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Questa_cartella_di_lavoro"/>
  <mc:AlternateContent xmlns:mc="http://schemas.openxmlformats.org/markup-compatibility/2006">
    <mc:Choice Requires="x15">
      <x15ac:absPath xmlns:x15ac="http://schemas.microsoft.com/office/spreadsheetml/2010/11/ac" url="\\aetstoreaccount.file.core.windows.net\aetfileshare\PRIVATE\Documenti Condivisi C E\PTPCT 2023-2025\PTPCT 2023-2025\PTPCT 2023_2025\"/>
    </mc:Choice>
  </mc:AlternateContent>
  <xr:revisionPtr revIDLastSave="0" documentId="13_ncr:1_{727CC56D-FE03-438D-A0B6-D936C682E4CF}" xr6:coauthVersionLast="47" xr6:coauthVersionMax="47" xr10:uidLastSave="{00000000-0000-0000-0000-000000000000}"/>
  <workbookProtection workbookAlgorithmName="SHA-512" workbookHashValue="eizTDm9OMLovYEfyyiAzaf9OmGl2Ri1VS7ahOULTGsF0EP1uLze4Wf2MNYxuVoSnSZZLBsKmIWsUsgYAkPakJg==" workbookSaltValue="Uyl1WYGMQ5UFioskbfxdWA==" workbookSpinCount="100000" lockStructure="1"/>
  <bookViews>
    <workbookView xWindow="-120" yWindow="-120" windowWidth="29040" windowHeight="15720" xr2:uid="{00000000-000D-0000-FFFF-FFFF00000000}"/>
  </bookViews>
  <sheets>
    <sheet name="Modello Analisi RISCHI MOG_PTPC" sheetId="3" r:id="rId1"/>
    <sheet name="Mitigazione del rischio" sheetId="9" r:id="rId2"/>
    <sheet name="Tabelle" sheetId="6" r:id="rId3"/>
  </sheets>
  <definedNames>
    <definedName name="Macroreati">Tabelle!$A$2:$A$18</definedName>
    <definedName name="punteggi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38" i="3" l="1"/>
  <c r="M138" i="3"/>
  <c r="N138" i="3"/>
  <c r="O138" i="3"/>
  <c r="R138" i="3"/>
  <c r="W138" i="3"/>
  <c r="X138" i="3"/>
  <c r="Y138" i="3"/>
  <c r="I139" i="3"/>
  <c r="M139" i="3"/>
  <c r="N139" i="3"/>
  <c r="O139" i="3"/>
  <c r="R139" i="3"/>
  <c r="W139" i="3"/>
  <c r="X139" i="3"/>
  <c r="Y139" i="3"/>
  <c r="I140" i="3"/>
  <c r="M140" i="3"/>
  <c r="N140" i="3"/>
  <c r="O140" i="3"/>
  <c r="R140" i="3"/>
  <c r="W140" i="3"/>
  <c r="X140" i="3"/>
  <c r="Y140" i="3"/>
  <c r="I141" i="3"/>
  <c r="M141" i="3"/>
  <c r="N141" i="3"/>
  <c r="O141" i="3"/>
  <c r="R141" i="3"/>
  <c r="W141" i="3"/>
  <c r="X141" i="3"/>
  <c r="Y141" i="3"/>
  <c r="I142" i="3"/>
  <c r="M142" i="3"/>
  <c r="N142" i="3"/>
  <c r="O142" i="3"/>
  <c r="R142" i="3"/>
  <c r="W142" i="3"/>
  <c r="X142" i="3"/>
  <c r="Y142" i="3"/>
  <c r="I143" i="3"/>
  <c r="M143" i="3"/>
  <c r="N143" i="3"/>
  <c r="O143" i="3"/>
  <c r="R143" i="3"/>
  <c r="W143" i="3"/>
  <c r="X143" i="3"/>
  <c r="Y143" i="3"/>
  <c r="I144" i="3"/>
  <c r="M144" i="3"/>
  <c r="N144" i="3"/>
  <c r="O144" i="3"/>
  <c r="R144" i="3"/>
  <c r="W144" i="3"/>
  <c r="X144" i="3"/>
  <c r="Y144" i="3"/>
  <c r="I145" i="3"/>
  <c r="M145" i="3"/>
  <c r="N145" i="3"/>
  <c r="O145" i="3"/>
  <c r="R145" i="3"/>
  <c r="W145" i="3"/>
  <c r="X145" i="3"/>
  <c r="Y145" i="3"/>
  <c r="I146" i="3"/>
  <c r="M146" i="3"/>
  <c r="N146" i="3"/>
  <c r="O146" i="3"/>
  <c r="R146" i="3"/>
  <c r="W146" i="3"/>
  <c r="X146" i="3"/>
  <c r="Y146" i="3"/>
  <c r="I147" i="3"/>
  <c r="M147" i="3"/>
  <c r="N147" i="3"/>
  <c r="O147" i="3"/>
  <c r="R147" i="3"/>
  <c r="W147" i="3"/>
  <c r="X147" i="3"/>
  <c r="Y147" i="3"/>
  <c r="I148" i="3"/>
  <c r="M148" i="3"/>
  <c r="N148" i="3"/>
  <c r="O148" i="3"/>
  <c r="R148" i="3"/>
  <c r="W148" i="3"/>
  <c r="X148" i="3"/>
  <c r="Y148" i="3"/>
  <c r="I149" i="3"/>
  <c r="M149" i="3"/>
  <c r="N149" i="3"/>
  <c r="O149" i="3"/>
  <c r="R149" i="3"/>
  <c r="W149" i="3"/>
  <c r="X149" i="3"/>
  <c r="Y149" i="3"/>
  <c r="I150" i="3"/>
  <c r="M150" i="3"/>
  <c r="N150" i="3"/>
  <c r="O150" i="3"/>
  <c r="R150" i="3"/>
  <c r="W150" i="3"/>
  <c r="X150" i="3"/>
  <c r="Y150" i="3"/>
  <c r="I151" i="3"/>
  <c r="M151" i="3"/>
  <c r="N151" i="3"/>
  <c r="O151" i="3"/>
  <c r="R151" i="3"/>
  <c r="W151" i="3"/>
  <c r="X151" i="3"/>
  <c r="Y151" i="3"/>
  <c r="I152" i="3"/>
  <c r="M152" i="3"/>
  <c r="N152" i="3"/>
  <c r="O152" i="3"/>
  <c r="R152" i="3"/>
  <c r="W152" i="3"/>
  <c r="X152" i="3"/>
  <c r="Y152" i="3"/>
  <c r="I153" i="3"/>
  <c r="M153" i="3"/>
  <c r="N153" i="3"/>
  <c r="O153" i="3"/>
  <c r="R153" i="3"/>
  <c r="W153" i="3"/>
  <c r="X153" i="3"/>
  <c r="Y153" i="3"/>
  <c r="I154" i="3"/>
  <c r="M154" i="3"/>
  <c r="N154" i="3"/>
  <c r="O154" i="3"/>
  <c r="R154" i="3"/>
  <c r="W154" i="3"/>
  <c r="X154" i="3"/>
  <c r="Y154" i="3"/>
  <c r="I155" i="3"/>
  <c r="M155" i="3"/>
  <c r="N155" i="3"/>
  <c r="O155" i="3"/>
  <c r="R155" i="3"/>
  <c r="W155" i="3"/>
  <c r="X155" i="3"/>
  <c r="Y155" i="3"/>
  <c r="I156" i="3"/>
  <c r="M156" i="3"/>
  <c r="N156" i="3"/>
  <c r="O156" i="3"/>
  <c r="R156" i="3"/>
  <c r="W156" i="3"/>
  <c r="X156" i="3"/>
  <c r="Y156" i="3"/>
  <c r="I157" i="3"/>
  <c r="M157" i="3"/>
  <c r="N157" i="3"/>
  <c r="O157" i="3"/>
  <c r="R157" i="3"/>
  <c r="W157" i="3"/>
  <c r="X157" i="3"/>
  <c r="Y157" i="3"/>
  <c r="I158" i="3"/>
  <c r="M158" i="3"/>
  <c r="N158" i="3"/>
  <c r="O158" i="3"/>
  <c r="R158" i="3"/>
  <c r="W158" i="3"/>
  <c r="X158" i="3"/>
  <c r="Y158" i="3"/>
  <c r="P141" i="3" l="1"/>
  <c r="P140" i="3"/>
  <c r="P138" i="3"/>
  <c r="Z139" i="3"/>
  <c r="Z152" i="3"/>
  <c r="Z147" i="3"/>
  <c r="Z155" i="3"/>
  <c r="P145" i="3"/>
  <c r="Z141" i="3"/>
  <c r="Z144" i="3"/>
  <c r="Z138" i="3"/>
  <c r="Z142" i="3"/>
  <c r="Z143" i="3"/>
  <c r="Z145" i="3"/>
  <c r="Z140" i="3"/>
  <c r="P144" i="3"/>
  <c r="P143" i="3"/>
  <c r="P152" i="3"/>
  <c r="P149" i="3"/>
  <c r="P146" i="3"/>
  <c r="Z157" i="3"/>
  <c r="P142" i="3"/>
  <c r="P147" i="3"/>
  <c r="P139" i="3"/>
  <c r="P153" i="3"/>
  <c r="Z146" i="3"/>
  <c r="Z156" i="3"/>
  <c r="P157" i="3"/>
  <c r="P155" i="3"/>
  <c r="Z153" i="3"/>
  <c r="Z151" i="3"/>
  <c r="P151" i="3"/>
  <c r="Z149" i="3"/>
  <c r="Z158" i="3"/>
  <c r="P154" i="3"/>
  <c r="Z150" i="3"/>
  <c r="P156" i="3"/>
  <c r="Z148" i="3"/>
  <c r="P148" i="3"/>
  <c r="P158" i="3"/>
  <c r="Z154" i="3"/>
  <c r="P150" i="3"/>
  <c r="AE200" i="9"/>
  <c r="AD200" i="9"/>
  <c r="AC200" i="9"/>
  <c r="AB200" i="9"/>
  <c r="AA200" i="9"/>
  <c r="Z200" i="9"/>
  <c r="Y200" i="9"/>
  <c r="X200" i="9"/>
  <c r="W200" i="9"/>
  <c r="V200" i="9"/>
  <c r="U200" i="9"/>
  <c r="T200" i="9"/>
  <c r="S200" i="9"/>
  <c r="R200" i="9"/>
  <c r="Q200" i="9"/>
  <c r="P200" i="9"/>
  <c r="O200" i="9"/>
  <c r="N200" i="9"/>
  <c r="M200" i="9"/>
  <c r="L200" i="9"/>
  <c r="K200" i="9"/>
  <c r="J200" i="9"/>
  <c r="I200" i="9"/>
  <c r="H200" i="9"/>
  <c r="G200" i="9"/>
  <c r="F200" i="9"/>
  <c r="E200" i="9"/>
  <c r="D200" i="9"/>
  <c r="C200" i="9"/>
  <c r="B200" i="9"/>
  <c r="A200" i="9"/>
  <c r="AE199" i="9"/>
  <c r="AD199" i="9"/>
  <c r="AC199" i="9"/>
  <c r="AB199" i="9"/>
  <c r="AA199" i="9"/>
  <c r="Z199" i="9"/>
  <c r="Y199" i="9"/>
  <c r="X199" i="9"/>
  <c r="W199" i="9"/>
  <c r="V199" i="9"/>
  <c r="U199" i="9"/>
  <c r="T199" i="9"/>
  <c r="S199" i="9"/>
  <c r="R199" i="9"/>
  <c r="Q199" i="9"/>
  <c r="P199" i="9"/>
  <c r="O199" i="9"/>
  <c r="N199" i="9"/>
  <c r="M199" i="9"/>
  <c r="L199" i="9"/>
  <c r="K199" i="9"/>
  <c r="J199" i="9"/>
  <c r="I199" i="9"/>
  <c r="H199" i="9"/>
  <c r="G199" i="9"/>
  <c r="F199" i="9"/>
  <c r="E199" i="9"/>
  <c r="D199" i="9"/>
  <c r="C199" i="9"/>
  <c r="B199" i="9"/>
  <c r="A199" i="9"/>
  <c r="AE198" i="9"/>
  <c r="AD198" i="9"/>
  <c r="AC198" i="9"/>
  <c r="AB198" i="9"/>
  <c r="AA198" i="9"/>
  <c r="Z198" i="9"/>
  <c r="Y198" i="9"/>
  <c r="X198" i="9"/>
  <c r="W198" i="9"/>
  <c r="V198" i="9"/>
  <c r="U198" i="9"/>
  <c r="T198" i="9"/>
  <c r="S198" i="9"/>
  <c r="R198" i="9"/>
  <c r="Q198" i="9"/>
  <c r="P198" i="9"/>
  <c r="O198" i="9"/>
  <c r="N198" i="9"/>
  <c r="M198" i="9"/>
  <c r="L198" i="9"/>
  <c r="K198" i="9"/>
  <c r="J198" i="9"/>
  <c r="I198" i="9"/>
  <c r="H198" i="9"/>
  <c r="G198" i="9"/>
  <c r="F198" i="9"/>
  <c r="E198" i="9"/>
  <c r="D198" i="9"/>
  <c r="C198" i="9"/>
  <c r="B198" i="9"/>
  <c r="A198" i="9"/>
  <c r="AE197" i="9"/>
  <c r="AD197" i="9"/>
  <c r="AC197" i="9"/>
  <c r="AB197" i="9"/>
  <c r="AA197" i="9"/>
  <c r="Z197" i="9"/>
  <c r="Y197" i="9"/>
  <c r="X197" i="9"/>
  <c r="W197" i="9"/>
  <c r="V197" i="9"/>
  <c r="U197" i="9"/>
  <c r="T197" i="9"/>
  <c r="S197" i="9"/>
  <c r="R197" i="9"/>
  <c r="Q197" i="9"/>
  <c r="P197" i="9"/>
  <c r="O197" i="9"/>
  <c r="N197" i="9"/>
  <c r="M197" i="9"/>
  <c r="L197" i="9"/>
  <c r="K197" i="9"/>
  <c r="J197" i="9"/>
  <c r="I197" i="9"/>
  <c r="H197" i="9"/>
  <c r="G197" i="9"/>
  <c r="F197" i="9"/>
  <c r="E197" i="9"/>
  <c r="D197" i="9"/>
  <c r="C197" i="9"/>
  <c r="B197" i="9"/>
  <c r="A197" i="9"/>
  <c r="AE196" i="9"/>
  <c r="AD196" i="9"/>
  <c r="AC196" i="9"/>
  <c r="AB196" i="9"/>
  <c r="AA196" i="9"/>
  <c r="Z196" i="9"/>
  <c r="Y196" i="9"/>
  <c r="X196" i="9"/>
  <c r="W196" i="9"/>
  <c r="V196" i="9"/>
  <c r="U196" i="9"/>
  <c r="T196" i="9"/>
  <c r="S196" i="9"/>
  <c r="R196" i="9"/>
  <c r="Q196" i="9"/>
  <c r="P196" i="9"/>
  <c r="O196" i="9"/>
  <c r="N196" i="9"/>
  <c r="M196" i="9"/>
  <c r="L196" i="9"/>
  <c r="K196" i="9"/>
  <c r="J196" i="9"/>
  <c r="I196" i="9"/>
  <c r="H196" i="9"/>
  <c r="G196" i="9"/>
  <c r="F196" i="9"/>
  <c r="E196" i="9"/>
  <c r="D196" i="9"/>
  <c r="C196" i="9"/>
  <c r="B196" i="9"/>
  <c r="A196" i="9"/>
  <c r="AE195" i="9"/>
  <c r="AD195" i="9"/>
  <c r="AC195" i="9"/>
  <c r="AB195" i="9"/>
  <c r="AA195" i="9"/>
  <c r="Z195" i="9"/>
  <c r="Y195" i="9"/>
  <c r="X195" i="9"/>
  <c r="W195" i="9"/>
  <c r="V195" i="9"/>
  <c r="U195" i="9"/>
  <c r="T195" i="9"/>
  <c r="S195" i="9"/>
  <c r="R195" i="9"/>
  <c r="Q195" i="9"/>
  <c r="P195" i="9"/>
  <c r="O195" i="9"/>
  <c r="N195" i="9"/>
  <c r="M195" i="9"/>
  <c r="L195" i="9"/>
  <c r="K195" i="9"/>
  <c r="J195" i="9"/>
  <c r="I195" i="9"/>
  <c r="H195" i="9"/>
  <c r="G195" i="9"/>
  <c r="F195" i="9"/>
  <c r="E195" i="9"/>
  <c r="D195" i="9"/>
  <c r="C195" i="9"/>
  <c r="B195" i="9"/>
  <c r="A195" i="9"/>
  <c r="AE194" i="9"/>
  <c r="AD194" i="9"/>
  <c r="AC194" i="9"/>
  <c r="AB194" i="9"/>
  <c r="AA194" i="9"/>
  <c r="Z194" i="9"/>
  <c r="Y194" i="9"/>
  <c r="X194" i="9"/>
  <c r="W194" i="9"/>
  <c r="V194" i="9"/>
  <c r="U194" i="9"/>
  <c r="T194" i="9"/>
  <c r="S194" i="9"/>
  <c r="R194" i="9"/>
  <c r="Q194" i="9"/>
  <c r="P194" i="9"/>
  <c r="O194" i="9"/>
  <c r="N194" i="9"/>
  <c r="M194" i="9"/>
  <c r="L194" i="9"/>
  <c r="K194" i="9"/>
  <c r="J194" i="9"/>
  <c r="I194" i="9"/>
  <c r="H194" i="9"/>
  <c r="G194" i="9"/>
  <c r="F194" i="9"/>
  <c r="E194" i="9"/>
  <c r="D194" i="9"/>
  <c r="C194" i="9"/>
  <c r="B194" i="9"/>
  <c r="A194" i="9"/>
  <c r="AE193" i="9"/>
  <c r="AD193" i="9"/>
  <c r="AC193" i="9"/>
  <c r="AB193" i="9"/>
  <c r="AA193" i="9"/>
  <c r="Z193" i="9"/>
  <c r="Y193" i="9"/>
  <c r="X193" i="9"/>
  <c r="W193" i="9"/>
  <c r="V193" i="9"/>
  <c r="U193" i="9"/>
  <c r="T193" i="9"/>
  <c r="S193" i="9"/>
  <c r="R193" i="9"/>
  <c r="Q193" i="9"/>
  <c r="P193" i="9"/>
  <c r="O193" i="9"/>
  <c r="N193" i="9"/>
  <c r="M193" i="9"/>
  <c r="L193" i="9"/>
  <c r="K193" i="9"/>
  <c r="J193" i="9"/>
  <c r="I193" i="9"/>
  <c r="H193" i="9"/>
  <c r="G193" i="9"/>
  <c r="F193" i="9"/>
  <c r="E193" i="9"/>
  <c r="D193" i="9"/>
  <c r="C193" i="9"/>
  <c r="B193" i="9"/>
  <c r="A193" i="9"/>
  <c r="AE192" i="9"/>
  <c r="AD192" i="9"/>
  <c r="AC192" i="9"/>
  <c r="AB192" i="9"/>
  <c r="AA192" i="9"/>
  <c r="Z192" i="9"/>
  <c r="Y192" i="9"/>
  <c r="X192" i="9"/>
  <c r="W192" i="9"/>
  <c r="V192" i="9"/>
  <c r="U192" i="9"/>
  <c r="T192" i="9"/>
  <c r="S192" i="9"/>
  <c r="R192" i="9"/>
  <c r="Q192" i="9"/>
  <c r="P192" i="9"/>
  <c r="O192" i="9"/>
  <c r="N192" i="9"/>
  <c r="M192" i="9"/>
  <c r="L192" i="9"/>
  <c r="K192" i="9"/>
  <c r="J192" i="9"/>
  <c r="I192" i="9"/>
  <c r="H192" i="9"/>
  <c r="G192" i="9"/>
  <c r="F192" i="9"/>
  <c r="E192" i="9"/>
  <c r="D192" i="9"/>
  <c r="C192" i="9"/>
  <c r="B192" i="9"/>
  <c r="A192" i="9"/>
  <c r="AE191" i="9"/>
  <c r="AD191" i="9"/>
  <c r="AC191" i="9"/>
  <c r="AB191" i="9"/>
  <c r="AA191" i="9"/>
  <c r="Z191" i="9"/>
  <c r="Y191" i="9"/>
  <c r="X191" i="9"/>
  <c r="W191" i="9"/>
  <c r="V191" i="9"/>
  <c r="U191" i="9"/>
  <c r="T191" i="9"/>
  <c r="S191" i="9"/>
  <c r="R191" i="9"/>
  <c r="Q191" i="9"/>
  <c r="P191" i="9"/>
  <c r="O191" i="9"/>
  <c r="N191" i="9"/>
  <c r="M191" i="9"/>
  <c r="L191" i="9"/>
  <c r="K191" i="9"/>
  <c r="J191" i="9"/>
  <c r="I191" i="9"/>
  <c r="H191" i="9"/>
  <c r="G191" i="9"/>
  <c r="F191" i="9"/>
  <c r="E191" i="9"/>
  <c r="D191" i="9"/>
  <c r="C191" i="9"/>
  <c r="B191" i="9"/>
  <c r="A191" i="9"/>
  <c r="AE190" i="9"/>
  <c r="AD190" i="9"/>
  <c r="AC190" i="9"/>
  <c r="AB190" i="9"/>
  <c r="AA190" i="9"/>
  <c r="Z190" i="9"/>
  <c r="Y190" i="9"/>
  <c r="X190" i="9"/>
  <c r="W190" i="9"/>
  <c r="V190" i="9"/>
  <c r="U190" i="9"/>
  <c r="T190" i="9"/>
  <c r="S190" i="9"/>
  <c r="R190" i="9"/>
  <c r="Q190" i="9"/>
  <c r="P190" i="9"/>
  <c r="O190" i="9"/>
  <c r="N190" i="9"/>
  <c r="M190" i="9"/>
  <c r="L190" i="9"/>
  <c r="K190" i="9"/>
  <c r="J190" i="9"/>
  <c r="I190" i="9"/>
  <c r="H190" i="9"/>
  <c r="G190" i="9"/>
  <c r="F190" i="9"/>
  <c r="E190" i="9"/>
  <c r="D190" i="9"/>
  <c r="C190" i="9"/>
  <c r="B190" i="9"/>
  <c r="A190" i="9"/>
  <c r="AE189" i="9"/>
  <c r="AD189" i="9"/>
  <c r="AC189" i="9"/>
  <c r="AB189" i="9"/>
  <c r="AA189" i="9"/>
  <c r="Z189" i="9"/>
  <c r="Y189" i="9"/>
  <c r="X189" i="9"/>
  <c r="W189" i="9"/>
  <c r="V189" i="9"/>
  <c r="U189" i="9"/>
  <c r="T189" i="9"/>
  <c r="S189" i="9"/>
  <c r="R189" i="9"/>
  <c r="Q189" i="9"/>
  <c r="P189" i="9"/>
  <c r="O189" i="9"/>
  <c r="N189" i="9"/>
  <c r="M189" i="9"/>
  <c r="L189" i="9"/>
  <c r="K189" i="9"/>
  <c r="J189" i="9"/>
  <c r="I189" i="9"/>
  <c r="H189" i="9"/>
  <c r="G189" i="9"/>
  <c r="F189" i="9"/>
  <c r="E189" i="9"/>
  <c r="D189" i="9"/>
  <c r="C189" i="9"/>
  <c r="B189" i="9"/>
  <c r="A189" i="9"/>
  <c r="AE188" i="9"/>
  <c r="AD188" i="9"/>
  <c r="AC188" i="9"/>
  <c r="AB188" i="9"/>
  <c r="AA188" i="9"/>
  <c r="Z188" i="9"/>
  <c r="Y188" i="9"/>
  <c r="X188" i="9"/>
  <c r="W188" i="9"/>
  <c r="V188" i="9"/>
  <c r="U188" i="9"/>
  <c r="T188" i="9"/>
  <c r="S188" i="9"/>
  <c r="R188" i="9"/>
  <c r="Q188" i="9"/>
  <c r="P188" i="9"/>
  <c r="O188" i="9"/>
  <c r="N188" i="9"/>
  <c r="M188" i="9"/>
  <c r="L188" i="9"/>
  <c r="K188" i="9"/>
  <c r="J188" i="9"/>
  <c r="I188" i="9"/>
  <c r="H188" i="9"/>
  <c r="G188" i="9"/>
  <c r="F188" i="9"/>
  <c r="E188" i="9"/>
  <c r="D188" i="9"/>
  <c r="C188" i="9"/>
  <c r="B188" i="9"/>
  <c r="A188" i="9"/>
  <c r="AE187" i="9"/>
  <c r="AD187" i="9"/>
  <c r="AC187" i="9"/>
  <c r="AB187" i="9"/>
  <c r="AA187" i="9"/>
  <c r="Z187" i="9"/>
  <c r="Y187" i="9"/>
  <c r="X187" i="9"/>
  <c r="W187" i="9"/>
  <c r="V187" i="9"/>
  <c r="U187" i="9"/>
  <c r="T187" i="9"/>
  <c r="S187" i="9"/>
  <c r="R187" i="9"/>
  <c r="Q187" i="9"/>
  <c r="P187" i="9"/>
  <c r="O187" i="9"/>
  <c r="N187" i="9"/>
  <c r="M187" i="9"/>
  <c r="L187" i="9"/>
  <c r="K187" i="9"/>
  <c r="J187" i="9"/>
  <c r="I187" i="9"/>
  <c r="H187" i="9"/>
  <c r="G187" i="9"/>
  <c r="F187" i="9"/>
  <c r="E187" i="9"/>
  <c r="D187" i="9"/>
  <c r="C187" i="9"/>
  <c r="B187" i="9"/>
  <c r="A187" i="9"/>
  <c r="AE186" i="9"/>
  <c r="AD186" i="9"/>
  <c r="AC186" i="9"/>
  <c r="AB186" i="9"/>
  <c r="AA186" i="9"/>
  <c r="Z186" i="9"/>
  <c r="Y186" i="9"/>
  <c r="X186" i="9"/>
  <c r="W186" i="9"/>
  <c r="V186" i="9"/>
  <c r="U186" i="9"/>
  <c r="T186" i="9"/>
  <c r="S186" i="9"/>
  <c r="R186" i="9"/>
  <c r="Q186" i="9"/>
  <c r="P186" i="9"/>
  <c r="O186" i="9"/>
  <c r="N186" i="9"/>
  <c r="M186" i="9"/>
  <c r="L186" i="9"/>
  <c r="K186" i="9"/>
  <c r="J186" i="9"/>
  <c r="I186" i="9"/>
  <c r="H186" i="9"/>
  <c r="G186" i="9"/>
  <c r="F186" i="9"/>
  <c r="E186" i="9"/>
  <c r="D186" i="9"/>
  <c r="C186" i="9"/>
  <c r="B186" i="9"/>
  <c r="A186" i="9"/>
  <c r="AE185" i="9"/>
  <c r="AD185" i="9"/>
  <c r="AC185" i="9"/>
  <c r="AB185" i="9"/>
  <c r="AA185" i="9"/>
  <c r="Z185" i="9"/>
  <c r="Y185" i="9"/>
  <c r="X185" i="9"/>
  <c r="W185" i="9"/>
  <c r="V185" i="9"/>
  <c r="U185" i="9"/>
  <c r="T185" i="9"/>
  <c r="S185" i="9"/>
  <c r="R185" i="9"/>
  <c r="Q185" i="9"/>
  <c r="P185" i="9"/>
  <c r="O185" i="9"/>
  <c r="N185" i="9"/>
  <c r="M185" i="9"/>
  <c r="L185" i="9"/>
  <c r="K185" i="9"/>
  <c r="J185" i="9"/>
  <c r="I185" i="9"/>
  <c r="H185" i="9"/>
  <c r="G185" i="9"/>
  <c r="F185" i="9"/>
  <c r="E185" i="9"/>
  <c r="D185" i="9"/>
  <c r="C185" i="9"/>
  <c r="B185" i="9"/>
  <c r="A185" i="9"/>
  <c r="AE184" i="9"/>
  <c r="AD184" i="9"/>
  <c r="AC184" i="9"/>
  <c r="AB184" i="9"/>
  <c r="AA184" i="9"/>
  <c r="Z184" i="9"/>
  <c r="Y184" i="9"/>
  <c r="X184" i="9"/>
  <c r="W184" i="9"/>
  <c r="V184" i="9"/>
  <c r="U184" i="9"/>
  <c r="T184" i="9"/>
  <c r="S184" i="9"/>
  <c r="R184" i="9"/>
  <c r="Q184" i="9"/>
  <c r="P184" i="9"/>
  <c r="O184" i="9"/>
  <c r="N184" i="9"/>
  <c r="M184" i="9"/>
  <c r="L184" i="9"/>
  <c r="K184" i="9"/>
  <c r="J184" i="9"/>
  <c r="I184" i="9"/>
  <c r="H184" i="9"/>
  <c r="G184" i="9"/>
  <c r="F184" i="9"/>
  <c r="E184" i="9"/>
  <c r="D184" i="9"/>
  <c r="C184" i="9"/>
  <c r="B184" i="9"/>
  <c r="A184" i="9"/>
  <c r="AE183" i="9"/>
  <c r="AD183" i="9"/>
  <c r="AC183" i="9"/>
  <c r="AB183" i="9"/>
  <c r="AA183" i="9"/>
  <c r="Z183" i="9"/>
  <c r="Y183" i="9"/>
  <c r="X183" i="9"/>
  <c r="W183" i="9"/>
  <c r="V183" i="9"/>
  <c r="U183" i="9"/>
  <c r="T183" i="9"/>
  <c r="S183" i="9"/>
  <c r="R183" i="9"/>
  <c r="Q183" i="9"/>
  <c r="P183" i="9"/>
  <c r="O183" i="9"/>
  <c r="N183" i="9"/>
  <c r="M183" i="9"/>
  <c r="L183" i="9"/>
  <c r="K183" i="9"/>
  <c r="J183" i="9"/>
  <c r="I183" i="9"/>
  <c r="H183" i="9"/>
  <c r="G183" i="9"/>
  <c r="F183" i="9"/>
  <c r="E183" i="9"/>
  <c r="D183" i="9"/>
  <c r="C183" i="9"/>
  <c r="B183" i="9"/>
  <c r="A183" i="9"/>
  <c r="AE182" i="9"/>
  <c r="AD182" i="9"/>
  <c r="AC182" i="9"/>
  <c r="AB182" i="9"/>
  <c r="AA182" i="9"/>
  <c r="Z182" i="9"/>
  <c r="Y182" i="9"/>
  <c r="X182" i="9"/>
  <c r="W182" i="9"/>
  <c r="V182" i="9"/>
  <c r="U182" i="9"/>
  <c r="T182" i="9"/>
  <c r="S182" i="9"/>
  <c r="R182" i="9"/>
  <c r="Q182" i="9"/>
  <c r="P182" i="9"/>
  <c r="O182" i="9"/>
  <c r="N182" i="9"/>
  <c r="M182" i="9"/>
  <c r="L182" i="9"/>
  <c r="K182" i="9"/>
  <c r="J182" i="9"/>
  <c r="I182" i="9"/>
  <c r="H182" i="9"/>
  <c r="G182" i="9"/>
  <c r="F182" i="9"/>
  <c r="E182" i="9"/>
  <c r="D182" i="9"/>
  <c r="C182" i="9"/>
  <c r="B182" i="9"/>
  <c r="A182" i="9"/>
  <c r="AE181" i="9"/>
  <c r="AD181" i="9"/>
  <c r="AC181" i="9"/>
  <c r="AB181" i="9"/>
  <c r="AA181" i="9"/>
  <c r="Z181" i="9"/>
  <c r="Y181" i="9"/>
  <c r="X181" i="9"/>
  <c r="W181" i="9"/>
  <c r="V181" i="9"/>
  <c r="U181" i="9"/>
  <c r="T181" i="9"/>
  <c r="S181" i="9"/>
  <c r="R181" i="9"/>
  <c r="Q181" i="9"/>
  <c r="P181" i="9"/>
  <c r="O181" i="9"/>
  <c r="N181" i="9"/>
  <c r="M181" i="9"/>
  <c r="L181" i="9"/>
  <c r="K181" i="9"/>
  <c r="J181" i="9"/>
  <c r="I181" i="9"/>
  <c r="H181" i="9"/>
  <c r="G181" i="9"/>
  <c r="F181" i="9"/>
  <c r="E181" i="9"/>
  <c r="D181" i="9"/>
  <c r="C181" i="9"/>
  <c r="B181" i="9"/>
  <c r="A181" i="9"/>
  <c r="AE180" i="9"/>
  <c r="AD180" i="9"/>
  <c r="AC180" i="9"/>
  <c r="AB180" i="9"/>
  <c r="AA180" i="9"/>
  <c r="Z180" i="9"/>
  <c r="Y180" i="9"/>
  <c r="X180" i="9"/>
  <c r="W180" i="9"/>
  <c r="V180" i="9"/>
  <c r="U180" i="9"/>
  <c r="T180" i="9"/>
  <c r="S180" i="9"/>
  <c r="R180" i="9"/>
  <c r="Q180" i="9"/>
  <c r="P180" i="9"/>
  <c r="O180" i="9"/>
  <c r="N180" i="9"/>
  <c r="M180" i="9"/>
  <c r="L180" i="9"/>
  <c r="K180" i="9"/>
  <c r="J180" i="9"/>
  <c r="I180" i="9"/>
  <c r="H180" i="9"/>
  <c r="G180" i="9"/>
  <c r="F180" i="9"/>
  <c r="E180" i="9"/>
  <c r="D180" i="9"/>
  <c r="C180" i="9"/>
  <c r="B180" i="9"/>
  <c r="A180" i="9"/>
  <c r="AE179" i="9"/>
  <c r="AD179" i="9"/>
  <c r="AC179" i="9"/>
  <c r="AB179" i="9"/>
  <c r="AA179" i="9"/>
  <c r="Z179" i="9"/>
  <c r="Y179" i="9"/>
  <c r="X179" i="9"/>
  <c r="W179" i="9"/>
  <c r="V179" i="9"/>
  <c r="U179" i="9"/>
  <c r="T179" i="9"/>
  <c r="S179" i="9"/>
  <c r="R179" i="9"/>
  <c r="Q179" i="9"/>
  <c r="P179" i="9"/>
  <c r="O179" i="9"/>
  <c r="N179" i="9"/>
  <c r="M179" i="9"/>
  <c r="L179" i="9"/>
  <c r="K179" i="9"/>
  <c r="J179" i="9"/>
  <c r="I179" i="9"/>
  <c r="H179" i="9"/>
  <c r="G179" i="9"/>
  <c r="F179" i="9"/>
  <c r="E179" i="9"/>
  <c r="D179" i="9"/>
  <c r="C179" i="9"/>
  <c r="B179" i="9"/>
  <c r="A179" i="9"/>
  <c r="AE178" i="9"/>
  <c r="AD178" i="9"/>
  <c r="AC178" i="9"/>
  <c r="AB178" i="9"/>
  <c r="AA178" i="9"/>
  <c r="Z178" i="9"/>
  <c r="Y178" i="9"/>
  <c r="X178" i="9"/>
  <c r="W178" i="9"/>
  <c r="V178" i="9"/>
  <c r="U178" i="9"/>
  <c r="T178" i="9"/>
  <c r="S178" i="9"/>
  <c r="R178" i="9"/>
  <c r="Q178" i="9"/>
  <c r="P178" i="9"/>
  <c r="O178" i="9"/>
  <c r="N178" i="9"/>
  <c r="M178" i="9"/>
  <c r="L178" i="9"/>
  <c r="K178" i="9"/>
  <c r="J178" i="9"/>
  <c r="I178" i="9"/>
  <c r="H178" i="9"/>
  <c r="G178" i="9"/>
  <c r="F178" i="9"/>
  <c r="E178" i="9"/>
  <c r="D178" i="9"/>
  <c r="C178" i="9"/>
  <c r="B178" i="9"/>
  <c r="A178" i="9"/>
  <c r="AE177" i="9"/>
  <c r="AD177" i="9"/>
  <c r="AC177" i="9"/>
  <c r="AB177" i="9"/>
  <c r="AA177" i="9"/>
  <c r="Z177" i="9"/>
  <c r="Y177" i="9"/>
  <c r="X177" i="9"/>
  <c r="W177" i="9"/>
  <c r="V177" i="9"/>
  <c r="U177" i="9"/>
  <c r="T177" i="9"/>
  <c r="S177" i="9"/>
  <c r="R177" i="9"/>
  <c r="Q177" i="9"/>
  <c r="P177" i="9"/>
  <c r="O177" i="9"/>
  <c r="N177" i="9"/>
  <c r="M177" i="9"/>
  <c r="L177" i="9"/>
  <c r="K177" i="9"/>
  <c r="J177" i="9"/>
  <c r="I177" i="9"/>
  <c r="H177" i="9"/>
  <c r="G177" i="9"/>
  <c r="F177" i="9"/>
  <c r="E177" i="9"/>
  <c r="D177" i="9"/>
  <c r="C177" i="9"/>
  <c r="B177" i="9"/>
  <c r="A177" i="9"/>
  <c r="AE176" i="9"/>
  <c r="AD176" i="9"/>
  <c r="AC176" i="9"/>
  <c r="AB176" i="9"/>
  <c r="AA176" i="9"/>
  <c r="Z176" i="9"/>
  <c r="Y176" i="9"/>
  <c r="X176" i="9"/>
  <c r="W176" i="9"/>
  <c r="V176" i="9"/>
  <c r="U176" i="9"/>
  <c r="T176" i="9"/>
  <c r="S176" i="9"/>
  <c r="R176" i="9"/>
  <c r="Q176" i="9"/>
  <c r="P176" i="9"/>
  <c r="O176" i="9"/>
  <c r="N176" i="9"/>
  <c r="M176" i="9"/>
  <c r="L176" i="9"/>
  <c r="K176" i="9"/>
  <c r="J176" i="9"/>
  <c r="I176" i="9"/>
  <c r="H176" i="9"/>
  <c r="G176" i="9"/>
  <c r="F176" i="9"/>
  <c r="E176" i="9"/>
  <c r="D176" i="9"/>
  <c r="C176" i="9"/>
  <c r="B176" i="9"/>
  <c r="A176" i="9"/>
  <c r="AE175" i="9"/>
  <c r="AD175" i="9"/>
  <c r="AC175" i="9"/>
  <c r="AB175" i="9"/>
  <c r="AA175" i="9"/>
  <c r="Z175" i="9"/>
  <c r="Y175" i="9"/>
  <c r="X175" i="9"/>
  <c r="W175" i="9"/>
  <c r="V175" i="9"/>
  <c r="U175" i="9"/>
  <c r="T175" i="9"/>
  <c r="S175" i="9"/>
  <c r="R175" i="9"/>
  <c r="Q175" i="9"/>
  <c r="P175" i="9"/>
  <c r="O175" i="9"/>
  <c r="N175" i="9"/>
  <c r="M175" i="9"/>
  <c r="L175" i="9"/>
  <c r="K175" i="9"/>
  <c r="J175" i="9"/>
  <c r="I175" i="9"/>
  <c r="H175" i="9"/>
  <c r="G175" i="9"/>
  <c r="F175" i="9"/>
  <c r="E175" i="9"/>
  <c r="D175" i="9"/>
  <c r="C175" i="9"/>
  <c r="B175" i="9"/>
  <c r="A175" i="9"/>
  <c r="AE174" i="9"/>
  <c r="AD174" i="9"/>
  <c r="AC174" i="9"/>
  <c r="AB174" i="9"/>
  <c r="AA174" i="9"/>
  <c r="Z174" i="9"/>
  <c r="Y174" i="9"/>
  <c r="X174" i="9"/>
  <c r="W174" i="9"/>
  <c r="V174" i="9"/>
  <c r="U174" i="9"/>
  <c r="T174" i="9"/>
  <c r="S174" i="9"/>
  <c r="R174" i="9"/>
  <c r="Q174" i="9"/>
  <c r="P174" i="9"/>
  <c r="O174" i="9"/>
  <c r="N174" i="9"/>
  <c r="M174" i="9"/>
  <c r="L174" i="9"/>
  <c r="K174" i="9"/>
  <c r="J174" i="9"/>
  <c r="I174" i="9"/>
  <c r="H174" i="9"/>
  <c r="G174" i="9"/>
  <c r="F174" i="9"/>
  <c r="E174" i="9"/>
  <c r="D174" i="9"/>
  <c r="C174" i="9"/>
  <c r="B174" i="9"/>
  <c r="A174" i="9"/>
  <c r="AE173" i="9"/>
  <c r="AD173" i="9"/>
  <c r="AC173" i="9"/>
  <c r="AB173" i="9"/>
  <c r="AA173" i="9"/>
  <c r="Z173" i="9"/>
  <c r="Y173" i="9"/>
  <c r="X173" i="9"/>
  <c r="W173" i="9"/>
  <c r="V173" i="9"/>
  <c r="U173" i="9"/>
  <c r="T173" i="9"/>
  <c r="S173" i="9"/>
  <c r="R173" i="9"/>
  <c r="Q173" i="9"/>
  <c r="P173" i="9"/>
  <c r="O173" i="9"/>
  <c r="N173" i="9"/>
  <c r="M173" i="9"/>
  <c r="L173" i="9"/>
  <c r="K173" i="9"/>
  <c r="J173" i="9"/>
  <c r="I173" i="9"/>
  <c r="H173" i="9"/>
  <c r="G173" i="9"/>
  <c r="F173" i="9"/>
  <c r="E173" i="9"/>
  <c r="D173" i="9"/>
  <c r="C173" i="9"/>
  <c r="B173" i="9"/>
  <c r="A173" i="9"/>
  <c r="AE172" i="9"/>
  <c r="AD172" i="9"/>
  <c r="AC172" i="9"/>
  <c r="AB172" i="9"/>
  <c r="AA172" i="9"/>
  <c r="Z172" i="9"/>
  <c r="Y172" i="9"/>
  <c r="X172" i="9"/>
  <c r="W172" i="9"/>
  <c r="V172" i="9"/>
  <c r="U172" i="9"/>
  <c r="T172" i="9"/>
  <c r="S172" i="9"/>
  <c r="R172" i="9"/>
  <c r="Q172" i="9"/>
  <c r="P172" i="9"/>
  <c r="O172" i="9"/>
  <c r="N172" i="9"/>
  <c r="M172" i="9"/>
  <c r="L172" i="9"/>
  <c r="K172" i="9"/>
  <c r="J172" i="9"/>
  <c r="I172" i="9"/>
  <c r="H172" i="9"/>
  <c r="G172" i="9"/>
  <c r="F172" i="9"/>
  <c r="E172" i="9"/>
  <c r="D172" i="9"/>
  <c r="C172" i="9"/>
  <c r="B172" i="9"/>
  <c r="A172" i="9"/>
  <c r="AE171" i="9"/>
  <c r="AD171" i="9"/>
  <c r="AC171" i="9"/>
  <c r="AB171" i="9"/>
  <c r="AA171" i="9"/>
  <c r="Z171" i="9"/>
  <c r="Y171" i="9"/>
  <c r="X171" i="9"/>
  <c r="W171" i="9"/>
  <c r="V171" i="9"/>
  <c r="U171" i="9"/>
  <c r="T171" i="9"/>
  <c r="S171" i="9"/>
  <c r="R171" i="9"/>
  <c r="Q171" i="9"/>
  <c r="P171" i="9"/>
  <c r="O171" i="9"/>
  <c r="N171" i="9"/>
  <c r="M171" i="9"/>
  <c r="L171" i="9"/>
  <c r="K171" i="9"/>
  <c r="J171" i="9"/>
  <c r="I171" i="9"/>
  <c r="H171" i="9"/>
  <c r="G171" i="9"/>
  <c r="F171" i="9"/>
  <c r="E171" i="9"/>
  <c r="D171" i="9"/>
  <c r="C171" i="9"/>
  <c r="B171" i="9"/>
  <c r="A171" i="9"/>
  <c r="AE170" i="9"/>
  <c r="AD170" i="9"/>
  <c r="AC170" i="9"/>
  <c r="AB170" i="9"/>
  <c r="AA170" i="9"/>
  <c r="Z170" i="9"/>
  <c r="Y170" i="9"/>
  <c r="X170" i="9"/>
  <c r="W170" i="9"/>
  <c r="V170" i="9"/>
  <c r="U170" i="9"/>
  <c r="T170" i="9"/>
  <c r="S170" i="9"/>
  <c r="R170" i="9"/>
  <c r="Q170" i="9"/>
  <c r="P170" i="9"/>
  <c r="O170" i="9"/>
  <c r="N170" i="9"/>
  <c r="M170" i="9"/>
  <c r="L170" i="9"/>
  <c r="K170" i="9"/>
  <c r="J170" i="9"/>
  <c r="I170" i="9"/>
  <c r="H170" i="9"/>
  <c r="G170" i="9"/>
  <c r="F170" i="9"/>
  <c r="E170" i="9"/>
  <c r="D170" i="9"/>
  <c r="C170" i="9"/>
  <c r="B170" i="9"/>
  <c r="A170" i="9"/>
  <c r="AE169" i="9"/>
  <c r="AD169" i="9"/>
  <c r="AC169" i="9"/>
  <c r="AB169" i="9"/>
  <c r="AA169" i="9"/>
  <c r="Z169" i="9"/>
  <c r="Y169" i="9"/>
  <c r="X169" i="9"/>
  <c r="W169" i="9"/>
  <c r="V169" i="9"/>
  <c r="U169" i="9"/>
  <c r="T169" i="9"/>
  <c r="S169" i="9"/>
  <c r="R169" i="9"/>
  <c r="Q169" i="9"/>
  <c r="P169" i="9"/>
  <c r="O169" i="9"/>
  <c r="N169" i="9"/>
  <c r="M169" i="9"/>
  <c r="L169" i="9"/>
  <c r="K169" i="9"/>
  <c r="J169" i="9"/>
  <c r="I169" i="9"/>
  <c r="H169" i="9"/>
  <c r="G169" i="9"/>
  <c r="F169" i="9"/>
  <c r="E169" i="9"/>
  <c r="D169" i="9"/>
  <c r="C169" i="9"/>
  <c r="B169" i="9"/>
  <c r="A169" i="9"/>
  <c r="AE168" i="9"/>
  <c r="AD168" i="9"/>
  <c r="AC168" i="9"/>
  <c r="AB168" i="9"/>
  <c r="AA168" i="9"/>
  <c r="Z168" i="9"/>
  <c r="Y168" i="9"/>
  <c r="X168" i="9"/>
  <c r="W168" i="9"/>
  <c r="V168" i="9"/>
  <c r="U168" i="9"/>
  <c r="T168" i="9"/>
  <c r="S168" i="9"/>
  <c r="R168" i="9"/>
  <c r="Q168" i="9"/>
  <c r="P168" i="9"/>
  <c r="O168" i="9"/>
  <c r="N168" i="9"/>
  <c r="M168" i="9"/>
  <c r="L168" i="9"/>
  <c r="K168" i="9"/>
  <c r="J168" i="9"/>
  <c r="I168" i="9"/>
  <c r="H168" i="9"/>
  <c r="G168" i="9"/>
  <c r="F168" i="9"/>
  <c r="E168" i="9"/>
  <c r="D168" i="9"/>
  <c r="C168" i="9"/>
  <c r="B168" i="9"/>
  <c r="A168" i="9"/>
  <c r="AE167" i="9"/>
  <c r="AD167" i="9"/>
  <c r="AC167" i="9"/>
  <c r="AB167" i="9"/>
  <c r="AA167" i="9"/>
  <c r="Z167" i="9"/>
  <c r="Y167" i="9"/>
  <c r="X167" i="9"/>
  <c r="W167" i="9"/>
  <c r="V167" i="9"/>
  <c r="U167" i="9"/>
  <c r="T167" i="9"/>
  <c r="S167" i="9"/>
  <c r="R167" i="9"/>
  <c r="Q167" i="9"/>
  <c r="P167" i="9"/>
  <c r="O167" i="9"/>
  <c r="N167" i="9"/>
  <c r="M167" i="9"/>
  <c r="L167" i="9"/>
  <c r="K167" i="9"/>
  <c r="J167" i="9"/>
  <c r="I167" i="9"/>
  <c r="H167" i="9"/>
  <c r="G167" i="9"/>
  <c r="F167" i="9"/>
  <c r="E167" i="9"/>
  <c r="D167" i="9"/>
  <c r="C167" i="9"/>
  <c r="B167" i="9"/>
  <c r="A167" i="9"/>
  <c r="AE166" i="9"/>
  <c r="AD166" i="9"/>
  <c r="AC166" i="9"/>
  <c r="AB166" i="9"/>
  <c r="AA166" i="9"/>
  <c r="Z166" i="9"/>
  <c r="Y166" i="9"/>
  <c r="X166" i="9"/>
  <c r="W166" i="9"/>
  <c r="V166" i="9"/>
  <c r="U166" i="9"/>
  <c r="T166" i="9"/>
  <c r="S166" i="9"/>
  <c r="R166" i="9"/>
  <c r="Q166" i="9"/>
  <c r="P166" i="9"/>
  <c r="O166" i="9"/>
  <c r="N166" i="9"/>
  <c r="M166" i="9"/>
  <c r="L166" i="9"/>
  <c r="K166" i="9"/>
  <c r="J166" i="9"/>
  <c r="I166" i="9"/>
  <c r="H166" i="9"/>
  <c r="G166" i="9"/>
  <c r="F166" i="9"/>
  <c r="E166" i="9"/>
  <c r="D166" i="9"/>
  <c r="C166" i="9"/>
  <c r="B166" i="9"/>
  <c r="A166" i="9"/>
  <c r="AE165" i="9"/>
  <c r="AD165" i="9"/>
  <c r="AC165" i="9"/>
  <c r="AB165" i="9"/>
  <c r="AA165" i="9"/>
  <c r="Z165" i="9"/>
  <c r="Y165" i="9"/>
  <c r="X165" i="9"/>
  <c r="W165" i="9"/>
  <c r="V165" i="9"/>
  <c r="U165" i="9"/>
  <c r="T165" i="9"/>
  <c r="S165" i="9"/>
  <c r="R165" i="9"/>
  <c r="Q165" i="9"/>
  <c r="P165" i="9"/>
  <c r="O165" i="9"/>
  <c r="N165" i="9"/>
  <c r="M165" i="9"/>
  <c r="L165" i="9"/>
  <c r="K165" i="9"/>
  <c r="J165" i="9"/>
  <c r="I165" i="9"/>
  <c r="H165" i="9"/>
  <c r="G165" i="9"/>
  <c r="F165" i="9"/>
  <c r="E165" i="9"/>
  <c r="D165" i="9"/>
  <c r="C165" i="9"/>
  <c r="B165" i="9"/>
  <c r="A165" i="9"/>
  <c r="AE164" i="9"/>
  <c r="AD164" i="9"/>
  <c r="AC164" i="9"/>
  <c r="AB164" i="9"/>
  <c r="AA164" i="9"/>
  <c r="Z164" i="9"/>
  <c r="Y164" i="9"/>
  <c r="X164" i="9"/>
  <c r="W164" i="9"/>
  <c r="V164" i="9"/>
  <c r="U164" i="9"/>
  <c r="T164" i="9"/>
  <c r="S164" i="9"/>
  <c r="R164" i="9"/>
  <c r="Q164" i="9"/>
  <c r="P164" i="9"/>
  <c r="O164" i="9"/>
  <c r="N164" i="9"/>
  <c r="M164" i="9"/>
  <c r="L164" i="9"/>
  <c r="K164" i="9"/>
  <c r="J164" i="9"/>
  <c r="I164" i="9"/>
  <c r="H164" i="9"/>
  <c r="G164" i="9"/>
  <c r="F164" i="9"/>
  <c r="E164" i="9"/>
  <c r="D164" i="9"/>
  <c r="C164" i="9"/>
  <c r="B164" i="9"/>
  <c r="A164" i="9"/>
  <c r="AE163" i="9"/>
  <c r="AD163" i="9"/>
  <c r="AC163" i="9"/>
  <c r="AB163" i="9"/>
  <c r="AA163" i="9"/>
  <c r="Z163" i="9"/>
  <c r="Y163" i="9"/>
  <c r="X163" i="9"/>
  <c r="W163" i="9"/>
  <c r="V163" i="9"/>
  <c r="U163" i="9"/>
  <c r="T163" i="9"/>
  <c r="S163" i="9"/>
  <c r="R163" i="9"/>
  <c r="Q163" i="9"/>
  <c r="P163" i="9"/>
  <c r="O163" i="9"/>
  <c r="N163" i="9"/>
  <c r="M163" i="9"/>
  <c r="L163" i="9"/>
  <c r="K163" i="9"/>
  <c r="J163" i="9"/>
  <c r="I163" i="9"/>
  <c r="H163" i="9"/>
  <c r="G163" i="9"/>
  <c r="F163" i="9"/>
  <c r="E163" i="9"/>
  <c r="D163" i="9"/>
  <c r="C163" i="9"/>
  <c r="B163" i="9"/>
  <c r="A163" i="9"/>
  <c r="AE162" i="9"/>
  <c r="AD162" i="9"/>
  <c r="AC162" i="9"/>
  <c r="AB162" i="9"/>
  <c r="AA162" i="9"/>
  <c r="Z162" i="9"/>
  <c r="Y162" i="9"/>
  <c r="X162" i="9"/>
  <c r="W162" i="9"/>
  <c r="V162" i="9"/>
  <c r="U162" i="9"/>
  <c r="T162" i="9"/>
  <c r="S162" i="9"/>
  <c r="R162" i="9"/>
  <c r="Q162" i="9"/>
  <c r="P162" i="9"/>
  <c r="O162" i="9"/>
  <c r="N162" i="9"/>
  <c r="M162" i="9"/>
  <c r="L162" i="9"/>
  <c r="K162" i="9"/>
  <c r="J162" i="9"/>
  <c r="I162" i="9"/>
  <c r="H162" i="9"/>
  <c r="G162" i="9"/>
  <c r="F162" i="9"/>
  <c r="E162" i="9"/>
  <c r="D162" i="9"/>
  <c r="C162" i="9"/>
  <c r="B162" i="9"/>
  <c r="A162" i="9"/>
  <c r="AE161" i="9"/>
  <c r="AD161" i="9"/>
  <c r="AC161" i="9"/>
  <c r="AB161" i="9"/>
  <c r="AA161" i="9"/>
  <c r="Z161" i="9"/>
  <c r="Y161" i="9"/>
  <c r="X161" i="9"/>
  <c r="W161" i="9"/>
  <c r="V161" i="9"/>
  <c r="U161" i="9"/>
  <c r="T161" i="9"/>
  <c r="S161" i="9"/>
  <c r="R161" i="9"/>
  <c r="Q161" i="9"/>
  <c r="P161" i="9"/>
  <c r="O161" i="9"/>
  <c r="N161" i="9"/>
  <c r="M161" i="9"/>
  <c r="L161" i="9"/>
  <c r="K161" i="9"/>
  <c r="J161" i="9"/>
  <c r="I161" i="9"/>
  <c r="H161" i="9"/>
  <c r="G161" i="9"/>
  <c r="F161" i="9"/>
  <c r="E161" i="9"/>
  <c r="D161" i="9"/>
  <c r="C161" i="9"/>
  <c r="B161" i="9"/>
  <c r="A161" i="9"/>
  <c r="AE160" i="9"/>
  <c r="AD160" i="9"/>
  <c r="AC160" i="9"/>
  <c r="AB160" i="9"/>
  <c r="AA160" i="9"/>
  <c r="Z160" i="9"/>
  <c r="Y160" i="9"/>
  <c r="X160" i="9"/>
  <c r="W160" i="9"/>
  <c r="V160" i="9"/>
  <c r="U160" i="9"/>
  <c r="T160" i="9"/>
  <c r="S160" i="9"/>
  <c r="R160" i="9"/>
  <c r="Q160" i="9"/>
  <c r="P160" i="9"/>
  <c r="O160" i="9"/>
  <c r="N160" i="9"/>
  <c r="M160" i="9"/>
  <c r="L160" i="9"/>
  <c r="K160" i="9"/>
  <c r="J160" i="9"/>
  <c r="I160" i="9"/>
  <c r="H160" i="9"/>
  <c r="G160" i="9"/>
  <c r="F160" i="9"/>
  <c r="E160" i="9"/>
  <c r="D160" i="9"/>
  <c r="C160" i="9"/>
  <c r="B160" i="9"/>
  <c r="A160" i="9"/>
  <c r="AE159" i="9"/>
  <c r="AD159" i="9"/>
  <c r="AC159" i="9"/>
  <c r="AB159" i="9"/>
  <c r="AA159" i="9"/>
  <c r="Z159" i="9"/>
  <c r="Y159" i="9"/>
  <c r="X159" i="9"/>
  <c r="W159" i="9"/>
  <c r="V159" i="9"/>
  <c r="U159" i="9"/>
  <c r="T159" i="9"/>
  <c r="S159" i="9"/>
  <c r="R159" i="9"/>
  <c r="Q159" i="9"/>
  <c r="P159" i="9"/>
  <c r="O159" i="9"/>
  <c r="N159" i="9"/>
  <c r="M159" i="9"/>
  <c r="L159" i="9"/>
  <c r="K159" i="9"/>
  <c r="J159" i="9"/>
  <c r="I159" i="9"/>
  <c r="H159" i="9"/>
  <c r="G159" i="9"/>
  <c r="F159" i="9"/>
  <c r="E159" i="9"/>
  <c r="D159" i="9"/>
  <c r="C159" i="9"/>
  <c r="B159" i="9"/>
  <c r="A159" i="9"/>
  <c r="AE158" i="9"/>
  <c r="AD158" i="9"/>
  <c r="AC158" i="9"/>
  <c r="AB158" i="9"/>
  <c r="AA158" i="9"/>
  <c r="Z158" i="9"/>
  <c r="Y158" i="9"/>
  <c r="X158" i="9"/>
  <c r="W158" i="9"/>
  <c r="V158" i="9"/>
  <c r="U158" i="9"/>
  <c r="T158" i="9"/>
  <c r="S158" i="9"/>
  <c r="R158" i="9"/>
  <c r="Q158" i="9"/>
  <c r="P158" i="9"/>
  <c r="O158" i="9"/>
  <c r="N158" i="9"/>
  <c r="M158" i="9"/>
  <c r="L158" i="9"/>
  <c r="K158" i="9"/>
  <c r="J158" i="9"/>
  <c r="I158" i="9"/>
  <c r="H158" i="9"/>
  <c r="G158" i="9"/>
  <c r="F158" i="9"/>
  <c r="E158" i="9"/>
  <c r="D158" i="9"/>
  <c r="C158" i="9"/>
  <c r="B158" i="9"/>
  <c r="A158" i="9"/>
  <c r="AE157" i="9"/>
  <c r="AD157" i="9"/>
  <c r="AC157" i="9"/>
  <c r="AB157" i="9"/>
  <c r="AA157" i="9"/>
  <c r="Z157" i="9"/>
  <c r="Y157" i="9"/>
  <c r="X157" i="9"/>
  <c r="W157" i="9"/>
  <c r="V157" i="9"/>
  <c r="U157" i="9"/>
  <c r="T157" i="9"/>
  <c r="S157" i="9"/>
  <c r="R157" i="9"/>
  <c r="Q157" i="9"/>
  <c r="P157" i="9"/>
  <c r="O157" i="9"/>
  <c r="N157" i="9"/>
  <c r="M157" i="9"/>
  <c r="L157" i="9"/>
  <c r="K157" i="9"/>
  <c r="J157" i="9"/>
  <c r="I157" i="9"/>
  <c r="H157" i="9"/>
  <c r="G157" i="9"/>
  <c r="F157" i="9"/>
  <c r="E157" i="9"/>
  <c r="D157" i="9"/>
  <c r="C157" i="9"/>
  <c r="B157" i="9"/>
  <c r="A157" i="9"/>
  <c r="AE156" i="9"/>
  <c r="AD156" i="9"/>
  <c r="AC156" i="9"/>
  <c r="AB156" i="9"/>
  <c r="AA156" i="9"/>
  <c r="Z156" i="9"/>
  <c r="Y156" i="9"/>
  <c r="X156" i="9"/>
  <c r="W156" i="9"/>
  <c r="V156" i="9"/>
  <c r="U156" i="9"/>
  <c r="T156" i="9"/>
  <c r="S156" i="9"/>
  <c r="R156" i="9"/>
  <c r="Q156" i="9"/>
  <c r="P156" i="9"/>
  <c r="O156" i="9"/>
  <c r="N156" i="9"/>
  <c r="M156" i="9"/>
  <c r="L156" i="9"/>
  <c r="K156" i="9"/>
  <c r="J156" i="9"/>
  <c r="I156" i="9"/>
  <c r="H156" i="9"/>
  <c r="G156" i="9"/>
  <c r="F156" i="9"/>
  <c r="E156" i="9"/>
  <c r="D156" i="9"/>
  <c r="C156" i="9"/>
  <c r="B156" i="9"/>
  <c r="A156" i="9"/>
  <c r="AE155" i="9"/>
  <c r="AD155" i="9"/>
  <c r="AC155" i="9"/>
  <c r="AB155" i="9"/>
  <c r="AA155" i="9"/>
  <c r="Z155" i="9"/>
  <c r="Y155" i="9"/>
  <c r="X155" i="9"/>
  <c r="W155" i="9"/>
  <c r="V155" i="9"/>
  <c r="U155" i="9"/>
  <c r="T155" i="9"/>
  <c r="S155" i="9"/>
  <c r="R155" i="9"/>
  <c r="Q155" i="9"/>
  <c r="P155" i="9"/>
  <c r="O155" i="9"/>
  <c r="N155" i="9"/>
  <c r="M155" i="9"/>
  <c r="L155" i="9"/>
  <c r="K155" i="9"/>
  <c r="J155" i="9"/>
  <c r="I155" i="9"/>
  <c r="H155" i="9"/>
  <c r="G155" i="9"/>
  <c r="F155" i="9"/>
  <c r="E155" i="9"/>
  <c r="D155" i="9"/>
  <c r="C155" i="9"/>
  <c r="B155" i="9"/>
  <c r="A155" i="9"/>
  <c r="AE154" i="9"/>
  <c r="AD154" i="9"/>
  <c r="AC154" i="9"/>
  <c r="AB154" i="9"/>
  <c r="AA154" i="9"/>
  <c r="Z154" i="9"/>
  <c r="Y154" i="9"/>
  <c r="X154" i="9"/>
  <c r="W154" i="9"/>
  <c r="V154" i="9"/>
  <c r="U154" i="9"/>
  <c r="T154" i="9"/>
  <c r="S154" i="9"/>
  <c r="R154" i="9"/>
  <c r="Q154" i="9"/>
  <c r="P154" i="9"/>
  <c r="O154" i="9"/>
  <c r="N154" i="9"/>
  <c r="M154" i="9"/>
  <c r="L154" i="9"/>
  <c r="K154" i="9"/>
  <c r="J154" i="9"/>
  <c r="I154" i="9"/>
  <c r="H154" i="9"/>
  <c r="G154" i="9"/>
  <c r="F154" i="9"/>
  <c r="E154" i="9"/>
  <c r="D154" i="9"/>
  <c r="C154" i="9"/>
  <c r="B154" i="9"/>
  <c r="A154" i="9"/>
  <c r="AE153" i="9"/>
  <c r="AD153" i="9"/>
  <c r="AC153" i="9"/>
  <c r="AB153" i="9"/>
  <c r="AA153" i="9"/>
  <c r="Z153" i="9"/>
  <c r="Y153" i="9"/>
  <c r="X153" i="9"/>
  <c r="W153" i="9"/>
  <c r="V153" i="9"/>
  <c r="U153" i="9"/>
  <c r="T153" i="9"/>
  <c r="S153" i="9"/>
  <c r="R153" i="9"/>
  <c r="Q153" i="9"/>
  <c r="P153" i="9"/>
  <c r="O153" i="9"/>
  <c r="N153" i="9"/>
  <c r="M153" i="9"/>
  <c r="L153" i="9"/>
  <c r="K153" i="9"/>
  <c r="J153" i="9"/>
  <c r="I153" i="9"/>
  <c r="H153" i="9"/>
  <c r="G153" i="9"/>
  <c r="F153" i="9"/>
  <c r="E153" i="9"/>
  <c r="D153" i="9"/>
  <c r="C153" i="9"/>
  <c r="B153" i="9"/>
  <c r="A153" i="9"/>
  <c r="AE152" i="9"/>
  <c r="AD152" i="9"/>
  <c r="AC152" i="9"/>
  <c r="AB152" i="9"/>
  <c r="AA152" i="9"/>
  <c r="Z152" i="9"/>
  <c r="Y152" i="9"/>
  <c r="X152" i="9"/>
  <c r="W152" i="9"/>
  <c r="V152" i="9"/>
  <c r="U152" i="9"/>
  <c r="T152" i="9"/>
  <c r="S152" i="9"/>
  <c r="R152" i="9"/>
  <c r="Q152" i="9"/>
  <c r="P152" i="9"/>
  <c r="O152" i="9"/>
  <c r="N152" i="9"/>
  <c r="M152" i="9"/>
  <c r="L152" i="9"/>
  <c r="K152" i="9"/>
  <c r="J152" i="9"/>
  <c r="I152" i="9"/>
  <c r="H152" i="9"/>
  <c r="G152" i="9"/>
  <c r="F152" i="9"/>
  <c r="E152" i="9"/>
  <c r="D152" i="9"/>
  <c r="C152" i="9"/>
  <c r="B152" i="9"/>
  <c r="A152" i="9"/>
  <c r="AE151" i="9"/>
  <c r="AD151" i="9"/>
  <c r="AC151" i="9"/>
  <c r="AB151" i="9"/>
  <c r="AA151" i="9"/>
  <c r="Z151" i="9"/>
  <c r="Y151" i="9"/>
  <c r="X151" i="9"/>
  <c r="W151" i="9"/>
  <c r="V151" i="9"/>
  <c r="U151" i="9"/>
  <c r="T151" i="9"/>
  <c r="S151" i="9"/>
  <c r="R151" i="9"/>
  <c r="Q151" i="9"/>
  <c r="P151" i="9"/>
  <c r="O151" i="9"/>
  <c r="N151" i="9"/>
  <c r="M151" i="9"/>
  <c r="L151" i="9"/>
  <c r="K151" i="9"/>
  <c r="J151" i="9"/>
  <c r="I151" i="9"/>
  <c r="H151" i="9"/>
  <c r="G151" i="9"/>
  <c r="F151" i="9"/>
  <c r="E151" i="9"/>
  <c r="D151" i="9"/>
  <c r="C151" i="9"/>
  <c r="B151" i="9"/>
  <c r="A151" i="9"/>
  <c r="AE150" i="9"/>
  <c r="AD150" i="9"/>
  <c r="AC150" i="9"/>
  <c r="AB150" i="9"/>
  <c r="AA150" i="9"/>
  <c r="Z150" i="9"/>
  <c r="Y150" i="9"/>
  <c r="X150" i="9"/>
  <c r="W150" i="9"/>
  <c r="V150" i="9"/>
  <c r="U150" i="9"/>
  <c r="T150" i="9"/>
  <c r="S150" i="9"/>
  <c r="R150" i="9"/>
  <c r="Q150" i="9"/>
  <c r="P150" i="9"/>
  <c r="O150" i="9"/>
  <c r="N150" i="9"/>
  <c r="M150" i="9"/>
  <c r="L150" i="9"/>
  <c r="K150" i="9"/>
  <c r="J150" i="9"/>
  <c r="I150" i="9"/>
  <c r="H150" i="9"/>
  <c r="G150" i="9"/>
  <c r="F150" i="9"/>
  <c r="E150" i="9"/>
  <c r="D150" i="9"/>
  <c r="C150" i="9"/>
  <c r="B150" i="9"/>
  <c r="A150" i="9"/>
  <c r="AE149" i="9"/>
  <c r="AD149" i="9"/>
  <c r="AC149" i="9"/>
  <c r="AB149" i="9"/>
  <c r="AA149" i="9"/>
  <c r="Z149" i="9"/>
  <c r="Y149" i="9"/>
  <c r="X149" i="9"/>
  <c r="W149" i="9"/>
  <c r="V149" i="9"/>
  <c r="U149" i="9"/>
  <c r="T149" i="9"/>
  <c r="S149" i="9"/>
  <c r="R149" i="9"/>
  <c r="Q149" i="9"/>
  <c r="P149" i="9"/>
  <c r="O149" i="9"/>
  <c r="N149" i="9"/>
  <c r="M149" i="9"/>
  <c r="L149" i="9"/>
  <c r="K149" i="9"/>
  <c r="J149" i="9"/>
  <c r="I149" i="9"/>
  <c r="H149" i="9"/>
  <c r="G149" i="9"/>
  <c r="F149" i="9"/>
  <c r="E149" i="9"/>
  <c r="D149" i="9"/>
  <c r="C149" i="9"/>
  <c r="B149" i="9"/>
  <c r="A149" i="9"/>
  <c r="AE148" i="9"/>
  <c r="AD148" i="9"/>
  <c r="AC148" i="9"/>
  <c r="AB148" i="9"/>
  <c r="AA148" i="9"/>
  <c r="Z148" i="9"/>
  <c r="Y148" i="9"/>
  <c r="X148" i="9"/>
  <c r="W148" i="9"/>
  <c r="V148" i="9"/>
  <c r="U148" i="9"/>
  <c r="T148" i="9"/>
  <c r="S148" i="9"/>
  <c r="R148" i="9"/>
  <c r="Q148" i="9"/>
  <c r="P148" i="9"/>
  <c r="O148" i="9"/>
  <c r="N148" i="9"/>
  <c r="M148" i="9"/>
  <c r="L148" i="9"/>
  <c r="K148" i="9"/>
  <c r="J148" i="9"/>
  <c r="I148" i="9"/>
  <c r="H148" i="9"/>
  <c r="G148" i="9"/>
  <c r="F148" i="9"/>
  <c r="E148" i="9"/>
  <c r="D148" i="9"/>
  <c r="C148" i="9"/>
  <c r="B148" i="9"/>
  <c r="A148" i="9"/>
  <c r="AE147" i="9"/>
  <c r="AD147" i="9"/>
  <c r="AC147" i="9"/>
  <c r="AB147" i="9"/>
  <c r="AA147" i="9"/>
  <c r="Z147" i="9"/>
  <c r="Y147" i="9"/>
  <c r="X147" i="9"/>
  <c r="W147" i="9"/>
  <c r="V147" i="9"/>
  <c r="U147" i="9"/>
  <c r="T147" i="9"/>
  <c r="S147" i="9"/>
  <c r="R147" i="9"/>
  <c r="Q147" i="9"/>
  <c r="P147" i="9"/>
  <c r="O147" i="9"/>
  <c r="N147" i="9"/>
  <c r="M147" i="9"/>
  <c r="L147" i="9"/>
  <c r="K147" i="9"/>
  <c r="J147" i="9"/>
  <c r="I147" i="9"/>
  <c r="H147" i="9"/>
  <c r="G147" i="9"/>
  <c r="F147" i="9"/>
  <c r="E147" i="9"/>
  <c r="D147" i="9"/>
  <c r="C147" i="9"/>
  <c r="B147" i="9"/>
  <c r="A147" i="9"/>
  <c r="AE146" i="9"/>
  <c r="AD146" i="9"/>
  <c r="AC146" i="9"/>
  <c r="AB146" i="9"/>
  <c r="AA146" i="9"/>
  <c r="Z146" i="9"/>
  <c r="Y146" i="9"/>
  <c r="X146" i="9"/>
  <c r="W146" i="9"/>
  <c r="V146" i="9"/>
  <c r="U146" i="9"/>
  <c r="T146" i="9"/>
  <c r="S146" i="9"/>
  <c r="R146" i="9"/>
  <c r="Q146" i="9"/>
  <c r="P146" i="9"/>
  <c r="O146" i="9"/>
  <c r="N146" i="9"/>
  <c r="M146" i="9"/>
  <c r="L146" i="9"/>
  <c r="K146" i="9"/>
  <c r="J146" i="9"/>
  <c r="I146" i="9"/>
  <c r="H146" i="9"/>
  <c r="G146" i="9"/>
  <c r="F146" i="9"/>
  <c r="E146" i="9"/>
  <c r="D146" i="9"/>
  <c r="C146" i="9"/>
  <c r="B146" i="9"/>
  <c r="A146" i="9"/>
  <c r="AE145" i="9"/>
  <c r="AD145" i="9"/>
  <c r="AC145" i="9"/>
  <c r="AB145" i="9"/>
  <c r="AA145" i="9"/>
  <c r="Z145" i="9"/>
  <c r="Y145" i="9"/>
  <c r="X145" i="9"/>
  <c r="W145" i="9"/>
  <c r="V145" i="9"/>
  <c r="U145" i="9"/>
  <c r="T145" i="9"/>
  <c r="S145" i="9"/>
  <c r="R145" i="9"/>
  <c r="Q145" i="9"/>
  <c r="P145" i="9"/>
  <c r="O145" i="9"/>
  <c r="N145" i="9"/>
  <c r="M145" i="9"/>
  <c r="L145" i="9"/>
  <c r="K145" i="9"/>
  <c r="J145" i="9"/>
  <c r="I145" i="9"/>
  <c r="H145" i="9"/>
  <c r="G145" i="9"/>
  <c r="F145" i="9"/>
  <c r="E145" i="9"/>
  <c r="D145" i="9"/>
  <c r="C145" i="9"/>
  <c r="B145" i="9"/>
  <c r="A145" i="9"/>
  <c r="AE144" i="9"/>
  <c r="AD144" i="9"/>
  <c r="AC144" i="9"/>
  <c r="AB144" i="9"/>
  <c r="AA144" i="9"/>
  <c r="Z144" i="9"/>
  <c r="Y144" i="9"/>
  <c r="X144" i="9"/>
  <c r="W144" i="9"/>
  <c r="V144" i="9"/>
  <c r="U144" i="9"/>
  <c r="T144" i="9"/>
  <c r="S144" i="9"/>
  <c r="R144" i="9"/>
  <c r="Q144" i="9"/>
  <c r="P144" i="9"/>
  <c r="O144" i="9"/>
  <c r="N144" i="9"/>
  <c r="M144" i="9"/>
  <c r="L144" i="9"/>
  <c r="K144" i="9"/>
  <c r="J144" i="9"/>
  <c r="I144" i="9"/>
  <c r="H144" i="9"/>
  <c r="G144" i="9"/>
  <c r="F144" i="9"/>
  <c r="E144" i="9"/>
  <c r="D144" i="9"/>
  <c r="C144" i="9"/>
  <c r="B144" i="9"/>
  <c r="A144" i="9"/>
  <c r="AE143" i="9"/>
  <c r="AD143" i="9"/>
  <c r="AC143" i="9"/>
  <c r="AB143" i="9"/>
  <c r="AA143" i="9"/>
  <c r="Z143" i="9"/>
  <c r="Y143" i="9"/>
  <c r="X143" i="9"/>
  <c r="W143" i="9"/>
  <c r="V143" i="9"/>
  <c r="U143" i="9"/>
  <c r="T143" i="9"/>
  <c r="S143" i="9"/>
  <c r="R143" i="9"/>
  <c r="Q143" i="9"/>
  <c r="P143" i="9"/>
  <c r="O143" i="9"/>
  <c r="N143" i="9"/>
  <c r="M143" i="9"/>
  <c r="L143" i="9"/>
  <c r="K143" i="9"/>
  <c r="J143" i="9"/>
  <c r="I143" i="9"/>
  <c r="H143" i="9"/>
  <c r="G143" i="9"/>
  <c r="F143" i="9"/>
  <c r="E143" i="9"/>
  <c r="D143" i="9"/>
  <c r="C143" i="9"/>
  <c r="B143" i="9"/>
  <c r="A143" i="9"/>
  <c r="AE142" i="9"/>
  <c r="AD142" i="9"/>
  <c r="AC142" i="9"/>
  <c r="AB142" i="9"/>
  <c r="AA142" i="9"/>
  <c r="Z142" i="9"/>
  <c r="Y142" i="9"/>
  <c r="X142" i="9"/>
  <c r="W142" i="9"/>
  <c r="V142" i="9"/>
  <c r="U142" i="9"/>
  <c r="T142" i="9"/>
  <c r="S142" i="9"/>
  <c r="R142" i="9"/>
  <c r="Q142" i="9"/>
  <c r="P142" i="9"/>
  <c r="O142" i="9"/>
  <c r="N142" i="9"/>
  <c r="M142" i="9"/>
  <c r="L142" i="9"/>
  <c r="K142" i="9"/>
  <c r="J142" i="9"/>
  <c r="I142" i="9"/>
  <c r="H142" i="9"/>
  <c r="G142" i="9"/>
  <c r="F142" i="9"/>
  <c r="E142" i="9"/>
  <c r="D142" i="9"/>
  <c r="C142" i="9"/>
  <c r="B142" i="9"/>
  <c r="A142" i="9"/>
  <c r="AE141" i="9"/>
  <c r="AD141" i="9"/>
  <c r="AC141" i="9"/>
  <c r="AB141" i="9"/>
  <c r="AA141" i="9"/>
  <c r="Z141" i="9"/>
  <c r="Y141" i="9"/>
  <c r="X141" i="9"/>
  <c r="W141" i="9"/>
  <c r="V141" i="9"/>
  <c r="U141" i="9"/>
  <c r="T141" i="9"/>
  <c r="S141" i="9"/>
  <c r="R141" i="9"/>
  <c r="Q141" i="9"/>
  <c r="P141" i="9"/>
  <c r="O141" i="9"/>
  <c r="N141" i="9"/>
  <c r="M141" i="9"/>
  <c r="L141" i="9"/>
  <c r="K141" i="9"/>
  <c r="J141" i="9"/>
  <c r="I141" i="9"/>
  <c r="H141" i="9"/>
  <c r="G141" i="9"/>
  <c r="F141" i="9"/>
  <c r="E141" i="9"/>
  <c r="D141" i="9"/>
  <c r="C141" i="9"/>
  <c r="B141" i="9"/>
  <c r="A141" i="9"/>
  <c r="AE140" i="9"/>
  <c r="AD140" i="9"/>
  <c r="AC140" i="9"/>
  <c r="AB140" i="9"/>
  <c r="AA140" i="9"/>
  <c r="Z140" i="9"/>
  <c r="Y140" i="9"/>
  <c r="X140" i="9"/>
  <c r="W140" i="9"/>
  <c r="V140" i="9"/>
  <c r="U140" i="9"/>
  <c r="T140" i="9"/>
  <c r="S140" i="9"/>
  <c r="R140" i="9"/>
  <c r="Q140" i="9"/>
  <c r="P140" i="9"/>
  <c r="O140" i="9"/>
  <c r="N140" i="9"/>
  <c r="M140" i="9"/>
  <c r="L140" i="9"/>
  <c r="K140" i="9"/>
  <c r="J140" i="9"/>
  <c r="I140" i="9"/>
  <c r="H140" i="9"/>
  <c r="G140" i="9"/>
  <c r="F140" i="9"/>
  <c r="E140" i="9"/>
  <c r="D140" i="9"/>
  <c r="C140" i="9"/>
  <c r="B140" i="9"/>
  <c r="A140" i="9"/>
  <c r="AE139" i="9"/>
  <c r="AD139" i="9"/>
  <c r="AC139" i="9"/>
  <c r="AB139" i="9"/>
  <c r="AA139" i="9"/>
  <c r="Z139" i="9"/>
  <c r="Y139" i="9"/>
  <c r="X139" i="9"/>
  <c r="W139" i="9"/>
  <c r="V139" i="9"/>
  <c r="U139" i="9"/>
  <c r="T139" i="9"/>
  <c r="S139" i="9"/>
  <c r="R139" i="9"/>
  <c r="Q139" i="9"/>
  <c r="P139" i="9"/>
  <c r="O139" i="9"/>
  <c r="N139" i="9"/>
  <c r="M139" i="9"/>
  <c r="L139" i="9"/>
  <c r="K139" i="9"/>
  <c r="J139" i="9"/>
  <c r="I139" i="9"/>
  <c r="H139" i="9"/>
  <c r="G139" i="9"/>
  <c r="F139" i="9"/>
  <c r="E139" i="9"/>
  <c r="D139" i="9"/>
  <c r="C139" i="9"/>
  <c r="B139" i="9"/>
  <c r="A139" i="9"/>
  <c r="AE138" i="9"/>
  <c r="AD138" i="9"/>
  <c r="AC138" i="9"/>
  <c r="AB138" i="9"/>
  <c r="AA138" i="9"/>
  <c r="Z138" i="9"/>
  <c r="Y138" i="9"/>
  <c r="X138" i="9"/>
  <c r="W138" i="9"/>
  <c r="V138" i="9"/>
  <c r="U138" i="9"/>
  <c r="T138" i="9"/>
  <c r="S138" i="9"/>
  <c r="R138" i="9"/>
  <c r="Q138" i="9"/>
  <c r="P138" i="9"/>
  <c r="O138" i="9"/>
  <c r="N138" i="9"/>
  <c r="M138" i="9"/>
  <c r="L138" i="9"/>
  <c r="K138" i="9"/>
  <c r="J138" i="9"/>
  <c r="I138" i="9"/>
  <c r="H138" i="9"/>
  <c r="G138" i="9"/>
  <c r="F138" i="9"/>
  <c r="E138" i="9"/>
  <c r="D138" i="9"/>
  <c r="C138" i="9"/>
  <c r="B138" i="9"/>
  <c r="A138" i="9"/>
  <c r="AE137" i="9"/>
  <c r="AD137" i="9"/>
  <c r="AC137" i="9"/>
  <c r="AB137" i="9"/>
  <c r="AA137" i="9"/>
  <c r="Z137" i="9"/>
  <c r="Y137" i="9"/>
  <c r="X137" i="9"/>
  <c r="W137" i="9"/>
  <c r="V137" i="9"/>
  <c r="U137" i="9"/>
  <c r="T137" i="9"/>
  <c r="S137" i="9"/>
  <c r="R137" i="9"/>
  <c r="Q137" i="9"/>
  <c r="P137" i="9"/>
  <c r="O137" i="9"/>
  <c r="N137" i="9"/>
  <c r="M137" i="9"/>
  <c r="L137" i="9"/>
  <c r="K137" i="9"/>
  <c r="J137" i="9"/>
  <c r="I137" i="9"/>
  <c r="H137" i="9"/>
  <c r="G137" i="9"/>
  <c r="F137" i="9"/>
  <c r="E137" i="9"/>
  <c r="D137" i="9"/>
  <c r="C137" i="9"/>
  <c r="B137" i="9"/>
  <c r="A137" i="9"/>
  <c r="AE136" i="9"/>
  <c r="AD136" i="9"/>
  <c r="AC136" i="9"/>
  <c r="AB136" i="9"/>
  <c r="AA136" i="9"/>
  <c r="Z136" i="9"/>
  <c r="Y136" i="9"/>
  <c r="X136" i="9"/>
  <c r="W136" i="9"/>
  <c r="V136" i="9"/>
  <c r="U136" i="9"/>
  <c r="T136" i="9"/>
  <c r="S136" i="9"/>
  <c r="R136" i="9"/>
  <c r="Q136" i="9"/>
  <c r="P136" i="9"/>
  <c r="O136" i="9"/>
  <c r="N136" i="9"/>
  <c r="M136" i="9"/>
  <c r="L136" i="9"/>
  <c r="K136" i="9"/>
  <c r="J136" i="9"/>
  <c r="I136" i="9"/>
  <c r="H136" i="9"/>
  <c r="G136" i="9"/>
  <c r="F136" i="9"/>
  <c r="E136" i="9"/>
  <c r="D136" i="9"/>
  <c r="C136" i="9"/>
  <c r="B136" i="9"/>
  <c r="A136" i="9"/>
  <c r="AE135" i="9"/>
  <c r="AD135" i="9"/>
  <c r="AC135" i="9"/>
  <c r="AB135" i="9"/>
  <c r="AA135" i="9"/>
  <c r="Z135" i="9"/>
  <c r="Y135" i="9"/>
  <c r="X135" i="9"/>
  <c r="W135" i="9"/>
  <c r="V135" i="9"/>
  <c r="U135" i="9"/>
  <c r="T135" i="9"/>
  <c r="S135" i="9"/>
  <c r="R135" i="9"/>
  <c r="Q135" i="9"/>
  <c r="P135" i="9"/>
  <c r="O135" i="9"/>
  <c r="N135" i="9"/>
  <c r="M135" i="9"/>
  <c r="L135" i="9"/>
  <c r="K135" i="9"/>
  <c r="J135" i="9"/>
  <c r="I135" i="9"/>
  <c r="H135" i="9"/>
  <c r="G135" i="9"/>
  <c r="F135" i="9"/>
  <c r="E135" i="9"/>
  <c r="D135" i="9"/>
  <c r="C135" i="9"/>
  <c r="B135" i="9"/>
  <c r="A135" i="9"/>
  <c r="AE134" i="9"/>
  <c r="AD134" i="9"/>
  <c r="AC134" i="9"/>
  <c r="AB134" i="9"/>
  <c r="AA134" i="9"/>
  <c r="Z134" i="9"/>
  <c r="Y134" i="9"/>
  <c r="X134" i="9"/>
  <c r="W134" i="9"/>
  <c r="V134" i="9"/>
  <c r="U134" i="9"/>
  <c r="T134" i="9"/>
  <c r="S134" i="9"/>
  <c r="R134" i="9"/>
  <c r="Q134" i="9"/>
  <c r="P134" i="9"/>
  <c r="O134" i="9"/>
  <c r="N134" i="9"/>
  <c r="M134" i="9"/>
  <c r="L134" i="9"/>
  <c r="K134" i="9"/>
  <c r="J134" i="9"/>
  <c r="I134" i="9"/>
  <c r="H134" i="9"/>
  <c r="G134" i="9"/>
  <c r="F134" i="9"/>
  <c r="E134" i="9"/>
  <c r="D134" i="9"/>
  <c r="C134" i="9"/>
  <c r="B134" i="9"/>
  <c r="A134" i="9"/>
  <c r="AE133" i="9"/>
  <c r="AD133" i="9"/>
  <c r="AC133" i="9"/>
  <c r="AB133" i="9"/>
  <c r="AA133" i="9"/>
  <c r="Z133" i="9"/>
  <c r="Y133" i="9"/>
  <c r="X133" i="9"/>
  <c r="W133" i="9"/>
  <c r="V133" i="9"/>
  <c r="U133" i="9"/>
  <c r="T133" i="9"/>
  <c r="S133" i="9"/>
  <c r="R133" i="9"/>
  <c r="Q133" i="9"/>
  <c r="P133" i="9"/>
  <c r="O133" i="9"/>
  <c r="N133" i="9"/>
  <c r="M133" i="9"/>
  <c r="L133" i="9"/>
  <c r="K133" i="9"/>
  <c r="J133" i="9"/>
  <c r="I133" i="9"/>
  <c r="H133" i="9"/>
  <c r="G133" i="9"/>
  <c r="F133" i="9"/>
  <c r="E133" i="9"/>
  <c r="D133" i="9"/>
  <c r="C133" i="9"/>
  <c r="B133" i="9"/>
  <c r="A133" i="9"/>
  <c r="AE132" i="9"/>
  <c r="AD132" i="9"/>
  <c r="AC132" i="9"/>
  <c r="AB132" i="9"/>
  <c r="AA132" i="9"/>
  <c r="Z132" i="9"/>
  <c r="Y132" i="9"/>
  <c r="X132" i="9"/>
  <c r="W132" i="9"/>
  <c r="V132" i="9"/>
  <c r="U132" i="9"/>
  <c r="T132" i="9"/>
  <c r="S132" i="9"/>
  <c r="R132" i="9"/>
  <c r="Q132" i="9"/>
  <c r="P132" i="9"/>
  <c r="O132" i="9"/>
  <c r="N132" i="9"/>
  <c r="M132" i="9"/>
  <c r="L132" i="9"/>
  <c r="K132" i="9"/>
  <c r="J132" i="9"/>
  <c r="I132" i="9"/>
  <c r="H132" i="9"/>
  <c r="G132" i="9"/>
  <c r="F132" i="9"/>
  <c r="E132" i="9"/>
  <c r="D132" i="9"/>
  <c r="C132" i="9"/>
  <c r="B132" i="9"/>
  <c r="A132" i="9"/>
  <c r="AE131" i="9"/>
  <c r="AD131" i="9"/>
  <c r="AC131" i="9"/>
  <c r="AB131" i="9"/>
  <c r="AA131" i="9"/>
  <c r="Z131" i="9"/>
  <c r="Y131" i="9"/>
  <c r="X131" i="9"/>
  <c r="W131" i="9"/>
  <c r="V131" i="9"/>
  <c r="U131" i="9"/>
  <c r="T131" i="9"/>
  <c r="S131" i="9"/>
  <c r="R131" i="9"/>
  <c r="Q131" i="9"/>
  <c r="P131" i="9"/>
  <c r="O131" i="9"/>
  <c r="N131" i="9"/>
  <c r="M131" i="9"/>
  <c r="L131" i="9"/>
  <c r="K131" i="9"/>
  <c r="J131" i="9"/>
  <c r="I131" i="9"/>
  <c r="H131" i="9"/>
  <c r="G131" i="9"/>
  <c r="F131" i="9"/>
  <c r="E131" i="9"/>
  <c r="D131" i="9"/>
  <c r="C131" i="9"/>
  <c r="B131" i="9"/>
  <c r="A131" i="9"/>
  <c r="AE130" i="9"/>
  <c r="AD130" i="9"/>
  <c r="AC130" i="9"/>
  <c r="AB130" i="9"/>
  <c r="AA130" i="9"/>
  <c r="Z130" i="9"/>
  <c r="Y130" i="9"/>
  <c r="X130" i="9"/>
  <c r="W130" i="9"/>
  <c r="V130" i="9"/>
  <c r="U130" i="9"/>
  <c r="T130" i="9"/>
  <c r="S130" i="9"/>
  <c r="R130" i="9"/>
  <c r="Q130" i="9"/>
  <c r="P130" i="9"/>
  <c r="O130" i="9"/>
  <c r="N130" i="9"/>
  <c r="M130" i="9"/>
  <c r="L130" i="9"/>
  <c r="K130" i="9"/>
  <c r="J130" i="9"/>
  <c r="I130" i="9"/>
  <c r="H130" i="9"/>
  <c r="G130" i="9"/>
  <c r="F130" i="9"/>
  <c r="E130" i="9"/>
  <c r="D130" i="9"/>
  <c r="C130" i="9"/>
  <c r="B130" i="9"/>
  <c r="A130" i="9"/>
  <c r="AE129" i="9"/>
  <c r="AD129" i="9"/>
  <c r="AC129" i="9"/>
  <c r="AB129" i="9"/>
  <c r="AA129" i="9"/>
  <c r="Z129" i="9"/>
  <c r="Y129" i="9"/>
  <c r="X129" i="9"/>
  <c r="W129" i="9"/>
  <c r="V129" i="9"/>
  <c r="U129" i="9"/>
  <c r="T129" i="9"/>
  <c r="S129" i="9"/>
  <c r="R129" i="9"/>
  <c r="Q129" i="9"/>
  <c r="P129" i="9"/>
  <c r="O129" i="9"/>
  <c r="N129" i="9"/>
  <c r="M129" i="9"/>
  <c r="L129" i="9"/>
  <c r="K129" i="9"/>
  <c r="J129" i="9"/>
  <c r="I129" i="9"/>
  <c r="H129" i="9"/>
  <c r="G129" i="9"/>
  <c r="F129" i="9"/>
  <c r="E129" i="9"/>
  <c r="D129" i="9"/>
  <c r="C129" i="9"/>
  <c r="B129" i="9"/>
  <c r="A129" i="9"/>
  <c r="AE128" i="9"/>
  <c r="AD128" i="9"/>
  <c r="AC128" i="9"/>
  <c r="AB128" i="9"/>
  <c r="AA128" i="9"/>
  <c r="Z128" i="9"/>
  <c r="Y128" i="9"/>
  <c r="X128" i="9"/>
  <c r="W128" i="9"/>
  <c r="V128" i="9"/>
  <c r="U128" i="9"/>
  <c r="T128" i="9"/>
  <c r="S128" i="9"/>
  <c r="R128" i="9"/>
  <c r="Q128" i="9"/>
  <c r="P128" i="9"/>
  <c r="O128" i="9"/>
  <c r="N128" i="9"/>
  <c r="M128" i="9"/>
  <c r="L128" i="9"/>
  <c r="K128" i="9"/>
  <c r="J128" i="9"/>
  <c r="I128" i="9"/>
  <c r="H128" i="9"/>
  <c r="G128" i="9"/>
  <c r="F128" i="9"/>
  <c r="E128" i="9"/>
  <c r="D128" i="9"/>
  <c r="C128" i="9"/>
  <c r="B128" i="9"/>
  <c r="A128" i="9"/>
  <c r="AE127" i="9"/>
  <c r="AD127" i="9"/>
  <c r="AC127" i="9"/>
  <c r="AB127" i="9"/>
  <c r="AA127" i="9"/>
  <c r="Z127" i="9"/>
  <c r="Y127" i="9"/>
  <c r="X127" i="9"/>
  <c r="W127" i="9"/>
  <c r="V127" i="9"/>
  <c r="U127" i="9"/>
  <c r="T127" i="9"/>
  <c r="S127" i="9"/>
  <c r="R127" i="9"/>
  <c r="Q127" i="9"/>
  <c r="P127" i="9"/>
  <c r="O127" i="9"/>
  <c r="N127" i="9"/>
  <c r="M127" i="9"/>
  <c r="L127" i="9"/>
  <c r="K127" i="9"/>
  <c r="J127" i="9"/>
  <c r="I127" i="9"/>
  <c r="H127" i="9"/>
  <c r="G127" i="9"/>
  <c r="F127" i="9"/>
  <c r="E127" i="9"/>
  <c r="D127" i="9"/>
  <c r="C127" i="9"/>
  <c r="B127" i="9"/>
  <c r="A127" i="9"/>
  <c r="AE126" i="9"/>
  <c r="AD126" i="9"/>
  <c r="AC126" i="9"/>
  <c r="AB126" i="9"/>
  <c r="AA126" i="9"/>
  <c r="Z126" i="9"/>
  <c r="Y126" i="9"/>
  <c r="X126" i="9"/>
  <c r="W126" i="9"/>
  <c r="V126" i="9"/>
  <c r="U126" i="9"/>
  <c r="T126" i="9"/>
  <c r="S126" i="9"/>
  <c r="R126" i="9"/>
  <c r="Q126" i="9"/>
  <c r="P126" i="9"/>
  <c r="O126" i="9"/>
  <c r="N126" i="9"/>
  <c r="M126" i="9"/>
  <c r="L126" i="9"/>
  <c r="K126" i="9"/>
  <c r="J126" i="9"/>
  <c r="I126" i="9"/>
  <c r="H126" i="9"/>
  <c r="G126" i="9"/>
  <c r="F126" i="9"/>
  <c r="E126" i="9"/>
  <c r="D126" i="9"/>
  <c r="C126" i="9"/>
  <c r="B126" i="9"/>
  <c r="A126" i="9"/>
  <c r="AE125" i="9"/>
  <c r="AD125" i="9"/>
  <c r="AC125" i="9"/>
  <c r="AB125" i="9"/>
  <c r="AA125" i="9"/>
  <c r="Z125" i="9"/>
  <c r="Y125" i="9"/>
  <c r="X125" i="9"/>
  <c r="W125" i="9"/>
  <c r="V125" i="9"/>
  <c r="U125" i="9"/>
  <c r="T125" i="9"/>
  <c r="S125" i="9"/>
  <c r="R125" i="9"/>
  <c r="Q125" i="9"/>
  <c r="P125" i="9"/>
  <c r="O125" i="9"/>
  <c r="N125" i="9"/>
  <c r="M125" i="9"/>
  <c r="L125" i="9"/>
  <c r="K125" i="9"/>
  <c r="J125" i="9"/>
  <c r="I125" i="9"/>
  <c r="H125" i="9"/>
  <c r="G125" i="9"/>
  <c r="F125" i="9"/>
  <c r="E125" i="9"/>
  <c r="D125" i="9"/>
  <c r="C125" i="9"/>
  <c r="B125" i="9"/>
  <c r="A125" i="9"/>
  <c r="AE124" i="9"/>
  <c r="AD124" i="9"/>
  <c r="AC124" i="9"/>
  <c r="AB124" i="9"/>
  <c r="AA124" i="9"/>
  <c r="Z124" i="9"/>
  <c r="Y124" i="9"/>
  <c r="X124" i="9"/>
  <c r="W124" i="9"/>
  <c r="V124" i="9"/>
  <c r="U124" i="9"/>
  <c r="T124" i="9"/>
  <c r="S124" i="9"/>
  <c r="R124" i="9"/>
  <c r="Q124" i="9"/>
  <c r="P124" i="9"/>
  <c r="O124" i="9"/>
  <c r="N124" i="9"/>
  <c r="M124" i="9"/>
  <c r="L124" i="9"/>
  <c r="K124" i="9"/>
  <c r="J124" i="9"/>
  <c r="I124" i="9"/>
  <c r="H124" i="9"/>
  <c r="G124" i="9"/>
  <c r="F124" i="9"/>
  <c r="E124" i="9"/>
  <c r="D124" i="9"/>
  <c r="C124" i="9"/>
  <c r="B124" i="9"/>
  <c r="A124" i="9"/>
  <c r="AE123" i="9"/>
  <c r="AD123" i="9"/>
  <c r="AC123" i="9"/>
  <c r="AB123" i="9"/>
  <c r="AA123" i="9"/>
  <c r="Z123" i="9"/>
  <c r="Y123" i="9"/>
  <c r="X123" i="9"/>
  <c r="W123" i="9"/>
  <c r="V123" i="9"/>
  <c r="U123" i="9"/>
  <c r="T123" i="9"/>
  <c r="S123" i="9"/>
  <c r="R123" i="9"/>
  <c r="Q123" i="9"/>
  <c r="P123" i="9"/>
  <c r="O123" i="9"/>
  <c r="N123" i="9"/>
  <c r="M123" i="9"/>
  <c r="L123" i="9"/>
  <c r="K123" i="9"/>
  <c r="J123" i="9"/>
  <c r="I123" i="9"/>
  <c r="H123" i="9"/>
  <c r="G123" i="9"/>
  <c r="F123" i="9"/>
  <c r="E123" i="9"/>
  <c r="D123" i="9"/>
  <c r="C123" i="9"/>
  <c r="B123" i="9"/>
  <c r="A123" i="9"/>
  <c r="AE122" i="9"/>
  <c r="AD122" i="9"/>
  <c r="AC122" i="9"/>
  <c r="AB122" i="9"/>
  <c r="AA122" i="9"/>
  <c r="Z122" i="9"/>
  <c r="Y122" i="9"/>
  <c r="X122" i="9"/>
  <c r="W122" i="9"/>
  <c r="V122" i="9"/>
  <c r="U122" i="9"/>
  <c r="T122" i="9"/>
  <c r="S122" i="9"/>
  <c r="R122" i="9"/>
  <c r="Q122" i="9"/>
  <c r="P122" i="9"/>
  <c r="O122" i="9"/>
  <c r="N122" i="9"/>
  <c r="M122" i="9"/>
  <c r="L122" i="9"/>
  <c r="K122" i="9"/>
  <c r="J122" i="9"/>
  <c r="I122" i="9"/>
  <c r="H122" i="9"/>
  <c r="G122" i="9"/>
  <c r="F122" i="9"/>
  <c r="E122" i="9"/>
  <c r="D122" i="9"/>
  <c r="C122" i="9"/>
  <c r="B122" i="9"/>
  <c r="A122" i="9"/>
  <c r="AE121" i="9"/>
  <c r="AD121" i="9"/>
  <c r="AC121" i="9"/>
  <c r="AB121" i="9"/>
  <c r="AA121" i="9"/>
  <c r="Z121" i="9"/>
  <c r="Y121" i="9"/>
  <c r="X121" i="9"/>
  <c r="W121" i="9"/>
  <c r="V121" i="9"/>
  <c r="U121" i="9"/>
  <c r="T121" i="9"/>
  <c r="S121" i="9"/>
  <c r="R121" i="9"/>
  <c r="Q121" i="9"/>
  <c r="P121" i="9"/>
  <c r="O121" i="9"/>
  <c r="N121" i="9"/>
  <c r="M121" i="9"/>
  <c r="L121" i="9"/>
  <c r="K121" i="9"/>
  <c r="J121" i="9"/>
  <c r="I121" i="9"/>
  <c r="H121" i="9"/>
  <c r="G121" i="9"/>
  <c r="F121" i="9"/>
  <c r="E121" i="9"/>
  <c r="D121" i="9"/>
  <c r="C121" i="9"/>
  <c r="B121" i="9"/>
  <c r="A121" i="9"/>
  <c r="AE120" i="9"/>
  <c r="AD120" i="9"/>
  <c r="AC120" i="9"/>
  <c r="AB120" i="9"/>
  <c r="AA120" i="9"/>
  <c r="Z120" i="9"/>
  <c r="Y120" i="9"/>
  <c r="X120" i="9"/>
  <c r="W120" i="9"/>
  <c r="V120" i="9"/>
  <c r="U120" i="9"/>
  <c r="T120" i="9"/>
  <c r="S120" i="9"/>
  <c r="R120" i="9"/>
  <c r="Q120" i="9"/>
  <c r="P120" i="9"/>
  <c r="O120" i="9"/>
  <c r="N120" i="9"/>
  <c r="M120" i="9"/>
  <c r="L120" i="9"/>
  <c r="K120" i="9"/>
  <c r="J120" i="9"/>
  <c r="I120" i="9"/>
  <c r="H120" i="9"/>
  <c r="G120" i="9"/>
  <c r="F120" i="9"/>
  <c r="E120" i="9"/>
  <c r="D120" i="9"/>
  <c r="C120" i="9"/>
  <c r="B120" i="9"/>
  <c r="A120" i="9"/>
  <c r="AE119" i="9"/>
  <c r="AD119" i="9"/>
  <c r="AC119" i="9"/>
  <c r="AB119" i="9"/>
  <c r="AA119" i="9"/>
  <c r="Z119" i="9"/>
  <c r="Y119" i="9"/>
  <c r="X119" i="9"/>
  <c r="W119" i="9"/>
  <c r="V119" i="9"/>
  <c r="U119" i="9"/>
  <c r="T119" i="9"/>
  <c r="S119" i="9"/>
  <c r="R119" i="9"/>
  <c r="Q119" i="9"/>
  <c r="P119" i="9"/>
  <c r="O119" i="9"/>
  <c r="N119" i="9"/>
  <c r="M119" i="9"/>
  <c r="L119" i="9"/>
  <c r="K119" i="9"/>
  <c r="J119" i="9"/>
  <c r="I119" i="9"/>
  <c r="H119" i="9"/>
  <c r="G119" i="9"/>
  <c r="F119" i="9"/>
  <c r="E119" i="9"/>
  <c r="D119" i="9"/>
  <c r="C119" i="9"/>
  <c r="B119" i="9"/>
  <c r="A119" i="9"/>
  <c r="AE118" i="9"/>
  <c r="AD118" i="9"/>
  <c r="AC118" i="9"/>
  <c r="AB118" i="9"/>
  <c r="AA118" i="9"/>
  <c r="Z118" i="9"/>
  <c r="Y118" i="9"/>
  <c r="X118" i="9"/>
  <c r="W118" i="9"/>
  <c r="V118" i="9"/>
  <c r="U118" i="9"/>
  <c r="T118" i="9"/>
  <c r="S118" i="9"/>
  <c r="R118" i="9"/>
  <c r="Q118" i="9"/>
  <c r="P118" i="9"/>
  <c r="O118" i="9"/>
  <c r="N118" i="9"/>
  <c r="M118" i="9"/>
  <c r="L118" i="9"/>
  <c r="K118" i="9"/>
  <c r="J118" i="9"/>
  <c r="I118" i="9"/>
  <c r="H118" i="9"/>
  <c r="G118" i="9"/>
  <c r="F118" i="9"/>
  <c r="E118" i="9"/>
  <c r="D118" i="9"/>
  <c r="C118" i="9"/>
  <c r="B118" i="9"/>
  <c r="A118" i="9"/>
  <c r="AE117" i="9"/>
  <c r="AD117" i="9"/>
  <c r="AC117" i="9"/>
  <c r="AB117" i="9"/>
  <c r="AA117" i="9"/>
  <c r="Z117" i="9"/>
  <c r="Y117" i="9"/>
  <c r="X117" i="9"/>
  <c r="W117" i="9"/>
  <c r="V117" i="9"/>
  <c r="U117" i="9"/>
  <c r="T117" i="9"/>
  <c r="S117" i="9"/>
  <c r="R117" i="9"/>
  <c r="Q117" i="9"/>
  <c r="P117" i="9"/>
  <c r="O117" i="9"/>
  <c r="N117" i="9"/>
  <c r="M117" i="9"/>
  <c r="L117" i="9"/>
  <c r="K117" i="9"/>
  <c r="J117" i="9"/>
  <c r="I117" i="9"/>
  <c r="H117" i="9"/>
  <c r="G117" i="9"/>
  <c r="F117" i="9"/>
  <c r="E117" i="9"/>
  <c r="D117" i="9"/>
  <c r="C117" i="9"/>
  <c r="B117" i="9"/>
  <c r="A117" i="9"/>
  <c r="AE116" i="9"/>
  <c r="AD116" i="9"/>
  <c r="AC116" i="9"/>
  <c r="AB116" i="9"/>
  <c r="AA116" i="9"/>
  <c r="Z116" i="9"/>
  <c r="Y116" i="9"/>
  <c r="X116" i="9"/>
  <c r="W116" i="9"/>
  <c r="V116" i="9"/>
  <c r="U116" i="9"/>
  <c r="T116" i="9"/>
  <c r="S116" i="9"/>
  <c r="R116" i="9"/>
  <c r="Q116" i="9"/>
  <c r="P116" i="9"/>
  <c r="O116" i="9"/>
  <c r="N116" i="9"/>
  <c r="M116" i="9"/>
  <c r="L116" i="9"/>
  <c r="K116" i="9"/>
  <c r="J116" i="9"/>
  <c r="I116" i="9"/>
  <c r="H116" i="9"/>
  <c r="G116" i="9"/>
  <c r="F116" i="9"/>
  <c r="E116" i="9"/>
  <c r="D116" i="9"/>
  <c r="C116" i="9"/>
  <c r="B116" i="9"/>
  <c r="A116" i="9"/>
  <c r="AE115" i="9"/>
  <c r="AD115" i="9"/>
  <c r="AC115" i="9"/>
  <c r="AB115" i="9"/>
  <c r="AA115" i="9"/>
  <c r="Z115" i="9"/>
  <c r="Y115" i="9"/>
  <c r="X115" i="9"/>
  <c r="W115" i="9"/>
  <c r="V115" i="9"/>
  <c r="U115" i="9"/>
  <c r="T115" i="9"/>
  <c r="S115" i="9"/>
  <c r="R115" i="9"/>
  <c r="Q115" i="9"/>
  <c r="P115" i="9"/>
  <c r="O115" i="9"/>
  <c r="N115" i="9"/>
  <c r="M115" i="9"/>
  <c r="L115" i="9"/>
  <c r="K115" i="9"/>
  <c r="J115" i="9"/>
  <c r="I115" i="9"/>
  <c r="H115" i="9"/>
  <c r="G115" i="9"/>
  <c r="F115" i="9"/>
  <c r="E115" i="9"/>
  <c r="D115" i="9"/>
  <c r="C115" i="9"/>
  <c r="B115" i="9"/>
  <c r="A115" i="9"/>
  <c r="AE114" i="9"/>
  <c r="AD114" i="9"/>
  <c r="AC114" i="9"/>
  <c r="AB114" i="9"/>
  <c r="AA114" i="9"/>
  <c r="Z114" i="9"/>
  <c r="Y114" i="9"/>
  <c r="X114" i="9"/>
  <c r="W114" i="9"/>
  <c r="V114" i="9"/>
  <c r="U114" i="9"/>
  <c r="T114" i="9"/>
  <c r="S114" i="9"/>
  <c r="R114" i="9"/>
  <c r="Q114" i="9"/>
  <c r="P114" i="9"/>
  <c r="O114" i="9"/>
  <c r="N114" i="9"/>
  <c r="M114" i="9"/>
  <c r="L114" i="9"/>
  <c r="K114" i="9"/>
  <c r="J114" i="9"/>
  <c r="I114" i="9"/>
  <c r="H114" i="9"/>
  <c r="G114" i="9"/>
  <c r="F114" i="9"/>
  <c r="E114" i="9"/>
  <c r="D114" i="9"/>
  <c r="C114" i="9"/>
  <c r="B114" i="9"/>
  <c r="A114" i="9"/>
  <c r="AE113" i="9"/>
  <c r="AD113" i="9"/>
  <c r="AC113" i="9"/>
  <c r="AB113" i="9"/>
  <c r="AA113" i="9"/>
  <c r="Z113" i="9"/>
  <c r="Y113" i="9"/>
  <c r="X113" i="9"/>
  <c r="W113" i="9"/>
  <c r="V113" i="9"/>
  <c r="U113" i="9"/>
  <c r="T113" i="9"/>
  <c r="S113" i="9"/>
  <c r="R113" i="9"/>
  <c r="Q113" i="9"/>
  <c r="P113" i="9"/>
  <c r="O113" i="9"/>
  <c r="N113" i="9"/>
  <c r="M113" i="9"/>
  <c r="L113" i="9"/>
  <c r="K113" i="9"/>
  <c r="J113" i="9"/>
  <c r="I113" i="9"/>
  <c r="H113" i="9"/>
  <c r="G113" i="9"/>
  <c r="F113" i="9"/>
  <c r="E113" i="9"/>
  <c r="D113" i="9"/>
  <c r="C113" i="9"/>
  <c r="B113" i="9"/>
  <c r="A113" i="9"/>
  <c r="AE112" i="9"/>
  <c r="AD112" i="9"/>
  <c r="AC112" i="9"/>
  <c r="AB112" i="9"/>
  <c r="AA112" i="9"/>
  <c r="Z112" i="9"/>
  <c r="Y112" i="9"/>
  <c r="X112" i="9"/>
  <c r="W112" i="9"/>
  <c r="V112" i="9"/>
  <c r="U112" i="9"/>
  <c r="T112" i="9"/>
  <c r="S112" i="9"/>
  <c r="R112" i="9"/>
  <c r="Q112" i="9"/>
  <c r="P112" i="9"/>
  <c r="O112" i="9"/>
  <c r="N112" i="9"/>
  <c r="M112" i="9"/>
  <c r="L112" i="9"/>
  <c r="K112" i="9"/>
  <c r="J112" i="9"/>
  <c r="I112" i="9"/>
  <c r="H112" i="9"/>
  <c r="G112" i="9"/>
  <c r="F112" i="9"/>
  <c r="E112" i="9"/>
  <c r="D112" i="9"/>
  <c r="C112" i="9"/>
  <c r="B112" i="9"/>
  <c r="A112" i="9"/>
  <c r="AE111" i="9"/>
  <c r="AD111" i="9"/>
  <c r="AC111" i="9"/>
  <c r="AB111" i="9"/>
  <c r="AA111" i="9"/>
  <c r="Z111" i="9"/>
  <c r="Y111" i="9"/>
  <c r="X111" i="9"/>
  <c r="W111" i="9"/>
  <c r="V111" i="9"/>
  <c r="U111" i="9"/>
  <c r="T111" i="9"/>
  <c r="S111" i="9"/>
  <c r="R111" i="9"/>
  <c r="Q111" i="9"/>
  <c r="P111" i="9"/>
  <c r="O111" i="9"/>
  <c r="N111" i="9"/>
  <c r="M111" i="9"/>
  <c r="L111" i="9"/>
  <c r="K111" i="9"/>
  <c r="J111" i="9"/>
  <c r="I111" i="9"/>
  <c r="H111" i="9"/>
  <c r="G111" i="9"/>
  <c r="F111" i="9"/>
  <c r="E111" i="9"/>
  <c r="D111" i="9"/>
  <c r="C111" i="9"/>
  <c r="B111" i="9"/>
  <c r="A111" i="9"/>
  <c r="AE110" i="9"/>
  <c r="AD110" i="9"/>
  <c r="AC110" i="9"/>
  <c r="AB110" i="9"/>
  <c r="AA110" i="9"/>
  <c r="Z110" i="9"/>
  <c r="Y110" i="9"/>
  <c r="X110" i="9"/>
  <c r="W110" i="9"/>
  <c r="V110" i="9"/>
  <c r="U110" i="9"/>
  <c r="T110" i="9"/>
  <c r="S110" i="9"/>
  <c r="R110" i="9"/>
  <c r="Q110" i="9"/>
  <c r="P110" i="9"/>
  <c r="O110" i="9"/>
  <c r="N110" i="9"/>
  <c r="M110" i="9"/>
  <c r="L110" i="9"/>
  <c r="K110" i="9"/>
  <c r="J110" i="9"/>
  <c r="I110" i="9"/>
  <c r="H110" i="9"/>
  <c r="G110" i="9"/>
  <c r="F110" i="9"/>
  <c r="E110" i="9"/>
  <c r="D110" i="9"/>
  <c r="C110" i="9"/>
  <c r="B110" i="9"/>
  <c r="A110" i="9"/>
  <c r="AE109" i="9"/>
  <c r="AD109" i="9"/>
  <c r="AC109" i="9"/>
  <c r="AB109" i="9"/>
  <c r="AA109" i="9"/>
  <c r="Z109" i="9"/>
  <c r="Y109" i="9"/>
  <c r="X109" i="9"/>
  <c r="W109" i="9"/>
  <c r="V109" i="9"/>
  <c r="U109" i="9"/>
  <c r="T109" i="9"/>
  <c r="S109" i="9"/>
  <c r="R109" i="9"/>
  <c r="Q109" i="9"/>
  <c r="P109" i="9"/>
  <c r="O109" i="9"/>
  <c r="N109" i="9"/>
  <c r="M109" i="9"/>
  <c r="L109" i="9"/>
  <c r="K109" i="9"/>
  <c r="J109" i="9"/>
  <c r="I109" i="9"/>
  <c r="H109" i="9"/>
  <c r="G109" i="9"/>
  <c r="F109" i="9"/>
  <c r="E109" i="9"/>
  <c r="D109" i="9"/>
  <c r="C109" i="9"/>
  <c r="B109" i="9"/>
  <c r="A109" i="9"/>
  <c r="AE108" i="9"/>
  <c r="AD108" i="9"/>
  <c r="AC108" i="9"/>
  <c r="AB108" i="9"/>
  <c r="AA108" i="9"/>
  <c r="Z108" i="9"/>
  <c r="Y108" i="9"/>
  <c r="X108" i="9"/>
  <c r="W108" i="9"/>
  <c r="V108" i="9"/>
  <c r="U108" i="9"/>
  <c r="T108" i="9"/>
  <c r="S108" i="9"/>
  <c r="R108" i="9"/>
  <c r="Q108" i="9"/>
  <c r="P108" i="9"/>
  <c r="O108" i="9"/>
  <c r="N108" i="9"/>
  <c r="M108" i="9"/>
  <c r="L108" i="9"/>
  <c r="K108" i="9"/>
  <c r="J108" i="9"/>
  <c r="I108" i="9"/>
  <c r="H108" i="9"/>
  <c r="G108" i="9"/>
  <c r="F108" i="9"/>
  <c r="E108" i="9"/>
  <c r="D108" i="9"/>
  <c r="C108" i="9"/>
  <c r="B108" i="9"/>
  <c r="A108" i="9"/>
  <c r="AE107" i="9"/>
  <c r="AD107" i="9"/>
  <c r="AC107" i="9"/>
  <c r="AB107" i="9"/>
  <c r="AA107" i="9"/>
  <c r="Z107" i="9"/>
  <c r="Y107" i="9"/>
  <c r="X107" i="9"/>
  <c r="W107" i="9"/>
  <c r="V107" i="9"/>
  <c r="U107" i="9"/>
  <c r="T107" i="9"/>
  <c r="S107" i="9"/>
  <c r="R107" i="9"/>
  <c r="Q107" i="9"/>
  <c r="P107" i="9"/>
  <c r="O107" i="9"/>
  <c r="N107" i="9"/>
  <c r="M107" i="9"/>
  <c r="L107" i="9"/>
  <c r="K107" i="9"/>
  <c r="J107" i="9"/>
  <c r="I107" i="9"/>
  <c r="H107" i="9"/>
  <c r="G107" i="9"/>
  <c r="F107" i="9"/>
  <c r="E107" i="9"/>
  <c r="D107" i="9"/>
  <c r="C107" i="9"/>
  <c r="B107" i="9"/>
  <c r="A107" i="9"/>
  <c r="AE106" i="9"/>
  <c r="AD106" i="9"/>
  <c r="AC106" i="9"/>
  <c r="AB106" i="9"/>
  <c r="AA106" i="9"/>
  <c r="Z106" i="9"/>
  <c r="Y106" i="9"/>
  <c r="X106" i="9"/>
  <c r="W106" i="9"/>
  <c r="V106" i="9"/>
  <c r="U106" i="9"/>
  <c r="T106" i="9"/>
  <c r="S106" i="9"/>
  <c r="R106" i="9"/>
  <c r="Q106" i="9"/>
  <c r="P106" i="9"/>
  <c r="O106" i="9"/>
  <c r="N106" i="9"/>
  <c r="M106" i="9"/>
  <c r="L106" i="9"/>
  <c r="K106" i="9"/>
  <c r="J106" i="9"/>
  <c r="I106" i="9"/>
  <c r="H106" i="9"/>
  <c r="G106" i="9"/>
  <c r="F106" i="9"/>
  <c r="E106" i="9"/>
  <c r="D106" i="9"/>
  <c r="C106" i="9"/>
  <c r="B106" i="9"/>
  <c r="A106" i="9"/>
  <c r="AE105" i="9"/>
  <c r="AD105" i="9"/>
  <c r="AC105" i="9"/>
  <c r="AB105" i="9"/>
  <c r="AA105" i="9"/>
  <c r="Z105" i="9"/>
  <c r="Y105" i="9"/>
  <c r="X105" i="9"/>
  <c r="W105" i="9"/>
  <c r="V105" i="9"/>
  <c r="U105" i="9"/>
  <c r="T105" i="9"/>
  <c r="S105" i="9"/>
  <c r="R105" i="9"/>
  <c r="Q105" i="9"/>
  <c r="P105" i="9"/>
  <c r="O105" i="9"/>
  <c r="N105" i="9"/>
  <c r="M105" i="9"/>
  <c r="L105" i="9"/>
  <c r="K105" i="9"/>
  <c r="J105" i="9"/>
  <c r="I105" i="9"/>
  <c r="H105" i="9"/>
  <c r="G105" i="9"/>
  <c r="F105" i="9"/>
  <c r="E105" i="9"/>
  <c r="D105" i="9"/>
  <c r="C105" i="9"/>
  <c r="B105" i="9"/>
  <c r="A105" i="9"/>
  <c r="AE104" i="9"/>
  <c r="AD104" i="9"/>
  <c r="AC104" i="9"/>
  <c r="AB104" i="9"/>
  <c r="AA104" i="9"/>
  <c r="Z104" i="9"/>
  <c r="Y104" i="9"/>
  <c r="X104" i="9"/>
  <c r="W104" i="9"/>
  <c r="V104" i="9"/>
  <c r="U104" i="9"/>
  <c r="T104" i="9"/>
  <c r="S104" i="9"/>
  <c r="R104" i="9"/>
  <c r="Q104" i="9"/>
  <c r="P104" i="9"/>
  <c r="O104" i="9"/>
  <c r="N104" i="9"/>
  <c r="M104" i="9"/>
  <c r="L104" i="9"/>
  <c r="K104" i="9"/>
  <c r="J104" i="9"/>
  <c r="I104" i="9"/>
  <c r="H104" i="9"/>
  <c r="G104" i="9"/>
  <c r="F104" i="9"/>
  <c r="E104" i="9"/>
  <c r="D104" i="9"/>
  <c r="C104" i="9"/>
  <c r="B104" i="9"/>
  <c r="A104" i="9"/>
  <c r="AE103" i="9"/>
  <c r="AD103" i="9"/>
  <c r="AC103" i="9"/>
  <c r="AB103" i="9"/>
  <c r="AA103" i="9"/>
  <c r="Z103" i="9"/>
  <c r="Y103" i="9"/>
  <c r="X103" i="9"/>
  <c r="W103" i="9"/>
  <c r="V103" i="9"/>
  <c r="U103" i="9"/>
  <c r="T103" i="9"/>
  <c r="S103" i="9"/>
  <c r="R103" i="9"/>
  <c r="Q103" i="9"/>
  <c r="P103" i="9"/>
  <c r="O103" i="9"/>
  <c r="N103" i="9"/>
  <c r="M103" i="9"/>
  <c r="L103" i="9"/>
  <c r="K103" i="9"/>
  <c r="J103" i="9"/>
  <c r="I103" i="9"/>
  <c r="H103" i="9"/>
  <c r="G103" i="9"/>
  <c r="F103" i="9"/>
  <c r="E103" i="9"/>
  <c r="D103" i="9"/>
  <c r="C103" i="9"/>
  <c r="B103" i="9"/>
  <c r="A103" i="9"/>
  <c r="AE102" i="9"/>
  <c r="AD102" i="9"/>
  <c r="AC102" i="9"/>
  <c r="AB102" i="9"/>
  <c r="AA102" i="9"/>
  <c r="Z102" i="9"/>
  <c r="Y102" i="9"/>
  <c r="X102" i="9"/>
  <c r="W102" i="9"/>
  <c r="V102" i="9"/>
  <c r="U102" i="9"/>
  <c r="T102" i="9"/>
  <c r="S102" i="9"/>
  <c r="R102" i="9"/>
  <c r="Q102" i="9"/>
  <c r="P102" i="9"/>
  <c r="O102" i="9"/>
  <c r="N102" i="9"/>
  <c r="M102" i="9"/>
  <c r="L102" i="9"/>
  <c r="K102" i="9"/>
  <c r="J102" i="9"/>
  <c r="I102" i="9"/>
  <c r="H102" i="9"/>
  <c r="G102" i="9"/>
  <c r="F102" i="9"/>
  <c r="E102" i="9"/>
  <c r="D102" i="9"/>
  <c r="C102" i="9"/>
  <c r="B102" i="9"/>
  <c r="A102" i="9"/>
  <c r="AE101" i="9"/>
  <c r="AD101" i="9"/>
  <c r="AC101" i="9"/>
  <c r="AB101" i="9"/>
  <c r="AA101" i="9"/>
  <c r="Z101" i="9"/>
  <c r="Y101" i="9"/>
  <c r="X101" i="9"/>
  <c r="W101" i="9"/>
  <c r="V101" i="9"/>
  <c r="U101" i="9"/>
  <c r="T101" i="9"/>
  <c r="S101" i="9"/>
  <c r="R101" i="9"/>
  <c r="Q101" i="9"/>
  <c r="P101" i="9"/>
  <c r="O101" i="9"/>
  <c r="N101" i="9"/>
  <c r="M101" i="9"/>
  <c r="L101" i="9"/>
  <c r="K101" i="9"/>
  <c r="J101" i="9"/>
  <c r="I101" i="9"/>
  <c r="H101" i="9"/>
  <c r="G101" i="9"/>
  <c r="F101" i="9"/>
  <c r="E101" i="9"/>
  <c r="D101" i="9"/>
  <c r="C101" i="9"/>
  <c r="B101" i="9"/>
  <c r="A101" i="9"/>
  <c r="AE100" i="9"/>
  <c r="AD100" i="9"/>
  <c r="AC100" i="9"/>
  <c r="AB100" i="9"/>
  <c r="AA100" i="9"/>
  <c r="Z100" i="9"/>
  <c r="Y100" i="9"/>
  <c r="X100" i="9"/>
  <c r="W100" i="9"/>
  <c r="V100" i="9"/>
  <c r="U100" i="9"/>
  <c r="T100" i="9"/>
  <c r="S100" i="9"/>
  <c r="R100" i="9"/>
  <c r="Q100" i="9"/>
  <c r="P100" i="9"/>
  <c r="O100" i="9"/>
  <c r="N100" i="9"/>
  <c r="M100" i="9"/>
  <c r="L100" i="9"/>
  <c r="K100" i="9"/>
  <c r="J100" i="9"/>
  <c r="I100" i="9"/>
  <c r="H100" i="9"/>
  <c r="G100" i="9"/>
  <c r="F100" i="9"/>
  <c r="E100" i="9"/>
  <c r="D100" i="9"/>
  <c r="C100" i="9"/>
  <c r="B100" i="9"/>
  <c r="A100" i="9"/>
  <c r="AE99" i="9"/>
  <c r="AD99" i="9"/>
  <c r="AC99" i="9"/>
  <c r="AB99" i="9"/>
  <c r="AA99" i="9"/>
  <c r="Z99" i="9"/>
  <c r="Y99" i="9"/>
  <c r="X99" i="9"/>
  <c r="W99" i="9"/>
  <c r="V99" i="9"/>
  <c r="U99" i="9"/>
  <c r="T99" i="9"/>
  <c r="S99" i="9"/>
  <c r="R99" i="9"/>
  <c r="Q99" i="9"/>
  <c r="P99" i="9"/>
  <c r="O99" i="9"/>
  <c r="N99" i="9"/>
  <c r="M99" i="9"/>
  <c r="L99" i="9"/>
  <c r="K99" i="9"/>
  <c r="J99" i="9"/>
  <c r="I99" i="9"/>
  <c r="H99" i="9"/>
  <c r="G99" i="9"/>
  <c r="F99" i="9"/>
  <c r="E99" i="9"/>
  <c r="D99" i="9"/>
  <c r="C99" i="9"/>
  <c r="B99" i="9"/>
  <c r="A99" i="9"/>
  <c r="AE98" i="9"/>
  <c r="AD98" i="9"/>
  <c r="AC98" i="9"/>
  <c r="AB98" i="9"/>
  <c r="AA98" i="9"/>
  <c r="Z98" i="9"/>
  <c r="Y98" i="9"/>
  <c r="X98" i="9"/>
  <c r="W98" i="9"/>
  <c r="V98" i="9"/>
  <c r="U98" i="9"/>
  <c r="T98" i="9"/>
  <c r="S98" i="9"/>
  <c r="R98" i="9"/>
  <c r="Q98" i="9"/>
  <c r="P98" i="9"/>
  <c r="O98" i="9"/>
  <c r="N98" i="9"/>
  <c r="M98" i="9"/>
  <c r="L98" i="9"/>
  <c r="K98" i="9"/>
  <c r="J98" i="9"/>
  <c r="I98" i="9"/>
  <c r="H98" i="9"/>
  <c r="G98" i="9"/>
  <c r="F98" i="9"/>
  <c r="E98" i="9"/>
  <c r="D98" i="9"/>
  <c r="C98" i="9"/>
  <c r="B98" i="9"/>
  <c r="A98" i="9"/>
  <c r="AE97" i="9"/>
  <c r="AD97" i="9"/>
  <c r="AC97" i="9"/>
  <c r="AB97" i="9"/>
  <c r="AA97" i="9"/>
  <c r="Z97" i="9"/>
  <c r="Y97" i="9"/>
  <c r="X97" i="9"/>
  <c r="W97" i="9"/>
  <c r="V97" i="9"/>
  <c r="U97" i="9"/>
  <c r="T97" i="9"/>
  <c r="S97" i="9"/>
  <c r="R97" i="9"/>
  <c r="Q97" i="9"/>
  <c r="P97" i="9"/>
  <c r="O97" i="9"/>
  <c r="N97" i="9"/>
  <c r="M97" i="9"/>
  <c r="L97" i="9"/>
  <c r="K97" i="9"/>
  <c r="J97" i="9"/>
  <c r="I97" i="9"/>
  <c r="H97" i="9"/>
  <c r="G97" i="9"/>
  <c r="F97" i="9"/>
  <c r="E97" i="9"/>
  <c r="D97" i="9"/>
  <c r="C97" i="9"/>
  <c r="B97" i="9"/>
  <c r="A97" i="9"/>
  <c r="AE96" i="9"/>
  <c r="AD96" i="9"/>
  <c r="AC96" i="9"/>
  <c r="AB96" i="9"/>
  <c r="AA96" i="9"/>
  <c r="Z96" i="9"/>
  <c r="Y96" i="9"/>
  <c r="X96" i="9"/>
  <c r="W96" i="9"/>
  <c r="V96" i="9"/>
  <c r="U96" i="9"/>
  <c r="T96" i="9"/>
  <c r="S96" i="9"/>
  <c r="R96" i="9"/>
  <c r="Q96" i="9"/>
  <c r="P96" i="9"/>
  <c r="O96" i="9"/>
  <c r="N96" i="9"/>
  <c r="M96" i="9"/>
  <c r="L96" i="9"/>
  <c r="K96" i="9"/>
  <c r="J96" i="9"/>
  <c r="I96" i="9"/>
  <c r="H96" i="9"/>
  <c r="G96" i="9"/>
  <c r="F96" i="9"/>
  <c r="E96" i="9"/>
  <c r="D96" i="9"/>
  <c r="C96" i="9"/>
  <c r="B96" i="9"/>
  <c r="A96" i="9"/>
  <c r="AE95" i="9"/>
  <c r="AD95" i="9"/>
  <c r="AC95" i="9"/>
  <c r="AB95" i="9"/>
  <c r="AA95" i="9"/>
  <c r="Z95" i="9"/>
  <c r="Y95" i="9"/>
  <c r="X95" i="9"/>
  <c r="W95" i="9"/>
  <c r="V95" i="9"/>
  <c r="U95" i="9"/>
  <c r="T95" i="9"/>
  <c r="S95" i="9"/>
  <c r="R95" i="9"/>
  <c r="Q95" i="9"/>
  <c r="P95" i="9"/>
  <c r="O95" i="9"/>
  <c r="N95" i="9"/>
  <c r="M95" i="9"/>
  <c r="L95" i="9"/>
  <c r="K95" i="9"/>
  <c r="J95" i="9"/>
  <c r="I95" i="9"/>
  <c r="H95" i="9"/>
  <c r="G95" i="9"/>
  <c r="F95" i="9"/>
  <c r="E95" i="9"/>
  <c r="D95" i="9"/>
  <c r="C95" i="9"/>
  <c r="B95" i="9"/>
  <c r="A95" i="9"/>
  <c r="AE94" i="9"/>
  <c r="AD94" i="9"/>
  <c r="AC94" i="9"/>
  <c r="AB94" i="9"/>
  <c r="AA94" i="9"/>
  <c r="Z94" i="9"/>
  <c r="Y94" i="9"/>
  <c r="X94" i="9"/>
  <c r="W94" i="9"/>
  <c r="V94" i="9"/>
  <c r="U94" i="9"/>
  <c r="T94" i="9"/>
  <c r="S94" i="9"/>
  <c r="R94" i="9"/>
  <c r="Q94" i="9"/>
  <c r="P94" i="9"/>
  <c r="O94" i="9"/>
  <c r="N94" i="9"/>
  <c r="M94" i="9"/>
  <c r="L94" i="9"/>
  <c r="K94" i="9"/>
  <c r="J94" i="9"/>
  <c r="I94" i="9"/>
  <c r="H94" i="9"/>
  <c r="G94" i="9"/>
  <c r="F94" i="9"/>
  <c r="E94" i="9"/>
  <c r="D94" i="9"/>
  <c r="C94" i="9"/>
  <c r="B94" i="9"/>
  <c r="A94" i="9"/>
  <c r="AE93" i="9"/>
  <c r="AD93" i="9"/>
  <c r="AC93" i="9"/>
  <c r="AB93" i="9"/>
  <c r="AA93" i="9"/>
  <c r="Z93" i="9"/>
  <c r="Y93" i="9"/>
  <c r="X93" i="9"/>
  <c r="W93" i="9"/>
  <c r="V93" i="9"/>
  <c r="U93" i="9"/>
  <c r="T93" i="9"/>
  <c r="S93" i="9"/>
  <c r="R93" i="9"/>
  <c r="Q93" i="9"/>
  <c r="P93" i="9"/>
  <c r="O93" i="9"/>
  <c r="N93" i="9"/>
  <c r="M93" i="9"/>
  <c r="L93" i="9"/>
  <c r="K93" i="9"/>
  <c r="J93" i="9"/>
  <c r="I93" i="9"/>
  <c r="H93" i="9"/>
  <c r="G93" i="9"/>
  <c r="F93" i="9"/>
  <c r="E93" i="9"/>
  <c r="D93" i="9"/>
  <c r="C93" i="9"/>
  <c r="B93" i="9"/>
  <c r="A93" i="9"/>
  <c r="AE92" i="9"/>
  <c r="AD92" i="9"/>
  <c r="AC92" i="9"/>
  <c r="AB92" i="9"/>
  <c r="AA92" i="9"/>
  <c r="Z92" i="9"/>
  <c r="Y92" i="9"/>
  <c r="X92" i="9"/>
  <c r="W92" i="9"/>
  <c r="V92" i="9"/>
  <c r="U92" i="9"/>
  <c r="T92" i="9"/>
  <c r="S92" i="9"/>
  <c r="R92" i="9"/>
  <c r="Q92" i="9"/>
  <c r="P92" i="9"/>
  <c r="O92" i="9"/>
  <c r="N92" i="9"/>
  <c r="M92" i="9"/>
  <c r="L92" i="9"/>
  <c r="K92" i="9"/>
  <c r="J92" i="9"/>
  <c r="I92" i="9"/>
  <c r="H92" i="9"/>
  <c r="G92" i="9"/>
  <c r="F92" i="9"/>
  <c r="E92" i="9"/>
  <c r="D92" i="9"/>
  <c r="C92" i="9"/>
  <c r="B92" i="9"/>
  <c r="A92" i="9"/>
  <c r="AE91" i="9"/>
  <c r="AD91" i="9"/>
  <c r="AC91" i="9"/>
  <c r="AB91" i="9"/>
  <c r="AA91" i="9"/>
  <c r="Z91" i="9"/>
  <c r="Y91" i="9"/>
  <c r="X91" i="9"/>
  <c r="W91" i="9"/>
  <c r="V91" i="9"/>
  <c r="U91" i="9"/>
  <c r="T91" i="9"/>
  <c r="S91" i="9"/>
  <c r="R91" i="9"/>
  <c r="Q91" i="9"/>
  <c r="P91" i="9"/>
  <c r="O91" i="9"/>
  <c r="N91" i="9"/>
  <c r="M91" i="9"/>
  <c r="L91" i="9"/>
  <c r="K91" i="9"/>
  <c r="J91" i="9"/>
  <c r="I91" i="9"/>
  <c r="H91" i="9"/>
  <c r="G91" i="9"/>
  <c r="F91" i="9"/>
  <c r="E91" i="9"/>
  <c r="D91" i="9"/>
  <c r="C91" i="9"/>
  <c r="B91" i="9"/>
  <c r="A91" i="9"/>
  <c r="AE90" i="9"/>
  <c r="AD90" i="9"/>
  <c r="AC90" i="9"/>
  <c r="AB90" i="9"/>
  <c r="AA90" i="9"/>
  <c r="Z90" i="9"/>
  <c r="Y90" i="9"/>
  <c r="X90" i="9"/>
  <c r="W90" i="9"/>
  <c r="V90" i="9"/>
  <c r="U90" i="9"/>
  <c r="T90" i="9"/>
  <c r="S90" i="9"/>
  <c r="R90" i="9"/>
  <c r="Q90" i="9"/>
  <c r="P90" i="9"/>
  <c r="O90" i="9"/>
  <c r="N90" i="9"/>
  <c r="M90" i="9"/>
  <c r="L90" i="9"/>
  <c r="K90" i="9"/>
  <c r="J90" i="9"/>
  <c r="I90" i="9"/>
  <c r="H90" i="9"/>
  <c r="G90" i="9"/>
  <c r="F90" i="9"/>
  <c r="E90" i="9"/>
  <c r="D90" i="9"/>
  <c r="C90" i="9"/>
  <c r="B90" i="9"/>
  <c r="A90" i="9"/>
  <c r="AE89" i="9"/>
  <c r="AD89" i="9"/>
  <c r="AC89" i="9"/>
  <c r="AB89" i="9"/>
  <c r="AA89" i="9"/>
  <c r="Z89" i="9"/>
  <c r="Y89" i="9"/>
  <c r="X89" i="9"/>
  <c r="W89" i="9"/>
  <c r="V89" i="9"/>
  <c r="U89" i="9"/>
  <c r="T89" i="9"/>
  <c r="S89" i="9"/>
  <c r="R89" i="9"/>
  <c r="Q89" i="9"/>
  <c r="P89" i="9"/>
  <c r="O89" i="9"/>
  <c r="N89" i="9"/>
  <c r="M89" i="9"/>
  <c r="L89" i="9"/>
  <c r="K89" i="9"/>
  <c r="J89" i="9"/>
  <c r="I89" i="9"/>
  <c r="H89" i="9"/>
  <c r="G89" i="9"/>
  <c r="F89" i="9"/>
  <c r="E89" i="9"/>
  <c r="D89" i="9"/>
  <c r="C89" i="9"/>
  <c r="B89" i="9"/>
  <c r="A89" i="9"/>
  <c r="AE88" i="9"/>
  <c r="AD88" i="9"/>
  <c r="AC88" i="9"/>
  <c r="AB88" i="9"/>
  <c r="AA88" i="9"/>
  <c r="Z88" i="9"/>
  <c r="Y88" i="9"/>
  <c r="X88" i="9"/>
  <c r="W88" i="9"/>
  <c r="V88" i="9"/>
  <c r="U88" i="9"/>
  <c r="T88" i="9"/>
  <c r="S88" i="9"/>
  <c r="R88" i="9"/>
  <c r="Q88" i="9"/>
  <c r="P88" i="9"/>
  <c r="O88" i="9"/>
  <c r="N88" i="9"/>
  <c r="M88" i="9"/>
  <c r="L88" i="9"/>
  <c r="K88" i="9"/>
  <c r="J88" i="9"/>
  <c r="I88" i="9"/>
  <c r="H88" i="9"/>
  <c r="G88" i="9"/>
  <c r="F88" i="9"/>
  <c r="E88" i="9"/>
  <c r="D88" i="9"/>
  <c r="C88" i="9"/>
  <c r="B88" i="9"/>
  <c r="A88" i="9"/>
  <c r="AE87" i="9"/>
  <c r="AD87" i="9"/>
  <c r="AC87" i="9"/>
  <c r="AB87" i="9"/>
  <c r="AA87" i="9"/>
  <c r="Z87" i="9"/>
  <c r="Y87" i="9"/>
  <c r="X87" i="9"/>
  <c r="W87" i="9"/>
  <c r="V87" i="9"/>
  <c r="U87" i="9"/>
  <c r="T87" i="9"/>
  <c r="S87" i="9"/>
  <c r="R87" i="9"/>
  <c r="Q87" i="9"/>
  <c r="P87" i="9"/>
  <c r="O87" i="9"/>
  <c r="N87" i="9"/>
  <c r="M87" i="9"/>
  <c r="L87" i="9"/>
  <c r="K87" i="9"/>
  <c r="J87" i="9"/>
  <c r="I87" i="9"/>
  <c r="H87" i="9"/>
  <c r="G87" i="9"/>
  <c r="F87" i="9"/>
  <c r="E87" i="9"/>
  <c r="D87" i="9"/>
  <c r="C87" i="9"/>
  <c r="B87" i="9"/>
  <c r="A87" i="9"/>
  <c r="AE86" i="9"/>
  <c r="AD86" i="9"/>
  <c r="AC86" i="9"/>
  <c r="AB86" i="9"/>
  <c r="AA86" i="9"/>
  <c r="Z86" i="9"/>
  <c r="Y86" i="9"/>
  <c r="X86" i="9"/>
  <c r="W86" i="9"/>
  <c r="V86" i="9"/>
  <c r="U86" i="9"/>
  <c r="T86" i="9"/>
  <c r="S86" i="9"/>
  <c r="R86" i="9"/>
  <c r="Q86" i="9"/>
  <c r="P86" i="9"/>
  <c r="O86" i="9"/>
  <c r="N86" i="9"/>
  <c r="M86" i="9"/>
  <c r="L86" i="9"/>
  <c r="K86" i="9"/>
  <c r="J86" i="9"/>
  <c r="I86" i="9"/>
  <c r="H86" i="9"/>
  <c r="G86" i="9"/>
  <c r="F86" i="9"/>
  <c r="E86" i="9"/>
  <c r="D86" i="9"/>
  <c r="C86" i="9"/>
  <c r="B86" i="9"/>
  <c r="A86" i="9"/>
  <c r="AE85" i="9"/>
  <c r="AD85" i="9"/>
  <c r="AC85" i="9"/>
  <c r="AB85" i="9"/>
  <c r="AA85" i="9"/>
  <c r="Z85" i="9"/>
  <c r="Y85" i="9"/>
  <c r="X85" i="9"/>
  <c r="W85" i="9"/>
  <c r="V85" i="9"/>
  <c r="U85" i="9"/>
  <c r="T85" i="9"/>
  <c r="S85" i="9"/>
  <c r="R85" i="9"/>
  <c r="Q85" i="9"/>
  <c r="P85" i="9"/>
  <c r="O85" i="9"/>
  <c r="N85" i="9"/>
  <c r="M85" i="9"/>
  <c r="L85" i="9"/>
  <c r="K85" i="9"/>
  <c r="J85" i="9"/>
  <c r="I85" i="9"/>
  <c r="H85" i="9"/>
  <c r="G85" i="9"/>
  <c r="F85" i="9"/>
  <c r="E85" i="9"/>
  <c r="D85" i="9"/>
  <c r="C85" i="9"/>
  <c r="B85" i="9"/>
  <c r="A85" i="9"/>
  <c r="AE84" i="9"/>
  <c r="AD84" i="9"/>
  <c r="AC84" i="9"/>
  <c r="AB84" i="9"/>
  <c r="AA84" i="9"/>
  <c r="Z84" i="9"/>
  <c r="Y84" i="9"/>
  <c r="X84" i="9"/>
  <c r="W84" i="9"/>
  <c r="V84" i="9"/>
  <c r="U84" i="9"/>
  <c r="T84" i="9"/>
  <c r="S84" i="9"/>
  <c r="R84" i="9"/>
  <c r="Q84" i="9"/>
  <c r="P84" i="9"/>
  <c r="O84" i="9"/>
  <c r="N84" i="9"/>
  <c r="M84" i="9"/>
  <c r="L84" i="9"/>
  <c r="K84" i="9"/>
  <c r="J84" i="9"/>
  <c r="I84" i="9"/>
  <c r="H84" i="9"/>
  <c r="G84" i="9"/>
  <c r="F84" i="9"/>
  <c r="E84" i="9"/>
  <c r="D84" i="9"/>
  <c r="C84" i="9"/>
  <c r="B84" i="9"/>
  <c r="A84" i="9"/>
  <c r="AE83" i="9"/>
  <c r="AD83" i="9"/>
  <c r="AC83" i="9"/>
  <c r="AB83" i="9"/>
  <c r="AA83" i="9"/>
  <c r="Z83" i="9"/>
  <c r="Y83" i="9"/>
  <c r="X83" i="9"/>
  <c r="W83" i="9"/>
  <c r="V83" i="9"/>
  <c r="U83" i="9"/>
  <c r="T83" i="9"/>
  <c r="S83" i="9"/>
  <c r="R83" i="9"/>
  <c r="Q83" i="9"/>
  <c r="P83" i="9"/>
  <c r="O83" i="9"/>
  <c r="N83" i="9"/>
  <c r="M83" i="9"/>
  <c r="L83" i="9"/>
  <c r="K83" i="9"/>
  <c r="J83" i="9"/>
  <c r="I83" i="9"/>
  <c r="H83" i="9"/>
  <c r="G83" i="9"/>
  <c r="F83" i="9"/>
  <c r="E83" i="9"/>
  <c r="D83" i="9"/>
  <c r="C83" i="9"/>
  <c r="B83" i="9"/>
  <c r="A83" i="9"/>
  <c r="AE82" i="9"/>
  <c r="AD82" i="9"/>
  <c r="AC82" i="9"/>
  <c r="AB82" i="9"/>
  <c r="AA82" i="9"/>
  <c r="Z82" i="9"/>
  <c r="Y82" i="9"/>
  <c r="X82" i="9"/>
  <c r="W82" i="9"/>
  <c r="V82" i="9"/>
  <c r="U82" i="9"/>
  <c r="T82" i="9"/>
  <c r="S82" i="9"/>
  <c r="R82" i="9"/>
  <c r="Q82" i="9"/>
  <c r="P82" i="9"/>
  <c r="O82" i="9"/>
  <c r="N82" i="9"/>
  <c r="M82" i="9"/>
  <c r="L82" i="9"/>
  <c r="K82" i="9"/>
  <c r="J82" i="9"/>
  <c r="I82" i="9"/>
  <c r="H82" i="9"/>
  <c r="G82" i="9"/>
  <c r="F82" i="9"/>
  <c r="E82" i="9"/>
  <c r="D82" i="9"/>
  <c r="C82" i="9"/>
  <c r="B82" i="9"/>
  <c r="A82" i="9"/>
  <c r="AE81" i="9"/>
  <c r="AD81" i="9"/>
  <c r="AC81" i="9"/>
  <c r="AB81" i="9"/>
  <c r="AA81" i="9"/>
  <c r="Z81" i="9"/>
  <c r="Y81" i="9"/>
  <c r="X81" i="9"/>
  <c r="W81" i="9"/>
  <c r="V81" i="9"/>
  <c r="U81" i="9"/>
  <c r="T81" i="9"/>
  <c r="S81" i="9"/>
  <c r="R81" i="9"/>
  <c r="Q81" i="9"/>
  <c r="P81" i="9"/>
  <c r="O81" i="9"/>
  <c r="N81" i="9"/>
  <c r="M81" i="9"/>
  <c r="L81" i="9"/>
  <c r="K81" i="9"/>
  <c r="J81" i="9"/>
  <c r="I81" i="9"/>
  <c r="H81" i="9"/>
  <c r="G81" i="9"/>
  <c r="F81" i="9"/>
  <c r="E81" i="9"/>
  <c r="D81" i="9"/>
  <c r="C81" i="9"/>
  <c r="B81" i="9"/>
  <c r="A81" i="9"/>
  <c r="AE80" i="9"/>
  <c r="AD80" i="9"/>
  <c r="AC80" i="9"/>
  <c r="AB80" i="9"/>
  <c r="AA80" i="9"/>
  <c r="Z80" i="9"/>
  <c r="Y80" i="9"/>
  <c r="X80" i="9"/>
  <c r="W80" i="9"/>
  <c r="V80" i="9"/>
  <c r="U80" i="9"/>
  <c r="T80" i="9"/>
  <c r="S80" i="9"/>
  <c r="R80" i="9"/>
  <c r="Q80" i="9"/>
  <c r="P80" i="9"/>
  <c r="O80" i="9"/>
  <c r="N80" i="9"/>
  <c r="M80" i="9"/>
  <c r="L80" i="9"/>
  <c r="K80" i="9"/>
  <c r="J80" i="9"/>
  <c r="I80" i="9"/>
  <c r="H80" i="9"/>
  <c r="G80" i="9"/>
  <c r="F80" i="9"/>
  <c r="E80" i="9"/>
  <c r="D80" i="9"/>
  <c r="C80" i="9"/>
  <c r="B80" i="9"/>
  <c r="A80" i="9"/>
  <c r="AE79" i="9"/>
  <c r="AD79" i="9"/>
  <c r="AC79" i="9"/>
  <c r="AB79" i="9"/>
  <c r="AA79" i="9"/>
  <c r="Z79" i="9"/>
  <c r="Y79" i="9"/>
  <c r="X79" i="9"/>
  <c r="W79" i="9"/>
  <c r="V79" i="9"/>
  <c r="U79" i="9"/>
  <c r="T79" i="9"/>
  <c r="S79" i="9"/>
  <c r="R79" i="9"/>
  <c r="Q79" i="9"/>
  <c r="P79" i="9"/>
  <c r="O79" i="9"/>
  <c r="N79" i="9"/>
  <c r="M79" i="9"/>
  <c r="L79" i="9"/>
  <c r="K79" i="9"/>
  <c r="J79" i="9"/>
  <c r="I79" i="9"/>
  <c r="H79" i="9"/>
  <c r="G79" i="9"/>
  <c r="F79" i="9"/>
  <c r="E79" i="9"/>
  <c r="D79" i="9"/>
  <c r="C79" i="9"/>
  <c r="B79" i="9"/>
  <c r="A79" i="9"/>
  <c r="AE78" i="9"/>
  <c r="AD78" i="9"/>
  <c r="AC78" i="9"/>
  <c r="AB78" i="9"/>
  <c r="AA78" i="9"/>
  <c r="Z78" i="9"/>
  <c r="Y78" i="9"/>
  <c r="X78" i="9"/>
  <c r="W78" i="9"/>
  <c r="V78" i="9"/>
  <c r="U78" i="9"/>
  <c r="T78" i="9"/>
  <c r="S78" i="9"/>
  <c r="R78" i="9"/>
  <c r="Q78" i="9"/>
  <c r="P78" i="9"/>
  <c r="O78" i="9"/>
  <c r="N78" i="9"/>
  <c r="M78" i="9"/>
  <c r="L78" i="9"/>
  <c r="K78" i="9"/>
  <c r="J78" i="9"/>
  <c r="I78" i="9"/>
  <c r="H78" i="9"/>
  <c r="G78" i="9"/>
  <c r="F78" i="9"/>
  <c r="E78" i="9"/>
  <c r="D78" i="9"/>
  <c r="C78" i="9"/>
  <c r="B78" i="9"/>
  <c r="A78" i="9"/>
  <c r="AE77" i="9"/>
  <c r="AD77" i="9"/>
  <c r="AC77" i="9"/>
  <c r="AB77" i="9"/>
  <c r="AA77" i="9"/>
  <c r="Z77" i="9"/>
  <c r="Y77" i="9"/>
  <c r="X77" i="9"/>
  <c r="W77" i="9"/>
  <c r="V77" i="9"/>
  <c r="U77" i="9"/>
  <c r="T77" i="9"/>
  <c r="S77" i="9"/>
  <c r="R77" i="9"/>
  <c r="Q77" i="9"/>
  <c r="P77" i="9"/>
  <c r="O77" i="9"/>
  <c r="N77" i="9"/>
  <c r="M77" i="9"/>
  <c r="L77" i="9"/>
  <c r="K77" i="9"/>
  <c r="J77" i="9"/>
  <c r="I77" i="9"/>
  <c r="H77" i="9"/>
  <c r="G77" i="9"/>
  <c r="F77" i="9"/>
  <c r="E77" i="9"/>
  <c r="D77" i="9"/>
  <c r="C77" i="9"/>
  <c r="B77" i="9"/>
  <c r="A77" i="9"/>
  <c r="AE76" i="9"/>
  <c r="AD76" i="9"/>
  <c r="AC76" i="9"/>
  <c r="AB76" i="9"/>
  <c r="AA76" i="9"/>
  <c r="Z76" i="9"/>
  <c r="Y76" i="9"/>
  <c r="X76" i="9"/>
  <c r="W76" i="9"/>
  <c r="V76" i="9"/>
  <c r="U76" i="9"/>
  <c r="T76" i="9"/>
  <c r="S76" i="9"/>
  <c r="R76" i="9"/>
  <c r="Q76" i="9"/>
  <c r="P76" i="9"/>
  <c r="O76" i="9"/>
  <c r="N76" i="9"/>
  <c r="M76" i="9"/>
  <c r="L76" i="9"/>
  <c r="K76" i="9"/>
  <c r="J76" i="9"/>
  <c r="I76" i="9"/>
  <c r="H76" i="9"/>
  <c r="G76" i="9"/>
  <c r="F76" i="9"/>
  <c r="E76" i="9"/>
  <c r="D76" i="9"/>
  <c r="C76" i="9"/>
  <c r="B76" i="9"/>
  <c r="A76" i="9"/>
  <c r="AE75" i="9"/>
  <c r="AD75" i="9"/>
  <c r="AC75" i="9"/>
  <c r="AB75" i="9"/>
  <c r="AA75" i="9"/>
  <c r="Z75" i="9"/>
  <c r="Y75" i="9"/>
  <c r="X75" i="9"/>
  <c r="W75" i="9"/>
  <c r="V75" i="9"/>
  <c r="U75" i="9"/>
  <c r="T75" i="9"/>
  <c r="S75" i="9"/>
  <c r="R75" i="9"/>
  <c r="Q75" i="9"/>
  <c r="P75" i="9"/>
  <c r="O75" i="9"/>
  <c r="N75" i="9"/>
  <c r="M75" i="9"/>
  <c r="L75" i="9"/>
  <c r="K75" i="9"/>
  <c r="J75" i="9"/>
  <c r="I75" i="9"/>
  <c r="H75" i="9"/>
  <c r="G75" i="9"/>
  <c r="F75" i="9"/>
  <c r="E75" i="9"/>
  <c r="D75" i="9"/>
  <c r="C75" i="9"/>
  <c r="B75" i="9"/>
  <c r="A75" i="9"/>
  <c r="AE74" i="9"/>
  <c r="AD74" i="9"/>
  <c r="AC74" i="9"/>
  <c r="AB74" i="9"/>
  <c r="AA74" i="9"/>
  <c r="Z74" i="9"/>
  <c r="Y74" i="9"/>
  <c r="X74" i="9"/>
  <c r="W74" i="9"/>
  <c r="V74" i="9"/>
  <c r="U74" i="9"/>
  <c r="T74" i="9"/>
  <c r="S74" i="9"/>
  <c r="R74" i="9"/>
  <c r="Q74" i="9"/>
  <c r="P74" i="9"/>
  <c r="O74" i="9"/>
  <c r="N74" i="9"/>
  <c r="M74" i="9"/>
  <c r="L74" i="9"/>
  <c r="K74" i="9"/>
  <c r="J74" i="9"/>
  <c r="I74" i="9"/>
  <c r="H74" i="9"/>
  <c r="G74" i="9"/>
  <c r="F74" i="9"/>
  <c r="E74" i="9"/>
  <c r="D74" i="9"/>
  <c r="C74" i="9"/>
  <c r="B74" i="9"/>
  <c r="A74" i="9"/>
  <c r="AE73" i="9"/>
  <c r="AD73" i="9"/>
  <c r="AC73" i="9"/>
  <c r="AB73" i="9"/>
  <c r="AA73" i="9"/>
  <c r="Z73" i="9"/>
  <c r="Y73" i="9"/>
  <c r="X73" i="9"/>
  <c r="W73" i="9"/>
  <c r="V73" i="9"/>
  <c r="U73" i="9"/>
  <c r="T73" i="9"/>
  <c r="S73" i="9"/>
  <c r="R73" i="9"/>
  <c r="Q73" i="9"/>
  <c r="P73" i="9"/>
  <c r="O73" i="9"/>
  <c r="N73" i="9"/>
  <c r="M73" i="9"/>
  <c r="L73" i="9"/>
  <c r="K73" i="9"/>
  <c r="J73" i="9"/>
  <c r="I73" i="9"/>
  <c r="H73" i="9"/>
  <c r="G73" i="9"/>
  <c r="F73" i="9"/>
  <c r="E73" i="9"/>
  <c r="D73" i="9"/>
  <c r="C73" i="9"/>
  <c r="B73" i="9"/>
  <c r="A73" i="9"/>
  <c r="AE72" i="9"/>
  <c r="AD72" i="9"/>
  <c r="AC72" i="9"/>
  <c r="AB72" i="9"/>
  <c r="AA72" i="9"/>
  <c r="Z72" i="9"/>
  <c r="Y72" i="9"/>
  <c r="X72" i="9"/>
  <c r="W72" i="9"/>
  <c r="V72" i="9"/>
  <c r="U72" i="9"/>
  <c r="T72" i="9"/>
  <c r="S72" i="9"/>
  <c r="R72" i="9"/>
  <c r="Q72" i="9"/>
  <c r="P72" i="9"/>
  <c r="O72" i="9"/>
  <c r="N72" i="9"/>
  <c r="M72" i="9"/>
  <c r="L72" i="9"/>
  <c r="K72" i="9"/>
  <c r="J72" i="9"/>
  <c r="I72" i="9"/>
  <c r="H72" i="9"/>
  <c r="G72" i="9"/>
  <c r="F72" i="9"/>
  <c r="E72" i="9"/>
  <c r="D72" i="9"/>
  <c r="C72" i="9"/>
  <c r="B72" i="9"/>
  <c r="A72" i="9"/>
  <c r="AE71" i="9"/>
  <c r="AD71" i="9"/>
  <c r="AC71" i="9"/>
  <c r="AB71" i="9"/>
  <c r="AA71" i="9"/>
  <c r="Z71" i="9"/>
  <c r="Y71" i="9"/>
  <c r="X71" i="9"/>
  <c r="W71" i="9"/>
  <c r="V71" i="9"/>
  <c r="U71" i="9"/>
  <c r="T71" i="9"/>
  <c r="S71" i="9"/>
  <c r="R71" i="9"/>
  <c r="Q71" i="9"/>
  <c r="P71" i="9"/>
  <c r="O71" i="9"/>
  <c r="N71" i="9"/>
  <c r="M71" i="9"/>
  <c r="L71" i="9"/>
  <c r="K71" i="9"/>
  <c r="J71" i="9"/>
  <c r="I71" i="9"/>
  <c r="H71" i="9"/>
  <c r="G71" i="9"/>
  <c r="F71" i="9"/>
  <c r="E71" i="9"/>
  <c r="D71" i="9"/>
  <c r="C71" i="9"/>
  <c r="B71" i="9"/>
  <c r="A71" i="9"/>
  <c r="AE70" i="9"/>
  <c r="AD70" i="9"/>
  <c r="AC70" i="9"/>
  <c r="AB70" i="9"/>
  <c r="AA70" i="9"/>
  <c r="Z70" i="9"/>
  <c r="Y70" i="9"/>
  <c r="X70" i="9"/>
  <c r="W70" i="9"/>
  <c r="V70" i="9"/>
  <c r="U70" i="9"/>
  <c r="T70" i="9"/>
  <c r="S70" i="9"/>
  <c r="R70" i="9"/>
  <c r="Q70" i="9"/>
  <c r="P70" i="9"/>
  <c r="O70" i="9"/>
  <c r="N70" i="9"/>
  <c r="M70" i="9"/>
  <c r="L70" i="9"/>
  <c r="K70" i="9"/>
  <c r="J70" i="9"/>
  <c r="I70" i="9"/>
  <c r="H70" i="9"/>
  <c r="G70" i="9"/>
  <c r="F70" i="9"/>
  <c r="E70" i="9"/>
  <c r="D70" i="9"/>
  <c r="C70" i="9"/>
  <c r="B70" i="9"/>
  <c r="A70" i="9"/>
  <c r="AE69" i="9"/>
  <c r="AD69" i="9"/>
  <c r="AC69" i="9"/>
  <c r="AB69" i="9"/>
  <c r="AA69" i="9"/>
  <c r="Z69" i="9"/>
  <c r="Y69" i="9"/>
  <c r="X69" i="9"/>
  <c r="W69" i="9"/>
  <c r="V69" i="9"/>
  <c r="U69" i="9"/>
  <c r="T69" i="9"/>
  <c r="S69" i="9"/>
  <c r="R69" i="9"/>
  <c r="Q69" i="9"/>
  <c r="P69" i="9"/>
  <c r="O69" i="9"/>
  <c r="N69" i="9"/>
  <c r="M69" i="9"/>
  <c r="L69" i="9"/>
  <c r="K69" i="9"/>
  <c r="J69" i="9"/>
  <c r="I69" i="9"/>
  <c r="H69" i="9"/>
  <c r="G69" i="9"/>
  <c r="F69" i="9"/>
  <c r="E69" i="9"/>
  <c r="D69" i="9"/>
  <c r="C69" i="9"/>
  <c r="B69" i="9"/>
  <c r="A69" i="9"/>
  <c r="AE68" i="9"/>
  <c r="AD68" i="9"/>
  <c r="AC68" i="9"/>
  <c r="AB68" i="9"/>
  <c r="AA68" i="9"/>
  <c r="Z68" i="9"/>
  <c r="Y68" i="9"/>
  <c r="X68" i="9"/>
  <c r="W68" i="9"/>
  <c r="V68" i="9"/>
  <c r="U68" i="9"/>
  <c r="T68" i="9"/>
  <c r="S68" i="9"/>
  <c r="R68" i="9"/>
  <c r="Q68" i="9"/>
  <c r="P68" i="9"/>
  <c r="O68" i="9"/>
  <c r="N68" i="9"/>
  <c r="M68" i="9"/>
  <c r="L68" i="9"/>
  <c r="K68" i="9"/>
  <c r="J68" i="9"/>
  <c r="I68" i="9"/>
  <c r="H68" i="9"/>
  <c r="G68" i="9"/>
  <c r="F68" i="9"/>
  <c r="E68" i="9"/>
  <c r="D68" i="9"/>
  <c r="C68" i="9"/>
  <c r="B68" i="9"/>
  <c r="A68" i="9"/>
  <c r="AE67" i="9"/>
  <c r="AD67" i="9"/>
  <c r="AC67" i="9"/>
  <c r="AB67" i="9"/>
  <c r="AA67" i="9"/>
  <c r="Z67" i="9"/>
  <c r="Y67" i="9"/>
  <c r="X67" i="9"/>
  <c r="W67" i="9"/>
  <c r="V67" i="9"/>
  <c r="U67" i="9"/>
  <c r="T67" i="9"/>
  <c r="S67" i="9"/>
  <c r="R67" i="9"/>
  <c r="Q67" i="9"/>
  <c r="P67" i="9"/>
  <c r="O67" i="9"/>
  <c r="N67" i="9"/>
  <c r="M67" i="9"/>
  <c r="L67" i="9"/>
  <c r="K67" i="9"/>
  <c r="J67" i="9"/>
  <c r="I67" i="9"/>
  <c r="H67" i="9"/>
  <c r="G67" i="9"/>
  <c r="F67" i="9"/>
  <c r="E67" i="9"/>
  <c r="D67" i="9"/>
  <c r="C67" i="9"/>
  <c r="B67" i="9"/>
  <c r="A67" i="9"/>
  <c r="AE66" i="9"/>
  <c r="AD66" i="9"/>
  <c r="AC66" i="9"/>
  <c r="AB66" i="9"/>
  <c r="AA66" i="9"/>
  <c r="Z66" i="9"/>
  <c r="Y66" i="9"/>
  <c r="X66" i="9"/>
  <c r="W66" i="9"/>
  <c r="V66" i="9"/>
  <c r="U66" i="9"/>
  <c r="T66" i="9"/>
  <c r="S66" i="9"/>
  <c r="R66" i="9"/>
  <c r="Q66" i="9"/>
  <c r="P66" i="9"/>
  <c r="O66" i="9"/>
  <c r="N66" i="9"/>
  <c r="M66" i="9"/>
  <c r="L66" i="9"/>
  <c r="K66" i="9"/>
  <c r="J66" i="9"/>
  <c r="I66" i="9"/>
  <c r="H66" i="9"/>
  <c r="G66" i="9"/>
  <c r="F66" i="9"/>
  <c r="E66" i="9"/>
  <c r="D66" i="9"/>
  <c r="C66" i="9"/>
  <c r="B66" i="9"/>
  <c r="A66" i="9"/>
  <c r="AE65" i="9"/>
  <c r="AD65" i="9"/>
  <c r="AC65" i="9"/>
  <c r="AB65" i="9"/>
  <c r="AA65" i="9"/>
  <c r="Z65" i="9"/>
  <c r="Y65" i="9"/>
  <c r="X65" i="9"/>
  <c r="W65" i="9"/>
  <c r="V65" i="9"/>
  <c r="U65" i="9"/>
  <c r="T65" i="9"/>
  <c r="S65" i="9"/>
  <c r="R65" i="9"/>
  <c r="Q65" i="9"/>
  <c r="P65" i="9"/>
  <c r="O65" i="9"/>
  <c r="N65" i="9"/>
  <c r="M65" i="9"/>
  <c r="L65" i="9"/>
  <c r="K65" i="9"/>
  <c r="J65" i="9"/>
  <c r="I65" i="9"/>
  <c r="H65" i="9"/>
  <c r="G65" i="9"/>
  <c r="F65" i="9"/>
  <c r="E65" i="9"/>
  <c r="D65" i="9"/>
  <c r="C65" i="9"/>
  <c r="B65" i="9"/>
  <c r="A65" i="9"/>
  <c r="AE64" i="9"/>
  <c r="AD64" i="9"/>
  <c r="AC64" i="9"/>
  <c r="AB64" i="9"/>
  <c r="AA64" i="9"/>
  <c r="Z64" i="9"/>
  <c r="Y64" i="9"/>
  <c r="X64" i="9"/>
  <c r="W64" i="9"/>
  <c r="V64" i="9"/>
  <c r="U64" i="9"/>
  <c r="T64" i="9"/>
  <c r="S64" i="9"/>
  <c r="R64" i="9"/>
  <c r="Q64" i="9"/>
  <c r="P64" i="9"/>
  <c r="O64" i="9"/>
  <c r="N64" i="9"/>
  <c r="M64" i="9"/>
  <c r="L64" i="9"/>
  <c r="K64" i="9"/>
  <c r="J64" i="9"/>
  <c r="I64" i="9"/>
  <c r="H64" i="9"/>
  <c r="G64" i="9"/>
  <c r="F64" i="9"/>
  <c r="E64" i="9"/>
  <c r="D64" i="9"/>
  <c r="C64" i="9"/>
  <c r="B64" i="9"/>
  <c r="A64" i="9"/>
  <c r="AE63" i="9"/>
  <c r="AD63" i="9"/>
  <c r="AC63" i="9"/>
  <c r="AB63" i="9"/>
  <c r="AA63" i="9"/>
  <c r="Z63" i="9"/>
  <c r="Y63" i="9"/>
  <c r="X63" i="9"/>
  <c r="W63" i="9"/>
  <c r="V63" i="9"/>
  <c r="U63" i="9"/>
  <c r="T63" i="9"/>
  <c r="S63" i="9"/>
  <c r="R63" i="9"/>
  <c r="Q63" i="9"/>
  <c r="P63" i="9"/>
  <c r="O63" i="9"/>
  <c r="N63" i="9"/>
  <c r="M63" i="9"/>
  <c r="L63" i="9"/>
  <c r="K63" i="9"/>
  <c r="J63" i="9"/>
  <c r="I63" i="9"/>
  <c r="H63" i="9"/>
  <c r="G63" i="9"/>
  <c r="F63" i="9"/>
  <c r="E63" i="9"/>
  <c r="D63" i="9"/>
  <c r="C63" i="9"/>
  <c r="B63" i="9"/>
  <c r="A63" i="9"/>
  <c r="AE62" i="9"/>
  <c r="AD62" i="9"/>
  <c r="AC62" i="9"/>
  <c r="AB62" i="9"/>
  <c r="AA62" i="9"/>
  <c r="Z62" i="9"/>
  <c r="Y62" i="9"/>
  <c r="X62" i="9"/>
  <c r="W62" i="9"/>
  <c r="V62" i="9"/>
  <c r="U62" i="9"/>
  <c r="T62" i="9"/>
  <c r="S62" i="9"/>
  <c r="R62" i="9"/>
  <c r="Q62" i="9"/>
  <c r="P62" i="9"/>
  <c r="O62" i="9"/>
  <c r="N62" i="9"/>
  <c r="M62" i="9"/>
  <c r="L62" i="9"/>
  <c r="K62" i="9"/>
  <c r="J62" i="9"/>
  <c r="I62" i="9"/>
  <c r="H62" i="9"/>
  <c r="G62" i="9"/>
  <c r="F62" i="9"/>
  <c r="E62" i="9"/>
  <c r="D62" i="9"/>
  <c r="C62" i="9"/>
  <c r="B62" i="9"/>
  <c r="A62" i="9"/>
  <c r="AE61" i="9"/>
  <c r="AD61" i="9"/>
  <c r="AC61" i="9"/>
  <c r="AB61" i="9"/>
  <c r="AA61" i="9"/>
  <c r="Z61" i="9"/>
  <c r="Y61" i="9"/>
  <c r="X61" i="9"/>
  <c r="W61" i="9"/>
  <c r="V61" i="9"/>
  <c r="U61" i="9"/>
  <c r="T61" i="9"/>
  <c r="S61" i="9"/>
  <c r="R61" i="9"/>
  <c r="Q61" i="9"/>
  <c r="P61" i="9"/>
  <c r="O61" i="9"/>
  <c r="N61" i="9"/>
  <c r="M61" i="9"/>
  <c r="L61" i="9"/>
  <c r="K61" i="9"/>
  <c r="J61" i="9"/>
  <c r="I61" i="9"/>
  <c r="H61" i="9"/>
  <c r="G61" i="9"/>
  <c r="F61" i="9"/>
  <c r="E61" i="9"/>
  <c r="D61" i="9"/>
  <c r="C61" i="9"/>
  <c r="B61" i="9"/>
  <c r="A61" i="9"/>
  <c r="AE60" i="9"/>
  <c r="AD60" i="9"/>
  <c r="AC60" i="9"/>
  <c r="AB60" i="9"/>
  <c r="AA60" i="9"/>
  <c r="Z60" i="9"/>
  <c r="Y60" i="9"/>
  <c r="X60" i="9"/>
  <c r="W60" i="9"/>
  <c r="V60" i="9"/>
  <c r="U60" i="9"/>
  <c r="T60" i="9"/>
  <c r="S60" i="9"/>
  <c r="R60" i="9"/>
  <c r="Q60" i="9"/>
  <c r="P60" i="9"/>
  <c r="O60" i="9"/>
  <c r="N60" i="9"/>
  <c r="M60" i="9"/>
  <c r="L60" i="9"/>
  <c r="K60" i="9"/>
  <c r="J60" i="9"/>
  <c r="I60" i="9"/>
  <c r="H60" i="9"/>
  <c r="G60" i="9"/>
  <c r="F60" i="9"/>
  <c r="E60" i="9"/>
  <c r="D60" i="9"/>
  <c r="C60" i="9"/>
  <c r="B60" i="9"/>
  <c r="A60" i="9"/>
  <c r="AE59" i="9"/>
  <c r="AD59" i="9"/>
  <c r="AC59" i="9"/>
  <c r="AB59" i="9"/>
  <c r="AA59" i="9"/>
  <c r="Z59" i="9"/>
  <c r="Y59" i="9"/>
  <c r="X59" i="9"/>
  <c r="W59" i="9"/>
  <c r="V59" i="9"/>
  <c r="U59" i="9"/>
  <c r="T59" i="9"/>
  <c r="S59" i="9"/>
  <c r="R59" i="9"/>
  <c r="Q59" i="9"/>
  <c r="P59" i="9"/>
  <c r="O59" i="9"/>
  <c r="N59" i="9"/>
  <c r="M59" i="9"/>
  <c r="L59" i="9"/>
  <c r="K59" i="9"/>
  <c r="J59" i="9"/>
  <c r="I59" i="9"/>
  <c r="H59" i="9"/>
  <c r="G59" i="9"/>
  <c r="F59" i="9"/>
  <c r="E59" i="9"/>
  <c r="D59" i="9"/>
  <c r="C59" i="9"/>
  <c r="B59" i="9"/>
  <c r="A59" i="9"/>
  <c r="AE58" i="9"/>
  <c r="AD58" i="9"/>
  <c r="AC58" i="9"/>
  <c r="AB58" i="9"/>
  <c r="AA58" i="9"/>
  <c r="Z58" i="9"/>
  <c r="Y58" i="9"/>
  <c r="X58" i="9"/>
  <c r="W58" i="9"/>
  <c r="V58" i="9"/>
  <c r="U58" i="9"/>
  <c r="T58" i="9"/>
  <c r="S58" i="9"/>
  <c r="R58" i="9"/>
  <c r="Q58" i="9"/>
  <c r="P58" i="9"/>
  <c r="O58" i="9"/>
  <c r="N58" i="9"/>
  <c r="M58" i="9"/>
  <c r="L58" i="9"/>
  <c r="K58" i="9"/>
  <c r="J58" i="9"/>
  <c r="I58" i="9"/>
  <c r="H58" i="9"/>
  <c r="G58" i="9"/>
  <c r="F58" i="9"/>
  <c r="E58" i="9"/>
  <c r="D58" i="9"/>
  <c r="C58" i="9"/>
  <c r="B58" i="9"/>
  <c r="A58" i="9"/>
  <c r="AE57" i="9"/>
  <c r="AD57" i="9"/>
  <c r="AC57" i="9"/>
  <c r="AB57" i="9"/>
  <c r="AA57" i="9"/>
  <c r="Z57" i="9"/>
  <c r="Y57" i="9"/>
  <c r="X57" i="9"/>
  <c r="W57" i="9"/>
  <c r="V57" i="9"/>
  <c r="U57" i="9"/>
  <c r="T57" i="9"/>
  <c r="S57" i="9"/>
  <c r="R57" i="9"/>
  <c r="Q57" i="9"/>
  <c r="P57" i="9"/>
  <c r="O57" i="9"/>
  <c r="N57" i="9"/>
  <c r="M57" i="9"/>
  <c r="L57" i="9"/>
  <c r="K57" i="9"/>
  <c r="J57" i="9"/>
  <c r="I57" i="9"/>
  <c r="H57" i="9"/>
  <c r="G57" i="9"/>
  <c r="F57" i="9"/>
  <c r="E57" i="9"/>
  <c r="D57" i="9"/>
  <c r="C57" i="9"/>
  <c r="B57" i="9"/>
  <c r="A57" i="9"/>
  <c r="AE56" i="9"/>
  <c r="AD56" i="9"/>
  <c r="AC56" i="9"/>
  <c r="AB56" i="9"/>
  <c r="AA56" i="9"/>
  <c r="Z56" i="9"/>
  <c r="Y56" i="9"/>
  <c r="X56" i="9"/>
  <c r="W56" i="9"/>
  <c r="V56" i="9"/>
  <c r="U56" i="9"/>
  <c r="T56" i="9"/>
  <c r="S56" i="9"/>
  <c r="R56" i="9"/>
  <c r="Q56" i="9"/>
  <c r="P56" i="9"/>
  <c r="O56" i="9"/>
  <c r="N56" i="9"/>
  <c r="M56" i="9"/>
  <c r="L56" i="9"/>
  <c r="K56" i="9"/>
  <c r="J56" i="9"/>
  <c r="I56" i="9"/>
  <c r="H56" i="9"/>
  <c r="G56" i="9"/>
  <c r="F56" i="9"/>
  <c r="E56" i="9"/>
  <c r="D56" i="9"/>
  <c r="C56" i="9"/>
  <c r="B56" i="9"/>
  <c r="A56" i="9"/>
  <c r="AE55" i="9"/>
  <c r="AD55" i="9"/>
  <c r="AC55" i="9"/>
  <c r="AB55" i="9"/>
  <c r="AA55" i="9"/>
  <c r="Z55" i="9"/>
  <c r="Y55" i="9"/>
  <c r="X55" i="9"/>
  <c r="W55" i="9"/>
  <c r="V55" i="9"/>
  <c r="U55" i="9"/>
  <c r="T55" i="9"/>
  <c r="S55" i="9"/>
  <c r="R55" i="9"/>
  <c r="Q55" i="9"/>
  <c r="P55" i="9"/>
  <c r="O55" i="9"/>
  <c r="N55" i="9"/>
  <c r="M55" i="9"/>
  <c r="L55" i="9"/>
  <c r="K55" i="9"/>
  <c r="J55" i="9"/>
  <c r="I55" i="9"/>
  <c r="H55" i="9"/>
  <c r="G55" i="9"/>
  <c r="F55" i="9"/>
  <c r="E55" i="9"/>
  <c r="D55" i="9"/>
  <c r="C55" i="9"/>
  <c r="B55" i="9"/>
  <c r="A55" i="9"/>
  <c r="AE54" i="9"/>
  <c r="AD54" i="9"/>
  <c r="AC54" i="9"/>
  <c r="AB54" i="9"/>
  <c r="AA54" i="9"/>
  <c r="Z54" i="9"/>
  <c r="Y54" i="9"/>
  <c r="X54" i="9"/>
  <c r="W54" i="9"/>
  <c r="V54" i="9"/>
  <c r="U54" i="9"/>
  <c r="T54" i="9"/>
  <c r="S54" i="9"/>
  <c r="R54" i="9"/>
  <c r="Q54" i="9"/>
  <c r="P54" i="9"/>
  <c r="O54" i="9"/>
  <c r="N54" i="9"/>
  <c r="M54" i="9"/>
  <c r="L54" i="9"/>
  <c r="K54" i="9"/>
  <c r="J54" i="9"/>
  <c r="I54" i="9"/>
  <c r="H54" i="9"/>
  <c r="G54" i="9"/>
  <c r="F54" i="9"/>
  <c r="E54" i="9"/>
  <c r="D54" i="9"/>
  <c r="C54" i="9"/>
  <c r="B54" i="9"/>
  <c r="A54" i="9"/>
  <c r="AE53" i="9"/>
  <c r="AD53" i="9"/>
  <c r="AC53" i="9"/>
  <c r="AB53" i="9"/>
  <c r="AA53" i="9"/>
  <c r="Z53" i="9"/>
  <c r="Y53" i="9"/>
  <c r="X53" i="9"/>
  <c r="W53" i="9"/>
  <c r="V53" i="9"/>
  <c r="U53" i="9"/>
  <c r="T53" i="9"/>
  <c r="S53" i="9"/>
  <c r="R53" i="9"/>
  <c r="Q53" i="9"/>
  <c r="P53" i="9"/>
  <c r="O53" i="9"/>
  <c r="N53" i="9"/>
  <c r="M53" i="9"/>
  <c r="L53" i="9"/>
  <c r="K53" i="9"/>
  <c r="J53" i="9"/>
  <c r="I53" i="9"/>
  <c r="H53" i="9"/>
  <c r="G53" i="9"/>
  <c r="F53" i="9"/>
  <c r="E53" i="9"/>
  <c r="D53" i="9"/>
  <c r="C53" i="9"/>
  <c r="B53" i="9"/>
  <c r="A53" i="9"/>
  <c r="AE52" i="9"/>
  <c r="AD52" i="9"/>
  <c r="AC52" i="9"/>
  <c r="AB52" i="9"/>
  <c r="AA52" i="9"/>
  <c r="Z52" i="9"/>
  <c r="Y52" i="9"/>
  <c r="X52" i="9"/>
  <c r="W52" i="9"/>
  <c r="V52" i="9"/>
  <c r="U52" i="9"/>
  <c r="T52" i="9"/>
  <c r="S52" i="9"/>
  <c r="R52" i="9"/>
  <c r="Q52" i="9"/>
  <c r="P52" i="9"/>
  <c r="O52" i="9"/>
  <c r="N52" i="9"/>
  <c r="M52" i="9"/>
  <c r="L52" i="9"/>
  <c r="K52" i="9"/>
  <c r="J52" i="9"/>
  <c r="I52" i="9"/>
  <c r="H52" i="9"/>
  <c r="G52" i="9"/>
  <c r="F52" i="9"/>
  <c r="E52" i="9"/>
  <c r="D52" i="9"/>
  <c r="C52" i="9"/>
  <c r="B52" i="9"/>
  <c r="A52" i="9"/>
  <c r="AE51" i="9"/>
  <c r="AD51" i="9"/>
  <c r="AC51" i="9"/>
  <c r="AB51" i="9"/>
  <c r="AA51" i="9"/>
  <c r="Z51" i="9"/>
  <c r="Y51" i="9"/>
  <c r="X51" i="9"/>
  <c r="W51" i="9"/>
  <c r="V51" i="9"/>
  <c r="U51" i="9"/>
  <c r="T51" i="9"/>
  <c r="S51" i="9"/>
  <c r="R51" i="9"/>
  <c r="Q51" i="9"/>
  <c r="P51" i="9"/>
  <c r="O51" i="9"/>
  <c r="N51" i="9"/>
  <c r="M51" i="9"/>
  <c r="L51" i="9"/>
  <c r="K51" i="9"/>
  <c r="J51" i="9"/>
  <c r="I51" i="9"/>
  <c r="H51" i="9"/>
  <c r="G51" i="9"/>
  <c r="F51" i="9"/>
  <c r="E51" i="9"/>
  <c r="D51" i="9"/>
  <c r="C51" i="9"/>
  <c r="B51" i="9"/>
  <c r="A51" i="9"/>
  <c r="AE50" i="9"/>
  <c r="AD50" i="9"/>
  <c r="AC50" i="9"/>
  <c r="AB50" i="9"/>
  <c r="AA50" i="9"/>
  <c r="Z50" i="9"/>
  <c r="Y50" i="9"/>
  <c r="X50" i="9"/>
  <c r="W50" i="9"/>
  <c r="V50" i="9"/>
  <c r="U50" i="9"/>
  <c r="T50" i="9"/>
  <c r="S50" i="9"/>
  <c r="R50" i="9"/>
  <c r="Q50" i="9"/>
  <c r="P50" i="9"/>
  <c r="O50" i="9"/>
  <c r="N50" i="9"/>
  <c r="M50" i="9"/>
  <c r="L50" i="9"/>
  <c r="K50" i="9"/>
  <c r="J50" i="9"/>
  <c r="I50" i="9"/>
  <c r="H50" i="9"/>
  <c r="G50" i="9"/>
  <c r="F50" i="9"/>
  <c r="E50" i="9"/>
  <c r="D50" i="9"/>
  <c r="C50" i="9"/>
  <c r="B50" i="9"/>
  <c r="A50" i="9"/>
  <c r="AE49" i="9"/>
  <c r="AD49" i="9"/>
  <c r="AC49" i="9"/>
  <c r="AB49" i="9"/>
  <c r="AA49" i="9"/>
  <c r="Z49" i="9"/>
  <c r="Y49" i="9"/>
  <c r="X49" i="9"/>
  <c r="W49" i="9"/>
  <c r="V49" i="9"/>
  <c r="U49" i="9"/>
  <c r="T49" i="9"/>
  <c r="S49" i="9"/>
  <c r="R49" i="9"/>
  <c r="Q49" i="9"/>
  <c r="P49" i="9"/>
  <c r="O49" i="9"/>
  <c r="N49" i="9"/>
  <c r="M49" i="9"/>
  <c r="L49" i="9"/>
  <c r="K49" i="9"/>
  <c r="J49" i="9"/>
  <c r="I49" i="9"/>
  <c r="H49" i="9"/>
  <c r="G49" i="9"/>
  <c r="F49" i="9"/>
  <c r="E49" i="9"/>
  <c r="D49" i="9"/>
  <c r="C49" i="9"/>
  <c r="B49" i="9"/>
  <c r="A49" i="9"/>
  <c r="AE48" i="9"/>
  <c r="AD48" i="9"/>
  <c r="AC48" i="9"/>
  <c r="AB48" i="9"/>
  <c r="AA48" i="9"/>
  <c r="Z48" i="9"/>
  <c r="Y48" i="9"/>
  <c r="X48" i="9"/>
  <c r="W48" i="9"/>
  <c r="V48" i="9"/>
  <c r="U48" i="9"/>
  <c r="T48" i="9"/>
  <c r="S48" i="9"/>
  <c r="R48" i="9"/>
  <c r="Q48" i="9"/>
  <c r="P48" i="9"/>
  <c r="O48" i="9"/>
  <c r="N48" i="9"/>
  <c r="M48" i="9"/>
  <c r="L48" i="9"/>
  <c r="K48" i="9"/>
  <c r="J48" i="9"/>
  <c r="I48" i="9"/>
  <c r="H48" i="9"/>
  <c r="G48" i="9"/>
  <c r="F48" i="9"/>
  <c r="E48" i="9"/>
  <c r="D48" i="9"/>
  <c r="C48" i="9"/>
  <c r="B48" i="9"/>
  <c r="A48" i="9"/>
  <c r="AE47" i="9"/>
  <c r="AD47" i="9"/>
  <c r="AC47" i="9"/>
  <c r="AB47" i="9"/>
  <c r="AA47" i="9"/>
  <c r="Z47" i="9"/>
  <c r="Y47" i="9"/>
  <c r="X47" i="9"/>
  <c r="W47" i="9"/>
  <c r="V47" i="9"/>
  <c r="U47" i="9"/>
  <c r="T47" i="9"/>
  <c r="S47" i="9"/>
  <c r="R47" i="9"/>
  <c r="Q47" i="9"/>
  <c r="P47" i="9"/>
  <c r="O47" i="9"/>
  <c r="N47" i="9"/>
  <c r="M47" i="9"/>
  <c r="L47" i="9"/>
  <c r="K47" i="9"/>
  <c r="J47" i="9"/>
  <c r="I47" i="9"/>
  <c r="H47" i="9"/>
  <c r="G47" i="9"/>
  <c r="F47" i="9"/>
  <c r="E47" i="9"/>
  <c r="D47" i="9"/>
  <c r="C47" i="9"/>
  <c r="B47" i="9"/>
  <c r="A47" i="9"/>
  <c r="AE46" i="9"/>
  <c r="AD46" i="9"/>
  <c r="AC46" i="9"/>
  <c r="AB46" i="9"/>
  <c r="AA46" i="9"/>
  <c r="Z46" i="9"/>
  <c r="Y46" i="9"/>
  <c r="X46" i="9"/>
  <c r="W46" i="9"/>
  <c r="V46" i="9"/>
  <c r="U46" i="9"/>
  <c r="T46" i="9"/>
  <c r="S46" i="9"/>
  <c r="R46" i="9"/>
  <c r="Q46" i="9"/>
  <c r="P46" i="9"/>
  <c r="O46" i="9"/>
  <c r="N46" i="9"/>
  <c r="M46" i="9"/>
  <c r="L46" i="9"/>
  <c r="K46" i="9"/>
  <c r="J46" i="9"/>
  <c r="I46" i="9"/>
  <c r="H46" i="9"/>
  <c r="G46" i="9"/>
  <c r="F46" i="9"/>
  <c r="E46" i="9"/>
  <c r="D46" i="9"/>
  <c r="C46" i="9"/>
  <c r="B46" i="9"/>
  <c r="A46" i="9"/>
  <c r="AE45" i="9"/>
  <c r="AD45" i="9"/>
  <c r="AC45" i="9"/>
  <c r="AB45" i="9"/>
  <c r="AA45" i="9"/>
  <c r="Z45" i="9"/>
  <c r="Y45" i="9"/>
  <c r="X45" i="9"/>
  <c r="W45" i="9"/>
  <c r="V45" i="9"/>
  <c r="U45" i="9"/>
  <c r="T45" i="9"/>
  <c r="S45" i="9"/>
  <c r="R45" i="9"/>
  <c r="Q45" i="9"/>
  <c r="P45" i="9"/>
  <c r="O45" i="9"/>
  <c r="N45" i="9"/>
  <c r="M45" i="9"/>
  <c r="L45" i="9"/>
  <c r="K45" i="9"/>
  <c r="J45" i="9"/>
  <c r="I45" i="9"/>
  <c r="H45" i="9"/>
  <c r="G45" i="9"/>
  <c r="F45" i="9"/>
  <c r="E45" i="9"/>
  <c r="D45" i="9"/>
  <c r="C45" i="9"/>
  <c r="B45" i="9"/>
  <c r="A45" i="9"/>
  <c r="AE44" i="9"/>
  <c r="AD44" i="9"/>
  <c r="AC44" i="9"/>
  <c r="AB44" i="9"/>
  <c r="AA44" i="9"/>
  <c r="Z44" i="9"/>
  <c r="Y44" i="9"/>
  <c r="X44" i="9"/>
  <c r="W44" i="9"/>
  <c r="V44" i="9"/>
  <c r="U44" i="9"/>
  <c r="T44" i="9"/>
  <c r="S44" i="9"/>
  <c r="R44" i="9"/>
  <c r="Q44" i="9"/>
  <c r="P44" i="9"/>
  <c r="O44" i="9"/>
  <c r="N44" i="9"/>
  <c r="M44" i="9"/>
  <c r="L44" i="9"/>
  <c r="K44" i="9"/>
  <c r="J44" i="9"/>
  <c r="I44" i="9"/>
  <c r="H44" i="9"/>
  <c r="G44" i="9"/>
  <c r="F44" i="9"/>
  <c r="E44" i="9"/>
  <c r="D44" i="9"/>
  <c r="C44" i="9"/>
  <c r="B44" i="9"/>
  <c r="A44" i="9"/>
  <c r="AE43" i="9"/>
  <c r="AD43" i="9"/>
  <c r="AC43" i="9"/>
  <c r="AB43" i="9"/>
  <c r="AA43" i="9"/>
  <c r="Z43" i="9"/>
  <c r="Y43" i="9"/>
  <c r="X43" i="9"/>
  <c r="W43" i="9"/>
  <c r="V43" i="9"/>
  <c r="U43" i="9"/>
  <c r="T43" i="9"/>
  <c r="S43" i="9"/>
  <c r="R43" i="9"/>
  <c r="Q43" i="9"/>
  <c r="P43" i="9"/>
  <c r="O43" i="9"/>
  <c r="N43" i="9"/>
  <c r="M43" i="9"/>
  <c r="L43" i="9"/>
  <c r="K43" i="9"/>
  <c r="J43" i="9"/>
  <c r="I43" i="9"/>
  <c r="H43" i="9"/>
  <c r="G43" i="9"/>
  <c r="F43" i="9"/>
  <c r="E43" i="9"/>
  <c r="D43" i="9"/>
  <c r="C43" i="9"/>
  <c r="B43" i="9"/>
  <c r="A43" i="9"/>
  <c r="AE42" i="9"/>
  <c r="AD42" i="9"/>
  <c r="AC42" i="9"/>
  <c r="AB42" i="9"/>
  <c r="AA42" i="9"/>
  <c r="Z42" i="9"/>
  <c r="Y42" i="9"/>
  <c r="X42" i="9"/>
  <c r="W42" i="9"/>
  <c r="V42" i="9"/>
  <c r="U42" i="9"/>
  <c r="T42" i="9"/>
  <c r="S42" i="9"/>
  <c r="R42" i="9"/>
  <c r="Q42" i="9"/>
  <c r="P42" i="9"/>
  <c r="O42" i="9"/>
  <c r="N42" i="9"/>
  <c r="M42" i="9"/>
  <c r="L42" i="9"/>
  <c r="K42" i="9"/>
  <c r="J42" i="9"/>
  <c r="I42" i="9"/>
  <c r="H42" i="9"/>
  <c r="G42" i="9"/>
  <c r="F42" i="9"/>
  <c r="E42" i="9"/>
  <c r="D42" i="9"/>
  <c r="C42" i="9"/>
  <c r="B42" i="9"/>
  <c r="A42" i="9"/>
  <c r="AE41" i="9"/>
  <c r="AD41" i="9"/>
  <c r="AC41" i="9"/>
  <c r="AB41" i="9"/>
  <c r="AA41" i="9"/>
  <c r="Z41" i="9"/>
  <c r="Y41" i="9"/>
  <c r="X41" i="9"/>
  <c r="W41" i="9"/>
  <c r="V41" i="9"/>
  <c r="U41" i="9"/>
  <c r="T41" i="9"/>
  <c r="S41" i="9"/>
  <c r="R41" i="9"/>
  <c r="Q41" i="9"/>
  <c r="P41" i="9"/>
  <c r="O41" i="9"/>
  <c r="N41" i="9"/>
  <c r="M41" i="9"/>
  <c r="L41" i="9"/>
  <c r="K41" i="9"/>
  <c r="J41" i="9"/>
  <c r="I41" i="9"/>
  <c r="H41" i="9"/>
  <c r="G41" i="9"/>
  <c r="F41" i="9"/>
  <c r="E41" i="9"/>
  <c r="D41" i="9"/>
  <c r="C41" i="9"/>
  <c r="B41" i="9"/>
  <c r="A41" i="9"/>
  <c r="AE40" i="9"/>
  <c r="AD40" i="9"/>
  <c r="AC40" i="9"/>
  <c r="AB40" i="9"/>
  <c r="AA40" i="9"/>
  <c r="Z40" i="9"/>
  <c r="Y40" i="9"/>
  <c r="X40" i="9"/>
  <c r="W40" i="9"/>
  <c r="V40" i="9"/>
  <c r="U40" i="9"/>
  <c r="T40" i="9"/>
  <c r="S40" i="9"/>
  <c r="R40" i="9"/>
  <c r="Q40" i="9"/>
  <c r="P40" i="9"/>
  <c r="O40" i="9"/>
  <c r="N40" i="9"/>
  <c r="M40" i="9"/>
  <c r="L40" i="9"/>
  <c r="K40" i="9"/>
  <c r="J40" i="9"/>
  <c r="I40" i="9"/>
  <c r="H40" i="9"/>
  <c r="G40" i="9"/>
  <c r="F40" i="9"/>
  <c r="E40" i="9"/>
  <c r="D40" i="9"/>
  <c r="C40" i="9"/>
  <c r="B40" i="9"/>
  <c r="A40" i="9"/>
  <c r="AE39" i="9"/>
  <c r="AD39" i="9"/>
  <c r="AC39" i="9"/>
  <c r="AB39" i="9"/>
  <c r="AA39" i="9"/>
  <c r="Z39" i="9"/>
  <c r="Y39" i="9"/>
  <c r="X39" i="9"/>
  <c r="W39" i="9"/>
  <c r="V39" i="9"/>
  <c r="U39" i="9"/>
  <c r="T39" i="9"/>
  <c r="S39" i="9"/>
  <c r="R39" i="9"/>
  <c r="Q39" i="9"/>
  <c r="P39" i="9"/>
  <c r="O39" i="9"/>
  <c r="N39" i="9"/>
  <c r="M39" i="9"/>
  <c r="L39" i="9"/>
  <c r="K39" i="9"/>
  <c r="J39" i="9"/>
  <c r="I39" i="9"/>
  <c r="H39" i="9"/>
  <c r="G39" i="9"/>
  <c r="F39" i="9"/>
  <c r="E39" i="9"/>
  <c r="D39" i="9"/>
  <c r="C39" i="9"/>
  <c r="B39" i="9"/>
  <c r="A39" i="9"/>
  <c r="AE38" i="9"/>
  <c r="AD38" i="9"/>
  <c r="AC38" i="9"/>
  <c r="AB38" i="9"/>
  <c r="AA38" i="9"/>
  <c r="Z38" i="9"/>
  <c r="Y38" i="9"/>
  <c r="X38" i="9"/>
  <c r="W38" i="9"/>
  <c r="V38" i="9"/>
  <c r="U38" i="9"/>
  <c r="T38" i="9"/>
  <c r="S38" i="9"/>
  <c r="R38" i="9"/>
  <c r="Q38" i="9"/>
  <c r="P38" i="9"/>
  <c r="O38" i="9"/>
  <c r="N38" i="9"/>
  <c r="M38" i="9"/>
  <c r="L38" i="9"/>
  <c r="K38" i="9"/>
  <c r="J38" i="9"/>
  <c r="I38" i="9"/>
  <c r="H38" i="9"/>
  <c r="G38" i="9"/>
  <c r="F38" i="9"/>
  <c r="E38" i="9"/>
  <c r="D38" i="9"/>
  <c r="C38" i="9"/>
  <c r="B38" i="9"/>
  <c r="A38" i="9"/>
  <c r="AE37" i="9"/>
  <c r="AD37" i="9"/>
  <c r="AC37" i="9"/>
  <c r="AB37" i="9"/>
  <c r="AA37" i="9"/>
  <c r="Z37" i="9"/>
  <c r="Y37" i="9"/>
  <c r="X37" i="9"/>
  <c r="W37" i="9"/>
  <c r="V37" i="9"/>
  <c r="U37" i="9"/>
  <c r="T37" i="9"/>
  <c r="S37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D37" i="9"/>
  <c r="C37" i="9"/>
  <c r="B37" i="9"/>
  <c r="A37" i="9"/>
  <c r="AE36" i="9"/>
  <c r="AD36" i="9"/>
  <c r="AC36" i="9"/>
  <c r="AB36" i="9"/>
  <c r="AA36" i="9"/>
  <c r="Z36" i="9"/>
  <c r="Y36" i="9"/>
  <c r="X36" i="9"/>
  <c r="W36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G36" i="9"/>
  <c r="F36" i="9"/>
  <c r="E36" i="9"/>
  <c r="D36" i="9"/>
  <c r="C36" i="9"/>
  <c r="B36" i="9"/>
  <c r="A36" i="9"/>
  <c r="AE35" i="9"/>
  <c r="AD35" i="9"/>
  <c r="AC35" i="9"/>
  <c r="AB35" i="9"/>
  <c r="AA35" i="9"/>
  <c r="Z35" i="9"/>
  <c r="Y35" i="9"/>
  <c r="X35" i="9"/>
  <c r="W35" i="9"/>
  <c r="V35" i="9"/>
  <c r="U35" i="9"/>
  <c r="T35" i="9"/>
  <c r="S35" i="9"/>
  <c r="R35" i="9"/>
  <c r="Q35" i="9"/>
  <c r="P35" i="9"/>
  <c r="O35" i="9"/>
  <c r="N35" i="9"/>
  <c r="M35" i="9"/>
  <c r="L35" i="9"/>
  <c r="K35" i="9"/>
  <c r="J35" i="9"/>
  <c r="I35" i="9"/>
  <c r="H35" i="9"/>
  <c r="G35" i="9"/>
  <c r="F35" i="9"/>
  <c r="E35" i="9"/>
  <c r="D35" i="9"/>
  <c r="C35" i="9"/>
  <c r="B35" i="9"/>
  <c r="A35" i="9"/>
  <c r="AE34" i="9"/>
  <c r="AD34" i="9"/>
  <c r="AC34" i="9"/>
  <c r="AB34" i="9"/>
  <c r="AA34" i="9"/>
  <c r="Z34" i="9"/>
  <c r="Y34" i="9"/>
  <c r="X34" i="9"/>
  <c r="W34" i="9"/>
  <c r="V34" i="9"/>
  <c r="U34" i="9"/>
  <c r="T34" i="9"/>
  <c r="S34" i="9"/>
  <c r="R34" i="9"/>
  <c r="Q34" i="9"/>
  <c r="P34" i="9"/>
  <c r="O34" i="9"/>
  <c r="N34" i="9"/>
  <c r="M34" i="9"/>
  <c r="L34" i="9"/>
  <c r="K34" i="9"/>
  <c r="J34" i="9"/>
  <c r="I34" i="9"/>
  <c r="H34" i="9"/>
  <c r="G34" i="9"/>
  <c r="F34" i="9"/>
  <c r="E34" i="9"/>
  <c r="D34" i="9"/>
  <c r="C34" i="9"/>
  <c r="B34" i="9"/>
  <c r="A34" i="9"/>
  <c r="AE33" i="9"/>
  <c r="AD33" i="9"/>
  <c r="AC33" i="9"/>
  <c r="AB33" i="9"/>
  <c r="AA33" i="9"/>
  <c r="Z33" i="9"/>
  <c r="Y33" i="9"/>
  <c r="X33" i="9"/>
  <c r="W33" i="9"/>
  <c r="V33" i="9"/>
  <c r="U33" i="9"/>
  <c r="T33" i="9"/>
  <c r="S33" i="9"/>
  <c r="R33" i="9"/>
  <c r="Q33" i="9"/>
  <c r="P33" i="9"/>
  <c r="O33" i="9"/>
  <c r="N33" i="9"/>
  <c r="M33" i="9"/>
  <c r="L33" i="9"/>
  <c r="K33" i="9"/>
  <c r="J33" i="9"/>
  <c r="I33" i="9"/>
  <c r="H33" i="9"/>
  <c r="G33" i="9"/>
  <c r="F33" i="9"/>
  <c r="E33" i="9"/>
  <c r="D33" i="9"/>
  <c r="C33" i="9"/>
  <c r="B33" i="9"/>
  <c r="A33" i="9"/>
  <c r="AE32" i="9"/>
  <c r="AD32" i="9"/>
  <c r="AC32" i="9"/>
  <c r="AB32" i="9"/>
  <c r="AA32" i="9"/>
  <c r="Z32" i="9"/>
  <c r="Y32" i="9"/>
  <c r="X32" i="9"/>
  <c r="W32" i="9"/>
  <c r="V32" i="9"/>
  <c r="U32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D32" i="9"/>
  <c r="C32" i="9"/>
  <c r="B32" i="9"/>
  <c r="A32" i="9"/>
  <c r="AE31" i="9"/>
  <c r="AD31" i="9"/>
  <c r="AC31" i="9"/>
  <c r="AB31" i="9"/>
  <c r="AA31" i="9"/>
  <c r="Z31" i="9"/>
  <c r="Y31" i="9"/>
  <c r="X31" i="9"/>
  <c r="W31" i="9"/>
  <c r="V31" i="9"/>
  <c r="U31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D31" i="9"/>
  <c r="C31" i="9"/>
  <c r="B31" i="9"/>
  <c r="A31" i="9"/>
  <c r="AE30" i="9"/>
  <c r="AD30" i="9"/>
  <c r="AC30" i="9"/>
  <c r="AB30" i="9"/>
  <c r="AA30" i="9"/>
  <c r="Z30" i="9"/>
  <c r="Y30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C30" i="9"/>
  <c r="B30" i="9"/>
  <c r="A30" i="9"/>
  <c r="AE29" i="9"/>
  <c r="AD29" i="9"/>
  <c r="AC29" i="9"/>
  <c r="AB29" i="9"/>
  <c r="AA29" i="9"/>
  <c r="Z29" i="9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C29" i="9"/>
  <c r="B29" i="9"/>
  <c r="A29" i="9"/>
  <c r="AE28" i="9"/>
  <c r="AD28" i="9"/>
  <c r="AC28" i="9"/>
  <c r="AB28" i="9"/>
  <c r="AA28" i="9"/>
  <c r="Z28" i="9"/>
  <c r="Y28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F28" i="9"/>
  <c r="E28" i="9"/>
  <c r="D28" i="9"/>
  <c r="C28" i="9"/>
  <c r="B28" i="9"/>
  <c r="A28" i="9"/>
  <c r="AE27" i="9"/>
  <c r="AD27" i="9"/>
  <c r="AC27" i="9"/>
  <c r="AB27" i="9"/>
  <c r="AA27" i="9"/>
  <c r="Z27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C27" i="9"/>
  <c r="B27" i="9"/>
  <c r="A27" i="9"/>
  <c r="AE26" i="9"/>
  <c r="AD26" i="9"/>
  <c r="AC26" i="9"/>
  <c r="AB26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C26" i="9"/>
  <c r="B26" i="9"/>
  <c r="A26" i="9"/>
  <c r="AE25" i="9"/>
  <c r="AD25" i="9"/>
  <c r="AC25" i="9"/>
  <c r="AB25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C25" i="9"/>
  <c r="B25" i="9"/>
  <c r="A25" i="9"/>
  <c r="AE24" i="9"/>
  <c r="AD24" i="9"/>
  <c r="AC24" i="9"/>
  <c r="AB24" i="9"/>
  <c r="AA24" i="9"/>
  <c r="Z24" i="9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C24" i="9"/>
  <c r="B24" i="9"/>
  <c r="A24" i="9"/>
  <c r="AE23" i="9"/>
  <c r="AD23" i="9"/>
  <c r="AC23" i="9"/>
  <c r="AB23" i="9"/>
  <c r="AA23" i="9"/>
  <c r="Z23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C23" i="9"/>
  <c r="B23" i="9"/>
  <c r="A23" i="9"/>
  <c r="AE22" i="9"/>
  <c r="AD22" i="9"/>
  <c r="AC22" i="9"/>
  <c r="AB22" i="9"/>
  <c r="AA22" i="9"/>
  <c r="Z22" i="9"/>
  <c r="Y22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C22" i="9"/>
  <c r="B22" i="9"/>
  <c r="A22" i="9"/>
  <c r="AE21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C21" i="9"/>
  <c r="B21" i="9"/>
  <c r="A21" i="9"/>
  <c r="AE20" i="9"/>
  <c r="AD20" i="9"/>
  <c r="AC20" i="9"/>
  <c r="AB20" i="9"/>
  <c r="AA20" i="9"/>
  <c r="Z20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C20" i="9"/>
  <c r="B20" i="9"/>
  <c r="A20" i="9"/>
  <c r="AE19" i="9"/>
  <c r="AD19" i="9"/>
  <c r="AC19" i="9"/>
  <c r="AB19" i="9"/>
  <c r="AA19" i="9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C19" i="9"/>
  <c r="B19" i="9"/>
  <c r="A19" i="9"/>
  <c r="AE18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C18" i="9"/>
  <c r="B18" i="9"/>
  <c r="A18" i="9"/>
  <c r="AE17" i="9"/>
  <c r="AD17" i="9"/>
  <c r="AC17" i="9"/>
  <c r="AB17" i="9"/>
  <c r="AA17" i="9"/>
  <c r="Z17" i="9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C17" i="9"/>
  <c r="B17" i="9"/>
  <c r="A17" i="9"/>
  <c r="AE16" i="9"/>
  <c r="AD16" i="9"/>
  <c r="AC16" i="9"/>
  <c r="AB16" i="9"/>
  <c r="AA16" i="9"/>
  <c r="Z16" i="9"/>
  <c r="Y16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C16" i="9"/>
  <c r="B16" i="9"/>
  <c r="A16" i="9"/>
  <c r="AE15" i="9"/>
  <c r="AD15" i="9"/>
  <c r="AC15" i="9"/>
  <c r="AB15" i="9"/>
  <c r="AA15" i="9"/>
  <c r="Z15" i="9"/>
  <c r="Y15" i="9"/>
  <c r="X15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C15" i="9"/>
  <c r="B15" i="9"/>
  <c r="A15" i="9"/>
  <c r="AE14" i="9"/>
  <c r="AD14" i="9"/>
  <c r="AC14" i="9"/>
  <c r="AB1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B14" i="9"/>
  <c r="A14" i="9"/>
  <c r="AE13" i="9"/>
  <c r="AD13" i="9"/>
  <c r="AC13" i="9"/>
  <c r="AB13" i="9"/>
  <c r="AA13" i="9"/>
  <c r="Z13" i="9"/>
  <c r="Y13" i="9"/>
  <c r="X13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C13" i="9"/>
  <c r="B13" i="9"/>
  <c r="A13" i="9"/>
  <c r="AE12" i="9"/>
  <c r="AD12" i="9"/>
  <c r="AC12" i="9"/>
  <c r="AB12" i="9"/>
  <c r="AA12" i="9"/>
  <c r="Z12" i="9"/>
  <c r="Y12" i="9"/>
  <c r="X12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C12" i="9"/>
  <c r="B12" i="9"/>
  <c r="A12" i="9"/>
  <c r="AE11" i="9"/>
  <c r="AD11" i="9"/>
  <c r="AC11" i="9"/>
  <c r="AB11" i="9"/>
  <c r="AA11" i="9"/>
  <c r="Z11" i="9"/>
  <c r="Y11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C11" i="9"/>
  <c r="B11" i="9"/>
  <c r="A11" i="9"/>
  <c r="AE10" i="9"/>
  <c r="AD10" i="9"/>
  <c r="AC10" i="9"/>
  <c r="AB10" i="9"/>
  <c r="AA10" i="9"/>
  <c r="Z10" i="9"/>
  <c r="Y10" i="9"/>
  <c r="X10" i="9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C10" i="9"/>
  <c r="B10" i="9"/>
  <c r="A10" i="9"/>
  <c r="AE9" i="9"/>
  <c r="AD9" i="9"/>
  <c r="AC9" i="9"/>
  <c r="AB9" i="9"/>
  <c r="AA9" i="9"/>
  <c r="Z9" i="9"/>
  <c r="Y9" i="9"/>
  <c r="X9" i="9"/>
  <c r="W9" i="9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  <c r="C9" i="9"/>
  <c r="B9" i="9"/>
  <c r="A9" i="9"/>
  <c r="S143" i="3" l="1"/>
  <c r="AA143" i="3" s="1"/>
  <c r="AB143" i="3" s="1"/>
  <c r="M10" i="3"/>
  <c r="J2" i="6"/>
  <c r="K2" i="6" s="1"/>
  <c r="J3" i="6"/>
  <c r="K3" i="6" s="1"/>
  <c r="J4" i="6"/>
  <c r="K4" i="6" s="1"/>
  <c r="P4" i="6"/>
  <c r="S150" i="3" s="1"/>
  <c r="AA150" i="3" s="1"/>
  <c r="AB150" i="3" s="1"/>
  <c r="J5" i="6"/>
  <c r="K5" i="6"/>
  <c r="P5" i="6"/>
  <c r="J6" i="6"/>
  <c r="K6" i="6" s="1"/>
  <c r="P6" i="6"/>
  <c r="S158" i="3" s="1"/>
  <c r="AA158" i="3" s="1"/>
  <c r="AB158" i="3" s="1"/>
  <c r="J7" i="6"/>
  <c r="K7" i="6" s="1"/>
  <c r="P7" i="6"/>
  <c r="J8" i="6"/>
  <c r="K8" i="6" s="1"/>
  <c r="J9" i="6"/>
  <c r="K9" i="6" s="1"/>
  <c r="J10" i="6"/>
  <c r="K10" i="6" s="1"/>
  <c r="V15" i="6"/>
  <c r="J11" i="6"/>
  <c r="K11" i="6" s="1"/>
  <c r="V16" i="6"/>
  <c r="J12" i="6"/>
  <c r="K12" i="6" s="1"/>
  <c r="J13" i="6"/>
  <c r="K13" i="6" s="1"/>
  <c r="J14" i="6"/>
  <c r="K14" i="6" s="1"/>
  <c r="J15" i="6"/>
  <c r="K15" i="6" s="1"/>
  <c r="J16" i="6"/>
  <c r="K16" i="6" s="1"/>
  <c r="J17" i="6"/>
  <c r="K17" i="6" s="1"/>
  <c r="J18" i="6"/>
  <c r="K18" i="6" s="1"/>
  <c r="I19" i="6"/>
  <c r="S139" i="3" l="1"/>
  <c r="AA139" i="3" s="1"/>
  <c r="AB139" i="3" s="1"/>
  <c r="S142" i="3"/>
  <c r="AA142" i="3" s="1"/>
  <c r="AB142" i="3" s="1"/>
  <c r="S138" i="3"/>
  <c r="AA138" i="3" s="1"/>
  <c r="AB138" i="3" s="1"/>
  <c r="S141" i="3"/>
  <c r="AA141" i="3" s="1"/>
  <c r="AB141" i="3" s="1"/>
  <c r="S145" i="3"/>
  <c r="AA145" i="3" s="1"/>
  <c r="AB145" i="3" s="1"/>
  <c r="S140" i="3"/>
  <c r="AA140" i="3" s="1"/>
  <c r="AB140" i="3" s="1"/>
  <c r="S153" i="3"/>
  <c r="AA153" i="3" s="1"/>
  <c r="AB153" i="3" s="1"/>
  <c r="S152" i="3"/>
  <c r="AA152" i="3" s="1"/>
  <c r="AB152" i="3" s="1"/>
  <c r="S157" i="3"/>
  <c r="AA157" i="3" s="1"/>
  <c r="AB157" i="3" s="1"/>
  <c r="S146" i="3"/>
  <c r="AA146" i="3" s="1"/>
  <c r="AB146" i="3" s="1"/>
  <c r="S149" i="3"/>
  <c r="AA149" i="3" s="1"/>
  <c r="AB149" i="3" s="1"/>
  <c r="S156" i="3"/>
  <c r="AA156" i="3" s="1"/>
  <c r="AB156" i="3" s="1"/>
  <c r="S151" i="3"/>
  <c r="AA151" i="3" s="1"/>
  <c r="AB151" i="3" s="1"/>
  <c r="S144" i="3"/>
  <c r="AA144" i="3" s="1"/>
  <c r="AB144" i="3" s="1"/>
  <c r="S148" i="3"/>
  <c r="AA148" i="3" s="1"/>
  <c r="AB148" i="3" s="1"/>
  <c r="S154" i="3"/>
  <c r="AA154" i="3" s="1"/>
  <c r="AB154" i="3" s="1"/>
  <c r="S147" i="3"/>
  <c r="AA147" i="3" s="1"/>
  <c r="AB147" i="3" s="1"/>
  <c r="S155" i="3"/>
  <c r="AA155" i="3" s="1"/>
  <c r="AB155" i="3" s="1"/>
  <c r="AF8" i="9"/>
  <c r="AG8" i="9" s="1"/>
  <c r="B2" i="9"/>
  <c r="C2" i="9" s="1"/>
  <c r="D2" i="9" s="1"/>
  <c r="E2" i="9" s="1"/>
  <c r="F2" i="9" s="1"/>
  <c r="G2" i="9" s="1"/>
  <c r="H2" i="9" s="1"/>
  <c r="I2" i="9" s="1"/>
  <c r="J2" i="9" s="1"/>
  <c r="K2" i="9" s="1"/>
  <c r="L2" i="9" s="1"/>
  <c r="M2" i="9" s="1"/>
  <c r="N2" i="9" s="1"/>
  <c r="O2" i="9" s="1"/>
  <c r="P2" i="9" s="1"/>
  <c r="R2" i="9" s="1"/>
  <c r="S2" i="9" s="1"/>
  <c r="T2" i="9" s="1"/>
  <c r="U2" i="9" s="1"/>
  <c r="W2" i="9" s="1"/>
  <c r="X2" i="9" s="1"/>
  <c r="Y2" i="9" s="1"/>
  <c r="Z2" i="9" s="1"/>
  <c r="AA2" i="9" s="1"/>
  <c r="AB2" i="9" s="1"/>
  <c r="AC2" i="9" s="1"/>
  <c r="AD2" i="9" s="1"/>
  <c r="AE2" i="9" s="1"/>
  <c r="AE3" i="9"/>
  <c r="AD3" i="9"/>
  <c r="AC3" i="9"/>
  <c r="AB3" i="9"/>
  <c r="AA3" i="9"/>
  <c r="Z3" i="9"/>
  <c r="Y3" i="9"/>
  <c r="X3" i="9"/>
  <c r="W3" i="9"/>
  <c r="V3" i="9"/>
  <c r="U3" i="9"/>
  <c r="T3" i="9"/>
  <c r="S3" i="9"/>
  <c r="R3" i="9"/>
  <c r="Q3" i="9"/>
  <c r="P3" i="9"/>
  <c r="O3" i="9"/>
  <c r="N3" i="9"/>
  <c r="M3" i="9"/>
  <c r="L3" i="9"/>
  <c r="K3" i="9"/>
  <c r="J3" i="9"/>
  <c r="I3" i="9"/>
  <c r="H3" i="9"/>
  <c r="G3" i="9"/>
  <c r="F3" i="9"/>
  <c r="E3" i="9"/>
  <c r="D3" i="9"/>
  <c r="C3" i="9"/>
  <c r="B3" i="9"/>
  <c r="A3" i="9"/>
  <c r="V1" i="9"/>
  <c r="Q1" i="9"/>
  <c r="A1" i="9"/>
  <c r="Y137" i="3"/>
  <c r="X137" i="3"/>
  <c r="W137" i="3"/>
  <c r="Y136" i="3"/>
  <c r="X136" i="3"/>
  <c r="W136" i="3"/>
  <c r="Y135" i="3"/>
  <c r="X135" i="3"/>
  <c r="W135" i="3"/>
  <c r="Y134" i="3"/>
  <c r="X134" i="3"/>
  <c r="W134" i="3"/>
  <c r="Y133" i="3"/>
  <c r="X133" i="3"/>
  <c r="W133" i="3"/>
  <c r="Y132" i="3"/>
  <c r="X132" i="3"/>
  <c r="W132" i="3"/>
  <c r="Y131" i="3"/>
  <c r="X131" i="3"/>
  <c r="W131" i="3"/>
  <c r="Y130" i="3"/>
  <c r="X130" i="3"/>
  <c r="W130" i="3"/>
  <c r="Y129" i="3"/>
  <c r="X129" i="3"/>
  <c r="W129" i="3"/>
  <c r="Y128" i="3"/>
  <c r="X128" i="3"/>
  <c r="W128" i="3"/>
  <c r="Y127" i="3"/>
  <c r="X127" i="3"/>
  <c r="W127" i="3"/>
  <c r="Y126" i="3"/>
  <c r="X126" i="3"/>
  <c r="W126" i="3"/>
  <c r="Y125" i="3"/>
  <c r="X125" i="3"/>
  <c r="W125" i="3"/>
  <c r="Y124" i="3"/>
  <c r="X124" i="3"/>
  <c r="W124" i="3"/>
  <c r="Y123" i="3"/>
  <c r="X123" i="3"/>
  <c r="W123" i="3"/>
  <c r="Y122" i="3"/>
  <c r="X122" i="3"/>
  <c r="W122" i="3"/>
  <c r="Y121" i="3"/>
  <c r="X121" i="3"/>
  <c r="W121" i="3"/>
  <c r="Y120" i="3"/>
  <c r="X120" i="3"/>
  <c r="W120" i="3"/>
  <c r="Y119" i="3"/>
  <c r="X119" i="3"/>
  <c r="W119" i="3"/>
  <c r="Y118" i="3"/>
  <c r="X118" i="3"/>
  <c r="W118" i="3"/>
  <c r="Y117" i="3"/>
  <c r="X117" i="3"/>
  <c r="W117" i="3"/>
  <c r="Y116" i="3"/>
  <c r="X116" i="3"/>
  <c r="W116" i="3"/>
  <c r="Y115" i="3"/>
  <c r="X115" i="3"/>
  <c r="W115" i="3"/>
  <c r="Y114" i="3"/>
  <c r="X114" i="3"/>
  <c r="W114" i="3"/>
  <c r="Y113" i="3"/>
  <c r="X113" i="3"/>
  <c r="W113" i="3"/>
  <c r="Y112" i="3"/>
  <c r="X112" i="3"/>
  <c r="W112" i="3"/>
  <c r="Y111" i="3"/>
  <c r="X111" i="3"/>
  <c r="W111" i="3"/>
  <c r="Y110" i="3"/>
  <c r="X110" i="3"/>
  <c r="W110" i="3"/>
  <c r="Y109" i="3"/>
  <c r="X109" i="3"/>
  <c r="W109" i="3"/>
  <c r="Y108" i="3"/>
  <c r="X108" i="3"/>
  <c r="W108" i="3"/>
  <c r="Y107" i="3"/>
  <c r="X107" i="3"/>
  <c r="W107" i="3"/>
  <c r="Y106" i="3"/>
  <c r="X106" i="3"/>
  <c r="W106" i="3"/>
  <c r="Y105" i="3"/>
  <c r="X105" i="3"/>
  <c r="W105" i="3"/>
  <c r="Y104" i="3"/>
  <c r="X104" i="3"/>
  <c r="W104" i="3"/>
  <c r="Y103" i="3"/>
  <c r="X103" i="3"/>
  <c r="W103" i="3"/>
  <c r="Y102" i="3"/>
  <c r="X102" i="3"/>
  <c r="W102" i="3"/>
  <c r="Y101" i="3"/>
  <c r="X101" i="3"/>
  <c r="W101" i="3"/>
  <c r="Y100" i="3"/>
  <c r="X100" i="3"/>
  <c r="W100" i="3"/>
  <c r="Y99" i="3"/>
  <c r="X99" i="3"/>
  <c r="W99" i="3"/>
  <c r="Y98" i="3"/>
  <c r="X98" i="3"/>
  <c r="W98" i="3"/>
  <c r="Y97" i="3"/>
  <c r="X97" i="3"/>
  <c r="W97" i="3"/>
  <c r="Y96" i="3"/>
  <c r="X96" i="3"/>
  <c r="W96" i="3"/>
  <c r="Y95" i="3"/>
  <c r="X95" i="3"/>
  <c r="W95" i="3"/>
  <c r="Y94" i="3"/>
  <c r="X94" i="3"/>
  <c r="W94" i="3"/>
  <c r="Y93" i="3"/>
  <c r="X93" i="3"/>
  <c r="W93" i="3"/>
  <c r="Y92" i="3"/>
  <c r="X92" i="3"/>
  <c r="W92" i="3"/>
  <c r="Y91" i="3"/>
  <c r="X91" i="3"/>
  <c r="W91" i="3"/>
  <c r="Y90" i="3"/>
  <c r="X90" i="3"/>
  <c r="W90" i="3"/>
  <c r="Y89" i="3"/>
  <c r="X89" i="3"/>
  <c r="W89" i="3"/>
  <c r="Y88" i="3"/>
  <c r="X88" i="3"/>
  <c r="W88" i="3"/>
  <c r="Y87" i="3"/>
  <c r="X87" i="3"/>
  <c r="W87" i="3"/>
  <c r="Y86" i="3"/>
  <c r="X86" i="3"/>
  <c r="W86" i="3"/>
  <c r="Y85" i="3"/>
  <c r="X85" i="3"/>
  <c r="W85" i="3"/>
  <c r="Y84" i="3"/>
  <c r="X84" i="3"/>
  <c r="W84" i="3"/>
  <c r="Y83" i="3"/>
  <c r="X83" i="3"/>
  <c r="W83" i="3"/>
  <c r="Y82" i="3"/>
  <c r="X82" i="3"/>
  <c r="W82" i="3"/>
  <c r="Y81" i="3"/>
  <c r="X81" i="3"/>
  <c r="W81" i="3"/>
  <c r="Y80" i="3"/>
  <c r="X80" i="3"/>
  <c r="W80" i="3"/>
  <c r="Y79" i="3"/>
  <c r="X79" i="3"/>
  <c r="W79" i="3"/>
  <c r="Y78" i="3"/>
  <c r="X78" i="3"/>
  <c r="W78" i="3"/>
  <c r="Y77" i="3"/>
  <c r="X77" i="3"/>
  <c r="W77" i="3"/>
  <c r="Y76" i="3"/>
  <c r="X76" i="3"/>
  <c r="W76" i="3"/>
  <c r="Y75" i="3"/>
  <c r="X75" i="3"/>
  <c r="W75" i="3"/>
  <c r="Y74" i="3"/>
  <c r="X74" i="3"/>
  <c r="W74" i="3"/>
  <c r="Y73" i="3"/>
  <c r="X73" i="3"/>
  <c r="W73" i="3"/>
  <c r="Y72" i="3"/>
  <c r="X72" i="3"/>
  <c r="W72" i="3"/>
  <c r="Y71" i="3"/>
  <c r="X71" i="3"/>
  <c r="W71" i="3"/>
  <c r="Y70" i="3"/>
  <c r="X70" i="3"/>
  <c r="W70" i="3"/>
  <c r="Y69" i="3"/>
  <c r="X69" i="3"/>
  <c r="W69" i="3"/>
  <c r="Y68" i="3"/>
  <c r="X68" i="3"/>
  <c r="W68" i="3"/>
  <c r="Y67" i="3"/>
  <c r="X67" i="3"/>
  <c r="W67" i="3"/>
  <c r="Y66" i="3"/>
  <c r="X66" i="3"/>
  <c r="W66" i="3"/>
  <c r="Y65" i="3"/>
  <c r="X65" i="3"/>
  <c r="W65" i="3"/>
  <c r="Y64" i="3"/>
  <c r="X64" i="3"/>
  <c r="W64" i="3"/>
  <c r="Y63" i="3"/>
  <c r="X63" i="3"/>
  <c r="W63" i="3"/>
  <c r="Y62" i="3"/>
  <c r="X62" i="3"/>
  <c r="W62" i="3"/>
  <c r="Y61" i="3"/>
  <c r="X61" i="3"/>
  <c r="W61" i="3"/>
  <c r="Y60" i="3"/>
  <c r="X60" i="3"/>
  <c r="W60" i="3"/>
  <c r="Y59" i="3"/>
  <c r="X59" i="3"/>
  <c r="W59" i="3"/>
  <c r="Y58" i="3"/>
  <c r="X58" i="3"/>
  <c r="W58" i="3"/>
  <c r="Y57" i="3"/>
  <c r="X57" i="3"/>
  <c r="W57" i="3"/>
  <c r="Y56" i="3"/>
  <c r="X56" i="3"/>
  <c r="W56" i="3"/>
  <c r="Y55" i="3"/>
  <c r="X55" i="3"/>
  <c r="W55" i="3"/>
  <c r="Y54" i="3"/>
  <c r="X54" i="3"/>
  <c r="W54" i="3"/>
  <c r="Y53" i="3"/>
  <c r="X53" i="3"/>
  <c r="W53" i="3"/>
  <c r="Y52" i="3"/>
  <c r="X52" i="3"/>
  <c r="W52" i="3"/>
  <c r="Y51" i="3"/>
  <c r="X51" i="3"/>
  <c r="W51" i="3"/>
  <c r="Y50" i="3"/>
  <c r="X50" i="3"/>
  <c r="W50" i="3"/>
  <c r="Y49" i="3"/>
  <c r="X49" i="3"/>
  <c r="W49" i="3"/>
  <c r="Y48" i="3"/>
  <c r="X48" i="3"/>
  <c r="W48" i="3"/>
  <c r="Y47" i="3"/>
  <c r="X47" i="3"/>
  <c r="W47" i="3"/>
  <c r="Y46" i="3"/>
  <c r="X46" i="3"/>
  <c r="W46" i="3"/>
  <c r="Y45" i="3"/>
  <c r="X45" i="3"/>
  <c r="W45" i="3"/>
  <c r="Y44" i="3"/>
  <c r="X44" i="3"/>
  <c r="W44" i="3"/>
  <c r="Y43" i="3"/>
  <c r="X43" i="3"/>
  <c r="W43" i="3"/>
  <c r="Y42" i="3"/>
  <c r="X42" i="3"/>
  <c r="W42" i="3"/>
  <c r="Y41" i="3"/>
  <c r="X41" i="3"/>
  <c r="W41" i="3"/>
  <c r="Y40" i="3"/>
  <c r="X40" i="3"/>
  <c r="W40" i="3"/>
  <c r="Y39" i="3"/>
  <c r="X39" i="3"/>
  <c r="W39" i="3"/>
  <c r="Y38" i="3"/>
  <c r="X38" i="3"/>
  <c r="W38" i="3"/>
  <c r="Y37" i="3"/>
  <c r="X37" i="3"/>
  <c r="W37" i="3"/>
  <c r="Y36" i="3"/>
  <c r="X36" i="3"/>
  <c r="W36" i="3"/>
  <c r="Y35" i="3"/>
  <c r="X35" i="3"/>
  <c r="W35" i="3"/>
  <c r="Y34" i="3"/>
  <c r="X34" i="3"/>
  <c r="W34" i="3"/>
  <c r="Y33" i="3"/>
  <c r="X33" i="3"/>
  <c r="W33" i="3"/>
  <c r="Y32" i="3"/>
  <c r="X32" i="3"/>
  <c r="W32" i="3"/>
  <c r="Y31" i="3"/>
  <c r="X31" i="3"/>
  <c r="W31" i="3"/>
  <c r="Y30" i="3"/>
  <c r="X30" i="3"/>
  <c r="W30" i="3"/>
  <c r="Y29" i="3"/>
  <c r="X29" i="3"/>
  <c r="W29" i="3"/>
  <c r="Y28" i="3"/>
  <c r="X28" i="3"/>
  <c r="W28" i="3"/>
  <c r="Y27" i="3"/>
  <c r="X27" i="3"/>
  <c r="W27" i="3"/>
  <c r="Y26" i="3"/>
  <c r="X26" i="3"/>
  <c r="W26" i="3"/>
  <c r="Y25" i="3"/>
  <c r="X25" i="3"/>
  <c r="W25" i="3"/>
  <c r="Y24" i="3"/>
  <c r="X24" i="3"/>
  <c r="W24" i="3"/>
  <c r="Y23" i="3"/>
  <c r="X23" i="3"/>
  <c r="W23" i="3"/>
  <c r="Y22" i="3"/>
  <c r="X22" i="3"/>
  <c r="W22" i="3"/>
  <c r="Y21" i="3"/>
  <c r="X21" i="3"/>
  <c r="W21" i="3"/>
  <c r="Y20" i="3"/>
  <c r="X20" i="3"/>
  <c r="W20" i="3"/>
  <c r="Y19" i="3"/>
  <c r="X19" i="3"/>
  <c r="W19" i="3"/>
  <c r="Y18" i="3"/>
  <c r="X18" i="3"/>
  <c r="W18" i="3"/>
  <c r="Y17" i="3"/>
  <c r="X17" i="3"/>
  <c r="W17" i="3"/>
  <c r="Y16" i="3"/>
  <c r="X16" i="3"/>
  <c r="W16" i="3"/>
  <c r="Y15" i="3"/>
  <c r="X15" i="3"/>
  <c r="W15" i="3"/>
  <c r="Y14" i="3"/>
  <c r="X14" i="3"/>
  <c r="W14" i="3"/>
  <c r="Y13" i="3"/>
  <c r="X13" i="3"/>
  <c r="W13" i="3"/>
  <c r="Y12" i="3"/>
  <c r="X12" i="3"/>
  <c r="W12" i="3"/>
  <c r="Y11" i="3"/>
  <c r="X11" i="3"/>
  <c r="W11" i="3"/>
  <c r="Y10" i="3"/>
  <c r="X10" i="3"/>
  <c r="W10" i="3"/>
  <c r="R137" i="3"/>
  <c r="R136" i="3"/>
  <c r="R135" i="3"/>
  <c r="R134" i="3"/>
  <c r="R133" i="3"/>
  <c r="R132" i="3"/>
  <c r="R131" i="3"/>
  <c r="R130" i="3"/>
  <c r="R129" i="3"/>
  <c r="R128" i="3"/>
  <c r="R127" i="3"/>
  <c r="R126" i="3"/>
  <c r="R125" i="3"/>
  <c r="R124" i="3"/>
  <c r="R123" i="3"/>
  <c r="R122" i="3"/>
  <c r="R121" i="3"/>
  <c r="R120" i="3"/>
  <c r="R119" i="3"/>
  <c r="R118" i="3"/>
  <c r="R117" i="3"/>
  <c r="R116" i="3"/>
  <c r="R115" i="3"/>
  <c r="R114" i="3"/>
  <c r="R113" i="3"/>
  <c r="R112" i="3"/>
  <c r="R111" i="3"/>
  <c r="R110" i="3"/>
  <c r="R109" i="3"/>
  <c r="R108" i="3"/>
  <c r="R107" i="3"/>
  <c r="R106" i="3"/>
  <c r="R105" i="3"/>
  <c r="R104" i="3"/>
  <c r="R103" i="3"/>
  <c r="R102" i="3"/>
  <c r="R101" i="3"/>
  <c r="R100" i="3"/>
  <c r="R99" i="3"/>
  <c r="R98" i="3"/>
  <c r="R97" i="3"/>
  <c r="R96" i="3"/>
  <c r="R95" i="3"/>
  <c r="R94" i="3"/>
  <c r="R93" i="3"/>
  <c r="R92" i="3"/>
  <c r="R91" i="3"/>
  <c r="R90" i="3"/>
  <c r="R89" i="3"/>
  <c r="R88" i="3"/>
  <c r="R87" i="3"/>
  <c r="R86" i="3"/>
  <c r="R85" i="3"/>
  <c r="R84" i="3"/>
  <c r="R83" i="3"/>
  <c r="R82" i="3"/>
  <c r="R81" i="3"/>
  <c r="R80" i="3"/>
  <c r="R79" i="3"/>
  <c r="R78" i="3"/>
  <c r="R77" i="3"/>
  <c r="R76" i="3"/>
  <c r="R75" i="3"/>
  <c r="R74" i="3"/>
  <c r="R73" i="3"/>
  <c r="R72" i="3"/>
  <c r="R71" i="3"/>
  <c r="R70" i="3"/>
  <c r="R69" i="3"/>
  <c r="R68" i="3"/>
  <c r="R67" i="3"/>
  <c r="R66" i="3"/>
  <c r="R65" i="3"/>
  <c r="R64" i="3"/>
  <c r="R63" i="3"/>
  <c r="R62" i="3"/>
  <c r="R61" i="3"/>
  <c r="R60" i="3"/>
  <c r="R59" i="3"/>
  <c r="R58" i="3"/>
  <c r="R57" i="3"/>
  <c r="R56" i="3"/>
  <c r="R55" i="3"/>
  <c r="R54" i="3"/>
  <c r="R53" i="3"/>
  <c r="R52" i="3"/>
  <c r="R51" i="3"/>
  <c r="R50" i="3"/>
  <c r="R49" i="3"/>
  <c r="R48" i="3"/>
  <c r="R47" i="3"/>
  <c r="R46" i="3"/>
  <c r="R45" i="3"/>
  <c r="R44" i="3"/>
  <c r="R43" i="3"/>
  <c r="R42" i="3"/>
  <c r="R41" i="3"/>
  <c r="R40" i="3"/>
  <c r="R39" i="3"/>
  <c r="R38" i="3"/>
  <c r="R37" i="3"/>
  <c r="R36" i="3"/>
  <c r="R35" i="3"/>
  <c r="R34" i="3"/>
  <c r="R33" i="3"/>
  <c r="R32" i="3"/>
  <c r="R31" i="3"/>
  <c r="R30" i="3"/>
  <c r="R29" i="3"/>
  <c r="R28" i="3"/>
  <c r="R27" i="3"/>
  <c r="R26" i="3"/>
  <c r="R25" i="3"/>
  <c r="R24" i="3"/>
  <c r="R23" i="3"/>
  <c r="R22" i="3"/>
  <c r="R21" i="3"/>
  <c r="R20" i="3"/>
  <c r="R19" i="3"/>
  <c r="R18" i="3"/>
  <c r="R17" i="3"/>
  <c r="R16" i="3"/>
  <c r="R15" i="3"/>
  <c r="R14" i="3"/>
  <c r="R13" i="3"/>
  <c r="R12" i="3"/>
  <c r="R11" i="3"/>
  <c r="R10" i="3"/>
  <c r="O137" i="3"/>
  <c r="N137" i="3"/>
  <c r="M137" i="3"/>
  <c r="O136" i="3"/>
  <c r="N136" i="3"/>
  <c r="M136" i="3"/>
  <c r="O135" i="3"/>
  <c r="N135" i="3"/>
  <c r="M135" i="3"/>
  <c r="O134" i="3"/>
  <c r="N134" i="3"/>
  <c r="M134" i="3"/>
  <c r="O133" i="3"/>
  <c r="N133" i="3"/>
  <c r="M133" i="3"/>
  <c r="O132" i="3"/>
  <c r="N132" i="3"/>
  <c r="M132" i="3"/>
  <c r="O131" i="3"/>
  <c r="N131" i="3"/>
  <c r="M131" i="3"/>
  <c r="O130" i="3"/>
  <c r="N130" i="3"/>
  <c r="M130" i="3"/>
  <c r="O129" i="3"/>
  <c r="N129" i="3"/>
  <c r="M129" i="3"/>
  <c r="O128" i="3"/>
  <c r="N128" i="3"/>
  <c r="M128" i="3"/>
  <c r="O127" i="3"/>
  <c r="N127" i="3"/>
  <c r="M127" i="3"/>
  <c r="O126" i="3"/>
  <c r="N126" i="3"/>
  <c r="M126" i="3"/>
  <c r="O125" i="3"/>
  <c r="N125" i="3"/>
  <c r="M125" i="3"/>
  <c r="O124" i="3"/>
  <c r="N124" i="3"/>
  <c r="M124" i="3"/>
  <c r="O123" i="3"/>
  <c r="N123" i="3"/>
  <c r="M123" i="3"/>
  <c r="O122" i="3"/>
  <c r="N122" i="3"/>
  <c r="M122" i="3"/>
  <c r="O121" i="3"/>
  <c r="N121" i="3"/>
  <c r="M121" i="3"/>
  <c r="O120" i="3"/>
  <c r="N120" i="3"/>
  <c r="M120" i="3"/>
  <c r="O119" i="3"/>
  <c r="N119" i="3"/>
  <c r="M119" i="3"/>
  <c r="O118" i="3"/>
  <c r="N118" i="3"/>
  <c r="M118" i="3"/>
  <c r="O117" i="3"/>
  <c r="N117" i="3"/>
  <c r="M117" i="3"/>
  <c r="O116" i="3"/>
  <c r="N116" i="3"/>
  <c r="M116" i="3"/>
  <c r="O115" i="3"/>
  <c r="N115" i="3"/>
  <c r="M115" i="3"/>
  <c r="O114" i="3"/>
  <c r="N114" i="3"/>
  <c r="M114" i="3"/>
  <c r="O113" i="3"/>
  <c r="N113" i="3"/>
  <c r="M113" i="3"/>
  <c r="O112" i="3"/>
  <c r="N112" i="3"/>
  <c r="M112" i="3"/>
  <c r="O111" i="3"/>
  <c r="N111" i="3"/>
  <c r="M111" i="3"/>
  <c r="O110" i="3"/>
  <c r="N110" i="3"/>
  <c r="M110" i="3"/>
  <c r="O109" i="3"/>
  <c r="N109" i="3"/>
  <c r="M109" i="3"/>
  <c r="O108" i="3"/>
  <c r="N108" i="3"/>
  <c r="M108" i="3"/>
  <c r="O107" i="3"/>
  <c r="N107" i="3"/>
  <c r="M107" i="3"/>
  <c r="O106" i="3"/>
  <c r="N106" i="3"/>
  <c r="M106" i="3"/>
  <c r="O105" i="3"/>
  <c r="N105" i="3"/>
  <c r="M105" i="3"/>
  <c r="O104" i="3"/>
  <c r="N104" i="3"/>
  <c r="M104" i="3"/>
  <c r="O103" i="3"/>
  <c r="N103" i="3"/>
  <c r="M103" i="3"/>
  <c r="O102" i="3"/>
  <c r="N102" i="3"/>
  <c r="M102" i="3"/>
  <c r="O101" i="3"/>
  <c r="N101" i="3"/>
  <c r="M101" i="3"/>
  <c r="O100" i="3"/>
  <c r="N100" i="3"/>
  <c r="M100" i="3"/>
  <c r="O99" i="3"/>
  <c r="N99" i="3"/>
  <c r="M99" i="3"/>
  <c r="O98" i="3"/>
  <c r="N98" i="3"/>
  <c r="M98" i="3"/>
  <c r="O97" i="3"/>
  <c r="N97" i="3"/>
  <c r="M97" i="3"/>
  <c r="O96" i="3"/>
  <c r="N96" i="3"/>
  <c r="M96" i="3"/>
  <c r="O95" i="3"/>
  <c r="N95" i="3"/>
  <c r="M95" i="3"/>
  <c r="O94" i="3"/>
  <c r="N94" i="3"/>
  <c r="M94" i="3"/>
  <c r="O93" i="3"/>
  <c r="N93" i="3"/>
  <c r="M93" i="3"/>
  <c r="O92" i="3"/>
  <c r="N92" i="3"/>
  <c r="M92" i="3"/>
  <c r="O91" i="3"/>
  <c r="N91" i="3"/>
  <c r="M91" i="3"/>
  <c r="O90" i="3"/>
  <c r="N90" i="3"/>
  <c r="M90" i="3"/>
  <c r="O89" i="3"/>
  <c r="N89" i="3"/>
  <c r="M89" i="3"/>
  <c r="O88" i="3"/>
  <c r="N88" i="3"/>
  <c r="M88" i="3"/>
  <c r="O87" i="3"/>
  <c r="N87" i="3"/>
  <c r="M87" i="3"/>
  <c r="O86" i="3"/>
  <c r="N86" i="3"/>
  <c r="M86" i="3"/>
  <c r="O85" i="3"/>
  <c r="N85" i="3"/>
  <c r="M85" i="3"/>
  <c r="O84" i="3"/>
  <c r="N84" i="3"/>
  <c r="M84" i="3"/>
  <c r="O83" i="3"/>
  <c r="N83" i="3"/>
  <c r="M83" i="3"/>
  <c r="O82" i="3"/>
  <c r="N82" i="3"/>
  <c r="M82" i="3"/>
  <c r="O81" i="3"/>
  <c r="N81" i="3"/>
  <c r="M81" i="3"/>
  <c r="O80" i="3"/>
  <c r="N80" i="3"/>
  <c r="M80" i="3"/>
  <c r="O79" i="3"/>
  <c r="N79" i="3"/>
  <c r="M79" i="3"/>
  <c r="O78" i="3"/>
  <c r="N78" i="3"/>
  <c r="M78" i="3"/>
  <c r="O77" i="3"/>
  <c r="N77" i="3"/>
  <c r="M77" i="3"/>
  <c r="O76" i="3"/>
  <c r="N76" i="3"/>
  <c r="M76" i="3"/>
  <c r="O75" i="3"/>
  <c r="N75" i="3"/>
  <c r="M75" i="3"/>
  <c r="O74" i="3"/>
  <c r="N74" i="3"/>
  <c r="M74" i="3"/>
  <c r="O73" i="3"/>
  <c r="N73" i="3"/>
  <c r="M73" i="3"/>
  <c r="O72" i="3"/>
  <c r="N72" i="3"/>
  <c r="M72" i="3"/>
  <c r="O71" i="3"/>
  <c r="N71" i="3"/>
  <c r="M71" i="3"/>
  <c r="O70" i="3"/>
  <c r="N70" i="3"/>
  <c r="M70" i="3"/>
  <c r="O69" i="3"/>
  <c r="N69" i="3"/>
  <c r="M69" i="3"/>
  <c r="O68" i="3"/>
  <c r="N68" i="3"/>
  <c r="M68" i="3"/>
  <c r="O67" i="3"/>
  <c r="N67" i="3"/>
  <c r="M67" i="3"/>
  <c r="O66" i="3"/>
  <c r="N66" i="3"/>
  <c r="M66" i="3"/>
  <c r="O65" i="3"/>
  <c r="N65" i="3"/>
  <c r="M65" i="3"/>
  <c r="O64" i="3"/>
  <c r="N64" i="3"/>
  <c r="M64" i="3"/>
  <c r="O63" i="3"/>
  <c r="N63" i="3"/>
  <c r="M63" i="3"/>
  <c r="O62" i="3"/>
  <c r="N62" i="3"/>
  <c r="M62" i="3"/>
  <c r="O61" i="3"/>
  <c r="N61" i="3"/>
  <c r="M61" i="3"/>
  <c r="O60" i="3"/>
  <c r="N60" i="3"/>
  <c r="M60" i="3"/>
  <c r="O59" i="3"/>
  <c r="N59" i="3"/>
  <c r="M59" i="3"/>
  <c r="O58" i="3"/>
  <c r="N58" i="3"/>
  <c r="M58" i="3"/>
  <c r="O57" i="3"/>
  <c r="N57" i="3"/>
  <c r="M57" i="3"/>
  <c r="O56" i="3"/>
  <c r="N56" i="3"/>
  <c r="M56" i="3"/>
  <c r="O55" i="3"/>
  <c r="N55" i="3"/>
  <c r="M55" i="3"/>
  <c r="O54" i="3"/>
  <c r="N54" i="3"/>
  <c r="M54" i="3"/>
  <c r="O53" i="3"/>
  <c r="N53" i="3"/>
  <c r="M53" i="3"/>
  <c r="O52" i="3"/>
  <c r="N52" i="3"/>
  <c r="M52" i="3"/>
  <c r="O51" i="3"/>
  <c r="N51" i="3"/>
  <c r="M51" i="3"/>
  <c r="O50" i="3"/>
  <c r="N50" i="3"/>
  <c r="M50" i="3"/>
  <c r="O49" i="3"/>
  <c r="N49" i="3"/>
  <c r="M49" i="3"/>
  <c r="O48" i="3"/>
  <c r="N48" i="3"/>
  <c r="M48" i="3"/>
  <c r="O47" i="3"/>
  <c r="N47" i="3"/>
  <c r="M47" i="3"/>
  <c r="O46" i="3"/>
  <c r="N46" i="3"/>
  <c r="M46" i="3"/>
  <c r="O45" i="3"/>
  <c r="N45" i="3"/>
  <c r="M45" i="3"/>
  <c r="O44" i="3"/>
  <c r="N44" i="3"/>
  <c r="M44" i="3"/>
  <c r="O43" i="3"/>
  <c r="N43" i="3"/>
  <c r="M43" i="3"/>
  <c r="O42" i="3"/>
  <c r="N42" i="3"/>
  <c r="M42" i="3"/>
  <c r="O41" i="3"/>
  <c r="N41" i="3"/>
  <c r="M41" i="3"/>
  <c r="O40" i="3"/>
  <c r="N40" i="3"/>
  <c r="M40" i="3"/>
  <c r="O39" i="3"/>
  <c r="N39" i="3"/>
  <c r="M39" i="3"/>
  <c r="O38" i="3"/>
  <c r="N38" i="3"/>
  <c r="M38" i="3"/>
  <c r="O37" i="3"/>
  <c r="N37" i="3"/>
  <c r="M37" i="3"/>
  <c r="O36" i="3"/>
  <c r="N36" i="3"/>
  <c r="M36" i="3"/>
  <c r="O35" i="3"/>
  <c r="N35" i="3"/>
  <c r="M35" i="3"/>
  <c r="O34" i="3"/>
  <c r="N34" i="3"/>
  <c r="M34" i="3"/>
  <c r="O33" i="3"/>
  <c r="N33" i="3"/>
  <c r="M33" i="3"/>
  <c r="O32" i="3"/>
  <c r="N32" i="3"/>
  <c r="M32" i="3"/>
  <c r="O31" i="3"/>
  <c r="N31" i="3"/>
  <c r="M31" i="3"/>
  <c r="O30" i="3"/>
  <c r="N30" i="3"/>
  <c r="M30" i="3"/>
  <c r="O29" i="3"/>
  <c r="N29" i="3"/>
  <c r="M29" i="3"/>
  <c r="O28" i="3"/>
  <c r="N28" i="3"/>
  <c r="M28" i="3"/>
  <c r="O27" i="3"/>
  <c r="N27" i="3"/>
  <c r="M27" i="3"/>
  <c r="O26" i="3"/>
  <c r="N26" i="3"/>
  <c r="M26" i="3"/>
  <c r="O25" i="3"/>
  <c r="N25" i="3"/>
  <c r="M25" i="3"/>
  <c r="O24" i="3"/>
  <c r="N24" i="3"/>
  <c r="M24" i="3"/>
  <c r="O23" i="3"/>
  <c r="N23" i="3"/>
  <c r="M23" i="3"/>
  <c r="O22" i="3"/>
  <c r="N22" i="3"/>
  <c r="M22" i="3"/>
  <c r="O21" i="3"/>
  <c r="N21" i="3"/>
  <c r="M21" i="3"/>
  <c r="O20" i="3"/>
  <c r="N20" i="3"/>
  <c r="M20" i="3"/>
  <c r="O19" i="3"/>
  <c r="N19" i="3"/>
  <c r="M19" i="3"/>
  <c r="O18" i="3"/>
  <c r="N18" i="3"/>
  <c r="M18" i="3"/>
  <c r="O17" i="3"/>
  <c r="N17" i="3"/>
  <c r="M17" i="3"/>
  <c r="O16" i="3"/>
  <c r="N16" i="3"/>
  <c r="M16" i="3"/>
  <c r="O15" i="3"/>
  <c r="N15" i="3"/>
  <c r="M15" i="3"/>
  <c r="O14" i="3"/>
  <c r="N14" i="3"/>
  <c r="M14" i="3"/>
  <c r="O13" i="3"/>
  <c r="N13" i="3"/>
  <c r="M13" i="3"/>
  <c r="O12" i="3"/>
  <c r="N12" i="3"/>
  <c r="M12" i="3"/>
  <c r="O11" i="3"/>
  <c r="N11" i="3"/>
  <c r="M11" i="3"/>
  <c r="O10" i="3"/>
  <c r="N10" i="3"/>
  <c r="I137" i="3"/>
  <c r="I136" i="3"/>
  <c r="I135" i="3"/>
  <c r="I134" i="3"/>
  <c r="I133" i="3"/>
  <c r="I132" i="3"/>
  <c r="I131" i="3"/>
  <c r="I130" i="3"/>
  <c r="I129" i="3"/>
  <c r="I128" i="3"/>
  <c r="I127" i="3"/>
  <c r="I126" i="3"/>
  <c r="I125" i="3"/>
  <c r="I124" i="3"/>
  <c r="I123" i="3"/>
  <c r="I122" i="3"/>
  <c r="I121" i="3"/>
  <c r="I120" i="3"/>
  <c r="I119" i="3"/>
  <c r="I118" i="3"/>
  <c r="I117" i="3"/>
  <c r="I116" i="3"/>
  <c r="I115" i="3"/>
  <c r="I114" i="3"/>
  <c r="I113" i="3"/>
  <c r="I112" i="3"/>
  <c r="I111" i="3"/>
  <c r="I110" i="3"/>
  <c r="I109" i="3"/>
  <c r="I108" i="3"/>
  <c r="I107" i="3"/>
  <c r="I106" i="3"/>
  <c r="I105" i="3"/>
  <c r="I104" i="3"/>
  <c r="I103" i="3"/>
  <c r="I102" i="3"/>
  <c r="I101" i="3"/>
  <c r="I100" i="3"/>
  <c r="I99" i="3"/>
  <c r="I98" i="3"/>
  <c r="I97" i="3"/>
  <c r="I96" i="3"/>
  <c r="I95" i="3"/>
  <c r="I94" i="3"/>
  <c r="I93" i="3"/>
  <c r="I92" i="3"/>
  <c r="I91" i="3"/>
  <c r="I90" i="3"/>
  <c r="I89" i="3"/>
  <c r="I88" i="3"/>
  <c r="I87" i="3"/>
  <c r="I86" i="3"/>
  <c r="I85" i="3"/>
  <c r="I84" i="3"/>
  <c r="I83" i="3"/>
  <c r="I82" i="3"/>
  <c r="I81" i="3"/>
  <c r="I80" i="3"/>
  <c r="I79" i="3"/>
  <c r="I78" i="3"/>
  <c r="I77" i="3"/>
  <c r="I76" i="3"/>
  <c r="I75" i="3"/>
  <c r="I74" i="3"/>
  <c r="I73" i="3"/>
  <c r="I72" i="3"/>
  <c r="I71" i="3"/>
  <c r="I70" i="3"/>
  <c r="I69" i="3"/>
  <c r="I68" i="3"/>
  <c r="I67" i="3"/>
  <c r="I66" i="3"/>
  <c r="I65" i="3"/>
  <c r="I64" i="3"/>
  <c r="I63" i="3"/>
  <c r="I62" i="3"/>
  <c r="I61" i="3"/>
  <c r="I60" i="3"/>
  <c r="I59" i="3"/>
  <c r="I58" i="3"/>
  <c r="I57" i="3"/>
  <c r="I56" i="3"/>
  <c r="I55" i="3"/>
  <c r="I54" i="3"/>
  <c r="I53" i="3"/>
  <c r="I52" i="3"/>
  <c r="I51" i="3"/>
  <c r="I50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AF182" i="9" l="1"/>
  <c r="AG182" i="9" s="1"/>
  <c r="AF190" i="9"/>
  <c r="AG190" i="9" s="1"/>
  <c r="AF176" i="9"/>
  <c r="AG176" i="9" s="1"/>
  <c r="AF184" i="9"/>
  <c r="AG184" i="9" s="1"/>
  <c r="AF200" i="9"/>
  <c r="AG200" i="9" s="1"/>
  <c r="AF191" i="9"/>
  <c r="AG191" i="9" s="1"/>
  <c r="AF199" i="9"/>
  <c r="AG199" i="9" s="1"/>
  <c r="AF198" i="9"/>
  <c r="AG198" i="9" s="1"/>
  <c r="AF181" i="9"/>
  <c r="AG181" i="9" s="1"/>
  <c r="AF189" i="9"/>
  <c r="AG189" i="9" s="1"/>
  <c r="AF180" i="9"/>
  <c r="AG180" i="9" s="1"/>
  <c r="AF196" i="9"/>
  <c r="AG196" i="9" s="1"/>
  <c r="AF178" i="9"/>
  <c r="AG178" i="9" s="1"/>
  <c r="AF179" i="9"/>
  <c r="AG179" i="9" s="1"/>
  <c r="AF183" i="9"/>
  <c r="AG183" i="9" s="1"/>
  <c r="AF187" i="9"/>
  <c r="AG187" i="9" s="1"/>
  <c r="AF188" i="9"/>
  <c r="AG188" i="9" s="1"/>
  <c r="AF192" i="9"/>
  <c r="AG192" i="9" s="1"/>
  <c r="AF195" i="9"/>
  <c r="AG195" i="9" s="1"/>
  <c r="AF197" i="9"/>
  <c r="AG197" i="9" s="1"/>
  <c r="AF186" i="9"/>
  <c r="AG186" i="9" s="1"/>
  <c r="AF194" i="9"/>
  <c r="AG194" i="9" s="1"/>
  <c r="AF177" i="9"/>
  <c r="AG177" i="9" s="1"/>
  <c r="AF185" i="9"/>
  <c r="AG185" i="9" s="1"/>
  <c r="AF193" i="9"/>
  <c r="AG193" i="9" s="1"/>
  <c r="AF35" i="9"/>
  <c r="AG35" i="9" s="1"/>
  <c r="BH35" i="3" s="1"/>
  <c r="AF43" i="9"/>
  <c r="AG43" i="9" s="1"/>
  <c r="BH43" i="3" s="1"/>
  <c r="AF59" i="9"/>
  <c r="AG59" i="9" s="1"/>
  <c r="BH59" i="3" s="1"/>
  <c r="AF67" i="9"/>
  <c r="AG67" i="9" s="1"/>
  <c r="BH67" i="3" s="1"/>
  <c r="AF75" i="9"/>
  <c r="AG75" i="9" s="1"/>
  <c r="BH75" i="3" s="1"/>
  <c r="AF91" i="9"/>
  <c r="AG91" i="9" s="1"/>
  <c r="BH91" i="3" s="1"/>
  <c r="AF99" i="9"/>
  <c r="AG99" i="9" s="1"/>
  <c r="AF107" i="9"/>
  <c r="AG107" i="9" s="1"/>
  <c r="BH107" i="3" s="1"/>
  <c r="AF123" i="9"/>
  <c r="AG123" i="9" s="1"/>
  <c r="BH123" i="3" s="1"/>
  <c r="AF139" i="9"/>
  <c r="AF147" i="9"/>
  <c r="AF155" i="9"/>
  <c r="AF171" i="9"/>
  <c r="AG171" i="9" s="1"/>
  <c r="AF29" i="9"/>
  <c r="AG29" i="9" s="1"/>
  <c r="BH30" i="3" s="1"/>
  <c r="AF10" i="9"/>
  <c r="AG10" i="9" s="1"/>
  <c r="BH11" i="3" s="1"/>
  <c r="AF13" i="9"/>
  <c r="AG13" i="9" s="1"/>
  <c r="BH14" i="3" s="1"/>
  <c r="AF18" i="9"/>
  <c r="AG18" i="9" s="1"/>
  <c r="AF19" i="9"/>
  <c r="AG19" i="9" s="1"/>
  <c r="BH20" i="3" s="1"/>
  <c r="AF26" i="9"/>
  <c r="AG26" i="9" s="1"/>
  <c r="BH27" i="3" s="1"/>
  <c r="AF32" i="9"/>
  <c r="AG32" i="9" s="1"/>
  <c r="BH33" i="3" s="1"/>
  <c r="AF34" i="9"/>
  <c r="AG34" i="9" s="1"/>
  <c r="AF38" i="9"/>
  <c r="AG38" i="9" s="1"/>
  <c r="BH38" i="3" s="1"/>
  <c r="AF42" i="9"/>
  <c r="AG42" i="9" s="1"/>
  <c r="BH42" i="3" s="1"/>
  <c r="AF45" i="9"/>
  <c r="AG45" i="9" s="1"/>
  <c r="BH45" i="3" s="1"/>
  <c r="AF50" i="9"/>
  <c r="AG50" i="9" s="1"/>
  <c r="BH50" i="3" s="1"/>
  <c r="AF51" i="9"/>
  <c r="AG51" i="9" s="1"/>
  <c r="BH51" i="3" s="1"/>
  <c r="AF58" i="9"/>
  <c r="AG58" i="9" s="1"/>
  <c r="BH58" i="3" s="1"/>
  <c r="AF64" i="9"/>
  <c r="AG64" i="9" s="1"/>
  <c r="BH64" i="3" s="1"/>
  <c r="AF66" i="9"/>
  <c r="AG66" i="9" s="1"/>
  <c r="BH66" i="3" s="1"/>
  <c r="AF70" i="9"/>
  <c r="AG70" i="9" s="1"/>
  <c r="AF74" i="9"/>
  <c r="AG74" i="9" s="1"/>
  <c r="BH74" i="3" s="1"/>
  <c r="AF77" i="9"/>
  <c r="AG77" i="9" s="1"/>
  <c r="BH77" i="3" s="1"/>
  <c r="AF82" i="9"/>
  <c r="AG82" i="9" s="1"/>
  <c r="BH82" i="3" s="1"/>
  <c r="AF83" i="9"/>
  <c r="AG83" i="9" s="1"/>
  <c r="BH83" i="3" s="1"/>
  <c r="AF90" i="9"/>
  <c r="AG90" i="9" s="1"/>
  <c r="BH90" i="3" s="1"/>
  <c r="AF96" i="9"/>
  <c r="AG96" i="9" s="1"/>
  <c r="BH96" i="3" s="1"/>
  <c r="AF98" i="9"/>
  <c r="AF102" i="9"/>
  <c r="AG102" i="9" s="1"/>
  <c r="AF106" i="9"/>
  <c r="AG106" i="9" s="1"/>
  <c r="AF109" i="9"/>
  <c r="AG109" i="9" s="1"/>
  <c r="BH109" i="3" s="1"/>
  <c r="AF114" i="9"/>
  <c r="AG114" i="9" s="1"/>
  <c r="BH114" i="3" s="1"/>
  <c r="AF115" i="9"/>
  <c r="AG115" i="9" s="1"/>
  <c r="AF121" i="9"/>
  <c r="AG121" i="9" s="1"/>
  <c r="BH121" i="3" s="1"/>
  <c r="AF122" i="9"/>
  <c r="AG122" i="9" s="1"/>
  <c r="BH122" i="3" s="1"/>
  <c r="AF126" i="9"/>
  <c r="AG126" i="9" s="1"/>
  <c r="BH126" i="3" s="1"/>
  <c r="AF130" i="9"/>
  <c r="AG130" i="9" s="1"/>
  <c r="AF131" i="9"/>
  <c r="AG131" i="9" s="1"/>
  <c r="AF136" i="9"/>
  <c r="AG136" i="9" s="1"/>
  <c r="BH136" i="3" s="1"/>
  <c r="AF138" i="9"/>
  <c r="AF145" i="9"/>
  <c r="AF146" i="9"/>
  <c r="AF154" i="9"/>
  <c r="AF162" i="9"/>
  <c r="AG162" i="9" s="1"/>
  <c r="AF163" i="9"/>
  <c r="AG163" i="9" s="1"/>
  <c r="AF168" i="9"/>
  <c r="AG168" i="9" s="1"/>
  <c r="AF170" i="9"/>
  <c r="AG170" i="9" s="1"/>
  <c r="AF27" i="9"/>
  <c r="AG27" i="9" s="1"/>
  <c r="BH28" i="3" s="1"/>
  <c r="AF25" i="9"/>
  <c r="AG25" i="9" s="1"/>
  <c r="AF33" i="9"/>
  <c r="AG33" i="9" s="1"/>
  <c r="BH34" i="3" s="1"/>
  <c r="AF41" i="9"/>
  <c r="AG41" i="9" s="1"/>
  <c r="BH41" i="3" s="1"/>
  <c r="AF49" i="9"/>
  <c r="AG49" i="9" s="1"/>
  <c r="BH49" i="3" s="1"/>
  <c r="AF57" i="9"/>
  <c r="AG57" i="9" s="1"/>
  <c r="AF65" i="9"/>
  <c r="AG65" i="9" s="1"/>
  <c r="BH65" i="3" s="1"/>
  <c r="AF73" i="9"/>
  <c r="AG73" i="9" s="1"/>
  <c r="BH73" i="3" s="1"/>
  <c r="AF81" i="9"/>
  <c r="AG81" i="9" s="1"/>
  <c r="BH81" i="3" s="1"/>
  <c r="AF89" i="9"/>
  <c r="AG89" i="9" s="1"/>
  <c r="BH89" i="3" s="1"/>
  <c r="AF97" i="9"/>
  <c r="AG97" i="9" s="1"/>
  <c r="BH97" i="3" s="1"/>
  <c r="AF105" i="9"/>
  <c r="AG105" i="9" s="1"/>
  <c r="BH105" i="3" s="1"/>
  <c r="AF113" i="9"/>
  <c r="AG113" i="9" s="1"/>
  <c r="BH113" i="3" s="1"/>
  <c r="AF129" i="9"/>
  <c r="AG129" i="9" s="1"/>
  <c r="BH129" i="3" s="1"/>
  <c r="AF137" i="9"/>
  <c r="AG137" i="9" s="1"/>
  <c r="BH137" i="3" s="1"/>
  <c r="AF153" i="9"/>
  <c r="AF161" i="9"/>
  <c r="AG161" i="9" s="1"/>
  <c r="AF169" i="9"/>
  <c r="AG169" i="9" s="1"/>
  <c r="AF11" i="9"/>
  <c r="AG11" i="9" s="1"/>
  <c r="BH12" i="3" s="1"/>
  <c r="AF17" i="9"/>
  <c r="AG17" i="9" s="1"/>
  <c r="BH18" i="3" s="1"/>
  <c r="AF16" i="9"/>
  <c r="AG16" i="9" s="1"/>
  <c r="AF24" i="9"/>
  <c r="AG24" i="9" s="1"/>
  <c r="BH25" i="3" s="1"/>
  <c r="AF40" i="9"/>
  <c r="AG40" i="9" s="1"/>
  <c r="AF48" i="9"/>
  <c r="AG48" i="9" s="1"/>
  <c r="BH48" i="3" s="1"/>
  <c r="AF56" i="9"/>
  <c r="AG56" i="9" s="1"/>
  <c r="BH56" i="3" s="1"/>
  <c r="AF72" i="9"/>
  <c r="AG72" i="9" s="1"/>
  <c r="BH72" i="3" s="1"/>
  <c r="AF80" i="9"/>
  <c r="AG80" i="9" s="1"/>
  <c r="BH80" i="3" s="1"/>
  <c r="AF88" i="9"/>
  <c r="AG88" i="9" s="1"/>
  <c r="BH88" i="3" s="1"/>
  <c r="AF104" i="9"/>
  <c r="AG104" i="9" s="1"/>
  <c r="AF112" i="9"/>
  <c r="AG112" i="9" s="1"/>
  <c r="AF120" i="9"/>
  <c r="AG120" i="9" s="1"/>
  <c r="AF128" i="9"/>
  <c r="AG128" i="9" s="1"/>
  <c r="BH128" i="3" s="1"/>
  <c r="AF144" i="9"/>
  <c r="AF152" i="9"/>
  <c r="AF160" i="9"/>
  <c r="AG160" i="9" s="1"/>
  <c r="AF15" i="9"/>
  <c r="AG15" i="9" s="1"/>
  <c r="BH16" i="3" s="1"/>
  <c r="AF23" i="9"/>
  <c r="AG23" i="9" s="1"/>
  <c r="BH24" i="3" s="1"/>
  <c r="AF31" i="9"/>
  <c r="AG31" i="9" s="1"/>
  <c r="BH32" i="3" s="1"/>
  <c r="AF39" i="9"/>
  <c r="AF47" i="9"/>
  <c r="AG47" i="9" s="1"/>
  <c r="BH47" i="3" s="1"/>
  <c r="AF55" i="9"/>
  <c r="AG55" i="9" s="1"/>
  <c r="BH55" i="3" s="1"/>
  <c r="AF63" i="9"/>
  <c r="AG63" i="9" s="1"/>
  <c r="BH63" i="3" s="1"/>
  <c r="AF71" i="9"/>
  <c r="AG71" i="9" s="1"/>
  <c r="BH71" i="3" s="1"/>
  <c r="AF79" i="9"/>
  <c r="AG79" i="9" s="1"/>
  <c r="BH79" i="3" s="1"/>
  <c r="AF87" i="9"/>
  <c r="AG87" i="9" s="1"/>
  <c r="BH87" i="3" s="1"/>
  <c r="AF95" i="9"/>
  <c r="AG95" i="9" s="1"/>
  <c r="AF103" i="9"/>
  <c r="AG103" i="9" s="1"/>
  <c r="BH103" i="3" s="1"/>
  <c r="AF111" i="9"/>
  <c r="AG111" i="9" s="1"/>
  <c r="BH111" i="3" s="1"/>
  <c r="AF119" i="9"/>
  <c r="AG119" i="9" s="1"/>
  <c r="BH119" i="3" s="1"/>
  <c r="AF127" i="9"/>
  <c r="AG127" i="9" s="1"/>
  <c r="AF135" i="9"/>
  <c r="AG135" i="9" s="1"/>
  <c r="BH135" i="3" s="1"/>
  <c r="AF143" i="9"/>
  <c r="AF151" i="9"/>
  <c r="AF159" i="9"/>
  <c r="AG159" i="9" s="1"/>
  <c r="AF21" i="9"/>
  <c r="AG21" i="9" s="1"/>
  <c r="BH22" i="3" s="1"/>
  <c r="AF9" i="9"/>
  <c r="AG9" i="9" s="1"/>
  <c r="BH10" i="3" s="1"/>
  <c r="AF14" i="9"/>
  <c r="AG14" i="9" s="1"/>
  <c r="AF22" i="9"/>
  <c r="AG22" i="9" s="1"/>
  <c r="BH23" i="3" s="1"/>
  <c r="AF30" i="9"/>
  <c r="AG30" i="9" s="1"/>
  <c r="BH31" i="3" s="1"/>
  <c r="AF46" i="9"/>
  <c r="AG46" i="9" s="1"/>
  <c r="BH46" i="3" s="1"/>
  <c r="AF54" i="9"/>
  <c r="AG54" i="9" s="1"/>
  <c r="BH54" i="3" s="1"/>
  <c r="AF62" i="9"/>
  <c r="AG62" i="9" s="1"/>
  <c r="AF78" i="9"/>
  <c r="AG78" i="9" s="1"/>
  <c r="BH78" i="3" s="1"/>
  <c r="AF86" i="9"/>
  <c r="AG86" i="9" s="1"/>
  <c r="BH86" i="3" s="1"/>
  <c r="AF94" i="9"/>
  <c r="AG94" i="9" s="1"/>
  <c r="BH94" i="3" s="1"/>
  <c r="AF110" i="9"/>
  <c r="AG110" i="9" s="1"/>
  <c r="AF118" i="9"/>
  <c r="AG118" i="9" s="1"/>
  <c r="BH118" i="3" s="1"/>
  <c r="AF134" i="9"/>
  <c r="AG134" i="9" s="1"/>
  <c r="BH134" i="3" s="1"/>
  <c r="AF142" i="9"/>
  <c r="AF150" i="9"/>
  <c r="AF158" i="9"/>
  <c r="AG158" i="9" s="1"/>
  <c r="AF166" i="9"/>
  <c r="AG166" i="9" s="1"/>
  <c r="AF167" i="9"/>
  <c r="AG167" i="9" s="1"/>
  <c r="AF174" i="9"/>
  <c r="AG174" i="9" s="1"/>
  <c r="AF175" i="9"/>
  <c r="AG175" i="9" s="1"/>
  <c r="AF93" i="9"/>
  <c r="AG93" i="9" s="1"/>
  <c r="BH93" i="3" s="1"/>
  <c r="AF101" i="9"/>
  <c r="AG101" i="9" s="1"/>
  <c r="BH101" i="3" s="1"/>
  <c r="AF117" i="9"/>
  <c r="AG117" i="9" s="1"/>
  <c r="BH117" i="3" s="1"/>
  <c r="AF125" i="9"/>
  <c r="AG125" i="9" s="1"/>
  <c r="AF133" i="9"/>
  <c r="AG133" i="9" s="1"/>
  <c r="BH133" i="3" s="1"/>
  <c r="AF141" i="9"/>
  <c r="AF149" i="9"/>
  <c r="AF157" i="9"/>
  <c r="AG157" i="9" s="1"/>
  <c r="AF165" i="9"/>
  <c r="AG165" i="9" s="1"/>
  <c r="AF173" i="9"/>
  <c r="AG173" i="9" s="1"/>
  <c r="AF37" i="9"/>
  <c r="AG37" i="9" s="1"/>
  <c r="AF53" i="9"/>
  <c r="AG53" i="9" s="1"/>
  <c r="BH53" i="3" s="1"/>
  <c r="AF61" i="9"/>
  <c r="AG61" i="9" s="1"/>
  <c r="BH61" i="3" s="1"/>
  <c r="AF69" i="9"/>
  <c r="AG69" i="9" s="1"/>
  <c r="BH69" i="3" s="1"/>
  <c r="AF85" i="9"/>
  <c r="AG85" i="9" s="1"/>
  <c r="BH85" i="3" s="1"/>
  <c r="AF12" i="9"/>
  <c r="AG12" i="9" s="1"/>
  <c r="BH13" i="3" s="1"/>
  <c r="AF20" i="9"/>
  <c r="AG20" i="9" s="1"/>
  <c r="BH21" i="3" s="1"/>
  <c r="AF28" i="9"/>
  <c r="AG28" i="9" s="1"/>
  <c r="BH29" i="3" s="1"/>
  <c r="AF36" i="9"/>
  <c r="AG36" i="9" s="1"/>
  <c r="AF44" i="9"/>
  <c r="AG44" i="9" s="1"/>
  <c r="BH44" i="3" s="1"/>
  <c r="AF52" i="9"/>
  <c r="AG52" i="9" s="1"/>
  <c r="BH52" i="3" s="1"/>
  <c r="AF60" i="9"/>
  <c r="AG60" i="9" s="1"/>
  <c r="BH60" i="3" s="1"/>
  <c r="AF68" i="9"/>
  <c r="AG68" i="9" s="1"/>
  <c r="BH68" i="3" s="1"/>
  <c r="AF76" i="9"/>
  <c r="AG76" i="9" s="1"/>
  <c r="BH76" i="3" s="1"/>
  <c r="AF84" i="9"/>
  <c r="AG84" i="9" s="1"/>
  <c r="BH84" i="3" s="1"/>
  <c r="AF92" i="9"/>
  <c r="AG92" i="9" s="1"/>
  <c r="BH92" i="3" s="1"/>
  <c r="AF100" i="9"/>
  <c r="AG100" i="9" s="1"/>
  <c r="AF108" i="9"/>
  <c r="AG108" i="9" s="1"/>
  <c r="BH108" i="3" s="1"/>
  <c r="AF116" i="9"/>
  <c r="AG116" i="9" s="1"/>
  <c r="BH116" i="3" s="1"/>
  <c r="AF124" i="9"/>
  <c r="AG124" i="9" s="1"/>
  <c r="BH124" i="3" s="1"/>
  <c r="AF132" i="9"/>
  <c r="AG132" i="9" s="1"/>
  <c r="BH132" i="3" s="1"/>
  <c r="AF140" i="9"/>
  <c r="AF148" i="9"/>
  <c r="AF156" i="9"/>
  <c r="AF164" i="9"/>
  <c r="AG164" i="9" s="1"/>
  <c r="AF172" i="9"/>
  <c r="AG172" i="9" s="1"/>
  <c r="AG140" i="9" l="1"/>
  <c r="BH140" i="3" s="1"/>
  <c r="BI140" i="3" s="1"/>
  <c r="AG146" i="9"/>
  <c r="BH147" i="3" s="1"/>
  <c r="BI147" i="3" s="1"/>
  <c r="AG149" i="9"/>
  <c r="BH150" i="3" s="1"/>
  <c r="BI150" i="3" s="1"/>
  <c r="AG152" i="9"/>
  <c r="BH153" i="3" s="1"/>
  <c r="BI153" i="3" s="1"/>
  <c r="AG145" i="9"/>
  <c r="BH146" i="3" s="1"/>
  <c r="BI146" i="3" s="1"/>
  <c r="AG139" i="9"/>
  <c r="BH139" i="3" s="1"/>
  <c r="BI139" i="3" s="1"/>
  <c r="AG156" i="9"/>
  <c r="BH158" i="3" s="1"/>
  <c r="BI158" i="3" s="1"/>
  <c r="AG141" i="9"/>
  <c r="BH141" i="3" s="1"/>
  <c r="BI141" i="3" s="1"/>
  <c r="AG142" i="9"/>
  <c r="BH142" i="3" s="1"/>
  <c r="BI142" i="3" s="1"/>
  <c r="AG151" i="9"/>
  <c r="BH152" i="3" s="1"/>
  <c r="BI152" i="3" s="1"/>
  <c r="AG144" i="9"/>
  <c r="BH145" i="3" s="1"/>
  <c r="BI145" i="3" s="1"/>
  <c r="AG138" i="9"/>
  <c r="BH138" i="3" s="1"/>
  <c r="BI138" i="3" s="1"/>
  <c r="AG147" i="9"/>
  <c r="BH148" i="3" s="1"/>
  <c r="BI148" i="3" s="1"/>
  <c r="AG150" i="9"/>
  <c r="BH151" i="3" s="1"/>
  <c r="BI151" i="3" s="1"/>
  <c r="AG148" i="9"/>
  <c r="BH149" i="3" s="1"/>
  <c r="BI149" i="3" s="1"/>
  <c r="AG153" i="9"/>
  <c r="BH154" i="3" s="1"/>
  <c r="BI154" i="3" s="1"/>
  <c r="AG155" i="9"/>
  <c r="BH157" i="3" s="1"/>
  <c r="BI157" i="3" s="1"/>
  <c r="AG143" i="9"/>
  <c r="BH143" i="3" s="1"/>
  <c r="BI143" i="3" s="1"/>
  <c r="AG154" i="9"/>
  <c r="BH156" i="3" s="1"/>
  <c r="BI156" i="3" s="1"/>
  <c r="BH104" i="3"/>
  <c r="BH17" i="3"/>
  <c r="BH110" i="3"/>
  <c r="BH127" i="3"/>
  <c r="BH26" i="3"/>
  <c r="BH115" i="3"/>
  <c r="BH15" i="3"/>
  <c r="BH19" i="3"/>
  <c r="AG39" i="9"/>
  <c r="BH39" i="3" s="1"/>
  <c r="AG98" i="9"/>
  <c r="BH98" i="3" s="1"/>
  <c r="BH131" i="3"/>
  <c r="BH36" i="3"/>
  <c r="BH62" i="3"/>
  <c r="BH57" i="3"/>
  <c r="BH120" i="3"/>
  <c r="BH99" i="3"/>
  <c r="BH40" i="3"/>
  <c r="BH106" i="3"/>
  <c r="BH125" i="3"/>
  <c r="BH100" i="3"/>
  <c r="BH70" i="3"/>
  <c r="BH112" i="3"/>
  <c r="BH102" i="3"/>
  <c r="BH37" i="3"/>
  <c r="BH130" i="3"/>
  <c r="BH95" i="3"/>
  <c r="BK142" i="3" l="1"/>
  <c r="BJ142" i="3"/>
  <c r="BK146" i="3"/>
  <c r="BJ146" i="3"/>
  <c r="BK138" i="3"/>
  <c r="BJ138" i="3"/>
  <c r="BK141" i="3"/>
  <c r="BJ141" i="3"/>
  <c r="BJ145" i="3"/>
  <c r="BK145" i="3"/>
  <c r="BJ143" i="3"/>
  <c r="BK143" i="3"/>
  <c r="BJ139" i="3"/>
  <c r="BK139" i="3"/>
  <c r="BJ147" i="3"/>
  <c r="BK147" i="3"/>
  <c r="BJ140" i="3"/>
  <c r="BK140" i="3"/>
  <c r="BH144" i="3"/>
  <c r="BI144" i="3" s="1"/>
  <c r="BJ156" i="3"/>
  <c r="BK156" i="3"/>
  <c r="BK157" i="3"/>
  <c r="BJ157" i="3"/>
  <c r="BH155" i="3"/>
  <c r="BI155" i="3" s="1"/>
  <c r="BJ151" i="3"/>
  <c r="BK151" i="3"/>
  <c r="BJ152" i="3"/>
  <c r="BK152" i="3"/>
  <c r="BK153" i="3"/>
  <c r="BJ153" i="3"/>
  <c r="BK154" i="3"/>
  <c r="BJ154" i="3"/>
  <c r="BK149" i="3"/>
  <c r="BJ149" i="3"/>
  <c r="BJ148" i="3"/>
  <c r="BK148" i="3"/>
  <c r="BK158" i="3"/>
  <c r="BJ158" i="3"/>
  <c r="BK150" i="3"/>
  <c r="BJ150" i="3"/>
  <c r="P57" i="3"/>
  <c r="S57" i="3" s="1"/>
  <c r="P61" i="3"/>
  <c r="S61" i="3" s="1"/>
  <c r="P65" i="3"/>
  <c r="S65" i="3" s="1"/>
  <c r="P69" i="3"/>
  <c r="S69" i="3" s="1"/>
  <c r="P73" i="3"/>
  <c r="S73" i="3" s="1"/>
  <c r="P14" i="3"/>
  <c r="S14" i="3" s="1"/>
  <c r="P18" i="3"/>
  <c r="S18" i="3" s="1"/>
  <c r="P30" i="3"/>
  <c r="S30" i="3" s="1"/>
  <c r="P34" i="3"/>
  <c r="S34" i="3" s="1"/>
  <c r="P37" i="3"/>
  <c r="S37" i="3" s="1"/>
  <c r="P41" i="3"/>
  <c r="S41" i="3" s="1"/>
  <c r="P45" i="3"/>
  <c r="S45" i="3" s="1"/>
  <c r="P49" i="3"/>
  <c r="S49" i="3" s="1"/>
  <c r="P53" i="3"/>
  <c r="S53" i="3" s="1"/>
  <c r="P22" i="3"/>
  <c r="S22" i="3" s="1"/>
  <c r="P26" i="3"/>
  <c r="S26" i="3" s="1"/>
  <c r="P77" i="3"/>
  <c r="S77" i="3" s="1"/>
  <c r="P81" i="3"/>
  <c r="S81" i="3" s="1"/>
  <c r="P85" i="3"/>
  <c r="S85" i="3" s="1"/>
  <c r="P89" i="3"/>
  <c r="S89" i="3" s="1"/>
  <c r="P93" i="3"/>
  <c r="S93" i="3" s="1"/>
  <c r="P97" i="3"/>
  <c r="S97" i="3" s="1"/>
  <c r="P101" i="3"/>
  <c r="S101" i="3" s="1"/>
  <c r="P105" i="3"/>
  <c r="S105" i="3" s="1"/>
  <c r="P109" i="3"/>
  <c r="S109" i="3" s="1"/>
  <c r="P113" i="3"/>
  <c r="S113" i="3" s="1"/>
  <c r="P117" i="3"/>
  <c r="S117" i="3" s="1"/>
  <c r="P121" i="3"/>
  <c r="S121" i="3" s="1"/>
  <c r="P125" i="3"/>
  <c r="S125" i="3" s="1"/>
  <c r="P129" i="3"/>
  <c r="S129" i="3" s="1"/>
  <c r="P133" i="3"/>
  <c r="S133" i="3" s="1"/>
  <c r="P137" i="3"/>
  <c r="S137" i="3" s="1"/>
  <c r="Z11" i="3"/>
  <c r="Z14" i="3"/>
  <c r="Z26" i="3"/>
  <c r="Z41" i="3"/>
  <c r="Z42" i="3"/>
  <c r="Z45" i="3"/>
  <c r="Z49" i="3"/>
  <c r="Z53" i="3"/>
  <c r="Z73" i="3"/>
  <c r="Z74" i="3"/>
  <c r="Z77" i="3"/>
  <c r="Z89" i="3"/>
  <c r="Z93" i="3"/>
  <c r="Z105" i="3"/>
  <c r="Z106" i="3"/>
  <c r="Z109" i="3"/>
  <c r="Z121" i="3"/>
  <c r="Z122" i="3"/>
  <c r="Z125" i="3"/>
  <c r="Z137" i="3"/>
  <c r="Z68" i="3"/>
  <c r="Z88" i="3"/>
  <c r="Z92" i="3"/>
  <c r="Z96" i="3"/>
  <c r="Z104" i="3"/>
  <c r="Z108" i="3"/>
  <c r="Z112" i="3"/>
  <c r="Z120" i="3"/>
  <c r="Z124" i="3"/>
  <c r="Z128" i="3"/>
  <c r="Z136" i="3"/>
  <c r="Z13" i="3"/>
  <c r="Z36" i="3"/>
  <c r="Z44" i="3"/>
  <c r="Z90" i="3"/>
  <c r="Z25" i="3"/>
  <c r="Z56" i="3"/>
  <c r="Z21" i="3"/>
  <c r="Z76" i="3"/>
  <c r="Z24" i="3"/>
  <c r="Z28" i="3"/>
  <c r="Z32" i="3"/>
  <c r="Z35" i="3"/>
  <c r="Z55" i="3"/>
  <c r="Z59" i="3"/>
  <c r="Z63" i="3"/>
  <c r="Z67" i="3"/>
  <c r="Z83" i="3"/>
  <c r="Z87" i="3"/>
  <c r="Z99" i="3"/>
  <c r="Z103" i="3"/>
  <c r="Z115" i="3"/>
  <c r="Z119" i="3"/>
  <c r="Z131" i="3"/>
  <c r="Z135" i="3"/>
  <c r="Z15" i="3"/>
  <c r="Z23" i="3"/>
  <c r="Z31" i="3"/>
  <c r="Z38" i="3"/>
  <c r="Z46" i="3"/>
  <c r="Z54" i="3"/>
  <c r="Z62" i="3"/>
  <c r="Z70" i="3"/>
  <c r="Z78" i="3"/>
  <c r="Z80" i="3"/>
  <c r="Z86" i="3"/>
  <c r="Z94" i="3"/>
  <c r="Z102" i="3"/>
  <c r="Z110" i="3"/>
  <c r="Z118" i="3"/>
  <c r="Z126" i="3"/>
  <c r="Z134" i="3"/>
  <c r="P13" i="3"/>
  <c r="S13" i="3" s="1"/>
  <c r="P17" i="3"/>
  <c r="S17" i="3" s="1"/>
  <c r="P21" i="3"/>
  <c r="S21" i="3" s="1"/>
  <c r="P25" i="3"/>
  <c r="S25" i="3" s="1"/>
  <c r="P29" i="3"/>
  <c r="S29" i="3" s="1"/>
  <c r="P33" i="3"/>
  <c r="S33" i="3" s="1"/>
  <c r="P36" i="3"/>
  <c r="S36" i="3" s="1"/>
  <c r="P40" i="3"/>
  <c r="S40" i="3" s="1"/>
  <c r="P44" i="3"/>
  <c r="S44" i="3" s="1"/>
  <c r="P48" i="3"/>
  <c r="S48" i="3" s="1"/>
  <c r="P52" i="3"/>
  <c r="S52" i="3" s="1"/>
  <c r="P56" i="3"/>
  <c r="S56" i="3" s="1"/>
  <c r="P60" i="3"/>
  <c r="S60" i="3" s="1"/>
  <c r="P64" i="3"/>
  <c r="S64" i="3" s="1"/>
  <c r="P68" i="3"/>
  <c r="S68" i="3" s="1"/>
  <c r="P72" i="3"/>
  <c r="S72" i="3" s="1"/>
  <c r="P76" i="3"/>
  <c r="S76" i="3" s="1"/>
  <c r="P80" i="3"/>
  <c r="S80" i="3" s="1"/>
  <c r="P84" i="3"/>
  <c r="S84" i="3" s="1"/>
  <c r="P88" i="3"/>
  <c r="S88" i="3" s="1"/>
  <c r="P92" i="3"/>
  <c r="S92" i="3" s="1"/>
  <c r="P96" i="3"/>
  <c r="S96" i="3" s="1"/>
  <c r="P100" i="3"/>
  <c r="S100" i="3" s="1"/>
  <c r="P104" i="3"/>
  <c r="S104" i="3" s="1"/>
  <c r="P108" i="3"/>
  <c r="S108" i="3" s="1"/>
  <c r="P112" i="3"/>
  <c r="S112" i="3" s="1"/>
  <c r="P116" i="3"/>
  <c r="S116" i="3" s="1"/>
  <c r="P120" i="3"/>
  <c r="S120" i="3" s="1"/>
  <c r="P124" i="3"/>
  <c r="S124" i="3" s="1"/>
  <c r="P128" i="3"/>
  <c r="S128" i="3" s="1"/>
  <c r="P132" i="3"/>
  <c r="S132" i="3" s="1"/>
  <c r="P136" i="3"/>
  <c r="S136" i="3" s="1"/>
  <c r="P12" i="3"/>
  <c r="S12" i="3" s="1"/>
  <c r="P16" i="3"/>
  <c r="S16" i="3" s="1"/>
  <c r="P20" i="3"/>
  <c r="S20" i="3" s="1"/>
  <c r="P24" i="3"/>
  <c r="S24" i="3" s="1"/>
  <c r="P28" i="3"/>
  <c r="S28" i="3" s="1"/>
  <c r="P32" i="3"/>
  <c r="S32" i="3" s="1"/>
  <c r="P35" i="3"/>
  <c r="S35" i="3" s="1"/>
  <c r="P39" i="3"/>
  <c r="S39" i="3" s="1"/>
  <c r="P43" i="3"/>
  <c r="S43" i="3" s="1"/>
  <c r="P47" i="3"/>
  <c r="S47" i="3" s="1"/>
  <c r="P51" i="3"/>
  <c r="S51" i="3" s="1"/>
  <c r="P55" i="3"/>
  <c r="S55" i="3" s="1"/>
  <c r="P59" i="3"/>
  <c r="S59" i="3" s="1"/>
  <c r="P63" i="3"/>
  <c r="S63" i="3" s="1"/>
  <c r="P67" i="3"/>
  <c r="S67" i="3" s="1"/>
  <c r="P71" i="3"/>
  <c r="S71" i="3" s="1"/>
  <c r="P75" i="3"/>
  <c r="S75" i="3" s="1"/>
  <c r="P79" i="3"/>
  <c r="S79" i="3" s="1"/>
  <c r="P83" i="3"/>
  <c r="S83" i="3" s="1"/>
  <c r="P87" i="3"/>
  <c r="S87" i="3" s="1"/>
  <c r="P91" i="3"/>
  <c r="S91" i="3" s="1"/>
  <c r="P95" i="3"/>
  <c r="S95" i="3" s="1"/>
  <c r="P99" i="3"/>
  <c r="S99" i="3" s="1"/>
  <c r="P103" i="3"/>
  <c r="S103" i="3" s="1"/>
  <c r="P107" i="3"/>
  <c r="S107" i="3" s="1"/>
  <c r="P111" i="3"/>
  <c r="S111" i="3" s="1"/>
  <c r="P115" i="3"/>
  <c r="S115" i="3" s="1"/>
  <c r="P119" i="3"/>
  <c r="S119" i="3" s="1"/>
  <c r="P123" i="3"/>
  <c r="S123" i="3" s="1"/>
  <c r="P127" i="3"/>
  <c r="S127" i="3" s="1"/>
  <c r="P131" i="3"/>
  <c r="S131" i="3" s="1"/>
  <c r="P135" i="3"/>
  <c r="S135" i="3" s="1"/>
  <c r="P11" i="3"/>
  <c r="S11" i="3" s="1"/>
  <c r="P15" i="3"/>
  <c r="S15" i="3" s="1"/>
  <c r="P19" i="3"/>
  <c r="S19" i="3" s="1"/>
  <c r="P23" i="3"/>
  <c r="S23" i="3" s="1"/>
  <c r="P27" i="3"/>
  <c r="S27" i="3" s="1"/>
  <c r="P31" i="3"/>
  <c r="S31" i="3" s="1"/>
  <c r="P38" i="3"/>
  <c r="S38" i="3" s="1"/>
  <c r="P42" i="3"/>
  <c r="S42" i="3" s="1"/>
  <c r="P46" i="3"/>
  <c r="S46" i="3" s="1"/>
  <c r="P50" i="3"/>
  <c r="S50" i="3" s="1"/>
  <c r="P54" i="3"/>
  <c r="S54" i="3" s="1"/>
  <c r="P58" i="3"/>
  <c r="S58" i="3" s="1"/>
  <c r="P62" i="3"/>
  <c r="S62" i="3" s="1"/>
  <c r="P66" i="3"/>
  <c r="S66" i="3" s="1"/>
  <c r="P70" i="3"/>
  <c r="S70" i="3" s="1"/>
  <c r="P74" i="3"/>
  <c r="S74" i="3" s="1"/>
  <c r="P78" i="3"/>
  <c r="S78" i="3" s="1"/>
  <c r="P82" i="3"/>
  <c r="S82" i="3" s="1"/>
  <c r="P86" i="3"/>
  <c r="S86" i="3" s="1"/>
  <c r="P90" i="3"/>
  <c r="S90" i="3" s="1"/>
  <c r="P94" i="3"/>
  <c r="S94" i="3" s="1"/>
  <c r="P98" i="3"/>
  <c r="S98" i="3" s="1"/>
  <c r="P102" i="3"/>
  <c r="S102" i="3" s="1"/>
  <c r="P106" i="3"/>
  <c r="S106" i="3" s="1"/>
  <c r="P110" i="3"/>
  <c r="S110" i="3" s="1"/>
  <c r="P114" i="3"/>
  <c r="S114" i="3" s="1"/>
  <c r="P118" i="3"/>
  <c r="S118" i="3" s="1"/>
  <c r="P122" i="3"/>
  <c r="S122" i="3" s="1"/>
  <c r="P126" i="3"/>
  <c r="S126" i="3" s="1"/>
  <c r="P130" i="3"/>
  <c r="S130" i="3" s="1"/>
  <c r="P134" i="3"/>
  <c r="S134" i="3" s="1"/>
  <c r="Z18" i="3"/>
  <c r="Z19" i="3"/>
  <c r="Z22" i="3"/>
  <c r="Z33" i="3"/>
  <c r="Z50" i="3"/>
  <c r="Z64" i="3"/>
  <c r="Z12" i="3"/>
  <c r="Z27" i="3"/>
  <c r="Z30" i="3"/>
  <c r="Z39" i="3"/>
  <c r="Z40" i="3"/>
  <c r="Z43" i="3"/>
  <c r="Z52" i="3"/>
  <c r="Z57" i="3"/>
  <c r="Z58" i="3"/>
  <c r="Z61" i="3"/>
  <c r="Z71" i="3"/>
  <c r="Z72" i="3"/>
  <c r="Z75" i="3"/>
  <c r="Z81" i="3"/>
  <c r="Z82" i="3"/>
  <c r="Z85" i="3"/>
  <c r="Z91" i="3"/>
  <c r="Z97" i="3"/>
  <c r="Z98" i="3"/>
  <c r="Z101" i="3"/>
  <c r="Z107" i="3"/>
  <c r="Z113" i="3"/>
  <c r="Z114" i="3"/>
  <c r="Z117" i="3"/>
  <c r="Z123" i="3"/>
  <c r="Z129" i="3"/>
  <c r="Z130" i="3"/>
  <c r="Z133" i="3"/>
  <c r="Z16" i="3"/>
  <c r="Z17" i="3"/>
  <c r="Z20" i="3"/>
  <c r="Z29" i="3"/>
  <c r="Z34" i="3"/>
  <c r="Z37" i="3"/>
  <c r="Z47" i="3"/>
  <c r="Z48" i="3"/>
  <c r="Z51" i="3"/>
  <c r="Z60" i="3"/>
  <c r="Z65" i="3"/>
  <c r="Z66" i="3"/>
  <c r="Z69" i="3"/>
  <c r="Z79" i="3"/>
  <c r="Z84" i="3"/>
  <c r="Z95" i="3"/>
  <c r="Z100" i="3"/>
  <c r="Z111" i="3"/>
  <c r="Z116" i="3"/>
  <c r="Z127" i="3"/>
  <c r="Z132" i="3"/>
  <c r="BJ144" i="3" l="1"/>
  <c r="BK144" i="3"/>
  <c r="BJ155" i="3"/>
  <c r="BK155" i="3"/>
  <c r="AA77" i="3"/>
  <c r="AB77" i="3" s="1"/>
  <c r="AA41" i="3"/>
  <c r="AB41" i="3" s="1"/>
  <c r="AA45" i="3"/>
  <c r="AB45" i="3" s="1"/>
  <c r="AA108" i="3"/>
  <c r="AB108" i="3" s="1"/>
  <c r="AA26" i="3"/>
  <c r="AB26" i="3" s="1"/>
  <c r="AA35" i="3"/>
  <c r="AB35" i="3" s="1"/>
  <c r="AA32" i="3"/>
  <c r="AB32" i="3" s="1"/>
  <c r="AA134" i="3"/>
  <c r="AB134" i="3" s="1"/>
  <c r="AA122" i="3"/>
  <c r="AB122" i="3" s="1"/>
  <c r="AA90" i="3"/>
  <c r="AB90" i="3" s="1"/>
  <c r="AA59" i="3"/>
  <c r="AB59" i="3" s="1"/>
  <c r="AA28" i="3"/>
  <c r="AB28" i="3" s="1"/>
  <c r="AA112" i="3"/>
  <c r="AB112" i="3" s="1"/>
  <c r="AA80" i="3"/>
  <c r="AB80" i="3" s="1"/>
  <c r="AA125" i="3"/>
  <c r="AB125" i="3" s="1"/>
  <c r="AA103" i="3"/>
  <c r="AB103" i="3" s="1"/>
  <c r="AA44" i="3"/>
  <c r="AB44" i="3" s="1"/>
  <c r="AA106" i="3"/>
  <c r="AB106" i="3" s="1"/>
  <c r="AA42" i="3"/>
  <c r="AB42" i="3" s="1"/>
  <c r="AA11" i="3"/>
  <c r="AB11" i="3" s="1"/>
  <c r="AA92" i="3"/>
  <c r="AB92" i="3" s="1"/>
  <c r="AA14" i="3"/>
  <c r="AB14" i="3" s="1"/>
  <c r="AA88" i="3"/>
  <c r="AB88" i="3" s="1"/>
  <c r="AA56" i="3"/>
  <c r="AB56" i="3" s="1"/>
  <c r="AA83" i="3"/>
  <c r="AB83" i="3" s="1"/>
  <c r="AA105" i="3"/>
  <c r="AB105" i="3" s="1"/>
  <c r="AA135" i="3"/>
  <c r="AB135" i="3" s="1"/>
  <c r="AA70" i="3"/>
  <c r="AB70" i="3" s="1"/>
  <c r="AA49" i="3"/>
  <c r="AB49" i="3" s="1"/>
  <c r="AA13" i="3"/>
  <c r="AB13" i="3" s="1"/>
  <c r="AA67" i="3"/>
  <c r="AB67" i="3" s="1"/>
  <c r="AA136" i="3"/>
  <c r="AB136" i="3" s="1"/>
  <c r="AA63" i="3"/>
  <c r="AB63" i="3" s="1"/>
  <c r="AA76" i="3"/>
  <c r="AB76" i="3" s="1"/>
  <c r="AA128" i="3"/>
  <c r="AB128" i="3" s="1"/>
  <c r="AA74" i="3"/>
  <c r="AB74" i="3" s="1"/>
  <c r="AA115" i="3"/>
  <c r="AB115" i="3" s="1"/>
  <c r="AA93" i="3"/>
  <c r="AB93" i="3" s="1"/>
  <c r="AA73" i="3"/>
  <c r="AB73" i="3" s="1"/>
  <c r="AA124" i="3"/>
  <c r="AB124" i="3" s="1"/>
  <c r="AA104" i="3"/>
  <c r="AB104" i="3" s="1"/>
  <c r="AA25" i="3"/>
  <c r="AB25" i="3" s="1"/>
  <c r="AA102" i="3"/>
  <c r="AB102" i="3" s="1"/>
  <c r="AA78" i="3"/>
  <c r="AB78" i="3" s="1"/>
  <c r="AA46" i="3"/>
  <c r="AB46" i="3" s="1"/>
  <c r="AA15" i="3"/>
  <c r="AB15" i="3" s="1"/>
  <c r="AA55" i="3"/>
  <c r="AB55" i="3" s="1"/>
  <c r="AA24" i="3"/>
  <c r="AB24" i="3" s="1"/>
  <c r="AA68" i="3"/>
  <c r="AB68" i="3" s="1"/>
  <c r="AA36" i="3"/>
  <c r="AB36" i="3" s="1"/>
  <c r="AA53" i="3"/>
  <c r="AB53" i="3" s="1"/>
  <c r="AA137" i="3"/>
  <c r="AB137" i="3" s="1"/>
  <c r="AA121" i="3"/>
  <c r="AB121" i="3" s="1"/>
  <c r="AA89" i="3"/>
  <c r="AB89" i="3" s="1"/>
  <c r="AA109" i="3"/>
  <c r="AB109" i="3" s="1"/>
  <c r="AA96" i="3"/>
  <c r="AB96" i="3" s="1"/>
  <c r="AA126" i="3"/>
  <c r="AB126" i="3" s="1"/>
  <c r="AA94" i="3"/>
  <c r="AB94" i="3" s="1"/>
  <c r="AA120" i="3"/>
  <c r="AB120" i="3" s="1"/>
  <c r="AA38" i="3"/>
  <c r="AB38" i="3" s="1"/>
  <c r="AA131" i="3"/>
  <c r="AB131" i="3" s="1"/>
  <c r="AA99" i="3"/>
  <c r="AB99" i="3" s="1"/>
  <c r="AA62" i="3"/>
  <c r="AB62" i="3" s="1"/>
  <c r="AA31" i="3"/>
  <c r="AB31" i="3" s="1"/>
  <c r="AA21" i="3"/>
  <c r="AB21" i="3" s="1"/>
  <c r="AA118" i="3"/>
  <c r="AB118" i="3" s="1"/>
  <c r="AA86" i="3"/>
  <c r="AB86" i="3" s="1"/>
  <c r="AA110" i="3"/>
  <c r="AB110" i="3" s="1"/>
  <c r="AA119" i="3"/>
  <c r="AB119" i="3" s="1"/>
  <c r="AA54" i="3"/>
  <c r="AB54" i="3" s="1"/>
  <c r="AA23" i="3"/>
  <c r="AB23" i="3" s="1"/>
  <c r="AA87" i="3"/>
  <c r="AB87" i="3" s="1"/>
  <c r="AA127" i="3"/>
  <c r="AB127" i="3" s="1"/>
  <c r="AA95" i="3"/>
  <c r="AB95" i="3" s="1"/>
  <c r="AA66" i="3"/>
  <c r="AB66" i="3" s="1"/>
  <c r="AA48" i="3"/>
  <c r="AB48" i="3" s="1"/>
  <c r="AA34" i="3"/>
  <c r="AB34" i="3" s="1"/>
  <c r="AA16" i="3"/>
  <c r="AB16" i="3" s="1"/>
  <c r="AA133" i="3"/>
  <c r="AB133" i="3" s="1"/>
  <c r="AA117" i="3"/>
  <c r="AB117" i="3" s="1"/>
  <c r="AA101" i="3"/>
  <c r="AB101" i="3" s="1"/>
  <c r="AA85" i="3"/>
  <c r="AB85" i="3" s="1"/>
  <c r="AA72" i="3"/>
  <c r="AB72" i="3" s="1"/>
  <c r="AA57" i="3"/>
  <c r="AB57" i="3" s="1"/>
  <c r="AA39" i="3"/>
  <c r="AB39" i="3" s="1"/>
  <c r="AA64" i="3"/>
  <c r="AB64" i="3" s="1"/>
  <c r="AA116" i="3"/>
  <c r="AB116" i="3" s="1"/>
  <c r="AA84" i="3"/>
  <c r="AB84" i="3" s="1"/>
  <c r="AA65" i="3"/>
  <c r="AB65" i="3" s="1"/>
  <c r="AA47" i="3"/>
  <c r="AB47" i="3" s="1"/>
  <c r="AA29" i="3"/>
  <c r="AB29" i="3" s="1"/>
  <c r="AA130" i="3"/>
  <c r="AB130" i="3" s="1"/>
  <c r="AA114" i="3"/>
  <c r="AB114" i="3" s="1"/>
  <c r="AA98" i="3"/>
  <c r="AB98" i="3" s="1"/>
  <c r="AA82" i="3"/>
  <c r="AB82" i="3" s="1"/>
  <c r="AA71" i="3"/>
  <c r="AB71" i="3" s="1"/>
  <c r="AA52" i="3"/>
  <c r="AB52" i="3" s="1"/>
  <c r="AA30" i="3"/>
  <c r="AB30" i="3" s="1"/>
  <c r="AA12" i="3"/>
  <c r="AB12" i="3" s="1"/>
  <c r="AA33" i="3"/>
  <c r="AB33" i="3" s="1"/>
  <c r="AA22" i="3"/>
  <c r="AB22" i="3" s="1"/>
  <c r="AA111" i="3"/>
  <c r="AB111" i="3" s="1"/>
  <c r="AA79" i="3"/>
  <c r="AB79" i="3" s="1"/>
  <c r="AA60" i="3"/>
  <c r="AB60" i="3" s="1"/>
  <c r="AA37" i="3"/>
  <c r="AB37" i="3" s="1"/>
  <c r="AA20" i="3"/>
  <c r="AB20" i="3" s="1"/>
  <c r="AA129" i="3"/>
  <c r="AB129" i="3" s="1"/>
  <c r="AA113" i="3"/>
  <c r="AB113" i="3" s="1"/>
  <c r="AA97" i="3"/>
  <c r="AB97" i="3" s="1"/>
  <c r="AA81" i="3"/>
  <c r="AB81" i="3" s="1"/>
  <c r="AA61" i="3"/>
  <c r="AB61" i="3" s="1"/>
  <c r="AA43" i="3"/>
  <c r="AB43" i="3" s="1"/>
  <c r="AA27" i="3"/>
  <c r="AB27" i="3" s="1"/>
  <c r="AA19" i="3"/>
  <c r="AB19" i="3" s="1"/>
  <c r="AA132" i="3"/>
  <c r="AB132" i="3" s="1"/>
  <c r="AA100" i="3"/>
  <c r="AB100" i="3" s="1"/>
  <c r="AA69" i="3"/>
  <c r="AB69" i="3" s="1"/>
  <c r="AA51" i="3"/>
  <c r="AB51" i="3" s="1"/>
  <c r="AA17" i="3"/>
  <c r="AB17" i="3" s="1"/>
  <c r="AA123" i="3"/>
  <c r="AB123" i="3" s="1"/>
  <c r="AA107" i="3"/>
  <c r="AB107" i="3" s="1"/>
  <c r="AA91" i="3"/>
  <c r="AB91" i="3" s="1"/>
  <c r="AA75" i="3"/>
  <c r="AB75" i="3" s="1"/>
  <c r="AA58" i="3"/>
  <c r="AB58" i="3" s="1"/>
  <c r="AA40" i="3"/>
  <c r="AB40" i="3" s="1"/>
  <c r="AA50" i="3"/>
  <c r="AB50" i="3" s="1"/>
  <c r="AA18" i="3"/>
  <c r="AB18" i="3" s="1"/>
  <c r="BI41" i="3" l="1"/>
  <c r="BJ41" i="3" s="1"/>
  <c r="BI77" i="3"/>
  <c r="BJ77" i="3" s="1"/>
  <c r="BI45" i="3"/>
  <c r="BJ45" i="3" s="1"/>
  <c r="BI44" i="3"/>
  <c r="BJ44" i="3" s="1"/>
  <c r="BI19" i="3"/>
  <c r="BJ19" i="3" s="1"/>
  <c r="BI72" i="3"/>
  <c r="BJ72" i="3" s="1"/>
  <c r="BI86" i="3"/>
  <c r="BJ86" i="3" s="1"/>
  <c r="BI137" i="3"/>
  <c r="BJ137" i="3" s="1"/>
  <c r="BI78" i="3"/>
  <c r="BJ78" i="3" s="1"/>
  <c r="BI13" i="3"/>
  <c r="BJ13" i="3" s="1"/>
  <c r="BI14" i="3"/>
  <c r="BJ14" i="3" s="1"/>
  <c r="BI103" i="3"/>
  <c r="BJ103" i="3" s="1"/>
  <c r="BI71" i="3"/>
  <c r="BJ71" i="3" s="1"/>
  <c r="BI117" i="3"/>
  <c r="BJ117" i="3" s="1"/>
  <c r="BI126" i="3"/>
  <c r="BJ126" i="3" s="1"/>
  <c r="BI104" i="3"/>
  <c r="BJ104" i="3" s="1"/>
  <c r="BI76" i="3"/>
  <c r="BJ76" i="3" s="1"/>
  <c r="BI135" i="3"/>
  <c r="BJ135" i="3" s="1"/>
  <c r="BI80" i="3"/>
  <c r="BJ80" i="3" s="1"/>
  <c r="BI51" i="3"/>
  <c r="BJ51" i="3" s="1"/>
  <c r="BI81" i="3"/>
  <c r="BJ81" i="3" s="1"/>
  <c r="BI111" i="3"/>
  <c r="BJ111" i="3" s="1"/>
  <c r="BI82" i="3"/>
  <c r="BJ82" i="3" s="1"/>
  <c r="BI116" i="3"/>
  <c r="BJ116" i="3" s="1"/>
  <c r="BI133" i="3"/>
  <c r="BJ133" i="3" s="1"/>
  <c r="BI23" i="3"/>
  <c r="BJ23" i="3" s="1"/>
  <c r="BI31" i="3"/>
  <c r="BJ31" i="3" s="1"/>
  <c r="BI96" i="3"/>
  <c r="BJ96" i="3" s="1"/>
  <c r="BI24" i="3"/>
  <c r="BJ24" i="3" s="1"/>
  <c r="BI124" i="3"/>
  <c r="BJ124" i="3" s="1"/>
  <c r="BI105" i="3"/>
  <c r="BJ105" i="3" s="1"/>
  <c r="BI106" i="3"/>
  <c r="BJ106" i="3" s="1"/>
  <c r="BI112" i="3"/>
  <c r="BJ112" i="3" s="1"/>
  <c r="BI26" i="3"/>
  <c r="BJ26" i="3" s="1"/>
  <c r="BI132" i="3"/>
  <c r="BJ132" i="3" s="1"/>
  <c r="BI33" i="3"/>
  <c r="BJ33" i="3" s="1"/>
  <c r="BI48" i="3"/>
  <c r="BJ48" i="3" s="1"/>
  <c r="BI121" i="3"/>
  <c r="BJ121" i="3" s="1"/>
  <c r="BI88" i="3"/>
  <c r="BJ88" i="3" s="1"/>
  <c r="BI12" i="3"/>
  <c r="BJ12" i="3" s="1"/>
  <c r="BI30" i="3"/>
  <c r="BJ30" i="3" s="1"/>
  <c r="BI95" i="3"/>
  <c r="BJ95" i="3" s="1"/>
  <c r="BI53" i="3"/>
  <c r="BJ53" i="3" s="1"/>
  <c r="BI74" i="3"/>
  <c r="BJ74" i="3" s="1"/>
  <c r="BI92" i="3"/>
  <c r="BJ92" i="3" s="1"/>
  <c r="BI50" i="3"/>
  <c r="BJ50" i="3" s="1"/>
  <c r="BI61" i="3"/>
  <c r="BJ61" i="3" s="1"/>
  <c r="BI84" i="3"/>
  <c r="BJ84" i="3" s="1"/>
  <c r="BI87" i="3"/>
  <c r="BJ87" i="3" s="1"/>
  <c r="BI68" i="3"/>
  <c r="BJ68" i="3" s="1"/>
  <c r="BI35" i="3"/>
  <c r="BJ35" i="3" s="1"/>
  <c r="BI69" i="3"/>
  <c r="BJ69" i="3" s="1"/>
  <c r="BI98" i="3"/>
  <c r="BJ98" i="3" s="1"/>
  <c r="BI64" i="3"/>
  <c r="BJ64" i="3" s="1"/>
  <c r="BI16" i="3"/>
  <c r="BJ16" i="3" s="1"/>
  <c r="BI54" i="3"/>
  <c r="BJ54" i="3" s="1"/>
  <c r="BI62" i="3"/>
  <c r="BJ62" i="3" s="1"/>
  <c r="BI109" i="3"/>
  <c r="BJ109" i="3" s="1"/>
  <c r="BI55" i="3"/>
  <c r="BJ55" i="3" s="1"/>
  <c r="BI73" i="3"/>
  <c r="BJ73" i="3" s="1"/>
  <c r="BI63" i="3"/>
  <c r="BJ63" i="3" s="1"/>
  <c r="BI83" i="3"/>
  <c r="BJ83" i="3" s="1"/>
  <c r="BI28" i="3"/>
  <c r="BJ28" i="3" s="1"/>
  <c r="BI91" i="3"/>
  <c r="BJ91" i="3" s="1"/>
  <c r="BI130" i="3"/>
  <c r="BJ130" i="3" s="1"/>
  <c r="BI131" i="3"/>
  <c r="BJ131" i="3" s="1"/>
  <c r="BI46" i="3"/>
  <c r="BJ46" i="3" s="1"/>
  <c r="BI67" i="3"/>
  <c r="BJ67" i="3" s="1"/>
  <c r="BI107" i="3"/>
  <c r="BJ107" i="3" s="1"/>
  <c r="BI29" i="3"/>
  <c r="BJ29" i="3" s="1"/>
  <c r="BI122" i="3"/>
  <c r="BJ122" i="3" s="1"/>
  <c r="BI123" i="3"/>
  <c r="BJ123" i="3" s="1"/>
  <c r="BI37" i="3"/>
  <c r="BJ37" i="3" s="1"/>
  <c r="BI85" i="3"/>
  <c r="BJ85" i="3" s="1"/>
  <c r="BI120" i="3"/>
  <c r="BJ120" i="3" s="1"/>
  <c r="BI102" i="3"/>
  <c r="BJ102" i="3" s="1"/>
  <c r="BI49" i="3"/>
  <c r="BJ49" i="3" s="1"/>
  <c r="BI79" i="3"/>
  <c r="BJ79" i="3" s="1"/>
  <c r="BI21" i="3"/>
  <c r="BJ21" i="3" s="1"/>
  <c r="BI42" i="3"/>
  <c r="BJ42" i="3" s="1"/>
  <c r="BI40" i="3"/>
  <c r="BJ40" i="3" s="1"/>
  <c r="BI58" i="3"/>
  <c r="BJ58" i="3" s="1"/>
  <c r="BI97" i="3"/>
  <c r="BJ97" i="3" s="1"/>
  <c r="BI75" i="3"/>
  <c r="BJ75" i="3" s="1"/>
  <c r="BI100" i="3"/>
  <c r="BJ100" i="3" s="1"/>
  <c r="BI113" i="3"/>
  <c r="BJ113" i="3" s="1"/>
  <c r="BI22" i="3"/>
  <c r="BJ22" i="3" s="1"/>
  <c r="BI114" i="3"/>
  <c r="BJ114" i="3" s="1"/>
  <c r="BI39" i="3"/>
  <c r="BJ39" i="3" s="1"/>
  <c r="BI34" i="3"/>
  <c r="BJ34" i="3" s="1"/>
  <c r="BI119" i="3"/>
  <c r="BJ119" i="3" s="1"/>
  <c r="BI99" i="3"/>
  <c r="BJ99" i="3" s="1"/>
  <c r="BI89" i="3"/>
  <c r="BJ89" i="3" s="1"/>
  <c r="BI15" i="3"/>
  <c r="BJ15" i="3" s="1"/>
  <c r="BI93" i="3"/>
  <c r="BJ93" i="3" s="1"/>
  <c r="BI136" i="3"/>
  <c r="BJ136" i="3" s="1"/>
  <c r="BI56" i="3"/>
  <c r="BJ56" i="3" s="1"/>
  <c r="BI59" i="3"/>
  <c r="BJ59" i="3" s="1"/>
  <c r="BI129" i="3"/>
  <c r="BJ129" i="3" s="1"/>
  <c r="BI110" i="3"/>
  <c r="BJ110" i="3" s="1"/>
  <c r="BI115" i="3"/>
  <c r="BJ115" i="3" s="1"/>
  <c r="BI108" i="3"/>
  <c r="BJ108" i="3" s="1"/>
  <c r="BI90" i="3"/>
  <c r="BJ90" i="3" s="1"/>
  <c r="BI20" i="3"/>
  <c r="BJ20" i="3" s="1"/>
  <c r="BI66" i="3"/>
  <c r="BJ66" i="3" s="1"/>
  <c r="BI38" i="3"/>
  <c r="BJ38" i="3" s="1"/>
  <c r="BI27" i="3"/>
  <c r="BJ27" i="3" s="1"/>
  <c r="BI47" i="3"/>
  <c r="BJ47" i="3" s="1"/>
  <c r="BI134" i="3"/>
  <c r="BJ134" i="3" s="1"/>
  <c r="BI18" i="3"/>
  <c r="BJ18" i="3" s="1"/>
  <c r="BI17" i="3"/>
  <c r="BJ17" i="3" s="1"/>
  <c r="BI43" i="3"/>
  <c r="BJ43" i="3" s="1"/>
  <c r="BI60" i="3"/>
  <c r="BJ60" i="3" s="1"/>
  <c r="BI52" i="3"/>
  <c r="BJ52" i="3" s="1"/>
  <c r="BI65" i="3"/>
  <c r="BJ65" i="3" s="1"/>
  <c r="BI101" i="3"/>
  <c r="BJ101" i="3" s="1"/>
  <c r="BI127" i="3"/>
  <c r="BJ127" i="3" s="1"/>
  <c r="BI118" i="3"/>
  <c r="BJ118" i="3" s="1"/>
  <c r="BI94" i="3"/>
  <c r="BJ94" i="3" s="1"/>
  <c r="BI36" i="3"/>
  <c r="BJ36" i="3" s="1"/>
  <c r="BI25" i="3"/>
  <c r="BJ25" i="3" s="1"/>
  <c r="BI128" i="3"/>
  <c r="BJ128" i="3" s="1"/>
  <c r="BI70" i="3"/>
  <c r="BJ70" i="3" s="1"/>
  <c r="BI11" i="3"/>
  <c r="BJ11" i="3" s="1"/>
  <c r="BI125" i="3"/>
  <c r="BJ125" i="3" s="1"/>
  <c r="BI32" i="3"/>
  <c r="BJ32" i="3" s="1"/>
  <c r="BI57" i="3"/>
  <c r="BJ57" i="3" s="1"/>
  <c r="P10" i="3"/>
  <c r="S10" i="3" s="1"/>
  <c r="Z10" i="3"/>
  <c r="BK45" i="3" l="1"/>
  <c r="BK41" i="3"/>
  <c r="BK77" i="3"/>
  <c r="BK11" i="3"/>
  <c r="BK32" i="3"/>
  <c r="BK128" i="3"/>
  <c r="BK118" i="3"/>
  <c r="BK52" i="3"/>
  <c r="BK18" i="3"/>
  <c r="BK27" i="3"/>
  <c r="BK66" i="3"/>
  <c r="BK115" i="3"/>
  <c r="BK59" i="3"/>
  <c r="BK93" i="3"/>
  <c r="BK119" i="3"/>
  <c r="BK22" i="3"/>
  <c r="BK58" i="3"/>
  <c r="BK21" i="3"/>
  <c r="BK102" i="3"/>
  <c r="BK123" i="3"/>
  <c r="BK67" i="3"/>
  <c r="BK91" i="3"/>
  <c r="BK83" i="3"/>
  <c r="BK109" i="3"/>
  <c r="BK64" i="3"/>
  <c r="BK68" i="3"/>
  <c r="BK50" i="3"/>
  <c r="BK121" i="3"/>
  <c r="BK26" i="3"/>
  <c r="BK31" i="3"/>
  <c r="BK82" i="3"/>
  <c r="BK104" i="3"/>
  <c r="BK13" i="3"/>
  <c r="BK72" i="3"/>
  <c r="BK57" i="3"/>
  <c r="BK125" i="3"/>
  <c r="BK25" i="3"/>
  <c r="BK127" i="3"/>
  <c r="BK60" i="3"/>
  <c r="BK20" i="3"/>
  <c r="BK110" i="3"/>
  <c r="BK15" i="3"/>
  <c r="BK34" i="3"/>
  <c r="BK113" i="3"/>
  <c r="BK79" i="3"/>
  <c r="BK120" i="3"/>
  <c r="BK122" i="3"/>
  <c r="BK46" i="3"/>
  <c r="BK63" i="3"/>
  <c r="BK62" i="3"/>
  <c r="BK98" i="3"/>
  <c r="BK87" i="3"/>
  <c r="BK92" i="3"/>
  <c r="BK95" i="3"/>
  <c r="BK12" i="3"/>
  <c r="BK48" i="3"/>
  <c r="BK112" i="3"/>
  <c r="BK124" i="3"/>
  <c r="BK23" i="3"/>
  <c r="BK111" i="3"/>
  <c r="BK80" i="3"/>
  <c r="BK126" i="3"/>
  <c r="BK103" i="3"/>
  <c r="BK78" i="3"/>
  <c r="BK19" i="3"/>
  <c r="BK36" i="3"/>
  <c r="BK101" i="3"/>
  <c r="BK43" i="3"/>
  <c r="BK134" i="3"/>
  <c r="BK90" i="3"/>
  <c r="BK129" i="3"/>
  <c r="BK56" i="3"/>
  <c r="BK89" i="3"/>
  <c r="BK39" i="3"/>
  <c r="BK100" i="3"/>
  <c r="BK40" i="3"/>
  <c r="BK85" i="3"/>
  <c r="BK29" i="3"/>
  <c r="BK131" i="3"/>
  <c r="BK28" i="3"/>
  <c r="BK73" i="3"/>
  <c r="BK54" i="3"/>
  <c r="BK69" i="3"/>
  <c r="BK84" i="3"/>
  <c r="BK74" i="3"/>
  <c r="BK30" i="3"/>
  <c r="BK33" i="3"/>
  <c r="BK106" i="3"/>
  <c r="BK24" i="3"/>
  <c r="BK133" i="3"/>
  <c r="BK81" i="3"/>
  <c r="BK135" i="3"/>
  <c r="BK117" i="3"/>
  <c r="BK137" i="3"/>
  <c r="BK70" i="3"/>
  <c r="BK94" i="3"/>
  <c r="BK65" i="3"/>
  <c r="BK17" i="3"/>
  <c r="BK47" i="3"/>
  <c r="BK38" i="3"/>
  <c r="BK108" i="3"/>
  <c r="BK136" i="3"/>
  <c r="BK99" i="3"/>
  <c r="BK114" i="3"/>
  <c r="BK75" i="3"/>
  <c r="BK97" i="3"/>
  <c r="BK42" i="3"/>
  <c r="BK49" i="3"/>
  <c r="BK37" i="3"/>
  <c r="BK107" i="3"/>
  <c r="BK130" i="3"/>
  <c r="BK55" i="3"/>
  <c r="BK16" i="3"/>
  <c r="BK35" i="3"/>
  <c r="BK61" i="3"/>
  <c r="BK53" i="3"/>
  <c r="BK88" i="3"/>
  <c r="BK132" i="3"/>
  <c r="BK105" i="3"/>
  <c r="BK96" i="3"/>
  <c r="BK116" i="3"/>
  <c r="BK51" i="3"/>
  <c r="BK76" i="3"/>
  <c r="BK71" i="3"/>
  <c r="BK14" i="3"/>
  <c r="BK86" i="3"/>
  <c r="BK44" i="3"/>
  <c r="AA10" i="3"/>
  <c r="AB10" i="3" s="1"/>
  <c r="BI10" i="3" l="1"/>
  <c r="BJ10" i="3" s="1"/>
  <c r="BK10" i="3" l="1"/>
</calcChain>
</file>

<file path=xl/sharedStrings.xml><?xml version="1.0" encoding="utf-8"?>
<sst xmlns="http://schemas.openxmlformats.org/spreadsheetml/2006/main" count="7427" uniqueCount="338">
  <si>
    <t>Danno di Immagine</t>
  </si>
  <si>
    <t>Regolamenti</t>
  </si>
  <si>
    <t>Modello di gestione  ai sensi del D.Lgs.231/01</t>
  </si>
  <si>
    <t xml:space="preserve">Piano Triennale Anticorruzione e Traspaenza </t>
  </si>
  <si>
    <t>Codice Etico</t>
  </si>
  <si>
    <t>Codice Sanzionatorio</t>
  </si>
  <si>
    <t>Rotazione dei Dirigenti</t>
  </si>
  <si>
    <t>Sistema Integrato di Programmazione e Controllo</t>
  </si>
  <si>
    <t xml:space="preserve">Sistema Integrato Controlli Interni </t>
  </si>
  <si>
    <t>Compliance</t>
  </si>
  <si>
    <t>Risk Management</t>
  </si>
  <si>
    <t>Internal Audit</t>
  </si>
  <si>
    <t>Organismo di Vigilanza</t>
  </si>
  <si>
    <t>Responsabile Anticorruzione e Trasparenza</t>
  </si>
  <si>
    <t>Controllo Strategico</t>
  </si>
  <si>
    <t>Controllo di Gestione</t>
  </si>
  <si>
    <t>Collegio Sindacale</t>
  </si>
  <si>
    <t>Società di Revisione</t>
  </si>
  <si>
    <t xml:space="preserve">MISURE DI MITIGAZIONE                                </t>
  </si>
  <si>
    <t>Ulteriori</t>
  </si>
  <si>
    <t xml:space="preserve">Specifiche </t>
  </si>
  <si>
    <t xml:space="preserve">  Comuni</t>
  </si>
  <si>
    <t>RISCHIO NETTO</t>
  </si>
  <si>
    <t>RISCHIO LORDO</t>
  </si>
  <si>
    <t xml:space="preserve">Contesto Interno </t>
  </si>
  <si>
    <t>Modello di Governace ed Organizzativo</t>
  </si>
  <si>
    <t>Contesto Esterno</t>
  </si>
  <si>
    <t>Trasparenza (Accesso Civico e Accesso Generalizzato)</t>
  </si>
  <si>
    <t>Controllo Analogo</t>
  </si>
  <si>
    <t>Procedure</t>
  </si>
  <si>
    <t>Colonne di input</t>
  </si>
  <si>
    <t xml:space="preserve">Reati nei rapporti con la Pubblica Amministrazione </t>
  </si>
  <si>
    <t>Falsità in monete, in carte di pubblico credito e in valori di bollo</t>
  </si>
  <si>
    <t>Reati societari</t>
  </si>
  <si>
    <t>Finanziamento del terrorismo</t>
  </si>
  <si>
    <t>Delitti contro la personalità individuale</t>
  </si>
  <si>
    <t>Market abuse</t>
  </si>
  <si>
    <t>Reati di pratiche di mutilazione degli organi genitali femminili</t>
  </si>
  <si>
    <t>Reati transnazionali</t>
  </si>
  <si>
    <t>Reati in materia di sicurezza, salute e igiene sul lavoro</t>
  </si>
  <si>
    <t>Ricettazione, riciclaggio, impiego di beni o denaro di provenienza illecita</t>
  </si>
  <si>
    <t>Delitti informatici e del trattamento illecito dei dati</t>
  </si>
  <si>
    <t>Reati di criminalità organizzata</t>
  </si>
  <si>
    <t>Reati contro l’industria e il commercio</t>
  </si>
  <si>
    <t>Reati in materia di violazione del diritto d’autore</t>
  </si>
  <si>
    <t>Induzione a non rendere dichiarazioni o a rendere dichiarazioni mendaci all'autorità giudiziaria</t>
  </si>
  <si>
    <t>Reati ambientali</t>
  </si>
  <si>
    <t>Macroreato</t>
  </si>
  <si>
    <t>Peso</t>
  </si>
  <si>
    <t>BASSO</t>
  </si>
  <si>
    <t>MEDIO-BASSO</t>
  </si>
  <si>
    <t>MEDIO-ALTO</t>
  </si>
  <si>
    <t>MEDIO</t>
  </si>
  <si>
    <t>ALTO</t>
  </si>
  <si>
    <t>PROBABILITA'</t>
  </si>
  <si>
    <t xml:space="preserve"> * Peso dell'evento : incidenza in termini di conseguenze dell'avverarsi dell'evento rischioso</t>
  </si>
  <si>
    <t xml:space="preserve">Stakeholder Esterni 
1) Interlocutori istituzionali di indirizzo (Politica, Organi Istituzionali e Vertici Amministrativi) </t>
  </si>
  <si>
    <t xml:space="preserve">Comportamenti individuali delle Risorse umane Interne
(Dipendenti, Consulenti e Collaboratori) </t>
  </si>
  <si>
    <t xml:space="preserve">Danno Patrimoniale
 (Sanzioni Amministrative e Pecuniarie)     </t>
  </si>
  <si>
    <t xml:space="preserve">Provvedimenti delle Autorità Giudiziarie 
 (Sanzioni Interdittive e/o Condanne Penali e Responsabilità  Civile) </t>
  </si>
  <si>
    <t>tra 0,1 e 0,9</t>
  </si>
  <si>
    <t>Sub Processo</t>
  </si>
  <si>
    <t xml:space="preserve">
Attività
</t>
  </si>
  <si>
    <t>Mantenimento</t>
  </si>
  <si>
    <t>Miglioramento</t>
  </si>
  <si>
    <t>Analisi, Monitoraggio, Audit e Reporting</t>
  </si>
  <si>
    <t>Intervento non attuato</t>
  </si>
  <si>
    <t>Intervento deliberato ma non ancora attuato</t>
  </si>
  <si>
    <t>Intervento in fase di attuazione</t>
  </si>
  <si>
    <t>Intervento attuato</t>
  </si>
  <si>
    <t>Data attuazione intervento</t>
  </si>
  <si>
    <t>-</t>
  </si>
  <si>
    <t>Sistemi di Cerificazione (UNI_EN……….)</t>
  </si>
  <si>
    <t>Si indichi a che livello sono state implementate le misure</t>
  </si>
  <si>
    <t>Valutazione Miglioramento</t>
  </si>
  <si>
    <t xml:space="preserve">A1. Copertura della posizione vacante mediante mobilità interna
</t>
  </si>
  <si>
    <t xml:space="preserve">A2. Procedure di assunzione di personale a tempo determinato ed indeterminato
</t>
  </si>
  <si>
    <t>A3. Copertura della posizione vacante mediante progressione verticale di carriera</t>
  </si>
  <si>
    <t xml:space="preserve">A4. Attivazione delle procedure per lo svolgimento di tirocini
</t>
  </si>
  <si>
    <t>A5. Copertura della posizione vacante mediante mobilità interaziendale</t>
  </si>
  <si>
    <t xml:space="preserve">B1. Tenuta fascicoli e stati matricolari
</t>
  </si>
  <si>
    <t xml:space="preserve">B3. Procedimenti disciplinari 
</t>
  </si>
  <si>
    <t xml:space="preserve">B4. Gestione giornaliera e mensile delle presenze
</t>
  </si>
  <si>
    <t xml:space="preserve">B5. Gestione malattie
</t>
  </si>
  <si>
    <t xml:space="preserve">B6. Gestione relazioni sindacali
</t>
  </si>
  <si>
    <t xml:space="preserve">B7. Formazione del personale interno
</t>
  </si>
  <si>
    <t xml:space="preserve">B8. Attribuzione progressioni di carriera
</t>
  </si>
  <si>
    <t xml:space="preserve">C. Trattamento economico del personale 
</t>
  </si>
  <si>
    <t xml:space="preserve">C1. Gestione economica del personale
</t>
  </si>
  <si>
    <t xml:space="preserve">C2. Gestione missioni
</t>
  </si>
  <si>
    <t xml:space="preserve">C3. Gestione degli adempimenti fiscali
</t>
  </si>
  <si>
    <t xml:space="preserve">D. Trattamento previdenziale e prestazioni di fine servizio
</t>
  </si>
  <si>
    <t>B2. Procedimenti concernenti status, diritti e doveri dei dipendenti ( aspettative, permessi, diritti sindacali …)</t>
  </si>
  <si>
    <t xml:space="preserve">
Processo
</t>
  </si>
  <si>
    <t>Macro Processo</t>
  </si>
  <si>
    <t>Area di Riferimento</t>
  </si>
  <si>
    <t>Direzione
Ufficio di staff</t>
  </si>
  <si>
    <t>Ufficio di riferimento</t>
  </si>
  <si>
    <t>Risorse Umane</t>
  </si>
  <si>
    <t>Policy gestione RISCHIO</t>
  </si>
  <si>
    <t>A. Acquisizione Risorse Umane</t>
  </si>
  <si>
    <t>B. Trattamento giuridico del personale</t>
  </si>
  <si>
    <t>B. Coordinamento progetti</t>
  </si>
  <si>
    <t>C. Studi di fattibilità</t>
  </si>
  <si>
    <t>A. Supervisione ispezioni Enti o Organi di controllo</t>
  </si>
  <si>
    <t>GESTIONE ADEMPIMENTI ORGANI SOCIETARI</t>
  </si>
  <si>
    <t>C. Predisposizione ordine del giorno Assemblea dei Soci</t>
  </si>
  <si>
    <t>D. Stesura verbale Assemblea dei Soci</t>
  </si>
  <si>
    <t xml:space="preserve">D 1. Predisposizione bozza di verbale </t>
  </si>
  <si>
    <t>B.1.2. Verifica contabile e finanziaria</t>
  </si>
  <si>
    <t>B.1.3. Visto sulla richiesta di acquisto</t>
  </si>
  <si>
    <t>B.1.4. Trasmissione della richiesta approvata all'Ufficio Acquisti</t>
  </si>
  <si>
    <t>B.1.1. Comunicazione del fabbisogno a mezzo mail (obbligo ricorso al MEPA per prodotti informatici e lavori di manutenzione - ODA - trattativa diretta RDO)</t>
  </si>
  <si>
    <t>B 2.2. Predisposizione della determina</t>
  </si>
  <si>
    <t>B 2.3. Verifica contabile e finanziaria</t>
  </si>
  <si>
    <t>B.2.4. Approvazione della richiesta di acquisto con determina</t>
  </si>
  <si>
    <t>B.2.5. Trasmissione della determina all'Ufficio Acquisti</t>
  </si>
  <si>
    <t>B 2.1. Verifica dell'inserimento dell'acquisto nella programmazione dei fabbisogni</t>
  </si>
  <si>
    <t>B.4.3. Nomina commissione di gara</t>
  </si>
  <si>
    <t>B.4.5. Stipula del contratto</t>
  </si>
  <si>
    <t>B.4.6. Inizio attività prestazionali</t>
  </si>
  <si>
    <t>B.4.8. Corrispettivi e canoni</t>
  </si>
  <si>
    <t>B.4.9. Varianti contrattuali</t>
  </si>
  <si>
    <t xml:space="preserve">B.4.10. Subappalti e cottimi </t>
  </si>
  <si>
    <t>B.4.11. Conclusione dell’intervento</t>
  </si>
  <si>
    <t>B.4.1. Valutazione e individuazione dell'intervento da effettuare</t>
  </si>
  <si>
    <t>B.4.7. Esecuzione contratto</t>
  </si>
  <si>
    <t>B.3.4. Stipula del contratto o documento equivalente</t>
  </si>
  <si>
    <t>B.3.5. Inizio attività prestazionali</t>
  </si>
  <si>
    <t>B.3.6. Esecuzione del contratto</t>
  </si>
  <si>
    <t>B.3.7. Corrispettivi e canoni</t>
  </si>
  <si>
    <t xml:space="preserve">B.3.8. Varianti contrattuali </t>
  </si>
  <si>
    <t>B.3.9. Conclusione dell’intervento</t>
  </si>
  <si>
    <t>B.3.10. Controlli e verifiche conformità</t>
  </si>
  <si>
    <t>A. 1.5. Formalizzazione mobilità</t>
  </si>
  <si>
    <t>A.1.1. Manifestazione esigenza</t>
  </si>
  <si>
    <t>A.1.3. Valutazione</t>
  </si>
  <si>
    <t>A.1.4. Graduatoria</t>
  </si>
  <si>
    <t xml:space="preserve">A.2.1. Avviso </t>
  </si>
  <si>
    <t>A.2.2. Commissione di valutazione</t>
  </si>
  <si>
    <t>A.2.3. Prove selettive</t>
  </si>
  <si>
    <t>A.2.4. Graduatoria</t>
  </si>
  <si>
    <t xml:space="preserve">A.2.5. Formalizzazione contratto </t>
  </si>
  <si>
    <t>A.3.1. Manifestazione esigenza</t>
  </si>
  <si>
    <t>A.3.2. Avviso pubblico con pubblicazione sul sito</t>
  </si>
  <si>
    <t>A.3.5. Pubblicazione Graduatoria</t>
  </si>
  <si>
    <t>A.3.4. Prove e valutazioni</t>
  </si>
  <si>
    <t>A.3.3. Costutuzione Commissione di Valutazione</t>
  </si>
  <si>
    <t>A.3.6. Formalizzazione mobilità verticale</t>
  </si>
  <si>
    <t>A.5.1. Manifestazione esigenza</t>
  </si>
  <si>
    <t>A.5.2. Avviso con mail interna a tutti i dipendenti</t>
  </si>
  <si>
    <t>A.5.3. Valutazione</t>
  </si>
  <si>
    <t>A.5.4. Graduatoria</t>
  </si>
  <si>
    <t>A. 5.5. Formalizzazione mobilità</t>
  </si>
  <si>
    <t>B.3.2. Predisposizione documenti di appalto</t>
  </si>
  <si>
    <t>A.1.2. Avviso con mail interna a tutti i dipendenti</t>
  </si>
  <si>
    <t>B.7.1. Individuazione dei fabbisogni formativi</t>
  </si>
  <si>
    <t>B.7.2. Predisposizione Piano di formazione</t>
  </si>
  <si>
    <t>B.7.3. Attivazione corsi formativi</t>
  </si>
  <si>
    <t>B.7.4. Individuazione del personale da formare</t>
  </si>
  <si>
    <t>B.7.5. Gestione della procedura amministrativa di attivazione del corso</t>
  </si>
  <si>
    <t>B.2.1. Ricezione istanze e istruttoria</t>
  </si>
  <si>
    <t>B.2.2. Valutazione e verifiche su singole richieste</t>
  </si>
  <si>
    <t>B.2.3. Conclusione e comunicazione esito</t>
  </si>
  <si>
    <t>B.1.1. Gestione fascicolo di ogni singolo dipendente</t>
  </si>
  <si>
    <t xml:space="preserve">B.6.1. Gestione dei tavoli sindacali </t>
  </si>
  <si>
    <t xml:space="preserve">B.6.2. Predisposizione documentazione </t>
  </si>
  <si>
    <t>B.4.1. Gestione giornaliera del software per rilevazione presenze</t>
  </si>
  <si>
    <t>B.4.3. Trasmissione all'uffico Paghe e Contributi</t>
  </si>
  <si>
    <t xml:space="preserve">B.4.2. Verifica dei dati rilevati dal sistema e/o inseriti dal dipendente nel mese di riferimento </t>
  </si>
  <si>
    <t>A1. Individuazione dei fabbisogni</t>
  </si>
  <si>
    <t>A.4.2. Predisposizione convenzioni con soggetti promotori per attivazione tirocini</t>
  </si>
  <si>
    <t>A.4.3. Valutazione domande pervenute</t>
  </si>
  <si>
    <t>A.4.4. Attivazione tirocinio</t>
  </si>
  <si>
    <t>B.3.1. Acquisizione notizia</t>
  </si>
  <si>
    <t>B.3.2. Contestazione addebiti</t>
  </si>
  <si>
    <t>B.3.3. Audizione del dipendente</t>
  </si>
  <si>
    <t>B.3.4. Eventuale ulteriore attività istruttoria</t>
  </si>
  <si>
    <t>B.3.5. Conclusione con irrogazione di sanzione o archiviazione</t>
  </si>
  <si>
    <t>B.5.2. Ricezione e verifica del certificato medico</t>
  </si>
  <si>
    <t>B.5.3. Eventuale richiesta di visita domiciliare per il controllo dello stato di malattia</t>
  </si>
  <si>
    <t xml:space="preserve">D1. Gestione del trattamento di fine rapporto (TFR)
</t>
  </si>
  <si>
    <t>D.1.1. Compilazione del prospetto di TFR dei dati del personale cessato</t>
  </si>
  <si>
    <t>D.1.2. Inserimento nel prospetto TFR dei dati giuridici ed economici dell'interessato</t>
  </si>
  <si>
    <t>C.3.1. Conteggio delle trattenute fiscali/versamenti dovuti</t>
  </si>
  <si>
    <t>C.3.2. Adempenti conseguenti all'esito del calcolo</t>
  </si>
  <si>
    <t>C.1.1. Conteggio mensile delle retribuzioni</t>
  </si>
  <si>
    <t>C.1.2. Predisposizione cedolini paga</t>
  </si>
  <si>
    <t>C.1.3. Quadratura e controllo cedolini paga</t>
  </si>
  <si>
    <t>C.1.4. Predisposizone bonifico per saldo stipendio</t>
  </si>
  <si>
    <t>C.2.1. Ricezione del modulo aziendale compilato dal dipendente con la richiesta di autorizzazione alla trasferta</t>
  </si>
  <si>
    <t>B.8.1. Avviso da pubblicare su intranet aziendale</t>
  </si>
  <si>
    <t>B.8.2. Commissione di valutazione</t>
  </si>
  <si>
    <t>B.8.3. Graduatoria con esito</t>
  </si>
  <si>
    <t>B.8.4. Formalizzazione progressione</t>
  </si>
  <si>
    <t>A. Pianificazione degli approvvigionamenti</t>
  </si>
  <si>
    <t xml:space="preserve">B. Procedimenti per gli acquisti di beni, servizi e lavori </t>
  </si>
  <si>
    <t>B1. Acquisti di beni, servizi e lavori di valore inferiore a € 1.000,00</t>
  </si>
  <si>
    <t>B2.Acquisti di beni, servizi e lavori di valore compreso tra € 1.000,01 e € 40.000,00</t>
  </si>
  <si>
    <t>B3. Acquisti di beni, servizi e lavori di valore compreso tra  € 40.000,01 e la soglia comunitaria</t>
  </si>
  <si>
    <t xml:space="preserve">B4. Acquisti di beni, servizi e lavori di valore superiore alla soglia comunitaria </t>
  </si>
  <si>
    <t>A.1.1. Le Direzioni definiscono il budget e la programmazione degli acquisti</t>
  </si>
  <si>
    <t>A.1.2. Eleborazione e predisposizione del "documento di rilevazione dei fabbisogni"</t>
  </si>
  <si>
    <t>A.1.3. Verifica della fattibilità e della regolarità contabile e finanziaria</t>
  </si>
  <si>
    <t>A.1.4. Stesura definitiva del Programma degli acquisti di beni e servizi (preferibilmente biennale) e dei lavori (preferibilmente triennale)</t>
  </si>
  <si>
    <t>C5. Redazione dello Studio di fattibilità e del Cost Model</t>
  </si>
  <si>
    <t>C6. Verifica e approvazione dello Studio di fattibilità</t>
  </si>
  <si>
    <t xml:space="preserve">B.2. Stesura dei documenti del Bilancio d'Esercizio (Conto Economico, Statato Patrimoniale, Relazione sulla Gestione) </t>
  </si>
  <si>
    <t>B.5. Votazione del bilancio da parte dell'Assemblea dei Soci</t>
  </si>
  <si>
    <t>B.1. Analisi e studio di evetuali modifiche e/o variazioni alla normativa di settore</t>
  </si>
  <si>
    <t xml:space="preserve">C. Gestione della fase di liquidazione e di pagamento </t>
  </si>
  <si>
    <t>D. Gestione fiscale e previdenziale</t>
  </si>
  <si>
    <t>E. Gestione dei conti correnti</t>
  </si>
  <si>
    <t>F. Rendicontazione della cassa interna</t>
  </si>
  <si>
    <t>F.1. Verifica della documentazione di spesa</t>
  </si>
  <si>
    <t>F.2. Incontro periodico con il Collegio Sindacale per il controllo di regolarità contabile</t>
  </si>
  <si>
    <t>B.3. Incontro con i sindaci per la Relazione del Collegio</t>
  </si>
  <si>
    <t>B.6. Comunicazione dei dati di Bilancio a tutti gli Enti di riferimento</t>
  </si>
  <si>
    <t>A.2. Predisposizione da parte dalla Società di un budget dettagliato dei costi a supporto dell'offerta tecnica presentata al socio unico</t>
  </si>
  <si>
    <t>A.3. Stipula del contratto con indicazione dettagliata delle attività che la Società deve svolgere nell'ambito del servizio</t>
  </si>
  <si>
    <t>B.1. Monitoraggio progetti in essere</t>
  </si>
  <si>
    <t xml:space="preserve">B.3.1. Valutazione dei presupposti e dell’intervento da effettuare
</t>
  </si>
  <si>
    <t>B.3.3. Individuazione degli operatori economici. Controllo dei requisiti</t>
  </si>
  <si>
    <t>B.5.5. Nel caso in cui il dipendente sia stato sottoposto al controllo, si procede all’archiviazione del referto medico legale</t>
  </si>
  <si>
    <t>B.5.4. Ricezione e verifica del referto medico legale inviato dall’Azienda sanitaria locale che ha effettuato il controllo domiciliare</t>
  </si>
  <si>
    <t>B.5.1. Inserimento dell’assenza per malattia sul sistema elettronico di gestione delle presenze o attraverso invio Sms al numero dedicato</t>
  </si>
  <si>
    <t>B.5.6. Nel caso in cui il dipendente non sia stato reperito presso il proprio domicilio, si trasmette la pratica all’Ufficio “Provvedimenti disciplinari”, per i conseguenti adempimenti</t>
  </si>
  <si>
    <t xml:space="preserve"> C.2.2. Gestione delle trasferte e delle relative note spese mediante compilazione di appositi moduli e contestuale registrazione</t>
  </si>
  <si>
    <t>B.4.2. Stesura bando ed allegati. Approvazione e indizione della gara</t>
  </si>
  <si>
    <t xml:space="preserve"> B.4.4. Svolgimento della gara e valutazioni della Commissione. Verifica offerte anomale. Aggiudicazione definitiva</t>
  </si>
  <si>
    <t xml:space="preserve">B.4.12. Collaudi, regolare esecuzione, verifiche di conformità
</t>
  </si>
  <si>
    <t>B. Predisposizione e approvazione del Bilancio d'Esercizio e relativi allegati</t>
  </si>
  <si>
    <t>C.1. Verifica copertura finanziaria</t>
  </si>
  <si>
    <t>C.2. Predisposizione mandato di pagamento</t>
  </si>
  <si>
    <t>C.3. Liquidazione mandato</t>
  </si>
  <si>
    <t>D.1. Predisposizioni documenti</t>
  </si>
  <si>
    <t>D.2. Calcolo delle imposte</t>
  </si>
  <si>
    <t>E.1. Movimentazioni bancarie</t>
  </si>
  <si>
    <t xml:space="preserve">Falsità in  strumenti o segni di riconoscimento </t>
  </si>
  <si>
    <t>minimo</t>
  </si>
  <si>
    <t>massimo</t>
  </si>
  <si>
    <t>valore</t>
  </si>
  <si>
    <t>Non presente</t>
  </si>
  <si>
    <t>Deliberata</t>
  </si>
  <si>
    <t>Da migliorare</t>
  </si>
  <si>
    <t>Operativa</t>
  </si>
  <si>
    <t>abbattimento</t>
  </si>
  <si>
    <t>mitigazione migliorabile</t>
  </si>
  <si>
    <t>mitigazione soddisfacente</t>
  </si>
  <si>
    <t>intervento necessario</t>
  </si>
  <si>
    <t>Assoluta</t>
  </si>
  <si>
    <t>Medio</t>
  </si>
  <si>
    <t>Provvedimenti delle Autorità Giudiziarie</t>
  </si>
  <si>
    <t>Danno Patrimoniale</t>
  </si>
  <si>
    <t>valore quantitativo</t>
  </si>
  <si>
    <t>Valore quantitativo</t>
  </si>
  <si>
    <t xml:space="preserve">coefficiente di riduzione </t>
  </si>
  <si>
    <t>valore qualitativo</t>
  </si>
  <si>
    <t>Valore qualitativo</t>
  </si>
  <si>
    <t>Impatto</t>
  </si>
  <si>
    <t xml:space="preserve">EVENTO RISCHIOSO
</t>
  </si>
  <si>
    <t>Peso* (%)</t>
  </si>
  <si>
    <t>C.1.2. Predisposizione della bozza dell'ordine del giorno sulla base delle proposte pervenute</t>
  </si>
  <si>
    <t>C.1.5. Approvazione ordine del giorno</t>
  </si>
  <si>
    <t>C 2.1. Formale convocazione dell'Assemblea dei Soci</t>
  </si>
  <si>
    <t>C.2.2. Trasmissione atti oggetto di deliberazione dell'Assemblea dei Soci</t>
  </si>
  <si>
    <t>C 2. Convocazione dell'Assemblea dei Soci</t>
  </si>
  <si>
    <t>D.1.1. Stesura bozza di verbale</t>
  </si>
  <si>
    <t>D 2. Verbale definitivo</t>
  </si>
  <si>
    <t>D.2.1. Stesura verbale definitvo da sottoporre all'adunanza successiva</t>
  </si>
  <si>
    <t xml:space="preserve">A 1. Predisposizione della bozza dell'ordine del giorno sulla base delle proposte pervenute </t>
  </si>
  <si>
    <t>A.1.2. Predisposizione della bozza dell'ordine del giorno sulla base delle proposte pervenute</t>
  </si>
  <si>
    <t>A.2.3. Trasmissione di copia della convocazione agli uffici regionali deputati al c.d. Controllo Analogo (preventivo).</t>
  </si>
  <si>
    <t>B.1.1. Stesura della bozza del verbale da parte del Segretario verbalizzante</t>
  </si>
  <si>
    <t>B.1.2. Condivisione della bozza di verbale tra Presidente e Segretario verbalizzante</t>
  </si>
  <si>
    <t>B.2. Invio del verbale definitivo</t>
  </si>
  <si>
    <t>Comuni</t>
  </si>
  <si>
    <t>Specifiche</t>
  </si>
  <si>
    <t xml:space="preserve">C 1. Stesura della bozza relativa all'ordine del giorno </t>
  </si>
  <si>
    <r>
      <t xml:space="preserve">TIPOLOGIA 
</t>
    </r>
    <r>
      <rPr>
        <i/>
        <sz val="8"/>
        <rFont val="Times New Roman"/>
        <family val="1"/>
      </rPr>
      <t>(selezionare dal menu a tendina)</t>
    </r>
  </si>
  <si>
    <t xml:space="preserve"> totale</t>
  </si>
  <si>
    <t>Comportamenti individuali delle Risorse umane Interne</t>
  </si>
  <si>
    <t xml:space="preserve">Stakeholder Esterni </t>
  </si>
  <si>
    <t>VULNERABILITA'</t>
  </si>
  <si>
    <t>Valore quantitativo  (da 1 a 5)</t>
  </si>
  <si>
    <t>Contestualizzata
 (da 1 a 5)</t>
  </si>
  <si>
    <t>Obbligatorie</t>
  </si>
  <si>
    <t>X</t>
  </si>
  <si>
    <t>NO</t>
  </si>
  <si>
    <t>SI</t>
  </si>
  <si>
    <t>In fase attuazione 25%</t>
  </si>
  <si>
    <t>In fase attuazione 50%</t>
  </si>
  <si>
    <t>In fase attuazione 75%</t>
  </si>
  <si>
    <t>estremamente carente</t>
  </si>
  <si>
    <t>carente</t>
  </si>
  <si>
    <t>Inadeguata</t>
  </si>
  <si>
    <t>Carente</t>
  </si>
  <si>
    <t>Estremamente carente</t>
  </si>
  <si>
    <t>Responsabile dell'attuazione dell'intervento</t>
  </si>
  <si>
    <t>Tutti i Settori</t>
  </si>
  <si>
    <t xml:space="preserve">Tutte i Settori/Uffici </t>
  </si>
  <si>
    <t>Direttore</t>
  </si>
  <si>
    <t>A.1.1. Ricezione proposte da parte dei Settori e degli Uffici di Staff</t>
  </si>
  <si>
    <t>D.1.2. Condivisione bozza di verbale tra Amministratore Unico e Segretario Verbalizzante</t>
  </si>
  <si>
    <t>A .1.3. Ricezione dell'ordine del giorno approvato dall'Amministraore Unico</t>
  </si>
  <si>
    <t>A. Predisposizione Ordine del Giorno per le Delibere dell'Amministratore Unico</t>
  </si>
  <si>
    <t>B. Stesura verbale/Registro delle Delibere dell'Amministratore Unico</t>
  </si>
  <si>
    <t xml:space="preserve">B 1. Predisposizione verbale/Registro Delibere Amministratore Unico </t>
  </si>
  <si>
    <t>A .2.1. ConvocazioneRiunione con Amministratore Unico e comunicazione dell'ordine del giorno</t>
  </si>
  <si>
    <t>A.2.2.  Inserimento nella cartella di rete condivisa della documentazione relativa alle proposte in approvazione</t>
  </si>
  <si>
    <t>B.2.1. Trasmissione dell’estratto omissis  alle strutture competenti e, ove necessario, copia conforme delle Determinazioni dell'Amministratore Unico</t>
  </si>
  <si>
    <t xml:space="preserve">C.1.1. Ricezione proposte da parte dei Settori e degli Uffici di Staff </t>
  </si>
  <si>
    <t xml:space="preserve">A 2. Convocazione della Riunione con l'Amministrazione Unico  e comunicazione dell'ordine del giorno e delle Determinazioni da adottare </t>
  </si>
  <si>
    <t>C.1.3. Ricezione dell'ordine del giorno approvato dall'Amministratore Unico</t>
  </si>
  <si>
    <t>B.1.4. Inserimento nella cartella di rete condivisa delle Determinazioni adottate</t>
  </si>
  <si>
    <t>B.1.3. Stesura  verbale/Registro definitivo delle Detrminazioni</t>
  </si>
  <si>
    <t xml:space="preserve">Ufficio Personale </t>
  </si>
  <si>
    <t>No</t>
  </si>
  <si>
    <t>PROGETTI CON IL COMUNE DI Ciampino</t>
  </si>
  <si>
    <t>A. Stipula di contratti con il Comune di Ciampino</t>
  </si>
  <si>
    <t>C.1.4. Condivisione dell'ordine del giorno con il socio Comune di Ciampino</t>
  </si>
  <si>
    <t>C4. Apertura progetto mediante invio del modulo di Gestione Commessa.</t>
  </si>
  <si>
    <t xml:space="preserve">Settore Amministrazione e Controllo </t>
  </si>
  <si>
    <t>Collaborazione alle attività di verifica e predisposizione di tutti i documenti richiesti</t>
  </si>
  <si>
    <t>A.4.1. Individuazione posti disponibili nell'ambito di quanto previsto dall'Amministratore Unico</t>
  </si>
  <si>
    <t>A.1. Ricezione della scheda tecnica dettagliata da parte del Comune per attivazione del servizio</t>
  </si>
  <si>
    <t>B.2. Adeguamento dei contratti in funzione di eventuali ulteriori richieste di attivazione di nuove attività/servizi da parte del Comune</t>
  </si>
  <si>
    <t>C1.Ricezione richiesta del Comune</t>
  </si>
  <si>
    <t>C2. Esame della richiesta e individuazione del Comune</t>
  </si>
  <si>
    <t>C3. Trasmissione della Nota di risposta e della relazione al Dirigente (Socio Unico) competente in caso di esito negativo</t>
  </si>
  <si>
    <t xml:space="preserve">C7. Invio dello Studio di fattibilità al Dirigente Comunale competente </t>
  </si>
  <si>
    <t>C8. Gestione Studio di fattibilità accettato dal Comune</t>
  </si>
  <si>
    <t>C9. Chiusura progetto in caso di mancata accettazione da parte del Comune</t>
  </si>
  <si>
    <t>B.4. Approvazione del Bilancio da parte dell'Amministratore Unico</t>
  </si>
  <si>
    <t>Settore Amministrazione e Controllo</t>
  </si>
  <si>
    <t>Settore Affari generali, Appalti, Gare</t>
  </si>
  <si>
    <t>Sistemi di Gestione e Controlli interni</t>
  </si>
  <si>
    <t xml:space="preserve">Modello di Analisi dei rischi e degli impatti applicato in AET Ciampino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</si>
</sst>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0.0"/>
    <numFmt numFmtId="166" formatCode="0.0000"/>
  </numFmts>
  <fonts count="22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14"/>
      <color theme="0"/>
      <name val="Times New Roman"/>
      <family val="1"/>
    </font>
    <font>
      <sz val="10"/>
      <name val="Times New Roman"/>
      <family val="1"/>
    </font>
    <font>
      <sz val="20"/>
      <name val="Times New Roman"/>
      <family val="1"/>
    </font>
    <font>
      <sz val="20"/>
      <color theme="1"/>
      <name val="Times New Roman"/>
      <family val="1"/>
    </font>
    <font>
      <sz val="8"/>
      <name val="Times New Roman"/>
      <family val="1"/>
    </font>
    <font>
      <sz val="8"/>
      <color theme="1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b/>
      <sz val="8"/>
      <color theme="1"/>
      <name val="Times New Roman"/>
      <family val="1"/>
    </font>
    <font>
      <sz val="8"/>
      <color theme="0"/>
      <name val="Times New Roman"/>
      <family val="1"/>
    </font>
  </fonts>
  <fills count="42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9"/>
      </patternFill>
    </fill>
    <fill>
      <patternFill patternType="solid">
        <fgColor theme="7" tint="0.39997558519241921"/>
        <bgColor indexed="41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-0.249977111117893"/>
        <bgColor indexed="49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0"/>
        <bgColor indexed="49"/>
      </patternFill>
    </fill>
    <fill>
      <patternFill patternType="solid">
        <fgColor theme="8" tint="0.79998168889431442"/>
        <bgColor indexed="41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49"/>
      </patternFill>
    </fill>
    <fill>
      <patternFill patternType="solid">
        <fgColor rgb="FFFF0000"/>
        <bgColor indexed="9"/>
      </patternFill>
    </fill>
    <fill>
      <patternFill patternType="solid">
        <fgColor rgb="FFFF0000"/>
        <bgColor indexed="41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26"/>
      </patternFill>
    </fill>
    <fill>
      <patternFill patternType="solid">
        <fgColor theme="8" tint="0.59999389629810485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249977111117893"/>
        <bgColor indexed="26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22"/>
      </patternFill>
    </fill>
    <fill>
      <patternFill patternType="solid">
        <fgColor theme="7" tint="-0.499984740745262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4" fontId="4" fillId="0" borderId="0" applyFont="0" applyFill="0" applyBorder="0" applyAlignment="0" applyProtection="0"/>
  </cellStyleXfs>
  <cellXfs count="340">
    <xf numFmtId="0" fontId="0" fillId="0" borderId="0" xfId="0"/>
    <xf numFmtId="0" fontId="3" fillId="0" borderId="0" xfId="0" applyFont="1" applyAlignment="1">
      <alignment horizontal="left" vertical="center" wrapText="1"/>
    </xf>
    <xf numFmtId="0" fontId="0" fillId="19" borderId="0" xfId="0" applyFill="1" applyAlignment="1">
      <alignment vertical="center"/>
    </xf>
    <xf numFmtId="0" fontId="0" fillId="0" borderId="0" xfId="0" applyAlignment="1">
      <alignment vertical="center"/>
    </xf>
    <xf numFmtId="0" fontId="0" fillId="12" borderId="1" xfId="0" applyFill="1" applyBorder="1" applyAlignment="1">
      <alignment vertical="center"/>
    </xf>
    <xf numFmtId="0" fontId="0" fillId="20" borderId="1" xfId="0" applyFill="1" applyBorder="1" applyAlignment="1">
      <alignment vertical="center"/>
    </xf>
    <xf numFmtId="0" fontId="0" fillId="21" borderId="1" xfId="0" applyFill="1" applyBorder="1" applyAlignment="1">
      <alignment vertical="center"/>
    </xf>
    <xf numFmtId="0" fontId="0" fillId="19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18" borderId="0" xfId="0" applyFill="1" applyAlignment="1">
      <alignment vertical="center" wrapText="1"/>
    </xf>
    <xf numFmtId="0" fontId="5" fillId="23" borderId="0" xfId="0" applyFont="1" applyFill="1" applyAlignment="1">
      <alignment vertical="center" wrapText="1"/>
    </xf>
    <xf numFmtId="0" fontId="6" fillId="18" borderId="1" xfId="0" applyFont="1" applyFill="1" applyBorder="1" applyAlignment="1">
      <alignment horizontal="justify" vertical="center" wrapText="1"/>
    </xf>
    <xf numFmtId="0" fontId="6" fillId="18" borderId="1" xfId="0" applyFont="1" applyFill="1" applyBorder="1" applyAlignment="1">
      <alignment horizontal="left" vertical="center" wrapText="1"/>
    </xf>
    <xf numFmtId="0" fontId="6" fillId="18" borderId="1" xfId="0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0" fillId="22" borderId="1" xfId="0" applyFill="1" applyBorder="1" applyAlignment="1">
      <alignment vertical="center"/>
    </xf>
    <xf numFmtId="0" fontId="5" fillId="19" borderId="0" xfId="0" applyFont="1" applyFill="1" applyAlignment="1">
      <alignment vertical="center"/>
    </xf>
    <xf numFmtId="0" fontId="5" fillId="18" borderId="1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24" borderId="1" xfId="0" applyFill="1" applyBorder="1" applyAlignment="1">
      <alignment vertical="center"/>
    </xf>
    <xf numFmtId="0" fontId="7" fillId="23" borderId="0" xfId="0" applyFont="1" applyFill="1" applyAlignment="1">
      <alignment vertical="center" wrapText="1"/>
    </xf>
    <xf numFmtId="0" fontId="9" fillId="16" borderId="0" xfId="0" applyFont="1" applyFill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3" fillId="5" borderId="34" xfId="0" applyFont="1" applyFill="1" applyBorder="1" applyAlignment="1">
      <alignment horizontal="center" vertical="center" wrapText="1"/>
    </xf>
    <xf numFmtId="0" fontId="3" fillId="5" borderId="0" xfId="0" applyFont="1" applyFill="1" applyAlignment="1">
      <alignment horizontal="center" vertical="center" wrapText="1"/>
    </xf>
    <xf numFmtId="0" fontId="3" fillId="5" borderId="35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0" xfId="0" applyFont="1"/>
    <xf numFmtId="0" fontId="3" fillId="25" borderId="15" xfId="0" applyFont="1" applyFill="1" applyBorder="1" applyAlignment="1">
      <alignment horizontal="center" wrapText="1"/>
    </xf>
    <xf numFmtId="0" fontId="3" fillId="25" borderId="6" xfId="0" applyFont="1" applyFill="1" applyBorder="1" applyAlignment="1">
      <alignment horizontal="center" wrapText="1"/>
    </xf>
    <xf numFmtId="0" fontId="2" fillId="0" borderId="1" xfId="0" applyFont="1" applyBorder="1"/>
    <xf numFmtId="2" fontId="2" fillId="26" borderId="1" xfId="0" applyNumberFormat="1" applyFont="1" applyFill="1" applyBorder="1"/>
    <xf numFmtId="166" fontId="2" fillId="26" borderId="1" xfId="0" applyNumberFormat="1" applyFont="1" applyFill="1" applyBorder="1"/>
    <xf numFmtId="0" fontId="13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6" fillId="6" borderId="3" xfId="0" applyFont="1" applyFill="1" applyBorder="1" applyAlignment="1">
      <alignment horizontal="center" vertical="center" wrapText="1"/>
    </xf>
    <xf numFmtId="0" fontId="16" fillId="0" borderId="44" xfId="0" applyFont="1" applyBorder="1" applyAlignment="1" applyProtection="1">
      <alignment horizontal="left" vertical="center" wrapText="1"/>
      <protection locked="0"/>
    </xf>
    <xf numFmtId="49" fontId="16" fillId="14" borderId="44" xfId="0" applyNumberFormat="1" applyFont="1" applyFill="1" applyBorder="1" applyAlignment="1" applyProtection="1">
      <alignment horizontal="left" vertical="center" wrapText="1"/>
      <protection locked="0"/>
    </xf>
    <xf numFmtId="0" fontId="16" fillId="14" borderId="44" xfId="0" applyFont="1" applyFill="1" applyBorder="1" applyAlignment="1" applyProtection="1">
      <alignment horizontal="left" vertical="center" wrapText="1"/>
      <protection hidden="1"/>
    </xf>
    <xf numFmtId="0" fontId="16" fillId="0" borderId="44" xfId="0" applyFont="1" applyBorder="1" applyAlignment="1">
      <alignment horizontal="left" vertical="center" wrapText="1"/>
    </xf>
    <xf numFmtId="2" fontId="16" fillId="0" borderId="49" xfId="0" applyNumberFormat="1" applyFont="1" applyBorder="1" applyAlignment="1">
      <alignment horizontal="left" vertical="center" wrapText="1"/>
    </xf>
    <xf numFmtId="0" fontId="16" fillId="13" borderId="44" xfId="0" applyFont="1" applyFill="1" applyBorder="1" applyAlignment="1" applyProtection="1">
      <alignment horizontal="right" vertical="center" wrapText="1"/>
      <protection locked="0"/>
    </xf>
    <xf numFmtId="0" fontId="16" fillId="0" borderId="44" xfId="0" applyFont="1" applyBorder="1" applyAlignment="1" applyProtection="1">
      <alignment horizontal="center" vertical="center" wrapText="1"/>
      <protection hidden="1"/>
    </xf>
    <xf numFmtId="0" fontId="16" fillId="0" borderId="44" xfId="1" applyFont="1" applyBorder="1" applyAlignment="1" applyProtection="1">
      <alignment horizontal="left" vertical="center" wrapText="1"/>
      <protection locked="0"/>
    </xf>
    <xf numFmtId="0" fontId="16" fillId="0" borderId="43" xfId="1" applyFont="1" applyBorder="1" applyAlignment="1" applyProtection="1">
      <alignment horizontal="left" vertical="center" wrapText="1"/>
      <protection locked="0"/>
    </xf>
    <xf numFmtId="0" fontId="17" fillId="0" borderId="0" xfId="0" applyFont="1" applyAlignment="1">
      <alignment horizontal="left" vertical="center"/>
    </xf>
    <xf numFmtId="0" fontId="16" fillId="2" borderId="2" xfId="0" applyFont="1" applyFill="1" applyBorder="1" applyAlignment="1" applyProtection="1">
      <alignment horizontal="left" vertical="center" wrapText="1"/>
      <protection locked="0"/>
    </xf>
    <xf numFmtId="49" fontId="16" fillId="14" borderId="1" xfId="0" applyNumberFormat="1" applyFont="1" applyFill="1" applyBorder="1" applyAlignment="1" applyProtection="1">
      <alignment horizontal="left" vertical="center" wrapText="1"/>
      <protection locked="0"/>
    </xf>
    <xf numFmtId="0" fontId="16" fillId="14" borderId="1" xfId="0" applyFont="1" applyFill="1" applyBorder="1" applyAlignment="1" applyProtection="1">
      <alignment horizontal="left" vertical="center" wrapText="1"/>
      <protection hidden="1"/>
    </xf>
    <xf numFmtId="0" fontId="16" fillId="0" borderId="1" xfId="0" applyFont="1" applyBorder="1" applyAlignment="1" applyProtection="1">
      <alignment horizontal="left" vertical="center" wrapText="1"/>
      <protection locked="0"/>
    </xf>
    <xf numFmtId="0" fontId="16" fillId="0" borderId="1" xfId="0" applyFont="1" applyBorder="1" applyAlignment="1">
      <alignment horizontal="left" vertical="center" wrapText="1"/>
    </xf>
    <xf numFmtId="2" fontId="16" fillId="0" borderId="31" xfId="0" applyNumberFormat="1" applyFont="1" applyBorder="1" applyAlignment="1">
      <alignment horizontal="left" vertical="center" wrapText="1"/>
    </xf>
    <xf numFmtId="0" fontId="16" fillId="13" borderId="1" xfId="0" applyFont="1" applyFill="1" applyBorder="1" applyAlignment="1" applyProtection="1">
      <alignment horizontal="right" vertical="center" wrapText="1"/>
      <protection locked="0"/>
    </xf>
    <xf numFmtId="0" fontId="16" fillId="0" borderId="1" xfId="0" applyFont="1" applyBorder="1" applyAlignment="1" applyProtection="1">
      <alignment horizontal="center" vertical="center" wrapText="1"/>
      <protection hidden="1"/>
    </xf>
    <xf numFmtId="0" fontId="16" fillId="0" borderId="1" xfId="1" applyFont="1" applyBorder="1" applyAlignment="1" applyProtection="1">
      <alignment horizontal="left" vertical="center" wrapText="1"/>
      <protection locked="0"/>
    </xf>
    <xf numFmtId="0" fontId="16" fillId="0" borderId="45" xfId="1" applyFont="1" applyBorder="1" applyAlignment="1" applyProtection="1">
      <alignment horizontal="left" vertical="center" wrapText="1"/>
      <protection locked="0"/>
    </xf>
    <xf numFmtId="0" fontId="17" fillId="0" borderId="1" xfId="0" applyFont="1" applyBorder="1" applyAlignment="1" applyProtection="1">
      <alignment horizontal="left" vertical="center" wrapText="1"/>
      <protection locked="0"/>
    </xf>
    <xf numFmtId="0" fontId="17" fillId="0" borderId="9" xfId="0" applyFont="1" applyBorder="1" applyAlignment="1" applyProtection="1">
      <alignment horizontal="left" vertical="center" wrapText="1"/>
      <protection locked="0"/>
    </xf>
    <xf numFmtId="0" fontId="17" fillId="0" borderId="0" xfId="0" applyFont="1" applyAlignment="1">
      <alignment horizontal="left" vertical="center" wrapText="1"/>
    </xf>
    <xf numFmtId="0" fontId="17" fillId="0" borderId="40" xfId="0" applyFont="1" applyBorder="1" applyAlignment="1" applyProtection="1">
      <alignment horizontal="left" vertical="center" wrapText="1"/>
      <protection locked="0"/>
    </xf>
    <xf numFmtId="49" fontId="16" fillId="14" borderId="40" xfId="0" applyNumberFormat="1" applyFont="1" applyFill="1" applyBorder="1" applyAlignment="1" applyProtection="1">
      <alignment horizontal="left" vertical="center" wrapText="1"/>
      <protection locked="0"/>
    </xf>
    <xf numFmtId="0" fontId="16" fillId="14" borderId="40" xfId="0" applyFont="1" applyFill="1" applyBorder="1" applyAlignment="1" applyProtection="1">
      <alignment horizontal="left" vertical="center" wrapText="1"/>
      <protection hidden="1"/>
    </xf>
    <xf numFmtId="0" fontId="16" fillId="0" borderId="40" xfId="0" applyFont="1" applyBorder="1" applyAlignment="1" applyProtection="1">
      <alignment horizontal="left" vertical="center" wrapText="1"/>
      <protection locked="0"/>
    </xf>
    <xf numFmtId="0" fontId="16" fillId="0" borderId="40" xfId="0" applyFont="1" applyBorder="1" applyAlignment="1">
      <alignment horizontal="left" vertical="center" wrapText="1"/>
    </xf>
    <xf numFmtId="2" fontId="16" fillId="0" borderId="50" xfId="0" applyNumberFormat="1" applyFont="1" applyBorder="1" applyAlignment="1">
      <alignment horizontal="left" vertical="center" wrapText="1"/>
    </xf>
    <xf numFmtId="0" fontId="16" fillId="13" borderId="40" xfId="0" applyFont="1" applyFill="1" applyBorder="1" applyAlignment="1" applyProtection="1">
      <alignment horizontal="right" vertical="center" wrapText="1"/>
      <protection locked="0"/>
    </xf>
    <xf numFmtId="0" fontId="16" fillId="0" borderId="40" xfId="0" applyFont="1" applyBorder="1" applyAlignment="1" applyProtection="1">
      <alignment horizontal="center" vertical="center" wrapText="1"/>
      <protection hidden="1"/>
    </xf>
    <xf numFmtId="0" fontId="16" fillId="0" borderId="18" xfId="0" applyFont="1" applyBorder="1" applyAlignment="1" applyProtection="1">
      <alignment horizontal="left" vertical="center" wrapText="1"/>
      <protection locked="0"/>
    </xf>
    <xf numFmtId="0" fontId="16" fillId="0" borderId="40" xfId="1" applyFont="1" applyBorder="1" applyAlignment="1" applyProtection="1">
      <alignment horizontal="left" vertical="center" wrapText="1"/>
      <protection locked="0"/>
    </xf>
    <xf numFmtId="0" fontId="16" fillId="0" borderId="41" xfId="1" applyFont="1" applyBorder="1" applyAlignment="1" applyProtection="1">
      <alignment horizontal="left" vertical="center" wrapText="1"/>
      <protection locked="0"/>
    </xf>
    <xf numFmtId="0" fontId="16" fillId="0" borderId="0" xfId="0" applyFont="1" applyAlignment="1">
      <alignment horizontal="left" vertical="center" wrapText="1"/>
    </xf>
    <xf numFmtId="49" fontId="16" fillId="0" borderId="0" xfId="0" applyNumberFormat="1" applyFont="1" applyAlignment="1">
      <alignment horizontal="left" vertical="center" wrapText="1"/>
    </xf>
    <xf numFmtId="2" fontId="16" fillId="0" borderId="0" xfId="0" applyNumberFormat="1" applyFont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16" fillId="35" borderId="6" xfId="0" applyFont="1" applyFill="1" applyBorder="1" applyAlignment="1">
      <alignment vertical="center" wrapText="1"/>
    </xf>
    <xf numFmtId="0" fontId="16" fillId="35" borderId="15" xfId="0" applyFont="1" applyFill="1" applyBorder="1" applyAlignment="1">
      <alignment vertical="center" wrapText="1"/>
    </xf>
    <xf numFmtId="0" fontId="16" fillId="35" borderId="16" xfId="0" applyFont="1" applyFill="1" applyBorder="1" applyAlignment="1">
      <alignment vertical="center" wrapText="1"/>
    </xf>
    <xf numFmtId="0" fontId="16" fillId="36" borderId="15" xfId="0" applyFont="1" applyFill="1" applyBorder="1" applyAlignment="1">
      <alignment vertical="center" wrapText="1"/>
    </xf>
    <xf numFmtId="0" fontId="16" fillId="36" borderId="6" xfId="0" applyFont="1" applyFill="1" applyBorder="1" applyAlignment="1">
      <alignment vertical="center" wrapText="1"/>
    </xf>
    <xf numFmtId="0" fontId="16" fillId="36" borderId="16" xfId="0" applyFont="1" applyFill="1" applyBorder="1" applyAlignment="1">
      <alignment vertical="center" wrapText="1"/>
    </xf>
    <xf numFmtId="0" fontId="16" fillId="17" borderId="18" xfId="0" applyFont="1" applyFill="1" applyBorder="1" applyAlignment="1">
      <alignment horizontal="center" vertical="center" wrapText="1"/>
    </xf>
    <xf numFmtId="0" fontId="16" fillId="29" borderId="18" xfId="0" applyFont="1" applyFill="1" applyBorder="1" applyAlignment="1">
      <alignment horizontal="center" vertical="center" wrapText="1"/>
    </xf>
    <xf numFmtId="0" fontId="16" fillId="17" borderId="32" xfId="0" applyFont="1" applyFill="1" applyBorder="1" applyAlignment="1">
      <alignment vertical="center" wrapText="1"/>
    </xf>
    <xf numFmtId="0" fontId="16" fillId="17" borderId="29" xfId="0" applyFont="1" applyFill="1" applyBorder="1" applyAlignment="1">
      <alignment vertical="center" wrapText="1"/>
    </xf>
    <xf numFmtId="0" fontId="16" fillId="17" borderId="42" xfId="0" applyFont="1" applyFill="1" applyBorder="1" applyAlignment="1">
      <alignment vertical="center" wrapText="1"/>
    </xf>
    <xf numFmtId="2" fontId="16" fillId="17" borderId="18" xfId="0" applyNumberFormat="1" applyFont="1" applyFill="1" applyBorder="1" applyAlignment="1">
      <alignment vertical="center" wrapText="1"/>
    </xf>
    <xf numFmtId="0" fontId="16" fillId="28" borderId="19" xfId="0" applyFont="1" applyFill="1" applyBorder="1" applyAlignment="1">
      <alignment vertical="center" wrapText="1"/>
    </xf>
    <xf numFmtId="49" fontId="16" fillId="3" borderId="28" xfId="0" applyNumberFormat="1" applyFont="1" applyFill="1" applyBorder="1" applyAlignment="1">
      <alignment vertical="center" wrapText="1"/>
    </xf>
    <xf numFmtId="0" fontId="16" fillId="17" borderId="19" xfId="0" applyFont="1" applyFill="1" applyBorder="1" applyAlignment="1">
      <alignment vertical="center" wrapText="1"/>
    </xf>
    <xf numFmtId="0" fontId="16" fillId="7" borderId="32" xfId="0" applyFont="1" applyFill="1" applyBorder="1" applyAlignment="1">
      <alignment vertical="center" wrapText="1"/>
    </xf>
    <xf numFmtId="1" fontId="16" fillId="29" borderId="18" xfId="0" applyNumberFormat="1" applyFont="1" applyFill="1" applyBorder="1" applyAlignment="1">
      <alignment horizontal="center" vertical="center" wrapText="1"/>
    </xf>
    <xf numFmtId="0" fontId="16" fillId="0" borderId="44" xfId="0" applyFont="1" applyBorder="1" applyAlignment="1">
      <alignment horizontal="center" vertical="center" wrapText="1"/>
    </xf>
    <xf numFmtId="1" fontId="16" fillId="0" borderId="44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1" fontId="16" fillId="0" borderId="1" xfId="0" applyNumberFormat="1" applyFont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 wrapText="1"/>
    </xf>
    <xf numFmtId="1" fontId="16" fillId="0" borderId="40" xfId="0" applyNumberFormat="1" applyFont="1" applyBorder="1" applyAlignment="1">
      <alignment horizontal="center" vertical="center" wrapText="1"/>
    </xf>
    <xf numFmtId="1" fontId="16" fillId="0" borderId="0" xfId="0" applyNumberFormat="1" applyFont="1" applyAlignment="1">
      <alignment horizontal="center" vertical="center" wrapText="1"/>
    </xf>
    <xf numFmtId="0" fontId="16" fillId="30" borderId="18" xfId="0" applyFont="1" applyFill="1" applyBorder="1" applyAlignment="1">
      <alignment horizontal="center" vertical="center" wrapText="1"/>
    </xf>
    <xf numFmtId="165" fontId="16" fillId="14" borderId="44" xfId="0" applyNumberFormat="1" applyFont="1" applyFill="1" applyBorder="1" applyAlignment="1" applyProtection="1">
      <alignment horizontal="center" vertical="center" wrapText="1"/>
      <protection hidden="1"/>
    </xf>
    <xf numFmtId="165" fontId="16" fillId="14" borderId="1" xfId="0" applyNumberFormat="1" applyFont="1" applyFill="1" applyBorder="1" applyAlignment="1" applyProtection="1">
      <alignment horizontal="center" vertical="center" wrapText="1"/>
      <protection hidden="1"/>
    </xf>
    <xf numFmtId="165" fontId="16" fillId="14" borderId="40" xfId="0" applyNumberFormat="1" applyFont="1" applyFill="1" applyBorder="1" applyAlignment="1" applyProtection="1">
      <alignment horizontal="center" vertical="center" wrapText="1"/>
      <protection hidden="1"/>
    </xf>
    <xf numFmtId="2" fontId="16" fillId="0" borderId="49" xfId="0" applyNumberFormat="1" applyFont="1" applyBorder="1" applyAlignment="1">
      <alignment horizontal="center" vertical="center" wrapText="1"/>
    </xf>
    <xf numFmtId="2" fontId="16" fillId="0" borderId="31" xfId="0" applyNumberFormat="1" applyFont="1" applyBorder="1" applyAlignment="1">
      <alignment horizontal="center" vertical="center" wrapText="1"/>
    </xf>
    <xf numFmtId="2" fontId="16" fillId="0" borderId="50" xfId="0" applyNumberFormat="1" applyFont="1" applyBorder="1" applyAlignment="1">
      <alignment horizontal="center" vertical="center" wrapText="1"/>
    </xf>
    <xf numFmtId="0" fontId="16" fillId="0" borderId="44" xfId="0" applyFont="1" applyBorder="1" applyAlignment="1" applyProtection="1">
      <alignment horizontal="center" vertical="center" wrapText="1"/>
      <protection locked="0"/>
    </xf>
    <xf numFmtId="0" fontId="16" fillId="13" borderId="1" xfId="0" applyFont="1" applyFill="1" applyBorder="1" applyAlignment="1" applyProtection="1">
      <alignment horizontal="center" vertical="center" wrapText="1"/>
      <protection locked="0"/>
    </xf>
    <xf numFmtId="164" fontId="16" fillId="0" borderId="51" xfId="2" applyFont="1" applyFill="1" applyBorder="1" applyAlignment="1" applyProtection="1">
      <alignment horizontal="center" vertical="center" wrapText="1"/>
      <protection locked="0" hidden="1"/>
    </xf>
    <xf numFmtId="164" fontId="16" fillId="0" borderId="14" xfId="2" applyFont="1" applyFill="1" applyBorder="1" applyAlignment="1" applyProtection="1">
      <alignment horizontal="center" vertical="center" wrapText="1"/>
      <protection locked="0" hidden="1"/>
    </xf>
    <xf numFmtId="164" fontId="16" fillId="0" borderId="42" xfId="2" applyFont="1" applyFill="1" applyBorder="1" applyAlignment="1" applyProtection="1">
      <alignment horizontal="center" vertical="center" wrapText="1"/>
      <protection locked="0" hidden="1"/>
    </xf>
    <xf numFmtId="0" fontId="16" fillId="0" borderId="21" xfId="0" applyFont="1" applyBorder="1" applyAlignment="1" applyProtection="1">
      <alignment horizontal="center" vertical="center" wrapText="1"/>
      <protection hidden="1"/>
    </xf>
    <xf numFmtId="0" fontId="16" fillId="0" borderId="0" xfId="0" applyFont="1" applyAlignment="1" applyProtection="1">
      <alignment horizontal="center" vertical="center" wrapText="1"/>
      <protection hidden="1"/>
    </xf>
    <xf numFmtId="0" fontId="16" fillId="0" borderId="29" xfId="0" applyFont="1" applyBorder="1" applyAlignment="1" applyProtection="1">
      <alignment horizontal="center" vertical="center" wrapText="1"/>
      <protection hidden="1"/>
    </xf>
    <xf numFmtId="0" fontId="16" fillId="13" borderId="46" xfId="0" applyFont="1" applyFill="1" applyBorder="1" applyAlignment="1" applyProtection="1">
      <alignment horizontal="center" vertical="center" wrapText="1"/>
      <protection locked="0"/>
    </xf>
    <xf numFmtId="0" fontId="16" fillId="13" borderId="53" xfId="0" applyFont="1" applyFill="1" applyBorder="1" applyAlignment="1" applyProtection="1">
      <alignment horizontal="center" vertical="center" wrapText="1"/>
      <protection locked="0"/>
    </xf>
    <xf numFmtId="0" fontId="16" fillId="13" borderId="47" xfId="0" applyFont="1" applyFill="1" applyBorder="1" applyAlignment="1" applyProtection="1">
      <alignment horizontal="center" vertical="center" wrapText="1"/>
      <protection locked="0"/>
    </xf>
    <xf numFmtId="0" fontId="16" fillId="13" borderId="48" xfId="0" applyFont="1" applyFill="1" applyBorder="1" applyAlignment="1" applyProtection="1">
      <alignment horizontal="center" vertical="center" wrapText="1"/>
      <protection locked="0"/>
    </xf>
    <xf numFmtId="0" fontId="16" fillId="13" borderId="25" xfId="0" applyFont="1" applyFill="1" applyBorder="1" applyAlignment="1" applyProtection="1">
      <alignment horizontal="center" vertical="center" wrapText="1"/>
      <protection locked="0"/>
    </xf>
    <xf numFmtId="0" fontId="16" fillId="13" borderId="54" xfId="0" applyFont="1" applyFill="1" applyBorder="1" applyAlignment="1" applyProtection="1">
      <alignment horizontal="center" vertical="center" wrapText="1"/>
      <protection locked="0"/>
    </xf>
    <xf numFmtId="0" fontId="16" fillId="13" borderId="55" xfId="0" applyFont="1" applyFill="1" applyBorder="1" applyAlignment="1" applyProtection="1">
      <alignment horizontal="center" vertical="center" wrapText="1"/>
      <protection locked="0"/>
    </xf>
    <xf numFmtId="0" fontId="16" fillId="17" borderId="52" xfId="0" applyFont="1" applyFill="1" applyBorder="1" applyAlignment="1">
      <alignment horizontal="center" vertical="center" wrapText="1"/>
    </xf>
    <xf numFmtId="0" fontId="16" fillId="17" borderId="56" xfId="0" applyFont="1" applyFill="1" applyBorder="1" applyAlignment="1">
      <alignment horizontal="center" vertical="center" wrapText="1"/>
    </xf>
    <xf numFmtId="0" fontId="16" fillId="17" borderId="57" xfId="0" applyFont="1" applyFill="1" applyBorder="1" applyAlignment="1">
      <alignment vertical="center" wrapText="1"/>
    </xf>
    <xf numFmtId="0" fontId="16" fillId="17" borderId="52" xfId="0" applyFont="1" applyFill="1" applyBorder="1" applyAlignment="1">
      <alignment vertical="center" wrapText="1"/>
    </xf>
    <xf numFmtId="0" fontId="16" fillId="0" borderId="1" xfId="0" applyFont="1" applyBorder="1" applyAlignment="1" applyProtection="1">
      <alignment horizontal="center" vertical="center" wrapText="1"/>
      <protection locked="0"/>
    </xf>
    <xf numFmtId="0" fontId="16" fillId="0" borderId="37" xfId="0" applyFont="1" applyBorder="1" applyAlignment="1" applyProtection="1">
      <alignment horizontal="center" vertical="center" wrapText="1"/>
      <protection locked="0"/>
    </xf>
    <xf numFmtId="0" fontId="16" fillId="0" borderId="2" xfId="0" applyFont="1" applyBorder="1" applyAlignment="1" applyProtection="1">
      <alignment horizontal="center" vertical="center" wrapText="1"/>
      <protection locked="0"/>
    </xf>
    <xf numFmtId="0" fontId="17" fillId="0" borderId="3" xfId="0" applyFont="1" applyBorder="1" applyAlignment="1" applyProtection="1">
      <alignment horizontal="left" vertical="center" wrapText="1"/>
      <protection locked="0"/>
    </xf>
    <xf numFmtId="0" fontId="16" fillId="0" borderId="2" xfId="0" applyFont="1" applyBorder="1" applyAlignment="1" applyProtection="1">
      <alignment horizontal="left" vertical="center" wrapText="1"/>
      <protection locked="0"/>
    </xf>
    <xf numFmtId="0" fontId="16" fillId="0" borderId="18" xfId="0" applyFont="1" applyBorder="1" applyAlignment="1" applyProtection="1">
      <alignment horizontal="center" vertical="center" wrapText="1"/>
      <protection locked="0"/>
    </xf>
    <xf numFmtId="0" fontId="11" fillId="16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6" fillId="13" borderId="23" xfId="0" applyFont="1" applyFill="1" applyBorder="1" applyAlignment="1" applyProtection="1">
      <alignment horizontal="right" vertical="center" wrapText="1"/>
      <protection locked="0"/>
    </xf>
    <xf numFmtId="0" fontId="16" fillId="13" borderId="30" xfId="0" applyFont="1" applyFill="1" applyBorder="1" applyAlignment="1" applyProtection="1">
      <alignment horizontal="right" vertical="center" wrapText="1"/>
      <protection locked="0"/>
    </xf>
    <xf numFmtId="0" fontId="16" fillId="13" borderId="58" xfId="0" applyFont="1" applyFill="1" applyBorder="1" applyAlignment="1" applyProtection="1">
      <alignment horizontal="right" vertical="center" wrapText="1"/>
      <protection locked="0"/>
    </xf>
    <xf numFmtId="14" fontId="16" fillId="0" borderId="44" xfId="0" applyNumberFormat="1" applyFont="1" applyBorder="1" applyAlignment="1" applyProtection="1">
      <alignment horizontal="center" vertical="center" wrapText="1"/>
      <protection locked="0"/>
    </xf>
    <xf numFmtId="0" fontId="16" fillId="2" borderId="2" xfId="0" applyFont="1" applyFill="1" applyBorder="1" applyAlignment="1" applyProtection="1">
      <alignment horizontal="center" vertical="center" wrapText="1"/>
      <protection locked="0"/>
    </xf>
    <xf numFmtId="0" fontId="20" fillId="0" borderId="1" xfId="0" applyFont="1" applyBorder="1" applyAlignment="1" applyProtection="1">
      <alignment horizontal="center" vertical="center" wrapText="1"/>
      <protection locked="0"/>
    </xf>
    <xf numFmtId="0" fontId="17" fillId="0" borderId="1" xfId="0" applyFont="1" applyBorder="1" applyAlignment="1" applyProtection="1">
      <alignment horizontal="center" vertical="center" wrapText="1"/>
      <protection locked="0"/>
    </xf>
    <xf numFmtId="0" fontId="17" fillId="39" borderId="8" xfId="0" applyFont="1" applyFill="1" applyBorder="1" applyAlignment="1">
      <alignment horizontal="center" vertical="center"/>
    </xf>
    <xf numFmtId="0" fontId="17" fillId="39" borderId="13" xfId="0" applyFont="1" applyFill="1" applyBorder="1" applyAlignment="1">
      <alignment horizontal="center" vertical="center"/>
    </xf>
    <xf numFmtId="0" fontId="17" fillId="39" borderId="14" xfId="0" applyFont="1" applyFill="1" applyBorder="1" applyAlignment="1">
      <alignment horizontal="center" vertical="center"/>
    </xf>
    <xf numFmtId="0" fontId="16" fillId="8" borderId="10" xfId="0" applyFont="1" applyFill="1" applyBorder="1" applyAlignment="1">
      <alignment horizontal="center" vertical="center" wrapText="1"/>
    </xf>
    <xf numFmtId="0" fontId="16" fillId="8" borderId="11" xfId="0" applyFont="1" applyFill="1" applyBorder="1" applyAlignment="1">
      <alignment horizontal="center" vertical="center" wrapText="1"/>
    </xf>
    <xf numFmtId="0" fontId="16" fillId="8" borderId="12" xfId="0" applyFont="1" applyFill="1" applyBorder="1" applyAlignment="1">
      <alignment horizontal="center" vertical="center" wrapText="1"/>
    </xf>
    <xf numFmtId="0" fontId="16" fillId="38" borderId="59" xfId="0" applyFont="1" applyFill="1" applyBorder="1" applyAlignment="1">
      <alignment horizontal="center" vertical="center" wrapText="1"/>
    </xf>
    <xf numFmtId="0" fontId="16" fillId="38" borderId="35" xfId="0" applyFont="1" applyFill="1" applyBorder="1" applyAlignment="1">
      <alignment horizontal="center" vertical="center" wrapText="1"/>
    </xf>
    <xf numFmtId="0" fontId="16" fillId="38" borderId="60" xfId="0" applyFont="1" applyFill="1" applyBorder="1" applyAlignment="1">
      <alignment horizontal="center" vertical="center" wrapText="1"/>
    </xf>
    <xf numFmtId="0" fontId="21" fillId="41" borderId="23" xfId="0" applyFont="1" applyFill="1" applyBorder="1" applyAlignment="1">
      <alignment horizontal="center" vertical="center" wrapText="1"/>
    </xf>
    <xf numFmtId="0" fontId="21" fillId="41" borderId="24" xfId="0" applyFont="1" applyFill="1" applyBorder="1" applyAlignment="1">
      <alignment horizontal="center" vertical="center" wrapText="1"/>
    </xf>
    <xf numFmtId="0" fontId="21" fillId="41" borderId="25" xfId="0" applyFont="1" applyFill="1" applyBorder="1" applyAlignment="1">
      <alignment horizontal="center" vertical="center" wrapText="1"/>
    </xf>
    <xf numFmtId="0" fontId="16" fillId="23" borderId="3" xfId="0" applyFont="1" applyFill="1" applyBorder="1" applyAlignment="1">
      <alignment horizontal="center" vertical="center" wrapText="1"/>
    </xf>
    <xf numFmtId="0" fontId="16" fillId="23" borderId="6" xfId="0" applyFont="1" applyFill="1" applyBorder="1" applyAlignment="1">
      <alignment horizontal="center" vertical="center" wrapText="1"/>
    </xf>
    <xf numFmtId="0" fontId="16" fillId="23" borderId="18" xfId="0" applyFont="1" applyFill="1" applyBorder="1" applyAlignment="1">
      <alignment horizontal="center" vertical="center" wrapText="1"/>
    </xf>
    <xf numFmtId="0" fontId="16" fillId="39" borderId="3" xfId="0" applyFont="1" applyFill="1" applyBorder="1" applyAlignment="1">
      <alignment horizontal="center" vertical="center" wrapText="1"/>
    </xf>
    <xf numFmtId="0" fontId="16" fillId="39" borderId="6" xfId="0" applyFont="1" applyFill="1" applyBorder="1" applyAlignment="1">
      <alignment horizontal="center" vertical="center" wrapText="1"/>
    </xf>
    <xf numFmtId="0" fontId="16" fillId="39" borderId="18" xfId="0" applyFont="1" applyFill="1" applyBorder="1" applyAlignment="1">
      <alignment horizontal="center" vertical="center" wrapText="1"/>
    </xf>
    <xf numFmtId="1" fontId="16" fillId="6" borderId="31" xfId="0" applyNumberFormat="1" applyFont="1" applyFill="1" applyBorder="1" applyAlignment="1">
      <alignment horizontal="center" vertical="center" wrapText="1"/>
    </xf>
    <xf numFmtId="1" fontId="16" fillId="6" borderId="7" xfId="0" applyNumberFormat="1" applyFont="1" applyFill="1" applyBorder="1" applyAlignment="1">
      <alignment horizontal="center" vertical="center" wrapText="1"/>
    </xf>
    <xf numFmtId="1" fontId="16" fillId="6" borderId="9" xfId="0" applyNumberFormat="1" applyFont="1" applyFill="1" applyBorder="1" applyAlignment="1">
      <alignment horizontal="center" vertical="center" wrapText="1"/>
    </xf>
    <xf numFmtId="0" fontId="16" fillId="6" borderId="30" xfId="0" applyFont="1" applyFill="1" applyBorder="1" applyAlignment="1">
      <alignment horizontal="center" vertical="center" wrapText="1"/>
    </xf>
    <xf numFmtId="0" fontId="16" fillId="6" borderId="9" xfId="0" applyFont="1" applyFill="1" applyBorder="1" applyAlignment="1">
      <alignment horizontal="center" vertical="center" wrapText="1"/>
    </xf>
    <xf numFmtId="1" fontId="16" fillId="6" borderId="3" xfId="0" applyNumberFormat="1" applyFont="1" applyFill="1" applyBorder="1" applyAlignment="1">
      <alignment horizontal="center" textRotation="88" wrapText="1"/>
    </xf>
    <xf numFmtId="1" fontId="16" fillId="6" borderId="6" xfId="0" applyNumberFormat="1" applyFont="1" applyFill="1" applyBorder="1" applyAlignment="1">
      <alignment horizontal="center" textRotation="88" wrapText="1"/>
    </xf>
    <xf numFmtId="0" fontId="16" fillId="6" borderId="3" xfId="0" applyFont="1" applyFill="1" applyBorder="1" applyAlignment="1">
      <alignment horizontal="center" textRotation="90" wrapText="1"/>
    </xf>
    <xf numFmtId="0" fontId="16" fillId="6" borderId="6" xfId="0" applyFont="1" applyFill="1" applyBorder="1" applyAlignment="1">
      <alignment horizontal="center" textRotation="90" wrapText="1"/>
    </xf>
    <xf numFmtId="0" fontId="12" fillId="15" borderId="0" xfId="0" applyFont="1" applyFill="1" applyAlignment="1">
      <alignment horizontal="center" vertical="center" wrapText="1"/>
    </xf>
    <xf numFmtId="0" fontId="16" fillId="7" borderId="3" xfId="0" applyFont="1" applyFill="1" applyBorder="1" applyAlignment="1">
      <alignment horizontal="center" textRotation="90" wrapText="1"/>
    </xf>
    <xf numFmtId="0" fontId="16" fillId="7" borderId="6" xfId="0" applyFont="1" applyFill="1" applyBorder="1" applyAlignment="1">
      <alignment horizontal="center" textRotation="90" wrapText="1"/>
    </xf>
    <xf numFmtId="0" fontId="16" fillId="7" borderId="31" xfId="0" applyFont="1" applyFill="1" applyBorder="1" applyAlignment="1">
      <alignment horizontal="center" vertical="center" wrapText="1"/>
    </xf>
    <xf numFmtId="0" fontId="16" fillId="7" borderId="9" xfId="0" applyFont="1" applyFill="1" applyBorder="1" applyAlignment="1">
      <alignment horizontal="center" vertical="center" wrapText="1"/>
    </xf>
    <xf numFmtId="0" fontId="16" fillId="5" borderId="27" xfId="0" applyFont="1" applyFill="1" applyBorder="1" applyAlignment="1">
      <alignment horizontal="center" vertical="center" textRotation="90" wrapText="1"/>
    </xf>
    <xf numFmtId="0" fontId="16" fillId="5" borderId="16" xfId="0" applyFont="1" applyFill="1" applyBorder="1" applyAlignment="1">
      <alignment horizontal="center" vertical="center" textRotation="90" wrapText="1"/>
    </xf>
    <xf numFmtId="0" fontId="16" fillId="38" borderId="3" xfId="0" applyFont="1" applyFill="1" applyBorder="1" applyAlignment="1">
      <alignment horizontal="center" vertical="center" wrapText="1"/>
    </xf>
    <xf numFmtId="0" fontId="16" fillId="38" borderId="6" xfId="0" applyFont="1" applyFill="1" applyBorder="1" applyAlignment="1">
      <alignment horizontal="center" vertical="center" wrapText="1"/>
    </xf>
    <xf numFmtId="0" fontId="16" fillId="38" borderId="18" xfId="0" applyFont="1" applyFill="1" applyBorder="1" applyAlignment="1">
      <alignment horizontal="center" vertical="center" wrapText="1"/>
    </xf>
    <xf numFmtId="0" fontId="16" fillId="39" borderId="3" xfId="0" applyFont="1" applyFill="1" applyBorder="1" applyAlignment="1">
      <alignment horizontal="center" textRotation="90" wrapText="1"/>
    </xf>
    <xf numFmtId="0" fontId="16" fillId="39" borderId="6" xfId="0" applyFont="1" applyFill="1" applyBorder="1" applyAlignment="1">
      <alignment horizontal="center" textRotation="90" wrapText="1"/>
    </xf>
    <xf numFmtId="0" fontId="16" fillId="39" borderId="18" xfId="0" applyFont="1" applyFill="1" applyBorder="1" applyAlignment="1">
      <alignment horizontal="center" textRotation="90" wrapText="1"/>
    </xf>
    <xf numFmtId="0" fontId="16" fillId="23" borderId="3" xfId="0" applyFont="1" applyFill="1" applyBorder="1" applyAlignment="1">
      <alignment horizontal="center" textRotation="90" wrapText="1"/>
    </xf>
    <xf numFmtId="0" fontId="16" fillId="23" borderId="6" xfId="0" applyFont="1" applyFill="1" applyBorder="1" applyAlignment="1">
      <alignment horizontal="center" textRotation="90" wrapText="1"/>
    </xf>
    <xf numFmtId="0" fontId="16" fillId="23" borderId="18" xfId="0" applyFont="1" applyFill="1" applyBorder="1" applyAlignment="1">
      <alignment horizontal="center" textRotation="90" wrapText="1"/>
    </xf>
    <xf numFmtId="0" fontId="16" fillId="23" borderId="31" xfId="0" applyFont="1" applyFill="1" applyBorder="1" applyAlignment="1">
      <alignment horizontal="center" vertical="center" wrapText="1"/>
    </xf>
    <xf numFmtId="0" fontId="16" fillId="23" borderId="7" xfId="0" applyFont="1" applyFill="1" applyBorder="1" applyAlignment="1">
      <alignment horizontal="center" vertical="center" wrapText="1"/>
    </xf>
    <xf numFmtId="0" fontId="16" fillId="23" borderId="9" xfId="0" applyFont="1" applyFill="1" applyBorder="1" applyAlignment="1">
      <alignment horizontal="center" vertical="center" wrapText="1"/>
    </xf>
    <xf numFmtId="0" fontId="16" fillId="24" borderId="3" xfId="0" applyFont="1" applyFill="1" applyBorder="1" applyAlignment="1">
      <alignment horizontal="center" textRotation="90" wrapText="1"/>
    </xf>
    <xf numFmtId="0" fontId="16" fillId="24" borderId="6" xfId="0" applyFont="1" applyFill="1" applyBorder="1" applyAlignment="1">
      <alignment horizontal="center" textRotation="90" wrapText="1"/>
    </xf>
    <xf numFmtId="0" fontId="16" fillId="24" borderId="30" xfId="0" applyFont="1" applyFill="1" applyBorder="1" applyAlignment="1">
      <alignment horizontal="center" vertical="center" wrapText="1"/>
    </xf>
    <xf numFmtId="0" fontId="16" fillId="24" borderId="7" xfId="0" applyFont="1" applyFill="1" applyBorder="1" applyAlignment="1">
      <alignment horizontal="center" vertical="center" wrapText="1"/>
    </xf>
    <xf numFmtId="0" fontId="16" fillId="24" borderId="9" xfId="0" applyFont="1" applyFill="1" applyBorder="1" applyAlignment="1">
      <alignment horizontal="center" vertical="center" wrapText="1"/>
    </xf>
    <xf numFmtId="0" fontId="21" fillId="41" borderId="3" xfId="0" applyFont="1" applyFill="1" applyBorder="1" applyAlignment="1">
      <alignment horizontal="center" vertical="center" textRotation="90" wrapText="1"/>
    </xf>
    <xf numFmtId="0" fontId="21" fillId="41" borderId="6" xfId="0" applyFont="1" applyFill="1" applyBorder="1" applyAlignment="1">
      <alignment horizontal="center" vertical="center" textRotation="90" wrapText="1"/>
    </xf>
    <xf numFmtId="0" fontId="21" fillId="41" borderId="18" xfId="0" applyFont="1" applyFill="1" applyBorder="1" applyAlignment="1">
      <alignment horizontal="center" vertical="center" textRotation="90" wrapText="1"/>
    </xf>
    <xf numFmtId="0" fontId="16" fillId="9" borderId="26" xfId="0" applyFont="1" applyFill="1" applyBorder="1" applyAlignment="1">
      <alignment horizontal="center" textRotation="90" wrapText="1"/>
    </xf>
    <xf numFmtId="0" fontId="16" fillId="9" borderId="15" xfId="0" applyFont="1" applyFill="1" applyBorder="1" applyAlignment="1">
      <alignment horizontal="center" textRotation="90" wrapText="1"/>
    </xf>
    <xf numFmtId="0" fontId="16" fillId="0" borderId="3" xfId="0" applyFont="1" applyBorder="1" applyAlignment="1">
      <alignment horizontal="center" textRotation="90" wrapText="1"/>
    </xf>
    <xf numFmtId="0" fontId="16" fillId="0" borderId="6" xfId="0" applyFont="1" applyBorder="1" applyAlignment="1">
      <alignment horizontal="center" textRotation="90" wrapText="1"/>
    </xf>
    <xf numFmtId="0" fontId="16" fillId="0" borderId="5" xfId="0" applyFont="1" applyBorder="1" applyAlignment="1">
      <alignment horizontal="center" textRotation="90" wrapText="1"/>
    </xf>
    <xf numFmtId="0" fontId="16" fillId="9" borderId="27" xfId="0" applyFont="1" applyFill="1" applyBorder="1" applyAlignment="1">
      <alignment horizontal="center" vertical="center" wrapText="1"/>
    </xf>
    <xf numFmtId="0" fontId="16" fillId="9" borderId="16" xfId="0" applyFont="1" applyFill="1" applyBorder="1" applyAlignment="1">
      <alignment horizontal="center" vertical="center" wrapText="1"/>
    </xf>
    <xf numFmtId="0" fontId="21" fillId="41" borderId="26" xfId="0" applyFont="1" applyFill="1" applyBorder="1" applyAlignment="1">
      <alignment horizontal="center" vertical="center" textRotation="90" wrapText="1"/>
    </xf>
    <xf numFmtId="0" fontId="21" fillId="41" borderId="15" xfId="0" applyFont="1" applyFill="1" applyBorder="1" applyAlignment="1">
      <alignment horizontal="center" vertical="center" textRotation="90" wrapText="1"/>
    </xf>
    <xf numFmtId="0" fontId="21" fillId="41" borderId="17" xfId="0" applyFont="1" applyFill="1" applyBorder="1" applyAlignment="1">
      <alignment horizontal="center" vertical="center" textRotation="90" wrapText="1"/>
    </xf>
    <xf numFmtId="0" fontId="16" fillId="37" borderId="31" xfId="0" applyFont="1" applyFill="1" applyBorder="1" applyAlignment="1">
      <alignment horizontal="center" vertical="center" wrapText="1"/>
    </xf>
    <xf numFmtId="0" fontId="16" fillId="37" borderId="7" xfId="0" applyFont="1" applyFill="1" applyBorder="1" applyAlignment="1">
      <alignment horizontal="center" vertical="center" wrapText="1"/>
    </xf>
    <xf numFmtId="0" fontId="16" fillId="37" borderId="9" xfId="0" applyFont="1" applyFill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37" borderId="3" xfId="0" applyFont="1" applyFill="1" applyBorder="1" applyAlignment="1">
      <alignment horizontal="center" textRotation="90" wrapText="1"/>
    </xf>
    <xf numFmtId="0" fontId="16" fillId="37" borderId="6" xfId="0" applyFont="1" applyFill="1" applyBorder="1" applyAlignment="1">
      <alignment horizontal="center" textRotation="90" wrapText="1"/>
    </xf>
    <xf numFmtId="0" fontId="16" fillId="9" borderId="23" xfId="0" applyFont="1" applyFill="1" applyBorder="1" applyAlignment="1">
      <alignment horizontal="center" vertical="center" wrapText="1"/>
    </xf>
    <xf numFmtId="0" fontId="16" fillId="9" borderId="24" xfId="0" applyFont="1" applyFill="1" applyBorder="1" applyAlignment="1">
      <alignment horizontal="center" vertical="center" wrapText="1"/>
    </xf>
    <xf numFmtId="0" fontId="16" fillId="9" borderId="25" xfId="0" applyFont="1" applyFill="1" applyBorder="1" applyAlignment="1">
      <alignment horizontal="center" vertical="center" wrapText="1"/>
    </xf>
    <xf numFmtId="2" fontId="16" fillId="3" borderId="31" xfId="0" applyNumberFormat="1" applyFont="1" applyFill="1" applyBorder="1" applyAlignment="1">
      <alignment horizontal="center" vertical="center" wrapText="1"/>
    </xf>
    <xf numFmtId="2" fontId="16" fillId="3" borderId="7" xfId="0" applyNumberFormat="1" applyFont="1" applyFill="1" applyBorder="1" applyAlignment="1">
      <alignment horizontal="center" vertical="center" wrapText="1"/>
    </xf>
    <xf numFmtId="2" fontId="16" fillId="3" borderId="9" xfId="0" applyNumberFormat="1" applyFont="1" applyFill="1" applyBorder="1" applyAlignment="1">
      <alignment horizontal="center" vertical="center" wrapText="1"/>
    </xf>
    <xf numFmtId="0" fontId="16" fillId="3" borderId="31" xfId="0" applyFont="1" applyFill="1" applyBorder="1" applyAlignment="1">
      <alignment horizontal="center" vertical="center" wrapText="1"/>
    </xf>
    <xf numFmtId="0" fontId="16" fillId="3" borderId="7" xfId="0" applyFont="1" applyFill="1" applyBorder="1" applyAlignment="1">
      <alignment horizontal="center" vertical="center" wrapText="1"/>
    </xf>
    <xf numFmtId="0" fontId="16" fillId="3" borderId="9" xfId="0" applyFont="1" applyFill="1" applyBorder="1" applyAlignment="1">
      <alignment horizontal="center" vertical="center" wrapText="1"/>
    </xf>
    <xf numFmtId="0" fontId="16" fillId="3" borderId="10" xfId="0" applyFont="1" applyFill="1" applyBorder="1" applyAlignment="1">
      <alignment horizontal="center" textRotation="90" wrapText="1"/>
    </xf>
    <xf numFmtId="0" fontId="16" fillId="3" borderId="5" xfId="0" applyFont="1" applyFill="1" applyBorder="1" applyAlignment="1">
      <alignment horizontal="center" textRotation="90" wrapText="1"/>
    </xf>
    <xf numFmtId="0" fontId="16" fillId="3" borderId="11" xfId="0" applyFont="1" applyFill="1" applyBorder="1" applyAlignment="1">
      <alignment horizontal="center" textRotation="90" wrapText="1"/>
    </xf>
    <xf numFmtId="0" fontId="16" fillId="3" borderId="0" xfId="0" applyFont="1" applyFill="1" applyAlignment="1">
      <alignment horizontal="center" textRotation="90" wrapText="1"/>
    </xf>
    <xf numFmtId="0" fontId="16" fillId="3" borderId="12" xfId="0" applyFont="1" applyFill="1" applyBorder="1" applyAlignment="1">
      <alignment horizontal="center" textRotation="90" wrapText="1"/>
    </xf>
    <xf numFmtId="0" fontId="16" fillId="3" borderId="4" xfId="0" applyFont="1" applyFill="1" applyBorder="1" applyAlignment="1">
      <alignment horizontal="center" textRotation="90" wrapText="1"/>
    </xf>
    <xf numFmtId="0" fontId="16" fillId="8" borderId="23" xfId="0" applyFont="1" applyFill="1" applyBorder="1" applyAlignment="1">
      <alignment horizontal="center" vertical="center" wrapText="1"/>
    </xf>
    <xf numFmtId="0" fontId="16" fillId="8" borderId="24" xfId="0" applyFont="1" applyFill="1" applyBorder="1" applyAlignment="1">
      <alignment horizontal="center" vertical="center" wrapText="1"/>
    </xf>
    <xf numFmtId="0" fontId="16" fillId="8" borderId="25" xfId="0" applyFont="1" applyFill="1" applyBorder="1" applyAlignment="1">
      <alignment horizontal="center" vertical="center" wrapText="1"/>
    </xf>
    <xf numFmtId="0" fontId="16" fillId="8" borderId="3" xfId="0" applyFont="1" applyFill="1" applyBorder="1" applyAlignment="1">
      <alignment horizontal="center" textRotation="89" wrapText="1"/>
    </xf>
    <xf numFmtId="0" fontId="16" fillId="8" borderId="6" xfId="0" applyFont="1" applyFill="1" applyBorder="1" applyAlignment="1">
      <alignment horizontal="center" textRotation="89" wrapText="1"/>
    </xf>
    <xf numFmtId="0" fontId="16" fillId="10" borderId="27" xfId="0" applyFont="1" applyFill="1" applyBorder="1" applyAlignment="1">
      <alignment horizontal="center" textRotation="90" wrapText="1"/>
    </xf>
    <xf numFmtId="0" fontId="16" fillId="10" borderId="16" xfId="0" applyFont="1" applyFill="1" applyBorder="1" applyAlignment="1">
      <alignment horizontal="center" textRotation="90" wrapText="1"/>
    </xf>
    <xf numFmtId="2" fontId="16" fillId="3" borderId="3" xfId="0" applyNumberFormat="1" applyFont="1" applyFill="1" applyBorder="1" applyAlignment="1">
      <alignment horizontal="center" textRotation="90" wrapText="1"/>
    </xf>
    <xf numFmtId="2" fontId="16" fillId="3" borderId="6" xfId="0" applyNumberFormat="1" applyFont="1" applyFill="1" applyBorder="1" applyAlignment="1">
      <alignment horizontal="center" textRotation="90" wrapText="1"/>
    </xf>
    <xf numFmtId="0" fontId="19" fillId="0" borderId="36" xfId="0" applyFont="1" applyBorder="1" applyAlignment="1" applyProtection="1">
      <alignment horizontal="center" vertical="center" wrapText="1"/>
      <protection locked="0"/>
    </xf>
    <xf numFmtId="0" fontId="19" fillId="0" borderId="15" xfId="0" applyFont="1" applyBorder="1" applyAlignment="1" applyProtection="1">
      <alignment horizontal="center" vertical="center" wrapText="1"/>
      <protection locked="0"/>
    </xf>
    <xf numFmtId="0" fontId="19" fillId="0" borderId="39" xfId="0" applyFont="1" applyBorder="1" applyAlignment="1" applyProtection="1">
      <alignment horizontal="center" vertical="center" wrapText="1"/>
      <protection locked="0"/>
    </xf>
    <xf numFmtId="0" fontId="16" fillId="0" borderId="3" xfId="0" applyFont="1" applyBorder="1" applyAlignment="1" applyProtection="1">
      <alignment horizontal="left" vertical="center" wrapText="1"/>
      <protection locked="0"/>
    </xf>
    <xf numFmtId="0" fontId="16" fillId="0" borderId="6" xfId="0" applyFont="1" applyBorder="1" applyAlignment="1" applyProtection="1">
      <alignment horizontal="left" vertical="center" wrapText="1"/>
      <protection locked="0"/>
    </xf>
    <xf numFmtId="0" fontId="16" fillId="0" borderId="2" xfId="0" applyFont="1" applyBorder="1" applyAlignment="1" applyProtection="1">
      <alignment horizontal="left" vertical="center" wrapText="1"/>
      <protection locked="0"/>
    </xf>
    <xf numFmtId="0" fontId="17" fillId="0" borderId="3" xfId="0" applyFont="1" applyBorder="1" applyAlignment="1" applyProtection="1">
      <alignment horizontal="left" vertical="center" wrapText="1"/>
      <protection locked="0"/>
    </xf>
    <xf numFmtId="0" fontId="17" fillId="0" borderId="6" xfId="0" applyFont="1" applyBorder="1" applyAlignment="1" applyProtection="1">
      <alignment horizontal="left" vertical="center" wrapText="1"/>
      <protection locked="0"/>
    </xf>
    <xf numFmtId="0" fontId="17" fillId="0" borderId="2" xfId="0" applyFont="1" applyBorder="1" applyAlignment="1" applyProtection="1">
      <alignment horizontal="left" vertical="center" wrapText="1"/>
      <protection locked="0"/>
    </xf>
    <xf numFmtId="0" fontId="16" fillId="0" borderId="37" xfId="0" applyFont="1" applyBorder="1" applyAlignment="1" applyProtection="1">
      <alignment horizontal="left" vertical="center" wrapText="1"/>
      <protection locked="0"/>
    </xf>
    <xf numFmtId="0" fontId="19" fillId="0" borderId="3" xfId="0" applyFont="1" applyBorder="1" applyAlignment="1" applyProtection="1">
      <alignment horizontal="center" vertical="center" wrapText="1"/>
      <protection locked="0"/>
    </xf>
    <xf numFmtId="0" fontId="19" fillId="0" borderId="6" xfId="0" applyFont="1" applyBorder="1" applyAlignment="1" applyProtection="1">
      <alignment horizontal="center" vertical="center" wrapText="1"/>
      <protection locked="0"/>
    </xf>
    <xf numFmtId="0" fontId="19" fillId="0" borderId="2" xfId="0" applyFont="1" applyBorder="1" applyAlignment="1" applyProtection="1">
      <alignment horizontal="center" vertical="center" wrapText="1"/>
      <protection locked="0"/>
    </xf>
    <xf numFmtId="0" fontId="19" fillId="0" borderId="37" xfId="0" applyFont="1" applyBorder="1" applyAlignment="1" applyProtection="1">
      <alignment horizontal="center" vertical="center" wrapText="1"/>
      <protection locked="0"/>
    </xf>
    <xf numFmtId="0" fontId="20" fillId="0" borderId="3" xfId="0" applyFont="1" applyBorder="1" applyAlignment="1" applyProtection="1">
      <alignment horizontal="center" vertical="center" wrapText="1"/>
      <protection locked="0"/>
    </xf>
    <xf numFmtId="0" fontId="20" fillId="0" borderId="6" xfId="0" applyFont="1" applyBorder="1" applyAlignment="1" applyProtection="1">
      <alignment horizontal="center" vertical="center" wrapText="1"/>
      <protection locked="0"/>
    </xf>
    <xf numFmtId="0" fontId="20" fillId="0" borderId="2" xfId="0" applyFont="1" applyBorder="1" applyAlignment="1" applyProtection="1">
      <alignment horizontal="center" vertical="center" wrapText="1"/>
      <protection locked="0"/>
    </xf>
    <xf numFmtId="0" fontId="14" fillId="12" borderId="29" xfId="0" applyFont="1" applyFill="1" applyBorder="1" applyAlignment="1">
      <alignment horizontal="center" vertical="center" wrapText="1"/>
    </xf>
    <xf numFmtId="0" fontId="14" fillId="12" borderId="42" xfId="0" applyFont="1" applyFill="1" applyBorder="1" applyAlignment="1">
      <alignment horizontal="center" vertical="center" wrapText="1"/>
    </xf>
    <xf numFmtId="0" fontId="16" fillId="24" borderId="26" xfId="0" applyFont="1" applyFill="1" applyBorder="1" applyAlignment="1">
      <alignment horizontal="center" textRotation="90" wrapText="1"/>
    </xf>
    <xf numFmtId="0" fontId="16" fillId="24" borderId="15" xfId="0" applyFont="1" applyFill="1" applyBorder="1" applyAlignment="1">
      <alignment horizontal="center" textRotation="90" wrapText="1"/>
    </xf>
    <xf numFmtId="0" fontId="16" fillId="40" borderId="23" xfId="1" applyFont="1" applyFill="1" applyBorder="1" applyAlignment="1">
      <alignment horizontal="center" vertical="center" wrapText="1"/>
    </xf>
    <xf numFmtId="0" fontId="16" fillId="40" borderId="24" xfId="1" applyFont="1" applyFill="1" applyBorder="1" applyAlignment="1">
      <alignment horizontal="center" vertical="center" wrapText="1"/>
    </xf>
    <xf numFmtId="0" fontId="16" fillId="40" borderId="25" xfId="1" applyFont="1" applyFill="1" applyBorder="1" applyAlignment="1">
      <alignment horizontal="center" vertical="center" wrapText="1"/>
    </xf>
    <xf numFmtId="0" fontId="16" fillId="40" borderId="26" xfId="1" applyFont="1" applyFill="1" applyBorder="1" applyAlignment="1">
      <alignment horizontal="center" textRotation="90" wrapText="1"/>
    </xf>
    <xf numFmtId="0" fontId="16" fillId="40" borderId="15" xfId="1" applyFont="1" applyFill="1" applyBorder="1" applyAlignment="1">
      <alignment horizontal="center" textRotation="90" wrapText="1"/>
    </xf>
    <xf numFmtId="0" fontId="16" fillId="40" borderId="17" xfId="1" applyFont="1" applyFill="1" applyBorder="1" applyAlignment="1">
      <alignment horizontal="center" textRotation="90" wrapText="1"/>
    </xf>
    <xf numFmtId="0" fontId="16" fillId="40" borderId="3" xfId="1" applyFont="1" applyFill="1" applyBorder="1" applyAlignment="1">
      <alignment horizontal="center" textRotation="90" wrapText="1"/>
    </xf>
    <xf numFmtId="0" fontId="16" fillId="40" borderId="6" xfId="1" applyFont="1" applyFill="1" applyBorder="1" applyAlignment="1">
      <alignment horizontal="center" textRotation="90" wrapText="1"/>
    </xf>
    <xf numFmtId="0" fontId="16" fillId="40" borderId="18" xfId="1" applyFont="1" applyFill="1" applyBorder="1" applyAlignment="1">
      <alignment horizontal="center" textRotation="90" wrapText="1"/>
    </xf>
    <xf numFmtId="0" fontId="16" fillId="40" borderId="27" xfId="1" applyFont="1" applyFill="1" applyBorder="1" applyAlignment="1">
      <alignment horizontal="center" textRotation="90" wrapText="1"/>
    </xf>
    <xf numFmtId="0" fontId="16" fillId="40" borderId="16" xfId="1" applyFont="1" applyFill="1" applyBorder="1" applyAlignment="1">
      <alignment horizontal="center" textRotation="90" wrapText="1"/>
    </xf>
    <xf numFmtId="0" fontId="16" fillId="40" borderId="19" xfId="1" applyFont="1" applyFill="1" applyBorder="1" applyAlignment="1">
      <alignment horizontal="center" textRotation="90" wrapText="1"/>
    </xf>
    <xf numFmtId="0" fontId="16" fillId="6" borderId="26" xfId="0" applyFont="1" applyFill="1" applyBorder="1" applyAlignment="1">
      <alignment horizontal="center" textRotation="90" wrapText="1"/>
    </xf>
    <xf numFmtId="0" fontId="16" fillId="6" borderId="15" xfId="0" applyFont="1" applyFill="1" applyBorder="1" applyAlignment="1">
      <alignment horizontal="center" textRotation="90" wrapText="1"/>
    </xf>
    <xf numFmtId="0" fontId="16" fillId="6" borderId="17" xfId="0" applyFont="1" applyFill="1" applyBorder="1" applyAlignment="1">
      <alignment horizontal="center" textRotation="90" wrapText="1"/>
    </xf>
    <xf numFmtId="49" fontId="16" fillId="3" borderId="23" xfId="0" applyNumberFormat="1" applyFont="1" applyFill="1" applyBorder="1" applyAlignment="1">
      <alignment horizontal="center" vertical="center" wrapText="1"/>
    </xf>
    <xf numFmtId="49" fontId="16" fillId="3" borderId="25" xfId="0" applyNumberFormat="1" applyFont="1" applyFill="1" applyBorder="1" applyAlignment="1">
      <alignment horizontal="center" vertical="center" wrapText="1"/>
    </xf>
    <xf numFmtId="49" fontId="16" fillId="3" borderId="26" xfId="0" applyNumberFormat="1" applyFont="1" applyFill="1" applyBorder="1" applyAlignment="1">
      <alignment horizontal="center" vertical="center" wrapText="1"/>
    </xf>
    <xf numFmtId="49" fontId="16" fillId="3" borderId="15" xfId="0" applyNumberFormat="1" applyFont="1" applyFill="1" applyBorder="1" applyAlignment="1">
      <alignment horizontal="center" vertical="center" wrapText="1"/>
    </xf>
    <xf numFmtId="0" fontId="16" fillId="27" borderId="36" xfId="0" applyFont="1" applyFill="1" applyBorder="1" applyAlignment="1">
      <alignment horizontal="center" vertical="center" wrapText="1"/>
    </xf>
    <xf numFmtId="0" fontId="16" fillId="27" borderId="15" xfId="0" applyFont="1" applyFill="1" applyBorder="1" applyAlignment="1">
      <alignment horizontal="center" vertical="center" wrapText="1"/>
    </xf>
    <xf numFmtId="0" fontId="16" fillId="11" borderId="37" xfId="0" applyFont="1" applyFill="1" applyBorder="1" applyAlignment="1">
      <alignment horizontal="center" vertical="center" wrapText="1"/>
    </xf>
    <xf numFmtId="0" fontId="16" fillId="11" borderId="6" xfId="0" applyFont="1" applyFill="1" applyBorder="1" applyAlignment="1">
      <alignment horizontal="center" vertical="center" wrapText="1"/>
    </xf>
    <xf numFmtId="0" fontId="16" fillId="6" borderId="7" xfId="0" applyFont="1" applyFill="1" applyBorder="1" applyAlignment="1">
      <alignment horizontal="center" vertical="center" wrapText="1"/>
    </xf>
    <xf numFmtId="0" fontId="16" fillId="6" borderId="18" xfId="0" applyFont="1" applyFill="1" applyBorder="1" applyAlignment="1">
      <alignment horizontal="center" textRotation="90" wrapText="1"/>
    </xf>
    <xf numFmtId="0" fontId="16" fillId="7" borderId="7" xfId="0" applyFont="1" applyFill="1" applyBorder="1" applyAlignment="1">
      <alignment horizontal="center" vertical="center" wrapText="1"/>
    </xf>
    <xf numFmtId="0" fontId="20" fillId="0" borderId="26" xfId="0" applyFont="1" applyBorder="1" applyAlignment="1" applyProtection="1">
      <alignment horizontal="center" vertical="center" wrapText="1"/>
      <protection locked="0"/>
    </xf>
    <xf numFmtId="0" fontId="20" fillId="0" borderId="15" xfId="0" applyFont="1" applyBorder="1" applyAlignment="1" applyProtection="1">
      <alignment horizontal="center" vertical="center" wrapText="1"/>
      <protection locked="0"/>
    </xf>
    <xf numFmtId="0" fontId="20" fillId="0" borderId="39" xfId="0" applyFont="1" applyBorder="1" applyAlignment="1" applyProtection="1">
      <alignment horizontal="center" vertical="center" wrapText="1"/>
      <protection locked="0"/>
    </xf>
    <xf numFmtId="0" fontId="16" fillId="31" borderId="37" xfId="0" applyFont="1" applyFill="1" applyBorder="1" applyAlignment="1">
      <alignment horizontal="center" vertical="center" wrapText="1"/>
    </xf>
    <xf numFmtId="0" fontId="16" fillId="31" borderId="6" xfId="0" applyFont="1" applyFill="1" applyBorder="1" applyAlignment="1">
      <alignment horizontal="center" vertical="center" wrapText="1"/>
    </xf>
    <xf numFmtId="0" fontId="16" fillId="5" borderId="23" xfId="0" applyFont="1" applyFill="1" applyBorder="1" applyAlignment="1">
      <alignment horizontal="center" vertical="center" wrapText="1"/>
    </xf>
    <xf numFmtId="0" fontId="16" fillId="5" borderId="24" xfId="0" applyFont="1" applyFill="1" applyBorder="1" applyAlignment="1">
      <alignment horizontal="center" vertical="center" wrapText="1"/>
    </xf>
    <xf numFmtId="0" fontId="16" fillId="5" borderId="25" xfId="0" applyFont="1" applyFill="1" applyBorder="1" applyAlignment="1">
      <alignment horizontal="center" vertical="center" wrapText="1"/>
    </xf>
    <xf numFmtId="0" fontId="16" fillId="9" borderId="3" xfId="0" applyFont="1" applyFill="1" applyBorder="1" applyAlignment="1">
      <alignment horizontal="center" textRotation="90" wrapText="1"/>
    </xf>
    <xf numFmtId="0" fontId="16" fillId="9" borderId="6" xfId="0" applyFont="1" applyFill="1" applyBorder="1" applyAlignment="1">
      <alignment horizontal="center" textRotation="90" wrapText="1"/>
    </xf>
    <xf numFmtId="0" fontId="20" fillId="0" borderId="3" xfId="0" applyFont="1" applyBorder="1" applyAlignment="1" applyProtection="1">
      <alignment horizontal="left" vertical="center" wrapText="1"/>
      <protection locked="0"/>
    </xf>
    <xf numFmtId="0" fontId="20" fillId="0" borderId="6" xfId="0" applyFont="1" applyBorder="1" applyAlignment="1" applyProtection="1">
      <alignment horizontal="left" vertical="center" wrapText="1"/>
      <protection locked="0"/>
    </xf>
    <xf numFmtId="0" fontId="20" fillId="0" borderId="18" xfId="0" applyFont="1" applyBorder="1" applyAlignment="1" applyProtection="1">
      <alignment horizontal="left" vertical="center" wrapText="1"/>
      <protection locked="0"/>
    </xf>
    <xf numFmtId="0" fontId="20" fillId="0" borderId="17" xfId="0" applyFont="1" applyBorder="1" applyAlignment="1" applyProtection="1">
      <alignment horizontal="center" vertical="center" wrapText="1"/>
      <protection locked="0"/>
    </xf>
    <xf numFmtId="0" fontId="16" fillId="4" borderId="38" xfId="0" applyFont="1" applyFill="1" applyBorder="1" applyAlignment="1">
      <alignment horizontal="center" vertical="center" wrapText="1"/>
    </xf>
    <xf numFmtId="0" fontId="16" fillId="4" borderId="16" xfId="0" applyFont="1" applyFill="1" applyBorder="1" applyAlignment="1">
      <alignment horizontal="center" vertical="center" wrapText="1"/>
    </xf>
    <xf numFmtId="0" fontId="16" fillId="32" borderId="36" xfId="0" applyFont="1" applyFill="1" applyBorder="1" applyAlignment="1">
      <alignment horizontal="center" vertical="center" wrapText="1"/>
    </xf>
    <xf numFmtId="0" fontId="16" fillId="32" borderId="15" xfId="0" applyFont="1" applyFill="1" applyBorder="1" applyAlignment="1">
      <alignment horizontal="center" vertical="center" wrapText="1"/>
    </xf>
    <xf numFmtId="0" fontId="16" fillId="33" borderId="37" xfId="0" applyFont="1" applyFill="1" applyBorder="1" applyAlignment="1">
      <alignment horizontal="center" vertical="center" wrapText="1"/>
    </xf>
    <xf numFmtId="0" fontId="16" fillId="33" borderId="6" xfId="0" applyFont="1" applyFill="1" applyBorder="1" applyAlignment="1">
      <alignment horizontal="center" vertical="center" wrapText="1"/>
    </xf>
    <xf numFmtId="0" fontId="16" fillId="34" borderId="38" xfId="0" applyFont="1" applyFill="1" applyBorder="1" applyAlignment="1">
      <alignment horizontal="center" vertical="center" wrapText="1"/>
    </xf>
    <xf numFmtId="0" fontId="16" fillId="34" borderId="16" xfId="0" applyFont="1" applyFill="1" applyBorder="1" applyAlignment="1">
      <alignment horizontal="center" vertical="center" wrapText="1"/>
    </xf>
    <xf numFmtId="0" fontId="16" fillId="3" borderId="27" xfId="0" applyFont="1" applyFill="1" applyBorder="1" applyAlignment="1">
      <alignment horizontal="center" vertical="center" wrapText="1"/>
    </xf>
    <xf numFmtId="0" fontId="16" fillId="3" borderId="16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textRotation="90" wrapText="1"/>
    </xf>
    <xf numFmtId="0" fontId="16" fillId="3" borderId="6" xfId="0" applyFont="1" applyFill="1" applyBorder="1" applyAlignment="1">
      <alignment horizontal="center" textRotation="90" wrapText="1"/>
    </xf>
    <xf numFmtId="0" fontId="16" fillId="3" borderId="18" xfId="0" applyFont="1" applyFill="1" applyBorder="1" applyAlignment="1">
      <alignment horizontal="center" textRotation="90" wrapText="1"/>
    </xf>
    <xf numFmtId="0" fontId="3" fillId="0" borderId="33" xfId="0" applyFont="1" applyBorder="1" applyAlignment="1">
      <alignment horizontal="center" textRotation="90" wrapText="1"/>
    </xf>
    <xf numFmtId="0" fontId="3" fillId="0" borderId="34" xfId="0" applyFont="1" applyBorder="1" applyAlignment="1">
      <alignment horizontal="center" textRotation="90" wrapText="1"/>
    </xf>
    <xf numFmtId="0" fontId="3" fillId="0" borderId="28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3" fillId="0" borderId="5" xfId="0" applyFont="1" applyBorder="1" applyAlignment="1">
      <alignment horizontal="center" textRotation="90" wrapText="1"/>
    </xf>
    <xf numFmtId="0" fontId="3" fillId="0" borderId="32" xfId="0" applyFont="1" applyBorder="1" applyAlignment="1">
      <alignment horizontal="center" textRotation="90" wrapText="1"/>
    </xf>
    <xf numFmtId="0" fontId="3" fillId="0" borderId="6" xfId="0" applyFont="1" applyBorder="1" applyAlignment="1">
      <alignment horizontal="center" textRotation="90" wrapText="1"/>
    </xf>
    <xf numFmtId="0" fontId="3" fillId="0" borderId="18" xfId="0" applyFont="1" applyBorder="1" applyAlignment="1">
      <alignment horizontal="center" textRotation="90" wrapText="1"/>
    </xf>
    <xf numFmtId="0" fontId="3" fillId="0" borderId="16" xfId="0" applyFont="1" applyBorder="1" applyAlignment="1">
      <alignment horizontal="center" textRotation="90" wrapText="1"/>
    </xf>
    <xf numFmtId="0" fontId="3" fillId="0" borderId="19" xfId="0" applyFont="1" applyBorder="1" applyAlignment="1">
      <alignment horizontal="center" textRotation="90" wrapText="1"/>
    </xf>
    <xf numFmtId="0" fontId="3" fillId="0" borderId="15" xfId="0" applyFont="1" applyBorder="1" applyAlignment="1">
      <alignment horizontal="center" textRotation="90" wrapText="1"/>
    </xf>
    <xf numFmtId="0" fontId="3" fillId="0" borderId="17" xfId="0" applyFont="1" applyBorder="1" applyAlignment="1">
      <alignment horizontal="center" textRotation="90" wrapText="1"/>
    </xf>
    <xf numFmtId="0" fontId="3" fillId="5" borderId="23" xfId="0" applyFont="1" applyFill="1" applyBorder="1" applyAlignment="1">
      <alignment horizontal="center" vertical="center" wrapText="1"/>
    </xf>
    <xf numFmtId="0" fontId="3" fillId="5" borderId="24" xfId="0" applyFont="1" applyFill="1" applyBorder="1" applyAlignment="1">
      <alignment horizontal="center" vertical="center" wrapText="1"/>
    </xf>
    <xf numFmtId="0" fontId="3" fillId="5" borderId="25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textRotation="90" wrapText="1"/>
    </xf>
    <xf numFmtId="0" fontId="3" fillId="5" borderId="20" xfId="0" applyFont="1" applyFill="1" applyBorder="1" applyAlignment="1">
      <alignment horizontal="center" vertical="center" wrapText="1"/>
    </xf>
    <xf numFmtId="0" fontId="3" fillId="5" borderId="21" xfId="0" applyFont="1" applyFill="1" applyBorder="1" applyAlignment="1">
      <alignment horizontal="center" vertical="center" wrapText="1"/>
    </xf>
    <xf numFmtId="0" fontId="3" fillId="5" borderId="22" xfId="0" applyFont="1" applyFill="1" applyBorder="1" applyAlignment="1">
      <alignment horizontal="center" vertical="center" wrapText="1"/>
    </xf>
    <xf numFmtId="0" fontId="8" fillId="16" borderId="0" xfId="0" applyFont="1" applyFill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23" borderId="13" xfId="0" applyFill="1" applyBorder="1" applyAlignment="1">
      <alignment horizontal="center" vertical="center"/>
    </xf>
    <xf numFmtId="0" fontId="8" fillId="16" borderId="10" xfId="0" applyFont="1" applyFill="1" applyBorder="1" applyAlignment="1">
      <alignment horizontal="center" vertical="center" wrapText="1"/>
    </xf>
    <xf numFmtId="0" fontId="8" fillId="16" borderId="11" xfId="0" applyFont="1" applyFill="1" applyBorder="1" applyAlignment="1">
      <alignment horizontal="center" vertical="center" wrapText="1"/>
    </xf>
    <xf numFmtId="0" fontId="8" fillId="16" borderId="12" xfId="0" applyFont="1" applyFill="1" applyBorder="1" applyAlignment="1">
      <alignment horizontal="center" vertical="center" wrapText="1"/>
    </xf>
    <xf numFmtId="0" fontId="8" fillId="16" borderId="8" xfId="0" applyFont="1" applyFill="1" applyBorder="1" applyAlignment="1">
      <alignment horizontal="center" vertical="center" wrapText="1"/>
    </xf>
    <xf numFmtId="0" fontId="8" fillId="16" borderId="13" xfId="0" applyFont="1" applyFill="1" applyBorder="1" applyAlignment="1">
      <alignment horizontal="center" vertical="center" wrapText="1"/>
    </xf>
    <xf numFmtId="0" fontId="8" fillId="16" borderId="14" xfId="0" applyFont="1" applyFill="1" applyBorder="1" applyAlignment="1">
      <alignment horizontal="center" vertical="center" wrapText="1"/>
    </xf>
  </cellXfs>
  <cellStyles count="3">
    <cellStyle name="Migliaia" xfId="2" builtinId="3"/>
    <cellStyle name="Normale" xfId="0" builtinId="0"/>
    <cellStyle name="Normale 2" xfId="1" xr:uid="{00000000-0005-0000-0000-000002000000}"/>
  </cellStyles>
  <dxfs count="96"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 patternType="lightGray">
          <fgColor rgb="FF92D050"/>
          <bgColor auto="1"/>
        </patternFill>
      </fill>
    </dxf>
    <dxf>
      <fill>
        <patternFill patternType="lightGray">
          <fgColor rgb="FFFFC000"/>
        </patternFill>
      </fill>
    </dxf>
    <dxf>
      <fill>
        <patternFill patternType="lightGray">
          <fgColor rgb="FFFF0000"/>
        </patternFill>
      </fill>
    </dxf>
    <dxf>
      <font>
        <strike val="0"/>
        <u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 patternType="lightGray">
          <fgColor rgb="FF92D050"/>
          <bgColor auto="1"/>
        </patternFill>
      </fill>
    </dxf>
    <dxf>
      <fill>
        <patternFill patternType="lightGray">
          <fgColor rgb="FFFFC000"/>
        </patternFill>
      </fill>
    </dxf>
    <dxf>
      <fill>
        <patternFill patternType="lightGray">
          <fgColor rgb="FFFF0000"/>
        </patternFill>
      </fill>
    </dxf>
    <dxf>
      <font>
        <strike val="0"/>
        <u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D1410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>
    <pageSetUpPr fitToPage="1"/>
  </sheetPr>
  <dimension ref="A1:DU165"/>
  <sheetViews>
    <sheetView tabSelected="1" view="pageBreakPreview" zoomScale="80" zoomScaleNormal="60" zoomScaleSheetLayoutView="80" workbookViewId="0">
      <selection activeCell="DK6" sqref="DK1:DK1048576"/>
    </sheetView>
  </sheetViews>
  <sheetFormatPr defaultColWidth="8.7109375" defaultRowHeight="11.25" x14ac:dyDescent="0.25"/>
  <cols>
    <col min="1" max="1" width="24.5703125" style="47" customWidth="1"/>
    <col min="2" max="2" width="24.5703125" style="72" customWidth="1"/>
    <col min="3" max="3" width="57" style="72" bestFit="1" customWidth="1"/>
    <col min="4" max="4" width="75.28515625" style="72" customWidth="1"/>
    <col min="5" max="5" width="27.140625" style="72" customWidth="1"/>
    <col min="6" max="6" width="26.140625" style="72" customWidth="1"/>
    <col min="7" max="7" width="26.28515625" style="72" customWidth="1"/>
    <col min="8" max="8" width="56.28515625" style="73" bestFit="1" customWidth="1"/>
    <col min="9" max="9" width="10.7109375" style="72" customWidth="1"/>
    <col min="10" max="12" width="10.5703125" style="72" customWidth="1"/>
    <col min="13" max="15" width="4.5703125" style="75" customWidth="1"/>
    <col min="16" max="16" width="4.5703125" style="99" customWidth="1"/>
    <col min="17" max="17" width="11.7109375" style="72" customWidth="1"/>
    <col min="18" max="18" width="5.140625" style="75" customWidth="1"/>
    <col min="19" max="19" width="4.5703125" style="75" customWidth="1"/>
    <col min="20" max="21" width="10.5703125" style="72" customWidth="1"/>
    <col min="22" max="22" width="11.5703125" style="72" customWidth="1"/>
    <col min="23" max="25" width="4.5703125" style="72" customWidth="1"/>
    <col min="26" max="26" width="4.5703125" style="74" customWidth="1"/>
    <col min="27" max="27" width="4.5703125" style="75" customWidth="1"/>
    <col min="28" max="28" width="10.5703125" style="72" customWidth="1"/>
    <col min="29" max="35" width="4.5703125" style="75" customWidth="1"/>
    <col min="36" max="44" width="4.7109375" style="75" customWidth="1"/>
    <col min="45" max="45" width="5" style="75" customWidth="1"/>
    <col min="46" max="47" width="6.42578125" style="75" customWidth="1"/>
    <col min="48" max="48" width="6.7109375" style="75" customWidth="1"/>
    <col min="49" max="49" width="5.7109375" style="75" customWidth="1"/>
    <col min="50" max="59" width="4.42578125" style="75" customWidth="1"/>
    <col min="60" max="60" width="11.5703125" style="75" bestFit="1" customWidth="1"/>
    <col min="61" max="61" width="4.5703125" style="75" customWidth="1"/>
    <col min="62" max="62" width="10.5703125" style="72" customWidth="1"/>
    <col min="63" max="63" width="18.28515625" style="75" customWidth="1"/>
    <col min="64" max="66" width="4.5703125" style="72" customWidth="1"/>
    <col min="67" max="67" width="10.5703125" style="72" customWidth="1"/>
    <col min="68" max="68" width="30.5703125" style="72" customWidth="1"/>
    <col min="69" max="69" width="4.5703125" style="72" customWidth="1"/>
    <col min="70" max="70" width="30.5703125" style="72" customWidth="1"/>
    <col min="71" max="71" width="4.5703125" style="72" customWidth="1"/>
    <col min="72" max="72" width="10.5703125" style="72" customWidth="1"/>
    <col min="73" max="73" width="30.5703125" style="72" customWidth="1"/>
    <col min="74" max="74" width="4.5703125" style="72" customWidth="1"/>
    <col min="75" max="75" width="30.5703125" style="72" customWidth="1"/>
    <col min="76" max="76" width="4.5703125" style="72" customWidth="1"/>
    <col min="77" max="77" width="30.5703125" style="72" customWidth="1"/>
    <col min="78" max="78" width="4.5703125" style="72" customWidth="1"/>
    <col min="79" max="79" width="10.5703125" style="72" customWidth="1"/>
    <col min="80" max="80" width="30.5703125" style="72" customWidth="1"/>
    <col min="81" max="81" width="4.5703125" style="72" customWidth="1"/>
    <col min="82" max="82" width="10.5703125" style="72" customWidth="1"/>
    <col min="83" max="83" width="30.5703125" style="72" customWidth="1"/>
    <col min="84" max="84" width="4.5703125" style="72" customWidth="1"/>
    <col min="85" max="85" width="10.5703125" style="72" customWidth="1"/>
    <col min="86" max="86" width="30.5703125" style="72" customWidth="1"/>
    <col min="87" max="87" width="4.5703125" style="72" customWidth="1"/>
    <col min="88" max="88" width="30.5703125" style="72" customWidth="1"/>
    <col min="89" max="89" width="4.5703125" style="72" customWidth="1"/>
    <col min="90" max="90" width="30.5703125" style="72" customWidth="1"/>
    <col min="91" max="91" width="4.5703125" style="72" customWidth="1"/>
    <col min="92" max="92" width="10.5703125" style="72" customWidth="1"/>
    <col min="93" max="93" width="30.5703125" style="72" customWidth="1"/>
    <col min="94" max="94" width="4.5703125" style="72" customWidth="1"/>
    <col min="95" max="95" width="10.5703125" style="72" customWidth="1"/>
    <col min="96" max="96" width="30.5703125" style="72" customWidth="1"/>
    <col min="97" max="97" width="4.5703125" style="72" customWidth="1"/>
    <col min="98" max="98" width="30.5703125" style="72" customWidth="1"/>
    <col min="99" max="99" width="4.7109375" style="72" customWidth="1"/>
    <col min="100" max="100" width="30.5703125" style="72" customWidth="1"/>
    <col min="101" max="101" width="4.5703125" style="72" customWidth="1"/>
    <col min="102" max="102" width="30.5703125" style="72" customWidth="1"/>
    <col min="103" max="103" width="4.5703125" style="72" customWidth="1"/>
    <col min="104" max="104" width="30.5703125" style="72" customWidth="1"/>
    <col min="105" max="105" width="4.5703125" style="72" customWidth="1"/>
    <col min="106" max="106" width="10.5703125" style="72" customWidth="1"/>
    <col min="107" max="107" width="30.5703125" style="72" customWidth="1"/>
    <col min="108" max="108" width="4.5703125" style="72" customWidth="1"/>
    <col min="109" max="109" width="30.5703125" style="72" customWidth="1"/>
    <col min="110" max="110" width="4.5703125" style="72" customWidth="1"/>
    <col min="111" max="111" width="30.5703125" style="72" customWidth="1"/>
    <col min="112" max="112" width="4.5703125" style="72" customWidth="1"/>
    <col min="113" max="113" width="30.5703125" style="72" customWidth="1"/>
    <col min="114" max="114" width="4.5703125" style="72" customWidth="1"/>
    <col min="115" max="115" width="30.5703125" style="72" customWidth="1"/>
    <col min="116" max="116" width="4.5703125" style="72" customWidth="1"/>
    <col min="117" max="117" width="10.5703125" style="72" customWidth="1"/>
    <col min="118" max="118" width="30.5703125" style="72" customWidth="1"/>
    <col min="119" max="119" width="59.5703125" style="72" customWidth="1"/>
    <col min="120" max="120" width="10.5703125" style="72" customWidth="1"/>
    <col min="121" max="121" width="30.5703125" style="72" customWidth="1"/>
    <col min="122" max="125" width="4.5703125" style="72" customWidth="1"/>
    <col min="126" max="16384" width="8.7109375" style="47"/>
  </cols>
  <sheetData>
    <row r="1" spans="1:125" s="34" customFormat="1" ht="30" customHeight="1" x14ac:dyDescent="0.25">
      <c r="A1" s="169" t="s">
        <v>30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69"/>
      <c r="AS1" s="169"/>
      <c r="AT1" s="169"/>
      <c r="AU1" s="169"/>
      <c r="AV1" s="169"/>
      <c r="AW1" s="169"/>
      <c r="AX1" s="169"/>
      <c r="AY1" s="169"/>
      <c r="AZ1" s="169"/>
      <c r="BA1" s="169"/>
      <c r="BB1" s="169"/>
      <c r="BC1" s="169"/>
      <c r="BD1" s="169"/>
      <c r="BE1" s="169"/>
      <c r="BF1" s="169"/>
      <c r="BG1" s="169"/>
      <c r="BH1" s="169"/>
      <c r="BI1" s="169"/>
      <c r="BJ1" s="169"/>
      <c r="BK1" s="169"/>
      <c r="BL1" s="169"/>
      <c r="BM1" s="169"/>
      <c r="BN1" s="169"/>
      <c r="BO1" s="169"/>
      <c r="BP1" s="169"/>
      <c r="BQ1" s="169"/>
      <c r="BR1" s="169"/>
      <c r="BS1" s="169"/>
      <c r="BT1" s="169"/>
      <c r="BU1" s="169"/>
      <c r="BV1" s="169"/>
      <c r="BW1" s="169"/>
      <c r="BX1" s="169"/>
      <c r="BY1" s="169"/>
      <c r="BZ1" s="169"/>
      <c r="CA1" s="169"/>
      <c r="CB1" s="169"/>
      <c r="CC1" s="169"/>
      <c r="CD1" s="169"/>
      <c r="CE1" s="169"/>
      <c r="CF1" s="169"/>
      <c r="CG1" s="169"/>
      <c r="CH1" s="169"/>
      <c r="CI1" s="169"/>
      <c r="CJ1" s="169"/>
      <c r="CK1" s="169"/>
      <c r="CL1" s="169"/>
      <c r="CM1" s="169"/>
      <c r="CN1" s="169"/>
      <c r="CO1" s="169"/>
      <c r="CP1" s="169"/>
      <c r="CQ1" s="169"/>
      <c r="CR1" s="169"/>
      <c r="CS1" s="169"/>
      <c r="CT1" s="169"/>
      <c r="CU1" s="169"/>
      <c r="CV1" s="169"/>
      <c r="CW1" s="169"/>
      <c r="CX1" s="169"/>
      <c r="CY1" s="169"/>
      <c r="CZ1" s="169"/>
      <c r="DA1" s="169"/>
      <c r="DB1" s="169"/>
      <c r="DC1" s="169"/>
      <c r="DD1" s="169"/>
      <c r="DE1" s="169"/>
      <c r="DF1" s="169"/>
      <c r="DG1" s="169"/>
      <c r="DH1" s="169"/>
      <c r="DI1" s="169"/>
      <c r="DJ1" s="169"/>
      <c r="DK1" s="169"/>
      <c r="DL1" s="169"/>
      <c r="DM1" s="169"/>
      <c r="DN1" s="169"/>
      <c r="DO1" s="169"/>
      <c r="DP1" s="169"/>
      <c r="DQ1" s="169"/>
      <c r="DR1" s="169"/>
      <c r="DS1" s="169"/>
      <c r="DT1" s="169"/>
      <c r="DU1" s="169"/>
    </row>
    <row r="2" spans="1:125" s="35" customFormat="1" ht="30" customHeight="1" thickBot="1" x14ac:dyDescent="0.3">
      <c r="A2" s="255" t="s">
        <v>337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5"/>
      <c r="AG2" s="255"/>
      <c r="AH2" s="255"/>
      <c r="AI2" s="255"/>
      <c r="AJ2" s="255"/>
      <c r="AK2" s="255"/>
      <c r="AL2" s="255"/>
      <c r="AM2" s="255"/>
      <c r="AN2" s="255"/>
      <c r="AO2" s="255"/>
      <c r="AP2" s="255"/>
      <c r="AQ2" s="255"/>
      <c r="AR2" s="255"/>
      <c r="AS2" s="255"/>
      <c r="AT2" s="255"/>
      <c r="AU2" s="255"/>
      <c r="AV2" s="255"/>
      <c r="AW2" s="255"/>
      <c r="AX2" s="255"/>
      <c r="AY2" s="255"/>
      <c r="AZ2" s="255"/>
      <c r="BA2" s="255"/>
      <c r="BB2" s="255"/>
      <c r="BC2" s="255"/>
      <c r="BD2" s="255"/>
      <c r="BE2" s="255"/>
      <c r="BF2" s="255"/>
      <c r="BG2" s="255"/>
      <c r="BH2" s="255"/>
      <c r="BI2" s="255"/>
      <c r="BJ2" s="255"/>
      <c r="BK2" s="255"/>
      <c r="BL2" s="255"/>
      <c r="BM2" s="255"/>
      <c r="BN2" s="255"/>
      <c r="BO2" s="255"/>
      <c r="BP2" s="255"/>
      <c r="BQ2" s="255"/>
      <c r="BR2" s="255"/>
      <c r="BS2" s="255"/>
      <c r="BT2" s="255"/>
      <c r="BU2" s="255"/>
      <c r="BV2" s="255"/>
      <c r="BW2" s="255"/>
      <c r="BX2" s="255"/>
      <c r="BY2" s="255"/>
      <c r="BZ2" s="255"/>
      <c r="CA2" s="255"/>
      <c r="CB2" s="255"/>
      <c r="CC2" s="255"/>
      <c r="CD2" s="255"/>
      <c r="CE2" s="255"/>
      <c r="CF2" s="255"/>
      <c r="CG2" s="255"/>
      <c r="CH2" s="255"/>
      <c r="CI2" s="255"/>
      <c r="CJ2" s="255"/>
      <c r="CK2" s="255"/>
      <c r="CL2" s="255"/>
      <c r="CM2" s="255"/>
      <c r="CN2" s="255"/>
      <c r="CO2" s="255"/>
      <c r="CP2" s="255"/>
      <c r="CQ2" s="255"/>
      <c r="CR2" s="255"/>
      <c r="CS2" s="255"/>
      <c r="CT2" s="255"/>
      <c r="CU2" s="255"/>
      <c r="CV2" s="255"/>
      <c r="CW2" s="255"/>
      <c r="CX2" s="255"/>
      <c r="CY2" s="255"/>
      <c r="CZ2" s="255"/>
      <c r="DA2" s="255"/>
      <c r="DB2" s="255"/>
      <c r="DC2" s="255"/>
      <c r="DD2" s="255"/>
      <c r="DE2" s="255"/>
      <c r="DF2" s="255"/>
      <c r="DG2" s="255"/>
      <c r="DH2" s="255"/>
      <c r="DI2" s="255"/>
      <c r="DJ2" s="255"/>
      <c r="DK2" s="255"/>
      <c r="DL2" s="255"/>
      <c r="DM2" s="255"/>
      <c r="DN2" s="255"/>
      <c r="DO2" s="255"/>
      <c r="DP2" s="255"/>
      <c r="DQ2" s="255"/>
      <c r="DR2" s="255"/>
      <c r="DS2" s="255"/>
      <c r="DT2" s="255"/>
      <c r="DU2" s="256"/>
    </row>
    <row r="3" spans="1:125" s="36" customFormat="1" ht="30" customHeight="1" x14ac:dyDescent="0.25">
      <c r="A3" s="278" t="s">
        <v>94</v>
      </c>
      <c r="B3" s="280" t="s">
        <v>93</v>
      </c>
      <c r="C3" s="288" t="s">
        <v>61</v>
      </c>
      <c r="D3" s="299" t="s">
        <v>62</v>
      </c>
      <c r="E3" s="301" t="s">
        <v>96</v>
      </c>
      <c r="F3" s="303" t="s">
        <v>95</v>
      </c>
      <c r="G3" s="305" t="s">
        <v>97</v>
      </c>
      <c r="H3" s="274" t="s">
        <v>260</v>
      </c>
      <c r="I3" s="275"/>
      <c r="J3" s="229" t="s">
        <v>23</v>
      </c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  <c r="X3" s="230"/>
      <c r="Y3" s="230"/>
      <c r="Z3" s="230"/>
      <c r="AA3" s="230"/>
      <c r="AB3" s="231"/>
      <c r="AC3" s="290" t="s">
        <v>18</v>
      </c>
      <c r="AD3" s="291"/>
      <c r="AE3" s="291"/>
      <c r="AF3" s="291"/>
      <c r="AG3" s="291"/>
      <c r="AH3" s="291"/>
      <c r="AI3" s="291"/>
      <c r="AJ3" s="291"/>
      <c r="AK3" s="291"/>
      <c r="AL3" s="291"/>
      <c r="AM3" s="291"/>
      <c r="AN3" s="291"/>
      <c r="AO3" s="291"/>
      <c r="AP3" s="291"/>
      <c r="AQ3" s="291"/>
      <c r="AR3" s="291"/>
      <c r="AS3" s="291"/>
      <c r="AT3" s="291"/>
      <c r="AU3" s="291"/>
      <c r="AV3" s="291"/>
      <c r="AW3" s="291"/>
      <c r="AX3" s="291"/>
      <c r="AY3" s="291"/>
      <c r="AZ3" s="291"/>
      <c r="BA3" s="291"/>
      <c r="BB3" s="291"/>
      <c r="BC3" s="291"/>
      <c r="BD3" s="291"/>
      <c r="BE3" s="291"/>
      <c r="BF3" s="291"/>
      <c r="BG3" s="291"/>
      <c r="BH3" s="292"/>
      <c r="BI3" s="214" t="s">
        <v>22</v>
      </c>
      <c r="BJ3" s="215"/>
      <c r="BK3" s="216"/>
      <c r="BL3" s="151" t="s">
        <v>99</v>
      </c>
      <c r="BM3" s="152"/>
      <c r="BN3" s="152"/>
      <c r="BO3" s="152"/>
      <c r="BP3" s="152"/>
      <c r="BQ3" s="152"/>
      <c r="BR3" s="152"/>
      <c r="BS3" s="152"/>
      <c r="BT3" s="152"/>
      <c r="BU3" s="152"/>
      <c r="BV3" s="152"/>
      <c r="BW3" s="152"/>
      <c r="BX3" s="152"/>
      <c r="BY3" s="152"/>
      <c r="BZ3" s="152"/>
      <c r="CA3" s="152"/>
      <c r="CB3" s="152"/>
      <c r="CC3" s="152"/>
      <c r="CD3" s="152"/>
      <c r="CE3" s="152"/>
      <c r="CF3" s="152"/>
      <c r="CG3" s="152"/>
      <c r="CH3" s="152"/>
      <c r="CI3" s="152"/>
      <c r="CJ3" s="152"/>
      <c r="CK3" s="152"/>
      <c r="CL3" s="152"/>
      <c r="CM3" s="152"/>
      <c r="CN3" s="152"/>
      <c r="CO3" s="152"/>
      <c r="CP3" s="152"/>
      <c r="CQ3" s="152"/>
      <c r="CR3" s="152"/>
      <c r="CS3" s="152"/>
      <c r="CT3" s="152"/>
      <c r="CU3" s="152"/>
      <c r="CV3" s="152"/>
      <c r="CW3" s="152"/>
      <c r="CX3" s="152"/>
      <c r="CY3" s="152"/>
      <c r="CZ3" s="152"/>
      <c r="DA3" s="152"/>
      <c r="DB3" s="152"/>
      <c r="DC3" s="152"/>
      <c r="DD3" s="152"/>
      <c r="DE3" s="152"/>
      <c r="DF3" s="152"/>
      <c r="DG3" s="152"/>
      <c r="DH3" s="152"/>
      <c r="DI3" s="152"/>
      <c r="DJ3" s="152"/>
      <c r="DK3" s="152"/>
      <c r="DL3" s="152"/>
      <c r="DM3" s="152"/>
      <c r="DN3" s="152"/>
      <c r="DO3" s="152"/>
      <c r="DP3" s="152"/>
      <c r="DQ3" s="153"/>
      <c r="DR3" s="259" t="s">
        <v>65</v>
      </c>
      <c r="DS3" s="260"/>
      <c r="DT3" s="260"/>
      <c r="DU3" s="261"/>
    </row>
    <row r="4" spans="1:125" s="36" customFormat="1" ht="30" customHeight="1" x14ac:dyDescent="0.25">
      <c r="A4" s="279"/>
      <c r="B4" s="281"/>
      <c r="C4" s="289"/>
      <c r="D4" s="300"/>
      <c r="E4" s="302"/>
      <c r="F4" s="304"/>
      <c r="G4" s="306"/>
      <c r="H4" s="276" t="s">
        <v>279</v>
      </c>
      <c r="I4" s="307" t="s">
        <v>261</v>
      </c>
      <c r="J4" s="163" t="s">
        <v>283</v>
      </c>
      <c r="K4" s="282"/>
      <c r="L4" s="282"/>
      <c r="M4" s="282"/>
      <c r="N4" s="282"/>
      <c r="O4" s="282"/>
      <c r="P4" s="164"/>
      <c r="Q4" s="172" t="s">
        <v>54</v>
      </c>
      <c r="R4" s="284"/>
      <c r="S4" s="173"/>
      <c r="T4" s="220" t="s">
        <v>259</v>
      </c>
      <c r="U4" s="221"/>
      <c r="V4" s="221"/>
      <c r="W4" s="221"/>
      <c r="X4" s="221"/>
      <c r="Y4" s="221"/>
      <c r="Z4" s="222"/>
      <c r="AA4" s="232" t="s">
        <v>255</v>
      </c>
      <c r="AB4" s="234" t="s">
        <v>258</v>
      </c>
      <c r="AC4" s="190" t="s">
        <v>21</v>
      </c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2"/>
      <c r="AS4" s="206" t="s">
        <v>20</v>
      </c>
      <c r="AT4" s="207"/>
      <c r="AU4" s="207"/>
      <c r="AV4" s="207"/>
      <c r="AW4" s="208"/>
      <c r="AX4" s="209" t="s">
        <v>19</v>
      </c>
      <c r="AY4" s="210"/>
      <c r="AZ4" s="210"/>
      <c r="BA4" s="210"/>
      <c r="BB4" s="210"/>
      <c r="BC4" s="210"/>
      <c r="BD4" s="210"/>
      <c r="BE4" s="210"/>
      <c r="BF4" s="210"/>
      <c r="BG4" s="211"/>
      <c r="BH4" s="174" t="s">
        <v>60</v>
      </c>
      <c r="BI4" s="196" t="s">
        <v>254</v>
      </c>
      <c r="BJ4" s="293" t="s">
        <v>257</v>
      </c>
      <c r="BK4" s="201" t="s">
        <v>74</v>
      </c>
      <c r="BL4" s="203" t="s">
        <v>63</v>
      </c>
      <c r="BM4" s="193" t="s">
        <v>64</v>
      </c>
      <c r="BN4" s="145" t="s">
        <v>286</v>
      </c>
      <c r="BO4" s="146"/>
      <c r="BP4" s="146"/>
      <c r="BQ4" s="146"/>
      <c r="BR4" s="146"/>
      <c r="BS4" s="146"/>
      <c r="BT4" s="146"/>
      <c r="BU4" s="146"/>
      <c r="BV4" s="146"/>
      <c r="BW4" s="146"/>
      <c r="BX4" s="146"/>
      <c r="BY4" s="146"/>
      <c r="BZ4" s="146"/>
      <c r="CA4" s="146"/>
      <c r="CB4" s="146"/>
      <c r="CC4" s="146"/>
      <c r="CD4" s="146"/>
      <c r="CE4" s="146"/>
      <c r="CF4" s="146"/>
      <c r="CG4" s="146"/>
      <c r="CH4" s="146"/>
      <c r="CI4" s="146"/>
      <c r="CJ4" s="146"/>
      <c r="CK4" s="146"/>
      <c r="CL4" s="146"/>
      <c r="CM4" s="146"/>
      <c r="CN4" s="146"/>
      <c r="CO4" s="146"/>
      <c r="CP4" s="146"/>
      <c r="CQ4" s="146"/>
      <c r="CR4" s="146"/>
      <c r="CS4" s="146"/>
      <c r="CT4" s="146"/>
      <c r="CU4" s="146"/>
      <c r="CV4" s="146"/>
      <c r="CW4" s="146"/>
      <c r="CX4" s="146"/>
      <c r="CY4" s="146"/>
      <c r="CZ4" s="146"/>
      <c r="DA4" s="146"/>
      <c r="DB4" s="146"/>
      <c r="DC4" s="146"/>
      <c r="DD4" s="146"/>
      <c r="DE4" s="146"/>
      <c r="DF4" s="146"/>
      <c r="DG4" s="146"/>
      <c r="DH4" s="146"/>
      <c r="DI4" s="146"/>
      <c r="DJ4" s="146"/>
      <c r="DK4" s="146"/>
      <c r="DL4" s="146"/>
      <c r="DM4" s="146"/>
      <c r="DN4" s="147"/>
      <c r="DO4" s="176" t="s">
        <v>19</v>
      </c>
      <c r="DP4" s="176" t="s">
        <v>70</v>
      </c>
      <c r="DQ4" s="148" t="s">
        <v>298</v>
      </c>
      <c r="DR4" s="262" t="s">
        <v>66</v>
      </c>
      <c r="DS4" s="265" t="s">
        <v>67</v>
      </c>
      <c r="DT4" s="265" t="s">
        <v>68</v>
      </c>
      <c r="DU4" s="268" t="s">
        <v>69</v>
      </c>
    </row>
    <row r="5" spans="1:125" s="36" customFormat="1" ht="30" customHeight="1" x14ac:dyDescent="0.25">
      <c r="A5" s="279"/>
      <c r="B5" s="281"/>
      <c r="C5" s="289"/>
      <c r="D5" s="300"/>
      <c r="E5" s="302"/>
      <c r="F5" s="304"/>
      <c r="G5" s="306"/>
      <c r="H5" s="277"/>
      <c r="I5" s="308"/>
      <c r="J5" s="163" t="s">
        <v>24</v>
      </c>
      <c r="K5" s="164"/>
      <c r="L5" s="37" t="s">
        <v>26</v>
      </c>
      <c r="M5" s="160" t="s">
        <v>284</v>
      </c>
      <c r="N5" s="161"/>
      <c r="O5" s="161"/>
      <c r="P5" s="162"/>
      <c r="Q5" s="172" t="s">
        <v>250</v>
      </c>
      <c r="R5" s="173"/>
      <c r="S5" s="170" t="s">
        <v>285</v>
      </c>
      <c r="T5" s="220" t="s">
        <v>257</v>
      </c>
      <c r="U5" s="221"/>
      <c r="V5" s="222"/>
      <c r="W5" s="217" t="s">
        <v>254</v>
      </c>
      <c r="X5" s="218"/>
      <c r="Y5" s="218"/>
      <c r="Z5" s="219"/>
      <c r="AA5" s="233"/>
      <c r="AB5" s="235"/>
      <c r="AC5" s="257" t="s">
        <v>13</v>
      </c>
      <c r="AD5" s="188" t="s">
        <v>11</v>
      </c>
      <c r="AE5" s="188" t="s">
        <v>12</v>
      </c>
      <c r="AF5" s="188" t="s">
        <v>2</v>
      </c>
      <c r="AG5" s="188" t="s">
        <v>3</v>
      </c>
      <c r="AH5" s="188" t="s">
        <v>4</v>
      </c>
      <c r="AI5" s="188" t="s">
        <v>5</v>
      </c>
      <c r="AJ5" s="188" t="s">
        <v>28</v>
      </c>
      <c r="AK5" s="188" t="s">
        <v>14</v>
      </c>
      <c r="AL5" s="188" t="s">
        <v>15</v>
      </c>
      <c r="AM5" s="188" t="s">
        <v>16</v>
      </c>
      <c r="AN5" s="188" t="s">
        <v>17</v>
      </c>
      <c r="AO5" s="188" t="s">
        <v>7</v>
      </c>
      <c r="AP5" s="188" t="s">
        <v>8</v>
      </c>
      <c r="AQ5" s="188" t="s">
        <v>10</v>
      </c>
      <c r="AR5" s="188" t="s">
        <v>9</v>
      </c>
      <c r="AS5" s="212" t="s">
        <v>29</v>
      </c>
      <c r="AT5" s="212" t="s">
        <v>1</v>
      </c>
      <c r="AU5" s="212" t="s">
        <v>72</v>
      </c>
      <c r="AV5" s="212" t="s">
        <v>27</v>
      </c>
      <c r="AW5" s="212" t="s">
        <v>6</v>
      </c>
      <c r="AX5" s="198"/>
      <c r="AY5" s="198"/>
      <c r="AZ5" s="198"/>
      <c r="BA5" s="198"/>
      <c r="BB5" s="198"/>
      <c r="BC5" s="198"/>
      <c r="BD5" s="198"/>
      <c r="BE5" s="198"/>
      <c r="BF5" s="198"/>
      <c r="BG5" s="198"/>
      <c r="BH5" s="175"/>
      <c r="BI5" s="197"/>
      <c r="BJ5" s="294"/>
      <c r="BK5" s="202"/>
      <c r="BL5" s="204"/>
      <c r="BM5" s="194"/>
      <c r="BN5" s="185" t="s">
        <v>276</v>
      </c>
      <c r="BO5" s="186"/>
      <c r="BP5" s="186"/>
      <c r="BQ5" s="186"/>
      <c r="BR5" s="186"/>
      <c r="BS5" s="186"/>
      <c r="BT5" s="186"/>
      <c r="BU5" s="186"/>
      <c r="BV5" s="186"/>
      <c r="BW5" s="186"/>
      <c r="BX5" s="186"/>
      <c r="BY5" s="186"/>
      <c r="BZ5" s="186"/>
      <c r="CA5" s="186"/>
      <c r="CB5" s="186"/>
      <c r="CC5" s="186"/>
      <c r="CD5" s="186"/>
      <c r="CE5" s="186"/>
      <c r="CF5" s="186"/>
      <c r="CG5" s="186"/>
      <c r="CH5" s="186"/>
      <c r="CI5" s="186"/>
      <c r="CJ5" s="186"/>
      <c r="CK5" s="186"/>
      <c r="CL5" s="186"/>
      <c r="CM5" s="186"/>
      <c r="CN5" s="186"/>
      <c r="CO5" s="186"/>
      <c r="CP5" s="186"/>
      <c r="CQ5" s="186"/>
      <c r="CR5" s="186"/>
      <c r="CS5" s="186"/>
      <c r="CT5" s="186"/>
      <c r="CU5" s="186"/>
      <c r="CV5" s="186"/>
      <c r="CW5" s="186"/>
      <c r="CX5" s="186"/>
      <c r="CY5" s="186"/>
      <c r="CZ5" s="186"/>
      <c r="DA5" s="186"/>
      <c r="DB5" s="186"/>
      <c r="DC5" s="187"/>
      <c r="DD5" s="142" t="s">
        <v>277</v>
      </c>
      <c r="DE5" s="143"/>
      <c r="DF5" s="143"/>
      <c r="DG5" s="143"/>
      <c r="DH5" s="143"/>
      <c r="DI5" s="143"/>
      <c r="DJ5" s="143"/>
      <c r="DK5" s="143"/>
      <c r="DL5" s="143"/>
      <c r="DM5" s="143"/>
      <c r="DN5" s="144"/>
      <c r="DO5" s="177"/>
      <c r="DP5" s="177"/>
      <c r="DQ5" s="149"/>
      <c r="DR5" s="263"/>
      <c r="DS5" s="266"/>
      <c r="DT5" s="266"/>
      <c r="DU5" s="269"/>
    </row>
    <row r="6" spans="1:125" s="36" customFormat="1" ht="30" customHeight="1" x14ac:dyDescent="0.25">
      <c r="A6" s="279"/>
      <c r="B6" s="281"/>
      <c r="C6" s="289"/>
      <c r="D6" s="300"/>
      <c r="E6" s="302"/>
      <c r="F6" s="304"/>
      <c r="G6" s="306"/>
      <c r="H6" s="277"/>
      <c r="I6" s="308"/>
      <c r="J6" s="271" t="s">
        <v>57</v>
      </c>
      <c r="K6" s="167" t="s">
        <v>25</v>
      </c>
      <c r="L6" s="167" t="s">
        <v>56</v>
      </c>
      <c r="M6" s="167" t="s">
        <v>281</v>
      </c>
      <c r="N6" s="167" t="s">
        <v>25</v>
      </c>
      <c r="O6" s="167" t="s">
        <v>282</v>
      </c>
      <c r="P6" s="165" t="s">
        <v>280</v>
      </c>
      <c r="Q6" s="170" t="s">
        <v>257</v>
      </c>
      <c r="R6" s="170" t="s">
        <v>254</v>
      </c>
      <c r="S6" s="171"/>
      <c r="T6" s="309" t="s">
        <v>58</v>
      </c>
      <c r="U6" s="309" t="s">
        <v>0</v>
      </c>
      <c r="V6" s="309" t="s">
        <v>59</v>
      </c>
      <c r="W6" s="223" t="s">
        <v>253</v>
      </c>
      <c r="X6" s="225" t="s">
        <v>0</v>
      </c>
      <c r="Y6" s="227" t="s">
        <v>252</v>
      </c>
      <c r="Z6" s="236" t="s">
        <v>251</v>
      </c>
      <c r="AA6" s="233"/>
      <c r="AB6" s="235"/>
      <c r="AC6" s="258"/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 s="189"/>
      <c r="AO6" s="189"/>
      <c r="AP6" s="189"/>
      <c r="AQ6" s="189"/>
      <c r="AR6" s="189"/>
      <c r="AS6" s="213"/>
      <c r="AT6" s="213"/>
      <c r="AU6" s="213"/>
      <c r="AV6" s="213"/>
      <c r="AW6" s="213"/>
      <c r="AX6" s="199"/>
      <c r="AY6" s="199"/>
      <c r="AZ6" s="199"/>
      <c r="BA6" s="199"/>
      <c r="BB6" s="199"/>
      <c r="BC6" s="199"/>
      <c r="BD6" s="199"/>
      <c r="BE6" s="199"/>
      <c r="BF6" s="199"/>
      <c r="BG6" s="199"/>
      <c r="BH6" s="175" t="s">
        <v>256</v>
      </c>
      <c r="BI6" s="197"/>
      <c r="BJ6" s="294"/>
      <c r="BK6" s="202"/>
      <c r="BL6" s="204"/>
      <c r="BM6" s="194"/>
      <c r="BN6" s="182" t="s">
        <v>13</v>
      </c>
      <c r="BO6" s="182" t="s">
        <v>70</v>
      </c>
      <c r="BP6" s="154" t="s">
        <v>298</v>
      </c>
      <c r="BQ6" s="182" t="s">
        <v>11</v>
      </c>
      <c r="BR6" s="154" t="s">
        <v>298</v>
      </c>
      <c r="BS6" s="182" t="s">
        <v>12</v>
      </c>
      <c r="BT6" s="182" t="s">
        <v>70</v>
      </c>
      <c r="BU6" s="154" t="s">
        <v>298</v>
      </c>
      <c r="BV6" s="182" t="s">
        <v>2</v>
      </c>
      <c r="BW6" s="154" t="s">
        <v>298</v>
      </c>
      <c r="BX6" s="182" t="s">
        <v>3</v>
      </c>
      <c r="BY6" s="154" t="s">
        <v>298</v>
      </c>
      <c r="BZ6" s="182" t="s">
        <v>4</v>
      </c>
      <c r="CA6" s="182" t="s">
        <v>70</v>
      </c>
      <c r="CB6" s="154" t="s">
        <v>298</v>
      </c>
      <c r="CC6" s="182" t="s">
        <v>5</v>
      </c>
      <c r="CD6" s="182" t="s">
        <v>70</v>
      </c>
      <c r="CE6" s="154" t="s">
        <v>298</v>
      </c>
      <c r="CF6" s="182" t="s">
        <v>28</v>
      </c>
      <c r="CG6" s="182" t="s">
        <v>70</v>
      </c>
      <c r="CH6" s="154" t="s">
        <v>298</v>
      </c>
      <c r="CI6" s="182" t="s">
        <v>14</v>
      </c>
      <c r="CJ6" s="154" t="s">
        <v>298</v>
      </c>
      <c r="CK6" s="182" t="s">
        <v>15</v>
      </c>
      <c r="CL6" s="154" t="s">
        <v>298</v>
      </c>
      <c r="CM6" s="182" t="s">
        <v>16</v>
      </c>
      <c r="CN6" s="182" t="s">
        <v>70</v>
      </c>
      <c r="CO6" s="154" t="s">
        <v>298</v>
      </c>
      <c r="CP6" s="182" t="s">
        <v>17</v>
      </c>
      <c r="CQ6" s="182" t="s">
        <v>70</v>
      </c>
      <c r="CR6" s="154" t="s">
        <v>298</v>
      </c>
      <c r="CS6" s="182" t="s">
        <v>7</v>
      </c>
      <c r="CT6" s="154" t="s">
        <v>298</v>
      </c>
      <c r="CU6" s="182" t="s">
        <v>8</v>
      </c>
      <c r="CV6" s="154" t="s">
        <v>298</v>
      </c>
      <c r="CW6" s="182" t="s">
        <v>10</v>
      </c>
      <c r="CX6" s="154" t="s">
        <v>298</v>
      </c>
      <c r="CY6" s="182" t="s">
        <v>9</v>
      </c>
      <c r="CZ6" s="154" t="s">
        <v>298</v>
      </c>
      <c r="DA6" s="182" t="s">
        <v>13</v>
      </c>
      <c r="DB6" s="182" t="s">
        <v>70</v>
      </c>
      <c r="DC6" s="154" t="s">
        <v>298</v>
      </c>
      <c r="DD6" s="179" t="s">
        <v>29</v>
      </c>
      <c r="DE6" s="157" t="s">
        <v>298</v>
      </c>
      <c r="DF6" s="179" t="s">
        <v>1</v>
      </c>
      <c r="DG6" s="157" t="s">
        <v>298</v>
      </c>
      <c r="DH6" s="179" t="s">
        <v>72</v>
      </c>
      <c r="DI6" s="157" t="s">
        <v>298</v>
      </c>
      <c r="DJ6" s="179" t="s">
        <v>27</v>
      </c>
      <c r="DK6" s="157" t="s">
        <v>298</v>
      </c>
      <c r="DL6" s="179" t="s">
        <v>6</v>
      </c>
      <c r="DM6" s="179" t="s">
        <v>70</v>
      </c>
      <c r="DN6" s="157" t="s">
        <v>298</v>
      </c>
      <c r="DO6" s="177"/>
      <c r="DP6" s="177"/>
      <c r="DQ6" s="149"/>
      <c r="DR6" s="263"/>
      <c r="DS6" s="266"/>
      <c r="DT6" s="266"/>
      <c r="DU6" s="269"/>
    </row>
    <row r="7" spans="1:125" s="36" customFormat="1" ht="30" customHeight="1" x14ac:dyDescent="0.25">
      <c r="A7" s="279"/>
      <c r="B7" s="281"/>
      <c r="C7" s="289"/>
      <c r="D7" s="300"/>
      <c r="E7" s="302"/>
      <c r="F7" s="304"/>
      <c r="G7" s="306"/>
      <c r="H7" s="277"/>
      <c r="I7" s="308"/>
      <c r="J7" s="272"/>
      <c r="K7" s="168"/>
      <c r="L7" s="168"/>
      <c r="M7" s="168"/>
      <c r="N7" s="168"/>
      <c r="O7" s="168"/>
      <c r="P7" s="166"/>
      <c r="Q7" s="171"/>
      <c r="R7" s="171"/>
      <c r="S7" s="171"/>
      <c r="T7" s="310"/>
      <c r="U7" s="310"/>
      <c r="V7" s="310"/>
      <c r="W7" s="224"/>
      <c r="X7" s="226"/>
      <c r="Y7" s="228"/>
      <c r="Z7" s="237"/>
      <c r="AA7" s="233"/>
      <c r="AB7" s="235"/>
      <c r="AC7" s="258"/>
      <c r="AD7" s="189"/>
      <c r="AE7" s="189"/>
      <c r="AF7" s="189"/>
      <c r="AG7" s="189"/>
      <c r="AH7" s="189"/>
      <c r="AI7" s="189"/>
      <c r="AJ7" s="189"/>
      <c r="AK7" s="189"/>
      <c r="AL7" s="189"/>
      <c r="AM7" s="189"/>
      <c r="AN7" s="189"/>
      <c r="AO7" s="189"/>
      <c r="AP7" s="189"/>
      <c r="AQ7" s="189"/>
      <c r="AR7" s="189"/>
      <c r="AS7" s="213"/>
      <c r="AT7" s="213"/>
      <c r="AU7" s="213"/>
      <c r="AV7" s="213"/>
      <c r="AW7" s="213"/>
      <c r="AX7" s="199"/>
      <c r="AY7" s="199"/>
      <c r="AZ7" s="199"/>
      <c r="BA7" s="199"/>
      <c r="BB7" s="199"/>
      <c r="BC7" s="199"/>
      <c r="BD7" s="199"/>
      <c r="BE7" s="199"/>
      <c r="BF7" s="199"/>
      <c r="BG7" s="199"/>
      <c r="BH7" s="175"/>
      <c r="BI7" s="197"/>
      <c r="BJ7" s="294"/>
      <c r="BK7" s="202"/>
      <c r="BL7" s="204"/>
      <c r="BM7" s="194"/>
      <c r="BN7" s="183"/>
      <c r="BO7" s="183"/>
      <c r="BP7" s="155"/>
      <c r="BQ7" s="183"/>
      <c r="BR7" s="155"/>
      <c r="BS7" s="183"/>
      <c r="BT7" s="183"/>
      <c r="BU7" s="155"/>
      <c r="BV7" s="183"/>
      <c r="BW7" s="155"/>
      <c r="BX7" s="183"/>
      <c r="BY7" s="155"/>
      <c r="BZ7" s="183"/>
      <c r="CA7" s="183"/>
      <c r="CB7" s="155"/>
      <c r="CC7" s="183"/>
      <c r="CD7" s="183"/>
      <c r="CE7" s="155"/>
      <c r="CF7" s="183"/>
      <c r="CG7" s="183"/>
      <c r="CH7" s="155"/>
      <c r="CI7" s="183"/>
      <c r="CJ7" s="155"/>
      <c r="CK7" s="183"/>
      <c r="CL7" s="155"/>
      <c r="CM7" s="183"/>
      <c r="CN7" s="183"/>
      <c r="CO7" s="155"/>
      <c r="CP7" s="183"/>
      <c r="CQ7" s="183"/>
      <c r="CR7" s="155"/>
      <c r="CS7" s="183"/>
      <c r="CT7" s="155"/>
      <c r="CU7" s="183"/>
      <c r="CV7" s="155"/>
      <c r="CW7" s="183"/>
      <c r="CX7" s="155"/>
      <c r="CY7" s="183"/>
      <c r="CZ7" s="155"/>
      <c r="DA7" s="183"/>
      <c r="DB7" s="183"/>
      <c r="DC7" s="155"/>
      <c r="DD7" s="180"/>
      <c r="DE7" s="158"/>
      <c r="DF7" s="180"/>
      <c r="DG7" s="158"/>
      <c r="DH7" s="180"/>
      <c r="DI7" s="158"/>
      <c r="DJ7" s="180"/>
      <c r="DK7" s="158"/>
      <c r="DL7" s="180"/>
      <c r="DM7" s="180"/>
      <c r="DN7" s="158"/>
      <c r="DO7" s="177"/>
      <c r="DP7" s="177"/>
      <c r="DQ7" s="149"/>
      <c r="DR7" s="263"/>
      <c r="DS7" s="266"/>
      <c r="DT7" s="266"/>
      <c r="DU7" s="269"/>
    </row>
    <row r="8" spans="1:125" s="36" customFormat="1" ht="30" customHeight="1" thickBot="1" x14ac:dyDescent="0.3">
      <c r="A8" s="279"/>
      <c r="B8" s="281"/>
      <c r="C8" s="289"/>
      <c r="D8" s="300"/>
      <c r="E8" s="302"/>
      <c r="F8" s="304"/>
      <c r="G8" s="306"/>
      <c r="H8" s="277"/>
      <c r="I8" s="308"/>
      <c r="J8" s="272"/>
      <c r="K8" s="168"/>
      <c r="L8" s="168"/>
      <c r="M8" s="168"/>
      <c r="N8" s="168"/>
      <c r="O8" s="168"/>
      <c r="P8" s="166"/>
      <c r="Q8" s="171"/>
      <c r="R8" s="171"/>
      <c r="S8" s="171"/>
      <c r="T8" s="310"/>
      <c r="U8" s="310"/>
      <c r="V8" s="310"/>
      <c r="W8" s="224"/>
      <c r="X8" s="226"/>
      <c r="Y8" s="228"/>
      <c r="Z8" s="237"/>
      <c r="AA8" s="233"/>
      <c r="AB8" s="235"/>
      <c r="AC8" s="258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  <c r="AO8" s="189"/>
      <c r="AP8" s="189"/>
      <c r="AQ8" s="189"/>
      <c r="AR8" s="189"/>
      <c r="AS8" s="213"/>
      <c r="AT8" s="213"/>
      <c r="AU8" s="213"/>
      <c r="AV8" s="213"/>
      <c r="AW8" s="213"/>
      <c r="AX8" s="199"/>
      <c r="AY8" s="199"/>
      <c r="AZ8" s="199"/>
      <c r="BA8" s="199"/>
      <c r="BB8" s="199"/>
      <c r="BC8" s="199"/>
      <c r="BD8" s="199"/>
      <c r="BE8" s="199"/>
      <c r="BF8" s="199"/>
      <c r="BG8" s="199"/>
      <c r="BH8" s="175"/>
      <c r="BI8" s="197"/>
      <c r="BJ8" s="294"/>
      <c r="BK8" s="202"/>
      <c r="BL8" s="204"/>
      <c r="BM8" s="194"/>
      <c r="BN8" s="183"/>
      <c r="BO8" s="183"/>
      <c r="BP8" s="155"/>
      <c r="BQ8" s="183"/>
      <c r="BR8" s="155"/>
      <c r="BS8" s="183"/>
      <c r="BT8" s="183"/>
      <c r="BU8" s="155"/>
      <c r="BV8" s="183"/>
      <c r="BW8" s="155"/>
      <c r="BX8" s="183"/>
      <c r="BY8" s="155"/>
      <c r="BZ8" s="183"/>
      <c r="CA8" s="183"/>
      <c r="CB8" s="155"/>
      <c r="CC8" s="183"/>
      <c r="CD8" s="183"/>
      <c r="CE8" s="155"/>
      <c r="CF8" s="183"/>
      <c r="CG8" s="183"/>
      <c r="CH8" s="155"/>
      <c r="CI8" s="183"/>
      <c r="CJ8" s="155"/>
      <c r="CK8" s="183"/>
      <c r="CL8" s="155"/>
      <c r="CM8" s="183"/>
      <c r="CN8" s="183"/>
      <c r="CO8" s="155"/>
      <c r="CP8" s="183"/>
      <c r="CQ8" s="183"/>
      <c r="CR8" s="155"/>
      <c r="CS8" s="183"/>
      <c r="CT8" s="155"/>
      <c r="CU8" s="183"/>
      <c r="CV8" s="155"/>
      <c r="CW8" s="183"/>
      <c r="CX8" s="155"/>
      <c r="CY8" s="183"/>
      <c r="CZ8" s="155"/>
      <c r="DA8" s="183"/>
      <c r="DB8" s="183"/>
      <c r="DC8" s="155"/>
      <c r="DD8" s="180"/>
      <c r="DE8" s="158"/>
      <c r="DF8" s="180"/>
      <c r="DG8" s="158"/>
      <c r="DH8" s="180"/>
      <c r="DI8" s="158"/>
      <c r="DJ8" s="180"/>
      <c r="DK8" s="158"/>
      <c r="DL8" s="180"/>
      <c r="DM8" s="180"/>
      <c r="DN8" s="158"/>
      <c r="DO8" s="177"/>
      <c r="DP8" s="177"/>
      <c r="DQ8" s="149"/>
      <c r="DR8" s="263"/>
      <c r="DS8" s="266"/>
      <c r="DT8" s="266"/>
      <c r="DU8" s="269"/>
    </row>
    <row r="9" spans="1:125" s="36" customFormat="1" ht="30" customHeight="1" thickBot="1" x14ac:dyDescent="0.3">
      <c r="A9" s="77"/>
      <c r="B9" s="76"/>
      <c r="C9" s="76"/>
      <c r="D9" s="78"/>
      <c r="E9" s="79"/>
      <c r="F9" s="80"/>
      <c r="G9" s="81"/>
      <c r="H9" s="89"/>
      <c r="I9" s="90"/>
      <c r="J9" s="273"/>
      <c r="K9" s="283"/>
      <c r="L9" s="283"/>
      <c r="M9" s="83"/>
      <c r="N9" s="83"/>
      <c r="O9" s="83"/>
      <c r="P9" s="92"/>
      <c r="Q9" s="91"/>
      <c r="R9" s="100"/>
      <c r="S9" s="100"/>
      <c r="T9" s="311"/>
      <c r="U9" s="311"/>
      <c r="V9" s="311"/>
      <c r="W9" s="84"/>
      <c r="X9" s="85"/>
      <c r="Y9" s="86"/>
      <c r="Z9" s="87"/>
      <c r="AA9" s="82"/>
      <c r="AB9" s="88"/>
      <c r="AC9" s="258"/>
      <c r="AD9" s="189"/>
      <c r="AE9" s="189"/>
      <c r="AF9" s="189"/>
      <c r="AG9" s="189"/>
      <c r="AH9" s="189"/>
      <c r="AI9" s="189"/>
      <c r="AJ9" s="189"/>
      <c r="AK9" s="189"/>
      <c r="AL9" s="189"/>
      <c r="AM9" s="189"/>
      <c r="AN9" s="189"/>
      <c r="AO9" s="189"/>
      <c r="AP9" s="189"/>
      <c r="AQ9" s="189"/>
      <c r="AR9" s="189"/>
      <c r="AS9" s="213"/>
      <c r="AT9" s="213"/>
      <c r="AU9" s="213"/>
      <c r="AV9" s="213"/>
      <c r="AW9" s="213"/>
      <c r="AX9" s="199"/>
      <c r="AY9" s="199"/>
      <c r="AZ9" s="199"/>
      <c r="BA9" s="199"/>
      <c r="BB9" s="199"/>
      <c r="BC9" s="199"/>
      <c r="BD9" s="199"/>
      <c r="BE9" s="199"/>
      <c r="BF9" s="199"/>
      <c r="BG9" s="200"/>
      <c r="BH9" s="122"/>
      <c r="BI9" s="125"/>
      <c r="BJ9" s="124"/>
      <c r="BK9" s="123"/>
      <c r="BL9" s="205"/>
      <c r="BM9" s="195"/>
      <c r="BN9" s="184"/>
      <c r="BO9" s="184"/>
      <c r="BP9" s="156"/>
      <c r="BQ9" s="184"/>
      <c r="BR9" s="156"/>
      <c r="BS9" s="184"/>
      <c r="BT9" s="184"/>
      <c r="BU9" s="156"/>
      <c r="BV9" s="184"/>
      <c r="BW9" s="156"/>
      <c r="BX9" s="184"/>
      <c r="BY9" s="156"/>
      <c r="BZ9" s="184"/>
      <c r="CA9" s="184"/>
      <c r="CB9" s="156"/>
      <c r="CC9" s="184"/>
      <c r="CD9" s="184"/>
      <c r="CE9" s="156"/>
      <c r="CF9" s="184"/>
      <c r="CG9" s="184"/>
      <c r="CH9" s="156"/>
      <c r="CI9" s="184"/>
      <c r="CJ9" s="156"/>
      <c r="CK9" s="184"/>
      <c r="CL9" s="156"/>
      <c r="CM9" s="184"/>
      <c r="CN9" s="184"/>
      <c r="CO9" s="156"/>
      <c r="CP9" s="184"/>
      <c r="CQ9" s="184"/>
      <c r="CR9" s="156"/>
      <c r="CS9" s="184"/>
      <c r="CT9" s="156"/>
      <c r="CU9" s="184"/>
      <c r="CV9" s="156"/>
      <c r="CW9" s="184"/>
      <c r="CX9" s="156"/>
      <c r="CY9" s="184"/>
      <c r="CZ9" s="156"/>
      <c r="DA9" s="184"/>
      <c r="DB9" s="184"/>
      <c r="DC9" s="156"/>
      <c r="DD9" s="181"/>
      <c r="DE9" s="159"/>
      <c r="DF9" s="181"/>
      <c r="DG9" s="159"/>
      <c r="DH9" s="181"/>
      <c r="DI9" s="159"/>
      <c r="DJ9" s="181"/>
      <c r="DK9" s="159"/>
      <c r="DL9" s="181"/>
      <c r="DM9" s="181"/>
      <c r="DN9" s="159"/>
      <c r="DO9" s="178"/>
      <c r="DP9" s="178"/>
      <c r="DQ9" s="150"/>
      <c r="DR9" s="264"/>
      <c r="DS9" s="267"/>
      <c r="DT9" s="267"/>
      <c r="DU9" s="270"/>
    </row>
    <row r="10" spans="1:125" ht="34.9" customHeight="1" thickBot="1" x14ac:dyDescent="0.3">
      <c r="A10" s="238" t="s">
        <v>322</v>
      </c>
      <c r="B10" s="251" t="s">
        <v>100</v>
      </c>
      <c r="C10" s="247" t="s">
        <v>75</v>
      </c>
      <c r="D10" s="38" t="s">
        <v>135</v>
      </c>
      <c r="E10" s="139" t="s">
        <v>299</v>
      </c>
      <c r="F10" s="139" t="s">
        <v>300</v>
      </c>
      <c r="G10" s="139" t="s">
        <v>300</v>
      </c>
      <c r="H10" s="39" t="s">
        <v>31</v>
      </c>
      <c r="I10" s="40">
        <f>IF(H10=Tabelle!$A$2,Tabelle!$I$2,IF(H10=Tabelle!$A$3,Tabelle!$I$3,IF(H10=Tabelle!$A$4,Tabelle!$I$4,IF(H10=Tabelle!$A$5,Tabelle!$I$5,IF(H10=Tabelle!$A$6,Tabelle!$I$6,IF(H10=Tabelle!$A$7,Tabelle!$I$7,IF(H10=Tabelle!$A$8,Tabelle!$I$8,IF(H10=Tabelle!$A$9,Tabelle!$I$9,IF(H10=Tabelle!$A$10,Tabelle!$I$10,IF(H10=Tabelle!$A$11,Tabelle!$I$11,IF(H10=Tabelle!$A$12,Tabelle!$I$12,IF(H10=Tabelle!$A$13,Tabelle!$I$13,IF(H10=Tabelle!$A$14,Tabelle!$I$14,IF(H10=Tabelle!$A$14,Tabelle!$I$15,IF(H10=Tabelle!$A$16,Tabelle!$I$16,IF(H10=Tabelle!$A$17,Tabelle!$I$17,IF(H10=Tabelle!$A$18,Tabelle!$I$18,"-")))))))))))))))))</f>
        <v>40</v>
      </c>
      <c r="J10" s="136" t="s">
        <v>53</v>
      </c>
      <c r="K10" s="136" t="s">
        <v>53</v>
      </c>
      <c r="L10" s="136" t="s">
        <v>53</v>
      </c>
      <c r="M10" s="93">
        <f>IF(J10=Tabelle!$C$3,Tabelle!$N$3,IF(J10=Tabelle!$C$4,Tabelle!$N$4,IF(J10=Tabelle!$C$5,Tabelle!$N$5,IF(J10=Tabelle!$C$6,Tabelle!$N$6,IF(J10=Tabelle!$C$7,Tabelle!$N$7,"-")))))</f>
        <v>5</v>
      </c>
      <c r="N10" s="93">
        <f>IF(K10=Tabelle!$C$3,Tabelle!$N$3,IF(K10=Tabelle!$C$4,Tabelle!$N$4,IF(K10=Tabelle!$C$5,Tabelle!$N$5,IF(K10=Tabelle!$C$6,Tabelle!$N$6,IF(K10=Tabelle!$C$7,Tabelle!$N$7,"-")))))</f>
        <v>5</v>
      </c>
      <c r="O10" s="93">
        <f>IF(L10=Tabelle!$C$3,Tabelle!$N$3,IF(L10=Tabelle!$C$4,Tabelle!$N$4,IF(L10=Tabelle!$C$5,Tabelle!$N$5,IF(L10=Tabelle!$C$6,Tabelle!$N$6,IF(L10=Tabelle!$C$7,Tabelle!$N$7,"-")))))</f>
        <v>5</v>
      </c>
      <c r="P10" s="94">
        <f>IF(SUM(M10:O10)=0,"-",AVERAGE(M10:O10))</f>
        <v>5</v>
      </c>
      <c r="Q10" s="136" t="s">
        <v>51</v>
      </c>
      <c r="R10" s="44">
        <f>IF(Q10=Tabelle!$C$3,Tabelle!$N$3,IF(Q10=Tabelle!$C$4,Tabelle!$N$4,IF(Q10=Tabelle!$C$5,Tabelle!$N$5,IF(Q10=Tabelle!$C$6,Tabelle!$N$6,IF(Q10=Tabelle!$C$7,Tabelle!$N$7,"-")))))</f>
        <v>4</v>
      </c>
      <c r="S10" s="101">
        <f>IF(R10="-","-",IF(AND((R10*P10)&gt;=Tabelle!$P$3, (R10*P10)&lt;Tabelle!$Q$3),Tabelle!$R$3,IF(AND((R10*P10)&gt;=Tabelle!$P$4, (R10*P10)&lt;Tabelle!$Q$4),Tabelle!$R$4,IF(AND((R10*P10)&gt;=Tabelle!$P$5, (R10*P10)&lt;Tabelle!$Q$5),Tabelle!$R$5,IF(AND((R10*P10)&gt;=Tabelle!$P$6, (R10*P10)&lt;Tabelle!$Q$6),Tabelle!$R$6,IF(AND((R10*P10)&gt;=Tabelle!$P$7, (R10*P10)&lt;=Tabelle!$Q$7),Tabelle!$R$7,"-"))))))</f>
        <v>5</v>
      </c>
      <c r="T10" s="136" t="s">
        <v>51</v>
      </c>
      <c r="U10" s="136" t="s">
        <v>52</v>
      </c>
      <c r="V10" s="136" t="s">
        <v>51</v>
      </c>
      <c r="W10" s="41">
        <f>IF(T10=Tabelle!$C$3,Tabelle!$N$3,IF(T10=Tabelle!$C$4,Tabelle!$N$4,IF(T10=Tabelle!$C$5,Tabelle!$N$5,IF(T10=Tabelle!$C$6,Tabelle!$N$6,IF(T10=Tabelle!$C$7,Tabelle!$N$7,"-")))))</f>
        <v>4</v>
      </c>
      <c r="X10" s="41">
        <f>IF(U10=Tabelle!$C$3,Tabelle!$N$3,IF(U10=Tabelle!$C$4,Tabelle!$N$4,IF(U10=Tabelle!$C$5,Tabelle!$N$5,IF(U10=Tabelle!$C$6,Tabelle!$N$6,IF(U10=Tabelle!$C$7,Tabelle!$N$7,"-")))))</f>
        <v>3</v>
      </c>
      <c r="Y10" s="41">
        <f>IF(V10=Tabelle!$C$3,Tabelle!$N$3,IF(V10=Tabelle!$C$4,Tabelle!$N$4,IF(V10=Tabelle!$C$5,Tabelle!$N$5,IF(V10=Tabelle!$C$6,Tabelle!$N$6,IF(V10=Tabelle!$C$7,Tabelle!$N$7,"-")))))</f>
        <v>4</v>
      </c>
      <c r="Z10" s="42">
        <f>IF(SUM(W10:Y10)=0,"-",AVERAGE(W10:Y10))</f>
        <v>3.6666666666666665</v>
      </c>
      <c r="AA10" s="104">
        <f t="shared" ref="AA10" si="0">IF(Z10="-","-",(Z10*S10))</f>
        <v>18.333333333333332</v>
      </c>
      <c r="AB10" s="135" t="str">
        <f>IF(AND(AA10&gt;=Tabelle!$P$3, AA10&lt;Tabelle!$Q$3),Tabelle!$S$3,IF(AND(AA10&gt;=Tabelle!$P$4, AA10&lt;Tabelle!$Q$4),Tabelle!$S$4,IF(AND(AA10&gt;=Tabelle!$P$5, AA10&lt;Tabelle!$Q$5),Tabelle!$S$5,IF(AND(AA10&gt;=Tabelle!$P$6, AA10&lt;Tabelle!$Q$6),Tabelle!$S$6,IF(AND(AA10&gt;=Tabelle!$P$7, AA10&lt;=Tabelle!$Q$7),Tabelle!$S$7,"-")))))</f>
        <v>MEDIO-ALTO</v>
      </c>
      <c r="AC10" s="108">
        <v>10</v>
      </c>
      <c r="AD10" s="108">
        <v>5</v>
      </c>
      <c r="AE10" s="108">
        <v>2</v>
      </c>
      <c r="AF10" s="108">
        <v>3</v>
      </c>
      <c r="AG10" s="108">
        <v>8</v>
      </c>
      <c r="AH10" s="108">
        <v>10</v>
      </c>
      <c r="AI10" s="108">
        <v>10</v>
      </c>
      <c r="AJ10" s="108">
        <v>10</v>
      </c>
      <c r="AK10" s="108">
        <v>3</v>
      </c>
      <c r="AL10" s="108">
        <v>3</v>
      </c>
      <c r="AM10" s="108">
        <v>10</v>
      </c>
      <c r="AN10" s="108">
        <v>10</v>
      </c>
      <c r="AO10" s="108">
        <v>3</v>
      </c>
      <c r="AP10" s="108">
        <v>3</v>
      </c>
      <c r="AQ10" s="108">
        <v>3</v>
      </c>
      <c r="AR10" s="108">
        <v>3</v>
      </c>
      <c r="AS10" s="108">
        <v>8</v>
      </c>
      <c r="AT10" s="108">
        <v>8</v>
      </c>
      <c r="AU10" s="108">
        <v>8</v>
      </c>
      <c r="AV10" s="108">
        <v>8</v>
      </c>
      <c r="AW10" s="108">
        <v>1</v>
      </c>
      <c r="AX10" s="108">
        <v>1</v>
      </c>
      <c r="AY10" s="108">
        <v>1</v>
      </c>
      <c r="AZ10" s="108">
        <v>1</v>
      </c>
      <c r="BA10" s="108">
        <v>1</v>
      </c>
      <c r="BB10" s="108">
        <v>1</v>
      </c>
      <c r="BC10" s="108">
        <v>1</v>
      </c>
      <c r="BD10" s="108">
        <v>1</v>
      </c>
      <c r="BE10" s="108">
        <v>1</v>
      </c>
      <c r="BF10" s="108">
        <v>1</v>
      </c>
      <c r="BG10" s="108">
        <v>1</v>
      </c>
      <c r="BH10" s="109">
        <f>IF('Mitigazione del rischio'!$AF9="-","-",'Mitigazione del rischio'!$AG9)</f>
        <v>0.43400000000000005</v>
      </c>
      <c r="BI10" s="44">
        <f>IF(AA10="-","-",IF(BH10="-","-",ROUND((AA10*(1-BH10)),0)))</f>
        <v>10</v>
      </c>
      <c r="BJ10" s="43" t="str">
        <f>IF(AND(BI10&gt;=Tabelle!$P$3, BI10&lt;Tabelle!$Q$3),Tabelle!$S$3,IF(AND(BI10&gt;=Tabelle!$P$4, BI10&lt;Tabelle!$Q$4),Tabelle!$S$4,IF(AND(BI10&gt;=Tabelle!$P$5, BI10&lt;Tabelle!$Q$5),Tabelle!$S$5,IF(AND(BI10&gt;=Tabelle!$P$6, BI10&lt;Tabelle!$Q$6),Tabelle!$S$6,IF(AND(BI10&gt;=Tabelle!$P$7, BI10&lt;=Tabelle!$Q$7),Tabelle!$S$7,"-")))))</f>
        <v>MEDIO</v>
      </c>
      <c r="BK10" s="112" t="str">
        <f>IF(BI10="-","-",IF(AND(BI10&lt;=Tabelle!$V$14,BI10&gt;Tabelle!$W$14),Tabelle!$U$14,IF(AND(BI10&lt;=Tabelle!$V$15,BI10&gt;Tabelle!$W$15),Tabelle!$U$15,IF(BI10&lt;=Tabelle!$V$16,Tabelle!$U$16))))</f>
        <v>mitigazione migliorabile</v>
      </c>
      <c r="BL10" s="115" t="s">
        <v>287</v>
      </c>
      <c r="BM10" s="119"/>
      <c r="BN10" s="126" t="s">
        <v>288</v>
      </c>
      <c r="BO10" s="107"/>
      <c r="BP10" s="127"/>
      <c r="BQ10" s="126" t="s">
        <v>289</v>
      </c>
      <c r="BR10" s="139" t="s">
        <v>334</v>
      </c>
      <c r="BS10" s="126" t="s">
        <v>288</v>
      </c>
      <c r="BT10" s="138"/>
      <c r="BU10" s="139"/>
      <c r="BV10" s="126" t="s">
        <v>289</v>
      </c>
      <c r="BW10" s="139" t="s">
        <v>334</v>
      </c>
      <c r="BX10" s="126" t="s">
        <v>289</v>
      </c>
      <c r="BY10" s="139" t="s">
        <v>334</v>
      </c>
      <c r="BZ10" s="126" t="s">
        <v>288</v>
      </c>
      <c r="CA10" s="107"/>
      <c r="CB10" s="127"/>
      <c r="CC10" s="126" t="s">
        <v>288</v>
      </c>
      <c r="CD10" s="107"/>
      <c r="CE10" s="127"/>
      <c r="CF10" s="126" t="s">
        <v>288</v>
      </c>
      <c r="CG10" s="107"/>
      <c r="CH10" s="127"/>
      <c r="CI10" s="126" t="s">
        <v>289</v>
      </c>
      <c r="CJ10" s="139" t="s">
        <v>334</v>
      </c>
      <c r="CK10" s="126" t="s">
        <v>289</v>
      </c>
      <c r="CL10" s="139" t="s">
        <v>334</v>
      </c>
      <c r="CM10" s="126" t="s">
        <v>288</v>
      </c>
      <c r="CN10" s="107"/>
      <c r="CO10" s="127"/>
      <c r="CP10" s="126" t="s">
        <v>288</v>
      </c>
      <c r="CQ10" s="107"/>
      <c r="CR10" s="127"/>
      <c r="CS10" s="126" t="s">
        <v>289</v>
      </c>
      <c r="CT10" s="139" t="s">
        <v>334</v>
      </c>
      <c r="CU10" s="126" t="s">
        <v>289</v>
      </c>
      <c r="CV10" s="139" t="s">
        <v>334</v>
      </c>
      <c r="CW10" s="126" t="s">
        <v>289</v>
      </c>
      <c r="CX10" s="139" t="s">
        <v>334</v>
      </c>
      <c r="CY10" s="126" t="s">
        <v>289</v>
      </c>
      <c r="CZ10" s="139" t="s">
        <v>334</v>
      </c>
      <c r="DA10" s="126" t="s">
        <v>288</v>
      </c>
      <c r="DB10" s="107"/>
      <c r="DC10" s="127"/>
      <c r="DD10" s="126" t="s">
        <v>289</v>
      </c>
      <c r="DE10" s="139" t="s">
        <v>334</v>
      </c>
      <c r="DF10" s="126" t="s">
        <v>289</v>
      </c>
      <c r="DG10" s="139" t="s">
        <v>334</v>
      </c>
      <c r="DH10" s="126" t="s">
        <v>289</v>
      </c>
      <c r="DI10" s="139" t="s">
        <v>334</v>
      </c>
      <c r="DJ10" s="126" t="s">
        <v>289</v>
      </c>
      <c r="DK10" s="139" t="s">
        <v>334</v>
      </c>
      <c r="DL10" s="126" t="s">
        <v>317</v>
      </c>
      <c r="DM10" s="107"/>
      <c r="DN10" s="48"/>
      <c r="DO10" s="38"/>
      <c r="DP10" s="38"/>
      <c r="DQ10" s="127"/>
      <c r="DR10" s="45"/>
      <c r="DS10" s="45"/>
      <c r="DT10" s="45"/>
      <c r="DU10" s="46"/>
    </row>
    <row r="11" spans="1:125" ht="34.9" customHeight="1" thickBot="1" x14ac:dyDescent="0.3">
      <c r="A11" s="239"/>
      <c r="B11" s="249"/>
      <c r="C11" s="242"/>
      <c r="D11" s="130" t="s">
        <v>155</v>
      </c>
      <c r="E11" s="139" t="s">
        <v>334</v>
      </c>
      <c r="F11" s="139" t="s">
        <v>334</v>
      </c>
      <c r="G11" s="139" t="s">
        <v>316</v>
      </c>
      <c r="H11" s="49" t="s">
        <v>31</v>
      </c>
      <c r="I11" s="50">
        <f>IF(H11=Tabelle!$A$2,Tabelle!$I$2,IF(H11=Tabelle!$A$3,Tabelle!$I$3,IF(H11=Tabelle!$A$4,Tabelle!$I$4,IF(H11=Tabelle!$A$5,Tabelle!$I$5,IF(H11=Tabelle!$A$6,Tabelle!$I$6,IF(H11=Tabelle!$A$7,Tabelle!$I$7,IF(H11=Tabelle!$A$8,Tabelle!$I$8,IF(H11=Tabelle!$A$9,Tabelle!$I$9,IF(H11=Tabelle!$A$10,Tabelle!$I$10,IF(H11=Tabelle!$A$11,Tabelle!$I$11,IF(H11=Tabelle!$A$12,Tabelle!$I$12,IF(H11=Tabelle!$A$13,Tabelle!$I$13,IF(H11=Tabelle!$A$14,Tabelle!$I$14,IF(H11=Tabelle!$A$14,Tabelle!$I$15,IF(H11=Tabelle!$A$16,Tabelle!$I$16,IF(H11=Tabelle!$A$17,Tabelle!$I$17,IF(H11=Tabelle!$A$18,Tabelle!$I$18,"-")))))))))))))))))</f>
        <v>40</v>
      </c>
      <c r="J11" s="136" t="s">
        <v>53</v>
      </c>
      <c r="K11" s="136" t="s">
        <v>53</v>
      </c>
      <c r="L11" s="136" t="s">
        <v>53</v>
      </c>
      <c r="M11" s="95">
        <f>IF(J11=Tabelle!$C$3,Tabelle!$N$3,IF(J11=Tabelle!$C$4,Tabelle!$N$4,IF(J11=Tabelle!$C$5,Tabelle!$N$5,IF(J11=Tabelle!$C$6,Tabelle!$N$6,IF(J11=Tabelle!$C$7,Tabelle!$N$7,"-")))))</f>
        <v>5</v>
      </c>
      <c r="N11" s="95">
        <f>IF(K11=Tabelle!$C$3,Tabelle!$N$3,IF(K11=Tabelle!$C$4,Tabelle!$N$4,IF(K11=Tabelle!$C$5,Tabelle!$N$5,IF(K11=Tabelle!$C$6,Tabelle!$N$6,IF(K11=Tabelle!$C$7,Tabelle!$N$7,"-")))))</f>
        <v>5</v>
      </c>
      <c r="O11" s="95">
        <f>IF(L11=Tabelle!$C$3,Tabelle!$N$3,IF(L11=Tabelle!$C$4,Tabelle!$N$4,IF(L11=Tabelle!$C$5,Tabelle!$N$5,IF(L11=Tabelle!$C$6,Tabelle!$N$6,IF(L11=Tabelle!$C$7,Tabelle!$N$7,"-")))))</f>
        <v>5</v>
      </c>
      <c r="P11" s="96">
        <f t="shared" ref="P11:P73" si="1">IF(SUM(M11:O11)=0,"-",AVERAGE(M11:O11))</f>
        <v>5</v>
      </c>
      <c r="Q11" s="136" t="s">
        <v>51</v>
      </c>
      <c r="R11" s="55">
        <f>IF(Q11=Tabelle!$C$3,Tabelle!$N$3,IF(Q11=Tabelle!$C$4,Tabelle!$N$4,IF(Q11=Tabelle!$C$5,Tabelle!$N$5,IF(Q11=Tabelle!$C$6,Tabelle!$N$6,IF(Q11=Tabelle!$C$7,Tabelle!$N$7,"-")))))</f>
        <v>4</v>
      </c>
      <c r="S11" s="102">
        <f>IF(R11="-","-",IF(AND((R11*P11)&gt;=Tabelle!$P$3, (R11*P11)&lt;Tabelle!$Q$3),Tabelle!$R$3,IF(AND((R11*P11)&gt;=Tabelle!$P$4, (R11*P11)&lt;Tabelle!$Q$4),Tabelle!$R$4,IF(AND((R11*P11)&gt;=Tabelle!$P$5, (R11*P11)&lt;Tabelle!$Q$5),Tabelle!$R$5,IF(AND((R11*P11)&gt;=Tabelle!$P$6, (R11*P11)&lt;Tabelle!$Q$6),Tabelle!$R$6,IF(AND((R11*P11)&gt;=Tabelle!$P$7, (R11*P11)&lt;=Tabelle!$Q$7),Tabelle!$R$7,"-"))))))</f>
        <v>5</v>
      </c>
      <c r="T11" s="136" t="s">
        <v>51</v>
      </c>
      <c r="U11" s="136" t="s">
        <v>52</v>
      </c>
      <c r="V11" s="136" t="s">
        <v>51</v>
      </c>
      <c r="W11" s="52">
        <f>IF(T11=Tabelle!$C$3,Tabelle!$N$3,IF(T11=Tabelle!$C$4,Tabelle!$N$4,IF(T11=Tabelle!$C$5,Tabelle!$N$5,IF(T11=Tabelle!$C$6,Tabelle!$N$6,IF(T11=Tabelle!$C$7,Tabelle!$N$7,"-")))))</f>
        <v>4</v>
      </c>
      <c r="X11" s="52">
        <f>IF(U11=Tabelle!$C$3,Tabelle!$N$3,IF(U11=Tabelle!$C$4,Tabelle!$N$4,IF(U11=Tabelle!$C$5,Tabelle!$N$5,IF(U11=Tabelle!$C$6,Tabelle!$N$6,IF(U11=Tabelle!$C$7,Tabelle!$N$7,"-")))))</f>
        <v>3</v>
      </c>
      <c r="Y11" s="52">
        <f>IF(V11=Tabelle!$C$3,Tabelle!$N$3,IF(V11=Tabelle!$C$4,Tabelle!$N$4,IF(V11=Tabelle!$C$5,Tabelle!$N$5,IF(V11=Tabelle!$C$6,Tabelle!$N$6,IF(V11=Tabelle!$C$7,Tabelle!$N$7,"-")))))</f>
        <v>4</v>
      </c>
      <c r="Z11" s="53">
        <f t="shared" ref="Z11:Z73" si="2">IF(SUM(W11:Y11)=0,"-",AVERAGE(W11:Y11))</f>
        <v>3.6666666666666665</v>
      </c>
      <c r="AA11" s="105">
        <f t="shared" ref="AA11:AA73" si="3">IF(Z11="-","-",(Z11*S11))</f>
        <v>18.333333333333332</v>
      </c>
      <c r="AB11" s="136" t="str">
        <f>IF(AND(AA11&gt;=Tabelle!$P$3, AA11&lt;Tabelle!$Q$3),Tabelle!$S$3,IF(AND(AA11&gt;=Tabelle!$P$4, AA11&lt;Tabelle!$Q$4),Tabelle!$S$4,IF(AND(AA11&gt;=Tabelle!$P$5, AA11&lt;Tabelle!$Q$5),Tabelle!$S$5,IF(AND(AA11&gt;=Tabelle!$P$6, AA11&lt;Tabelle!$Q$6),Tabelle!$S$6,IF(AND(AA11&gt;=Tabelle!$P$7, AA11&lt;=Tabelle!$Q$7),Tabelle!$S$7,"-")))))</f>
        <v>MEDIO-ALTO</v>
      </c>
      <c r="AC11" s="108">
        <v>10</v>
      </c>
      <c r="AD11" s="108">
        <v>5</v>
      </c>
      <c r="AE11" s="108">
        <v>2</v>
      </c>
      <c r="AF11" s="108">
        <v>3</v>
      </c>
      <c r="AG11" s="108">
        <v>8</v>
      </c>
      <c r="AH11" s="108">
        <v>10</v>
      </c>
      <c r="AI11" s="108">
        <v>10</v>
      </c>
      <c r="AJ11" s="108">
        <v>10</v>
      </c>
      <c r="AK11" s="108">
        <v>3</v>
      </c>
      <c r="AL11" s="108">
        <v>3</v>
      </c>
      <c r="AM11" s="108">
        <v>10</v>
      </c>
      <c r="AN11" s="108">
        <v>10</v>
      </c>
      <c r="AO11" s="108">
        <v>3</v>
      </c>
      <c r="AP11" s="108">
        <v>3</v>
      </c>
      <c r="AQ11" s="108">
        <v>3</v>
      </c>
      <c r="AR11" s="108">
        <v>3</v>
      </c>
      <c r="AS11" s="108">
        <v>8</v>
      </c>
      <c r="AT11" s="108">
        <v>8</v>
      </c>
      <c r="AU11" s="108">
        <v>8</v>
      </c>
      <c r="AV11" s="108">
        <v>8</v>
      </c>
      <c r="AW11" s="108">
        <v>1</v>
      </c>
      <c r="AX11" s="108">
        <v>1</v>
      </c>
      <c r="AY11" s="108">
        <v>1</v>
      </c>
      <c r="AZ11" s="108">
        <v>1</v>
      </c>
      <c r="BA11" s="108">
        <v>1</v>
      </c>
      <c r="BB11" s="108">
        <v>1</v>
      </c>
      <c r="BC11" s="108">
        <v>1</v>
      </c>
      <c r="BD11" s="108">
        <v>1</v>
      </c>
      <c r="BE11" s="108">
        <v>1</v>
      </c>
      <c r="BF11" s="108">
        <v>1</v>
      </c>
      <c r="BG11" s="108">
        <v>1</v>
      </c>
      <c r="BH11" s="110">
        <f>IF('Mitigazione del rischio'!$AF10="-","-",'Mitigazione del rischio'!$AG10)</f>
        <v>0.43400000000000005</v>
      </c>
      <c r="BI11" s="55">
        <f t="shared" ref="BI11:BI73" si="4">IF(AA11="-","-",IF(BH11="-","-",ROUND((AA11*(1-BH11)),0)))</f>
        <v>10</v>
      </c>
      <c r="BJ11" s="54" t="str">
        <f>IF(AND(BI11&gt;=Tabelle!$P$3, BI11&lt;Tabelle!$Q$3),Tabelle!$S$3,IF(AND(BI11&gt;=Tabelle!$P$4, BI11&lt;Tabelle!$Q$4),Tabelle!$S$4,IF(AND(BI11&gt;=Tabelle!$P$5, BI11&lt;Tabelle!$Q$5),Tabelle!$S$5,IF(AND(BI11&gt;=Tabelle!$P$6, BI11&lt;Tabelle!$Q$6),Tabelle!$S$6,IF(AND(BI11&gt;=Tabelle!$P$7, BI11&lt;=Tabelle!$Q$7),Tabelle!$S$7,"-")))))</f>
        <v>MEDIO</v>
      </c>
      <c r="BK11" s="113" t="str">
        <f>IF(BI11="-","-",IF(AND(BI11&lt;=Tabelle!$V$14,BI11&gt;Tabelle!$W$14),Tabelle!$U$14,IF(AND(BI11&lt;=Tabelle!$V$15,BI11&gt;Tabelle!$W$15),Tabelle!$U$15,IF(BI11&lt;=Tabelle!$V$16,Tabelle!$U$16))))</f>
        <v>mitigazione migliorabile</v>
      </c>
      <c r="BL11" s="116" t="s">
        <v>287</v>
      </c>
      <c r="BM11" s="120"/>
      <c r="BN11" s="126" t="s">
        <v>288</v>
      </c>
      <c r="BO11" s="128"/>
      <c r="BP11" s="126"/>
      <c r="BQ11" s="126" t="s">
        <v>289</v>
      </c>
      <c r="BR11" s="139" t="s">
        <v>334</v>
      </c>
      <c r="BS11" s="126" t="s">
        <v>288</v>
      </c>
      <c r="BT11" s="138"/>
      <c r="BU11" s="139"/>
      <c r="BV11" s="126" t="s">
        <v>289</v>
      </c>
      <c r="BW11" s="139" t="s">
        <v>334</v>
      </c>
      <c r="BX11" s="126" t="s">
        <v>289</v>
      </c>
      <c r="BY11" s="139" t="s">
        <v>334</v>
      </c>
      <c r="BZ11" s="126" t="s">
        <v>288</v>
      </c>
      <c r="CA11" s="128"/>
      <c r="CB11" s="126"/>
      <c r="CC11" s="126" t="s">
        <v>288</v>
      </c>
      <c r="CD11" s="128"/>
      <c r="CE11" s="126"/>
      <c r="CF11" s="126" t="s">
        <v>288</v>
      </c>
      <c r="CG11" s="128"/>
      <c r="CH11" s="126"/>
      <c r="CI11" s="126" t="s">
        <v>289</v>
      </c>
      <c r="CJ11" s="139" t="s">
        <v>334</v>
      </c>
      <c r="CK11" s="126" t="s">
        <v>289</v>
      </c>
      <c r="CL11" s="139" t="s">
        <v>334</v>
      </c>
      <c r="CM11" s="126" t="s">
        <v>288</v>
      </c>
      <c r="CN11" s="128"/>
      <c r="CO11" s="126"/>
      <c r="CP11" s="126" t="s">
        <v>288</v>
      </c>
      <c r="CQ11" s="128"/>
      <c r="CR11" s="126"/>
      <c r="CS11" s="126" t="s">
        <v>289</v>
      </c>
      <c r="CT11" s="139" t="s">
        <v>334</v>
      </c>
      <c r="CU11" s="126" t="s">
        <v>289</v>
      </c>
      <c r="CV11" s="139" t="s">
        <v>334</v>
      </c>
      <c r="CW11" s="126" t="s">
        <v>289</v>
      </c>
      <c r="CX11" s="139" t="s">
        <v>334</v>
      </c>
      <c r="CY11" s="126" t="s">
        <v>289</v>
      </c>
      <c r="CZ11" s="139" t="s">
        <v>334</v>
      </c>
      <c r="DA11" s="126" t="s">
        <v>288</v>
      </c>
      <c r="DB11" s="128"/>
      <c r="DC11" s="126"/>
      <c r="DD11" s="126" t="s">
        <v>289</v>
      </c>
      <c r="DE11" s="139" t="s">
        <v>334</v>
      </c>
      <c r="DF11" s="126" t="s">
        <v>289</v>
      </c>
      <c r="DG11" s="139" t="s">
        <v>334</v>
      </c>
      <c r="DH11" s="126" t="s">
        <v>289</v>
      </c>
      <c r="DI11" s="139" t="s">
        <v>334</v>
      </c>
      <c r="DJ11" s="126" t="s">
        <v>289</v>
      </c>
      <c r="DK11" s="139" t="s">
        <v>334</v>
      </c>
      <c r="DL11" s="126" t="s">
        <v>317</v>
      </c>
      <c r="DM11" s="128"/>
      <c r="DN11" s="48"/>
      <c r="DO11" s="51"/>
      <c r="DP11" s="51"/>
      <c r="DQ11" s="126"/>
      <c r="DR11" s="56"/>
      <c r="DS11" s="56"/>
      <c r="DT11" s="56"/>
      <c r="DU11" s="57"/>
    </row>
    <row r="12" spans="1:125" ht="34.9" customHeight="1" thickBot="1" x14ac:dyDescent="0.3">
      <c r="A12" s="239"/>
      <c r="B12" s="249"/>
      <c r="C12" s="242"/>
      <c r="D12" s="130" t="s">
        <v>136</v>
      </c>
      <c r="E12" s="139" t="s">
        <v>334</v>
      </c>
      <c r="F12" s="139" t="s">
        <v>334</v>
      </c>
      <c r="G12" s="139" t="s">
        <v>316</v>
      </c>
      <c r="H12" s="49" t="s">
        <v>31</v>
      </c>
      <c r="I12" s="50">
        <f>IF(H12=Tabelle!$A$2,Tabelle!$I$2,IF(H12=Tabelle!$A$3,Tabelle!$I$3,IF(H12=Tabelle!$A$4,Tabelle!$I$4,IF(H12=Tabelle!$A$5,Tabelle!$I$5,IF(H12=Tabelle!$A$6,Tabelle!$I$6,IF(H12=Tabelle!$A$7,Tabelle!$I$7,IF(H12=Tabelle!$A$8,Tabelle!$I$8,IF(H12=Tabelle!$A$9,Tabelle!$I$9,IF(H12=Tabelle!$A$10,Tabelle!$I$10,IF(H12=Tabelle!$A$11,Tabelle!$I$11,IF(H12=Tabelle!$A$12,Tabelle!$I$12,IF(H12=Tabelle!$A$13,Tabelle!$I$13,IF(H12=Tabelle!$A$14,Tabelle!$I$14,IF(H12=Tabelle!$A$14,Tabelle!$I$15,IF(H12=Tabelle!$A$16,Tabelle!$I$16,IF(H12=Tabelle!$A$17,Tabelle!$I$17,IF(H12=Tabelle!$A$18,Tabelle!$I$18,"-")))))))))))))))))</f>
        <v>40</v>
      </c>
      <c r="J12" s="136" t="s">
        <v>53</v>
      </c>
      <c r="K12" s="136" t="s">
        <v>53</v>
      </c>
      <c r="L12" s="136" t="s">
        <v>53</v>
      </c>
      <c r="M12" s="95">
        <f>IF(J12=Tabelle!$C$3,Tabelle!$N$3,IF(J12=Tabelle!$C$4,Tabelle!$N$4,IF(J12=Tabelle!$C$5,Tabelle!$N$5,IF(J12=Tabelle!$C$6,Tabelle!$N$6,IF(J12=Tabelle!$C$7,Tabelle!$N$7,"-")))))</f>
        <v>5</v>
      </c>
      <c r="N12" s="95">
        <f>IF(K12=Tabelle!$C$3,Tabelle!$N$3,IF(K12=Tabelle!$C$4,Tabelle!$N$4,IF(K12=Tabelle!$C$5,Tabelle!$N$5,IF(K12=Tabelle!$C$6,Tabelle!$N$6,IF(K12=Tabelle!$C$7,Tabelle!$N$7,"-")))))</f>
        <v>5</v>
      </c>
      <c r="O12" s="95">
        <f>IF(L12=Tabelle!$C$3,Tabelle!$N$3,IF(L12=Tabelle!$C$4,Tabelle!$N$4,IF(L12=Tabelle!$C$5,Tabelle!$N$5,IF(L12=Tabelle!$C$6,Tabelle!$N$6,IF(L12=Tabelle!$C$7,Tabelle!$N$7,"-")))))</f>
        <v>5</v>
      </c>
      <c r="P12" s="96">
        <f t="shared" si="1"/>
        <v>5</v>
      </c>
      <c r="Q12" s="136" t="s">
        <v>51</v>
      </c>
      <c r="R12" s="55">
        <f>IF(Q12=Tabelle!$C$3,Tabelle!$N$3,IF(Q12=Tabelle!$C$4,Tabelle!$N$4,IF(Q12=Tabelle!$C$5,Tabelle!$N$5,IF(Q12=Tabelle!$C$6,Tabelle!$N$6,IF(Q12=Tabelle!$C$7,Tabelle!$N$7,"-")))))</f>
        <v>4</v>
      </c>
      <c r="S12" s="102">
        <f>IF(R12="-","-",IF(AND((R12*P12)&gt;=Tabelle!$P$3, (R12*P12)&lt;Tabelle!$Q$3),Tabelle!$R$3,IF(AND((R12*P12)&gt;=Tabelle!$P$4, (R12*P12)&lt;Tabelle!$Q$4),Tabelle!$R$4,IF(AND((R12*P12)&gt;=Tabelle!$P$5, (R12*P12)&lt;Tabelle!$Q$5),Tabelle!$R$5,IF(AND((R12*P12)&gt;=Tabelle!$P$6, (R12*P12)&lt;Tabelle!$Q$6),Tabelle!$R$6,IF(AND((R12*P12)&gt;=Tabelle!$P$7, (R12*P12)&lt;=Tabelle!$Q$7),Tabelle!$R$7,"-"))))))</f>
        <v>5</v>
      </c>
      <c r="T12" s="136" t="s">
        <v>51</v>
      </c>
      <c r="U12" s="136" t="s">
        <v>52</v>
      </c>
      <c r="V12" s="136" t="s">
        <v>51</v>
      </c>
      <c r="W12" s="52">
        <f>IF(T12=Tabelle!$C$3,Tabelle!$N$3,IF(T12=Tabelle!$C$4,Tabelle!$N$4,IF(T12=Tabelle!$C$5,Tabelle!$N$5,IF(T12=Tabelle!$C$6,Tabelle!$N$6,IF(T12=Tabelle!$C$7,Tabelle!$N$7,"-")))))</f>
        <v>4</v>
      </c>
      <c r="X12" s="52">
        <f>IF(U12=Tabelle!$C$3,Tabelle!$N$3,IF(U12=Tabelle!$C$4,Tabelle!$N$4,IF(U12=Tabelle!$C$5,Tabelle!$N$5,IF(U12=Tabelle!$C$6,Tabelle!$N$6,IF(U12=Tabelle!$C$7,Tabelle!$N$7,"-")))))</f>
        <v>3</v>
      </c>
      <c r="Y12" s="52">
        <f>IF(V12=Tabelle!$C$3,Tabelle!$N$3,IF(V12=Tabelle!$C$4,Tabelle!$N$4,IF(V12=Tabelle!$C$5,Tabelle!$N$5,IF(V12=Tabelle!$C$6,Tabelle!$N$6,IF(V12=Tabelle!$C$7,Tabelle!$N$7,"-")))))</f>
        <v>4</v>
      </c>
      <c r="Z12" s="53">
        <f t="shared" si="2"/>
        <v>3.6666666666666665</v>
      </c>
      <c r="AA12" s="105">
        <f t="shared" si="3"/>
        <v>18.333333333333332</v>
      </c>
      <c r="AB12" s="136" t="str">
        <f>IF(AND(AA12&gt;=Tabelle!$P$3, AA12&lt;Tabelle!$Q$3),Tabelle!$S$3,IF(AND(AA12&gt;=Tabelle!$P$4, AA12&lt;Tabelle!$Q$4),Tabelle!$S$4,IF(AND(AA12&gt;=Tabelle!$P$5, AA12&lt;Tabelle!$Q$5),Tabelle!$S$5,IF(AND(AA12&gt;=Tabelle!$P$6, AA12&lt;Tabelle!$Q$6),Tabelle!$S$6,IF(AND(AA12&gt;=Tabelle!$P$7, AA12&lt;=Tabelle!$Q$7),Tabelle!$S$7,"-")))))</f>
        <v>MEDIO-ALTO</v>
      </c>
      <c r="AC12" s="108">
        <v>10</v>
      </c>
      <c r="AD12" s="108">
        <v>5</v>
      </c>
      <c r="AE12" s="108">
        <v>2</v>
      </c>
      <c r="AF12" s="108">
        <v>3</v>
      </c>
      <c r="AG12" s="108">
        <v>8</v>
      </c>
      <c r="AH12" s="108">
        <v>10</v>
      </c>
      <c r="AI12" s="108">
        <v>10</v>
      </c>
      <c r="AJ12" s="108">
        <v>10</v>
      </c>
      <c r="AK12" s="108">
        <v>3</v>
      </c>
      <c r="AL12" s="108">
        <v>3</v>
      </c>
      <c r="AM12" s="108">
        <v>10</v>
      </c>
      <c r="AN12" s="108">
        <v>10</v>
      </c>
      <c r="AO12" s="108">
        <v>3</v>
      </c>
      <c r="AP12" s="108">
        <v>3</v>
      </c>
      <c r="AQ12" s="108">
        <v>3</v>
      </c>
      <c r="AR12" s="108">
        <v>3</v>
      </c>
      <c r="AS12" s="108">
        <v>8</v>
      </c>
      <c r="AT12" s="108">
        <v>8</v>
      </c>
      <c r="AU12" s="108">
        <v>8</v>
      </c>
      <c r="AV12" s="108">
        <v>8</v>
      </c>
      <c r="AW12" s="108">
        <v>1</v>
      </c>
      <c r="AX12" s="108">
        <v>1</v>
      </c>
      <c r="AY12" s="108">
        <v>1</v>
      </c>
      <c r="AZ12" s="108">
        <v>1</v>
      </c>
      <c r="BA12" s="108">
        <v>1</v>
      </c>
      <c r="BB12" s="108">
        <v>1</v>
      </c>
      <c r="BC12" s="108">
        <v>1</v>
      </c>
      <c r="BD12" s="108">
        <v>1</v>
      </c>
      <c r="BE12" s="108">
        <v>1</v>
      </c>
      <c r="BF12" s="108">
        <v>1</v>
      </c>
      <c r="BG12" s="108">
        <v>1</v>
      </c>
      <c r="BH12" s="110">
        <f>IF('Mitigazione del rischio'!$AF11="-","-",'Mitigazione del rischio'!$AG11)</f>
        <v>0.43400000000000005</v>
      </c>
      <c r="BI12" s="55">
        <f t="shared" si="4"/>
        <v>10</v>
      </c>
      <c r="BJ12" s="54" t="str">
        <f>IF(AND(BI12&gt;=Tabelle!$P$3, BI12&lt;Tabelle!$Q$3),Tabelle!$S$3,IF(AND(BI12&gt;=Tabelle!$P$4, BI12&lt;Tabelle!$Q$4),Tabelle!$S$4,IF(AND(BI12&gt;=Tabelle!$P$5, BI12&lt;Tabelle!$Q$5),Tabelle!$S$5,IF(AND(BI12&gt;=Tabelle!$P$6, BI12&lt;Tabelle!$Q$6),Tabelle!$S$6,IF(AND(BI12&gt;=Tabelle!$P$7, BI12&lt;=Tabelle!$Q$7),Tabelle!$S$7,"-")))))</f>
        <v>MEDIO</v>
      </c>
      <c r="BK12" s="113" t="str">
        <f>IF(BI12="-","-",IF(AND(BI12&lt;=Tabelle!$V$14,BI12&gt;Tabelle!$W$14),Tabelle!$U$14,IF(AND(BI12&lt;=Tabelle!$V$15,BI12&gt;Tabelle!$W$15),Tabelle!$U$15,IF(BI12&lt;=Tabelle!$V$16,Tabelle!$U$16))))</f>
        <v>mitigazione migliorabile</v>
      </c>
      <c r="BL12" s="116" t="s">
        <v>287</v>
      </c>
      <c r="BM12" s="120"/>
      <c r="BN12" s="126" t="s">
        <v>288</v>
      </c>
      <c r="BO12" s="128"/>
      <c r="BP12" s="126"/>
      <c r="BQ12" s="126" t="s">
        <v>289</v>
      </c>
      <c r="BR12" s="139" t="s">
        <v>334</v>
      </c>
      <c r="BS12" s="126" t="s">
        <v>288</v>
      </c>
      <c r="BT12" s="138"/>
      <c r="BU12" s="139"/>
      <c r="BV12" s="126" t="s">
        <v>289</v>
      </c>
      <c r="BW12" s="139" t="s">
        <v>334</v>
      </c>
      <c r="BX12" s="126" t="s">
        <v>289</v>
      </c>
      <c r="BY12" s="139" t="s">
        <v>334</v>
      </c>
      <c r="BZ12" s="126" t="s">
        <v>288</v>
      </c>
      <c r="CA12" s="128"/>
      <c r="CB12" s="126"/>
      <c r="CC12" s="126" t="s">
        <v>288</v>
      </c>
      <c r="CD12" s="128"/>
      <c r="CE12" s="126"/>
      <c r="CF12" s="126" t="s">
        <v>288</v>
      </c>
      <c r="CG12" s="128"/>
      <c r="CH12" s="126"/>
      <c r="CI12" s="126" t="s">
        <v>289</v>
      </c>
      <c r="CJ12" s="139" t="s">
        <v>334</v>
      </c>
      <c r="CK12" s="126" t="s">
        <v>289</v>
      </c>
      <c r="CL12" s="139" t="s">
        <v>334</v>
      </c>
      <c r="CM12" s="126" t="s">
        <v>288</v>
      </c>
      <c r="CN12" s="128"/>
      <c r="CO12" s="126"/>
      <c r="CP12" s="126" t="s">
        <v>288</v>
      </c>
      <c r="CQ12" s="128"/>
      <c r="CR12" s="126"/>
      <c r="CS12" s="126" t="s">
        <v>289</v>
      </c>
      <c r="CT12" s="139" t="s">
        <v>334</v>
      </c>
      <c r="CU12" s="126" t="s">
        <v>289</v>
      </c>
      <c r="CV12" s="139" t="s">
        <v>334</v>
      </c>
      <c r="CW12" s="126" t="s">
        <v>289</v>
      </c>
      <c r="CX12" s="139" t="s">
        <v>334</v>
      </c>
      <c r="CY12" s="126" t="s">
        <v>289</v>
      </c>
      <c r="CZ12" s="139" t="s">
        <v>334</v>
      </c>
      <c r="DA12" s="126" t="s">
        <v>288</v>
      </c>
      <c r="DB12" s="128"/>
      <c r="DC12" s="126"/>
      <c r="DD12" s="126" t="s">
        <v>289</v>
      </c>
      <c r="DE12" s="139" t="s">
        <v>334</v>
      </c>
      <c r="DF12" s="126" t="s">
        <v>289</v>
      </c>
      <c r="DG12" s="139" t="s">
        <v>334</v>
      </c>
      <c r="DH12" s="126" t="s">
        <v>289</v>
      </c>
      <c r="DI12" s="139" t="s">
        <v>334</v>
      </c>
      <c r="DJ12" s="126" t="s">
        <v>289</v>
      </c>
      <c r="DK12" s="139" t="s">
        <v>334</v>
      </c>
      <c r="DL12" s="126" t="s">
        <v>317</v>
      </c>
      <c r="DM12" s="128"/>
      <c r="DN12" s="48"/>
      <c r="DO12" s="51"/>
      <c r="DP12" s="51"/>
      <c r="DQ12" s="126"/>
      <c r="DR12" s="56"/>
      <c r="DS12" s="56"/>
      <c r="DT12" s="56"/>
      <c r="DU12" s="57"/>
    </row>
    <row r="13" spans="1:125" ht="34.9" customHeight="1" thickBot="1" x14ac:dyDescent="0.3">
      <c r="A13" s="239"/>
      <c r="B13" s="249"/>
      <c r="C13" s="242"/>
      <c r="D13" s="130" t="s">
        <v>137</v>
      </c>
      <c r="E13" s="139" t="s">
        <v>334</v>
      </c>
      <c r="F13" s="139" t="s">
        <v>334</v>
      </c>
      <c r="G13" s="139" t="s">
        <v>316</v>
      </c>
      <c r="H13" s="49" t="s">
        <v>31</v>
      </c>
      <c r="I13" s="50">
        <f>IF(H13=Tabelle!$A$2,Tabelle!$I$2,IF(H13=Tabelle!$A$3,Tabelle!$I$3,IF(H13=Tabelle!$A$4,Tabelle!$I$4,IF(H13=Tabelle!$A$5,Tabelle!$I$5,IF(H13=Tabelle!$A$6,Tabelle!$I$6,IF(H13=Tabelle!$A$7,Tabelle!$I$7,IF(H13=Tabelle!$A$8,Tabelle!$I$8,IF(H13=Tabelle!$A$9,Tabelle!$I$9,IF(H13=Tabelle!$A$10,Tabelle!$I$10,IF(H13=Tabelle!$A$11,Tabelle!$I$11,IF(H13=Tabelle!$A$12,Tabelle!$I$12,IF(H13=Tabelle!$A$13,Tabelle!$I$13,IF(H13=Tabelle!$A$14,Tabelle!$I$14,IF(H13=Tabelle!$A$14,Tabelle!$I$15,IF(H13=Tabelle!$A$16,Tabelle!$I$16,IF(H13=Tabelle!$A$17,Tabelle!$I$17,IF(H13=Tabelle!$A$18,Tabelle!$I$18,"-")))))))))))))))))</f>
        <v>40</v>
      </c>
      <c r="J13" s="136" t="s">
        <v>53</v>
      </c>
      <c r="K13" s="136" t="s">
        <v>53</v>
      </c>
      <c r="L13" s="136" t="s">
        <v>53</v>
      </c>
      <c r="M13" s="95">
        <f>IF(J13=Tabelle!$C$3,Tabelle!$N$3,IF(J13=Tabelle!$C$4,Tabelle!$N$4,IF(J13=Tabelle!$C$5,Tabelle!$N$5,IF(J13=Tabelle!$C$6,Tabelle!$N$6,IF(J13=Tabelle!$C$7,Tabelle!$N$7,"-")))))</f>
        <v>5</v>
      </c>
      <c r="N13" s="95">
        <f>IF(K13=Tabelle!$C$3,Tabelle!$N$3,IF(K13=Tabelle!$C$4,Tabelle!$N$4,IF(K13=Tabelle!$C$5,Tabelle!$N$5,IF(K13=Tabelle!$C$6,Tabelle!$N$6,IF(K13=Tabelle!$C$7,Tabelle!$N$7,"-")))))</f>
        <v>5</v>
      </c>
      <c r="O13" s="95">
        <f>IF(L13=Tabelle!$C$3,Tabelle!$N$3,IF(L13=Tabelle!$C$4,Tabelle!$N$4,IF(L13=Tabelle!$C$5,Tabelle!$N$5,IF(L13=Tabelle!$C$6,Tabelle!$N$6,IF(L13=Tabelle!$C$7,Tabelle!$N$7,"-")))))</f>
        <v>5</v>
      </c>
      <c r="P13" s="96">
        <f t="shared" si="1"/>
        <v>5</v>
      </c>
      <c r="Q13" s="136" t="s">
        <v>51</v>
      </c>
      <c r="R13" s="55">
        <f>IF(Q13=Tabelle!$C$3,Tabelle!$N$3,IF(Q13=Tabelle!$C$4,Tabelle!$N$4,IF(Q13=Tabelle!$C$5,Tabelle!$N$5,IF(Q13=Tabelle!$C$6,Tabelle!$N$6,IF(Q13=Tabelle!$C$7,Tabelle!$N$7,"-")))))</f>
        <v>4</v>
      </c>
      <c r="S13" s="102">
        <f>IF(R13="-","-",IF(AND((R13*P13)&gt;=Tabelle!$P$3, (R13*P13)&lt;Tabelle!$Q$3),Tabelle!$R$3,IF(AND((R13*P13)&gt;=Tabelle!$P$4, (R13*P13)&lt;Tabelle!$Q$4),Tabelle!$R$4,IF(AND((R13*P13)&gt;=Tabelle!$P$5, (R13*P13)&lt;Tabelle!$Q$5),Tabelle!$R$5,IF(AND((R13*P13)&gt;=Tabelle!$P$6, (R13*P13)&lt;Tabelle!$Q$6),Tabelle!$R$6,IF(AND((R13*P13)&gt;=Tabelle!$P$7, (R13*P13)&lt;=Tabelle!$Q$7),Tabelle!$R$7,"-"))))))</f>
        <v>5</v>
      </c>
      <c r="T13" s="136" t="s">
        <v>51</v>
      </c>
      <c r="U13" s="136" t="s">
        <v>52</v>
      </c>
      <c r="V13" s="136" t="s">
        <v>51</v>
      </c>
      <c r="W13" s="52">
        <f>IF(T13=Tabelle!$C$3,Tabelle!$N$3,IF(T13=Tabelle!$C$4,Tabelle!$N$4,IF(T13=Tabelle!$C$5,Tabelle!$N$5,IF(T13=Tabelle!$C$6,Tabelle!$N$6,IF(T13=Tabelle!$C$7,Tabelle!$N$7,"-")))))</f>
        <v>4</v>
      </c>
      <c r="X13" s="52">
        <f>IF(U13=Tabelle!$C$3,Tabelle!$N$3,IF(U13=Tabelle!$C$4,Tabelle!$N$4,IF(U13=Tabelle!$C$5,Tabelle!$N$5,IF(U13=Tabelle!$C$6,Tabelle!$N$6,IF(U13=Tabelle!$C$7,Tabelle!$N$7,"-")))))</f>
        <v>3</v>
      </c>
      <c r="Y13" s="52">
        <f>IF(V13=Tabelle!$C$3,Tabelle!$N$3,IF(V13=Tabelle!$C$4,Tabelle!$N$4,IF(V13=Tabelle!$C$5,Tabelle!$N$5,IF(V13=Tabelle!$C$6,Tabelle!$N$6,IF(V13=Tabelle!$C$7,Tabelle!$N$7,"-")))))</f>
        <v>4</v>
      </c>
      <c r="Z13" s="53">
        <f t="shared" si="2"/>
        <v>3.6666666666666665</v>
      </c>
      <c r="AA13" s="105">
        <f t="shared" si="3"/>
        <v>18.333333333333332</v>
      </c>
      <c r="AB13" s="136" t="str">
        <f>IF(AND(AA13&gt;=Tabelle!$P$3, AA13&lt;Tabelle!$Q$3),Tabelle!$S$3,IF(AND(AA13&gt;=Tabelle!$P$4, AA13&lt;Tabelle!$Q$4),Tabelle!$S$4,IF(AND(AA13&gt;=Tabelle!$P$5, AA13&lt;Tabelle!$Q$5),Tabelle!$S$5,IF(AND(AA13&gt;=Tabelle!$P$6, AA13&lt;Tabelle!$Q$6),Tabelle!$S$6,IF(AND(AA13&gt;=Tabelle!$P$7, AA13&lt;=Tabelle!$Q$7),Tabelle!$S$7,"-")))))</f>
        <v>MEDIO-ALTO</v>
      </c>
      <c r="AC13" s="108">
        <v>10</v>
      </c>
      <c r="AD13" s="108">
        <v>5</v>
      </c>
      <c r="AE13" s="108">
        <v>2</v>
      </c>
      <c r="AF13" s="108">
        <v>3</v>
      </c>
      <c r="AG13" s="108">
        <v>8</v>
      </c>
      <c r="AH13" s="108">
        <v>10</v>
      </c>
      <c r="AI13" s="108">
        <v>10</v>
      </c>
      <c r="AJ13" s="108">
        <v>10</v>
      </c>
      <c r="AK13" s="108">
        <v>3</v>
      </c>
      <c r="AL13" s="108">
        <v>3</v>
      </c>
      <c r="AM13" s="108">
        <v>10</v>
      </c>
      <c r="AN13" s="108">
        <v>10</v>
      </c>
      <c r="AO13" s="108">
        <v>3</v>
      </c>
      <c r="AP13" s="108">
        <v>3</v>
      </c>
      <c r="AQ13" s="108">
        <v>3</v>
      </c>
      <c r="AR13" s="108">
        <v>3</v>
      </c>
      <c r="AS13" s="108">
        <v>8</v>
      </c>
      <c r="AT13" s="108">
        <v>8</v>
      </c>
      <c r="AU13" s="108">
        <v>8</v>
      </c>
      <c r="AV13" s="108">
        <v>8</v>
      </c>
      <c r="AW13" s="108">
        <v>1</v>
      </c>
      <c r="AX13" s="108">
        <v>1</v>
      </c>
      <c r="AY13" s="108">
        <v>1</v>
      </c>
      <c r="AZ13" s="108">
        <v>1</v>
      </c>
      <c r="BA13" s="108">
        <v>1</v>
      </c>
      <c r="BB13" s="108">
        <v>1</v>
      </c>
      <c r="BC13" s="108">
        <v>1</v>
      </c>
      <c r="BD13" s="108">
        <v>1</v>
      </c>
      <c r="BE13" s="108">
        <v>1</v>
      </c>
      <c r="BF13" s="108">
        <v>1</v>
      </c>
      <c r="BG13" s="108">
        <v>1</v>
      </c>
      <c r="BH13" s="110">
        <f>IF('Mitigazione del rischio'!$AF12="-","-",'Mitigazione del rischio'!$AG12)</f>
        <v>0.43400000000000005</v>
      </c>
      <c r="BI13" s="55">
        <f t="shared" si="4"/>
        <v>10</v>
      </c>
      <c r="BJ13" s="54" t="str">
        <f>IF(AND(BI13&gt;=Tabelle!$P$3, BI13&lt;Tabelle!$Q$3),Tabelle!$S$3,IF(AND(BI13&gt;=Tabelle!$P$4, BI13&lt;Tabelle!$Q$4),Tabelle!$S$4,IF(AND(BI13&gt;=Tabelle!$P$5, BI13&lt;Tabelle!$Q$5),Tabelle!$S$5,IF(AND(BI13&gt;=Tabelle!$P$6, BI13&lt;Tabelle!$Q$6),Tabelle!$S$6,IF(AND(BI13&gt;=Tabelle!$P$7, BI13&lt;=Tabelle!$Q$7),Tabelle!$S$7,"-")))))</f>
        <v>MEDIO</v>
      </c>
      <c r="BK13" s="113" t="str">
        <f>IF(BI13="-","-",IF(AND(BI13&lt;=Tabelle!$V$14,BI13&gt;Tabelle!$W$14),Tabelle!$U$14,IF(AND(BI13&lt;=Tabelle!$V$15,BI13&gt;Tabelle!$W$15),Tabelle!$U$15,IF(BI13&lt;=Tabelle!$V$16,Tabelle!$U$16))))</f>
        <v>mitigazione migliorabile</v>
      </c>
      <c r="BL13" s="116" t="s">
        <v>287</v>
      </c>
      <c r="BM13" s="120"/>
      <c r="BN13" s="126" t="s">
        <v>288</v>
      </c>
      <c r="BO13" s="128"/>
      <c r="BP13" s="126"/>
      <c r="BQ13" s="126" t="s">
        <v>289</v>
      </c>
      <c r="BR13" s="139" t="s">
        <v>334</v>
      </c>
      <c r="BS13" s="126" t="s">
        <v>288</v>
      </c>
      <c r="BT13" s="138"/>
      <c r="BU13" s="139"/>
      <c r="BV13" s="126" t="s">
        <v>289</v>
      </c>
      <c r="BW13" s="139" t="s">
        <v>334</v>
      </c>
      <c r="BX13" s="126" t="s">
        <v>289</v>
      </c>
      <c r="BY13" s="139" t="s">
        <v>334</v>
      </c>
      <c r="BZ13" s="126" t="s">
        <v>288</v>
      </c>
      <c r="CA13" s="128"/>
      <c r="CB13" s="126"/>
      <c r="CC13" s="126" t="s">
        <v>288</v>
      </c>
      <c r="CD13" s="128"/>
      <c r="CE13" s="126"/>
      <c r="CF13" s="126" t="s">
        <v>288</v>
      </c>
      <c r="CG13" s="128"/>
      <c r="CH13" s="126"/>
      <c r="CI13" s="126" t="s">
        <v>289</v>
      </c>
      <c r="CJ13" s="139" t="s">
        <v>334</v>
      </c>
      <c r="CK13" s="126" t="s">
        <v>289</v>
      </c>
      <c r="CL13" s="139" t="s">
        <v>334</v>
      </c>
      <c r="CM13" s="126" t="s">
        <v>288</v>
      </c>
      <c r="CN13" s="128"/>
      <c r="CO13" s="126"/>
      <c r="CP13" s="126" t="s">
        <v>288</v>
      </c>
      <c r="CQ13" s="128"/>
      <c r="CR13" s="126"/>
      <c r="CS13" s="126" t="s">
        <v>289</v>
      </c>
      <c r="CT13" s="139" t="s">
        <v>334</v>
      </c>
      <c r="CU13" s="126" t="s">
        <v>289</v>
      </c>
      <c r="CV13" s="139" t="s">
        <v>334</v>
      </c>
      <c r="CW13" s="126" t="s">
        <v>289</v>
      </c>
      <c r="CX13" s="139" t="s">
        <v>334</v>
      </c>
      <c r="CY13" s="126" t="s">
        <v>289</v>
      </c>
      <c r="CZ13" s="139" t="s">
        <v>334</v>
      </c>
      <c r="DA13" s="126" t="s">
        <v>288</v>
      </c>
      <c r="DB13" s="128"/>
      <c r="DC13" s="126"/>
      <c r="DD13" s="126" t="s">
        <v>289</v>
      </c>
      <c r="DE13" s="139" t="s">
        <v>334</v>
      </c>
      <c r="DF13" s="126" t="s">
        <v>289</v>
      </c>
      <c r="DG13" s="139" t="s">
        <v>334</v>
      </c>
      <c r="DH13" s="126" t="s">
        <v>289</v>
      </c>
      <c r="DI13" s="139" t="s">
        <v>334</v>
      </c>
      <c r="DJ13" s="126" t="s">
        <v>289</v>
      </c>
      <c r="DK13" s="139" t="s">
        <v>334</v>
      </c>
      <c r="DL13" s="126" t="s">
        <v>317</v>
      </c>
      <c r="DM13" s="128"/>
      <c r="DN13" s="48"/>
      <c r="DO13" s="51"/>
      <c r="DP13" s="51"/>
      <c r="DQ13" s="126"/>
      <c r="DR13" s="56"/>
      <c r="DS13" s="56"/>
      <c r="DT13" s="56"/>
      <c r="DU13" s="57"/>
    </row>
    <row r="14" spans="1:125" ht="34.9" customHeight="1" thickBot="1" x14ac:dyDescent="0.3">
      <c r="A14" s="239"/>
      <c r="B14" s="249"/>
      <c r="C14" s="243"/>
      <c r="D14" s="130" t="s">
        <v>134</v>
      </c>
      <c r="E14" s="139" t="s">
        <v>334</v>
      </c>
      <c r="F14" s="139" t="s">
        <v>334</v>
      </c>
      <c r="G14" s="139" t="s">
        <v>316</v>
      </c>
      <c r="H14" s="49" t="s">
        <v>31</v>
      </c>
      <c r="I14" s="50">
        <f>IF(H14=Tabelle!$A$2,Tabelle!$I$2,IF(H14=Tabelle!$A$3,Tabelle!$I$3,IF(H14=Tabelle!$A$4,Tabelle!$I$4,IF(H14=Tabelle!$A$5,Tabelle!$I$5,IF(H14=Tabelle!$A$6,Tabelle!$I$6,IF(H14=Tabelle!$A$7,Tabelle!$I$7,IF(H14=Tabelle!$A$8,Tabelle!$I$8,IF(H14=Tabelle!$A$9,Tabelle!$I$9,IF(H14=Tabelle!$A$10,Tabelle!$I$10,IF(H14=Tabelle!$A$11,Tabelle!$I$11,IF(H14=Tabelle!$A$12,Tabelle!$I$12,IF(H14=Tabelle!$A$13,Tabelle!$I$13,IF(H14=Tabelle!$A$14,Tabelle!$I$14,IF(H14=Tabelle!$A$14,Tabelle!$I$15,IF(H14=Tabelle!$A$16,Tabelle!$I$16,IF(H14=Tabelle!$A$17,Tabelle!$I$17,IF(H14=Tabelle!$A$18,Tabelle!$I$18,"-")))))))))))))))))</f>
        <v>40</v>
      </c>
      <c r="J14" s="136" t="s">
        <v>53</v>
      </c>
      <c r="K14" s="136" t="s">
        <v>53</v>
      </c>
      <c r="L14" s="136" t="s">
        <v>53</v>
      </c>
      <c r="M14" s="95">
        <f>IF(J14=Tabelle!$C$3,Tabelle!$N$3,IF(J14=Tabelle!$C$4,Tabelle!$N$4,IF(J14=Tabelle!$C$5,Tabelle!$N$5,IF(J14=Tabelle!$C$6,Tabelle!$N$6,IF(J14=Tabelle!$C$7,Tabelle!$N$7,"-")))))</f>
        <v>5</v>
      </c>
      <c r="N14" s="95">
        <f>IF(K14=Tabelle!$C$3,Tabelle!$N$3,IF(K14=Tabelle!$C$4,Tabelle!$N$4,IF(K14=Tabelle!$C$5,Tabelle!$N$5,IF(K14=Tabelle!$C$6,Tabelle!$N$6,IF(K14=Tabelle!$C$7,Tabelle!$N$7,"-")))))</f>
        <v>5</v>
      </c>
      <c r="O14" s="95">
        <f>IF(L14=Tabelle!$C$3,Tabelle!$N$3,IF(L14=Tabelle!$C$4,Tabelle!$N$4,IF(L14=Tabelle!$C$5,Tabelle!$N$5,IF(L14=Tabelle!$C$6,Tabelle!$N$6,IF(L14=Tabelle!$C$7,Tabelle!$N$7,"-")))))</f>
        <v>5</v>
      </c>
      <c r="P14" s="96">
        <f t="shared" si="1"/>
        <v>5</v>
      </c>
      <c r="Q14" s="136" t="s">
        <v>51</v>
      </c>
      <c r="R14" s="55">
        <f>IF(Q14=Tabelle!$C$3,Tabelle!$N$3,IF(Q14=Tabelle!$C$4,Tabelle!$N$4,IF(Q14=Tabelle!$C$5,Tabelle!$N$5,IF(Q14=Tabelle!$C$6,Tabelle!$N$6,IF(Q14=Tabelle!$C$7,Tabelle!$N$7,"-")))))</f>
        <v>4</v>
      </c>
      <c r="S14" s="102">
        <f>IF(R14="-","-",IF(AND((R14*P14)&gt;=Tabelle!$P$3, (R14*P14)&lt;Tabelle!$Q$3),Tabelle!$R$3,IF(AND((R14*P14)&gt;=Tabelle!$P$4, (R14*P14)&lt;Tabelle!$Q$4),Tabelle!$R$4,IF(AND((R14*P14)&gt;=Tabelle!$P$5, (R14*P14)&lt;Tabelle!$Q$5),Tabelle!$R$5,IF(AND((R14*P14)&gt;=Tabelle!$P$6, (R14*P14)&lt;Tabelle!$Q$6),Tabelle!$R$6,IF(AND((R14*P14)&gt;=Tabelle!$P$7, (R14*P14)&lt;=Tabelle!$Q$7),Tabelle!$R$7,"-"))))))</f>
        <v>5</v>
      </c>
      <c r="T14" s="136" t="s">
        <v>51</v>
      </c>
      <c r="U14" s="136" t="s">
        <v>52</v>
      </c>
      <c r="V14" s="136" t="s">
        <v>51</v>
      </c>
      <c r="W14" s="52">
        <f>IF(T14=Tabelle!$C$3,Tabelle!$N$3,IF(T14=Tabelle!$C$4,Tabelle!$N$4,IF(T14=Tabelle!$C$5,Tabelle!$N$5,IF(T14=Tabelle!$C$6,Tabelle!$N$6,IF(T14=Tabelle!$C$7,Tabelle!$N$7,"-")))))</f>
        <v>4</v>
      </c>
      <c r="X14" s="52">
        <f>IF(U14=Tabelle!$C$3,Tabelle!$N$3,IF(U14=Tabelle!$C$4,Tabelle!$N$4,IF(U14=Tabelle!$C$5,Tabelle!$N$5,IF(U14=Tabelle!$C$6,Tabelle!$N$6,IF(U14=Tabelle!$C$7,Tabelle!$N$7,"-")))))</f>
        <v>3</v>
      </c>
      <c r="Y14" s="52">
        <f>IF(V14=Tabelle!$C$3,Tabelle!$N$3,IF(V14=Tabelle!$C$4,Tabelle!$N$4,IF(V14=Tabelle!$C$5,Tabelle!$N$5,IF(V14=Tabelle!$C$6,Tabelle!$N$6,IF(V14=Tabelle!$C$7,Tabelle!$N$7,"-")))))</f>
        <v>4</v>
      </c>
      <c r="Z14" s="53">
        <f t="shared" si="2"/>
        <v>3.6666666666666665</v>
      </c>
      <c r="AA14" s="105">
        <f t="shared" si="3"/>
        <v>18.333333333333332</v>
      </c>
      <c r="AB14" s="136" t="str">
        <f>IF(AND(AA14&gt;=Tabelle!$P$3, AA14&lt;Tabelle!$Q$3),Tabelle!$S$3,IF(AND(AA14&gt;=Tabelle!$P$4, AA14&lt;Tabelle!$Q$4),Tabelle!$S$4,IF(AND(AA14&gt;=Tabelle!$P$5, AA14&lt;Tabelle!$Q$5),Tabelle!$S$5,IF(AND(AA14&gt;=Tabelle!$P$6, AA14&lt;Tabelle!$Q$6),Tabelle!$S$6,IF(AND(AA14&gt;=Tabelle!$P$7, AA14&lt;=Tabelle!$Q$7),Tabelle!$S$7,"-")))))</f>
        <v>MEDIO-ALTO</v>
      </c>
      <c r="AC14" s="108">
        <v>10</v>
      </c>
      <c r="AD14" s="108">
        <v>5</v>
      </c>
      <c r="AE14" s="108">
        <v>2</v>
      </c>
      <c r="AF14" s="108">
        <v>3</v>
      </c>
      <c r="AG14" s="108">
        <v>8</v>
      </c>
      <c r="AH14" s="108">
        <v>10</v>
      </c>
      <c r="AI14" s="108">
        <v>10</v>
      </c>
      <c r="AJ14" s="108">
        <v>10</v>
      </c>
      <c r="AK14" s="108">
        <v>3</v>
      </c>
      <c r="AL14" s="108">
        <v>3</v>
      </c>
      <c r="AM14" s="108">
        <v>10</v>
      </c>
      <c r="AN14" s="108">
        <v>10</v>
      </c>
      <c r="AO14" s="108">
        <v>3</v>
      </c>
      <c r="AP14" s="108">
        <v>3</v>
      </c>
      <c r="AQ14" s="108">
        <v>3</v>
      </c>
      <c r="AR14" s="108">
        <v>3</v>
      </c>
      <c r="AS14" s="108">
        <v>8</v>
      </c>
      <c r="AT14" s="108">
        <v>8</v>
      </c>
      <c r="AU14" s="108">
        <v>8</v>
      </c>
      <c r="AV14" s="108">
        <v>8</v>
      </c>
      <c r="AW14" s="108">
        <v>1</v>
      </c>
      <c r="AX14" s="108">
        <v>1</v>
      </c>
      <c r="AY14" s="108">
        <v>1</v>
      </c>
      <c r="AZ14" s="108">
        <v>1</v>
      </c>
      <c r="BA14" s="108">
        <v>1</v>
      </c>
      <c r="BB14" s="108">
        <v>1</v>
      </c>
      <c r="BC14" s="108">
        <v>1</v>
      </c>
      <c r="BD14" s="108">
        <v>1</v>
      </c>
      <c r="BE14" s="108">
        <v>1</v>
      </c>
      <c r="BF14" s="108">
        <v>1</v>
      </c>
      <c r="BG14" s="108">
        <v>1</v>
      </c>
      <c r="BH14" s="110">
        <f>IF('Mitigazione del rischio'!$AF13="-","-",'Mitigazione del rischio'!$AG13)</f>
        <v>0.43400000000000005</v>
      </c>
      <c r="BI14" s="55">
        <f t="shared" si="4"/>
        <v>10</v>
      </c>
      <c r="BJ14" s="54" t="str">
        <f>IF(AND(BI14&gt;=Tabelle!$P$3, BI14&lt;Tabelle!$Q$3),Tabelle!$S$3,IF(AND(BI14&gt;=Tabelle!$P$4, BI14&lt;Tabelle!$Q$4),Tabelle!$S$4,IF(AND(BI14&gt;=Tabelle!$P$5, BI14&lt;Tabelle!$Q$5),Tabelle!$S$5,IF(AND(BI14&gt;=Tabelle!$P$6, BI14&lt;Tabelle!$Q$6),Tabelle!$S$6,IF(AND(BI14&gt;=Tabelle!$P$7, BI14&lt;=Tabelle!$Q$7),Tabelle!$S$7,"-")))))</f>
        <v>MEDIO</v>
      </c>
      <c r="BK14" s="113" t="str">
        <f>IF(BI14="-","-",IF(AND(BI14&lt;=Tabelle!$V$14,BI14&gt;Tabelle!$W$14),Tabelle!$U$14,IF(AND(BI14&lt;=Tabelle!$V$15,BI14&gt;Tabelle!$W$15),Tabelle!$U$15,IF(BI14&lt;=Tabelle!$V$16,Tabelle!$U$16))))</f>
        <v>mitigazione migliorabile</v>
      </c>
      <c r="BL14" s="116" t="s">
        <v>287</v>
      </c>
      <c r="BM14" s="120"/>
      <c r="BN14" s="126" t="s">
        <v>288</v>
      </c>
      <c r="BO14" s="128"/>
      <c r="BP14" s="126"/>
      <c r="BQ14" s="126" t="s">
        <v>289</v>
      </c>
      <c r="BR14" s="139" t="s">
        <v>334</v>
      </c>
      <c r="BS14" s="126" t="s">
        <v>288</v>
      </c>
      <c r="BT14" s="138"/>
      <c r="BU14" s="139"/>
      <c r="BV14" s="126" t="s">
        <v>289</v>
      </c>
      <c r="BW14" s="139" t="s">
        <v>334</v>
      </c>
      <c r="BX14" s="126" t="s">
        <v>289</v>
      </c>
      <c r="BY14" s="139" t="s">
        <v>334</v>
      </c>
      <c r="BZ14" s="126" t="s">
        <v>288</v>
      </c>
      <c r="CA14" s="128"/>
      <c r="CB14" s="126"/>
      <c r="CC14" s="126" t="s">
        <v>288</v>
      </c>
      <c r="CD14" s="128"/>
      <c r="CE14" s="126"/>
      <c r="CF14" s="126" t="s">
        <v>288</v>
      </c>
      <c r="CG14" s="128"/>
      <c r="CH14" s="126"/>
      <c r="CI14" s="126" t="s">
        <v>289</v>
      </c>
      <c r="CJ14" s="139" t="s">
        <v>334</v>
      </c>
      <c r="CK14" s="126" t="s">
        <v>289</v>
      </c>
      <c r="CL14" s="139" t="s">
        <v>334</v>
      </c>
      <c r="CM14" s="126" t="s">
        <v>288</v>
      </c>
      <c r="CN14" s="128"/>
      <c r="CO14" s="126"/>
      <c r="CP14" s="126" t="s">
        <v>288</v>
      </c>
      <c r="CQ14" s="128"/>
      <c r="CR14" s="126"/>
      <c r="CS14" s="126" t="s">
        <v>289</v>
      </c>
      <c r="CT14" s="139" t="s">
        <v>334</v>
      </c>
      <c r="CU14" s="126" t="s">
        <v>289</v>
      </c>
      <c r="CV14" s="139" t="s">
        <v>334</v>
      </c>
      <c r="CW14" s="126" t="s">
        <v>289</v>
      </c>
      <c r="CX14" s="139" t="s">
        <v>334</v>
      </c>
      <c r="CY14" s="126" t="s">
        <v>289</v>
      </c>
      <c r="CZ14" s="139" t="s">
        <v>334</v>
      </c>
      <c r="DA14" s="126" t="s">
        <v>288</v>
      </c>
      <c r="DB14" s="128"/>
      <c r="DC14" s="126"/>
      <c r="DD14" s="126" t="s">
        <v>289</v>
      </c>
      <c r="DE14" s="139" t="s">
        <v>334</v>
      </c>
      <c r="DF14" s="126" t="s">
        <v>289</v>
      </c>
      <c r="DG14" s="139" t="s">
        <v>334</v>
      </c>
      <c r="DH14" s="126" t="s">
        <v>289</v>
      </c>
      <c r="DI14" s="139" t="s">
        <v>334</v>
      </c>
      <c r="DJ14" s="126" t="s">
        <v>289</v>
      </c>
      <c r="DK14" s="139" t="s">
        <v>334</v>
      </c>
      <c r="DL14" s="126" t="s">
        <v>317</v>
      </c>
      <c r="DM14" s="128"/>
      <c r="DN14" s="48"/>
      <c r="DO14" s="51"/>
      <c r="DP14" s="51"/>
      <c r="DQ14" s="126"/>
      <c r="DR14" s="56"/>
      <c r="DS14" s="56"/>
      <c r="DT14" s="56"/>
      <c r="DU14" s="57"/>
    </row>
    <row r="15" spans="1:125" ht="34.9" customHeight="1" thickBot="1" x14ac:dyDescent="0.3">
      <c r="A15" s="239"/>
      <c r="B15" s="249"/>
      <c r="C15" s="241" t="s">
        <v>76</v>
      </c>
      <c r="D15" s="51" t="s">
        <v>138</v>
      </c>
      <c r="E15" s="139" t="s">
        <v>334</v>
      </c>
      <c r="F15" s="139" t="s">
        <v>334</v>
      </c>
      <c r="G15" s="139" t="s">
        <v>316</v>
      </c>
      <c r="H15" s="49" t="s">
        <v>31</v>
      </c>
      <c r="I15" s="50">
        <f>IF(H15=Tabelle!$A$2,Tabelle!$I$2,IF(H15=Tabelle!$A$3,Tabelle!$I$3,IF(H15=Tabelle!$A$4,Tabelle!$I$4,IF(H15=Tabelle!$A$5,Tabelle!$I$5,IF(H15=Tabelle!$A$6,Tabelle!$I$6,IF(H15=Tabelle!$A$7,Tabelle!$I$7,IF(H15=Tabelle!$A$8,Tabelle!$I$8,IF(H15=Tabelle!$A$9,Tabelle!$I$9,IF(H15=Tabelle!$A$10,Tabelle!$I$10,IF(H15=Tabelle!$A$11,Tabelle!$I$11,IF(H15=Tabelle!$A$12,Tabelle!$I$12,IF(H15=Tabelle!$A$13,Tabelle!$I$13,IF(H15=Tabelle!$A$14,Tabelle!$I$14,IF(H15=Tabelle!$A$14,Tabelle!$I$15,IF(H15=Tabelle!$A$16,Tabelle!$I$16,IF(H15=Tabelle!$A$17,Tabelle!$I$17,IF(H15=Tabelle!$A$18,Tabelle!$I$18,"-")))))))))))))))))</f>
        <v>40</v>
      </c>
      <c r="J15" s="136" t="s">
        <v>53</v>
      </c>
      <c r="K15" s="136" t="s">
        <v>52</v>
      </c>
      <c r="L15" s="136" t="s">
        <v>51</v>
      </c>
      <c r="M15" s="95">
        <f>IF(J15=Tabelle!$C$3,Tabelle!$N$3,IF(J15=Tabelle!$C$4,Tabelle!$N$4,IF(J15=Tabelle!$C$5,Tabelle!$N$5,IF(J15=Tabelle!$C$6,Tabelle!$N$6,IF(J15=Tabelle!$C$7,Tabelle!$N$7,"-")))))</f>
        <v>5</v>
      </c>
      <c r="N15" s="95">
        <f>IF(K15=Tabelle!$C$3,Tabelle!$N$3,IF(K15=Tabelle!$C$4,Tabelle!$N$4,IF(K15=Tabelle!$C$5,Tabelle!$N$5,IF(K15=Tabelle!$C$6,Tabelle!$N$6,IF(K15=Tabelle!$C$7,Tabelle!$N$7,"-")))))</f>
        <v>3</v>
      </c>
      <c r="O15" s="95">
        <f>IF(L15=Tabelle!$C$3,Tabelle!$N$3,IF(L15=Tabelle!$C$4,Tabelle!$N$4,IF(L15=Tabelle!$C$5,Tabelle!$N$5,IF(L15=Tabelle!$C$6,Tabelle!$N$6,IF(L15=Tabelle!$C$7,Tabelle!$N$7,"-")))))</f>
        <v>4</v>
      </c>
      <c r="P15" s="96">
        <f t="shared" si="1"/>
        <v>4</v>
      </c>
      <c r="Q15" s="136" t="s">
        <v>53</v>
      </c>
      <c r="R15" s="55">
        <f>IF(Q15=Tabelle!$C$3,Tabelle!$N$3,IF(Q15=Tabelle!$C$4,Tabelle!$N$4,IF(Q15=Tabelle!$C$5,Tabelle!$N$5,IF(Q15=Tabelle!$C$6,Tabelle!$N$6,IF(Q15=Tabelle!$C$7,Tabelle!$N$7,"-")))))</f>
        <v>5</v>
      </c>
      <c r="S15" s="102">
        <f>IF(R15="-","-",IF(AND((R15*P15)&gt;=Tabelle!$P$3, (R15*P15)&lt;Tabelle!$Q$3),Tabelle!$R$3,IF(AND((R15*P15)&gt;=Tabelle!$P$4, (R15*P15)&lt;Tabelle!$Q$4),Tabelle!$R$4,IF(AND((R15*P15)&gt;=Tabelle!$P$5, (R15*P15)&lt;Tabelle!$Q$5),Tabelle!$R$5,IF(AND((R15*P15)&gt;=Tabelle!$P$6, (R15*P15)&lt;Tabelle!$Q$6),Tabelle!$R$6,IF(AND((R15*P15)&gt;=Tabelle!$P$7, (R15*P15)&lt;=Tabelle!$Q$7),Tabelle!$R$7,"-"))))))</f>
        <v>5</v>
      </c>
      <c r="T15" s="136" t="s">
        <v>53</v>
      </c>
      <c r="U15" s="136" t="s">
        <v>53</v>
      </c>
      <c r="V15" s="136" t="s">
        <v>53</v>
      </c>
      <c r="W15" s="52">
        <f>IF(T15=Tabelle!$C$3,Tabelle!$N$3,IF(T15=Tabelle!$C$4,Tabelle!$N$4,IF(T15=Tabelle!$C$5,Tabelle!$N$5,IF(T15=Tabelle!$C$6,Tabelle!$N$6,IF(T15=Tabelle!$C$7,Tabelle!$N$7,"-")))))</f>
        <v>5</v>
      </c>
      <c r="X15" s="52">
        <f>IF(U15=Tabelle!$C$3,Tabelle!$N$3,IF(U15=Tabelle!$C$4,Tabelle!$N$4,IF(U15=Tabelle!$C$5,Tabelle!$N$5,IF(U15=Tabelle!$C$6,Tabelle!$N$6,IF(U15=Tabelle!$C$7,Tabelle!$N$7,"-")))))</f>
        <v>5</v>
      </c>
      <c r="Y15" s="52">
        <f>IF(V15=Tabelle!$C$3,Tabelle!$N$3,IF(V15=Tabelle!$C$4,Tabelle!$N$4,IF(V15=Tabelle!$C$5,Tabelle!$N$5,IF(V15=Tabelle!$C$6,Tabelle!$N$6,IF(V15=Tabelle!$C$7,Tabelle!$N$7,"-")))))</f>
        <v>5</v>
      </c>
      <c r="Z15" s="53">
        <f t="shared" si="2"/>
        <v>5</v>
      </c>
      <c r="AA15" s="105">
        <f t="shared" si="3"/>
        <v>25</v>
      </c>
      <c r="AB15" s="136" t="str">
        <f>IF(AND(AA15&gt;=Tabelle!$P$3, AA15&lt;Tabelle!$Q$3),Tabelle!$S$3,IF(AND(AA15&gt;=Tabelle!$P$4, AA15&lt;Tabelle!$Q$4),Tabelle!$S$4,IF(AND(AA15&gt;=Tabelle!$P$5, AA15&lt;Tabelle!$Q$5),Tabelle!$S$5,IF(AND(AA15&gt;=Tabelle!$P$6, AA15&lt;Tabelle!$Q$6),Tabelle!$S$6,IF(AND(AA15&gt;=Tabelle!$P$7, AA15&lt;=Tabelle!$Q$7),Tabelle!$S$7,"-")))))</f>
        <v>ALTO</v>
      </c>
      <c r="AC15" s="108">
        <v>10</v>
      </c>
      <c r="AD15" s="108">
        <v>5</v>
      </c>
      <c r="AE15" s="108">
        <v>2</v>
      </c>
      <c r="AF15" s="108">
        <v>3</v>
      </c>
      <c r="AG15" s="108">
        <v>8</v>
      </c>
      <c r="AH15" s="108">
        <v>10</v>
      </c>
      <c r="AI15" s="108">
        <v>10</v>
      </c>
      <c r="AJ15" s="108">
        <v>10</v>
      </c>
      <c r="AK15" s="108">
        <v>3</v>
      </c>
      <c r="AL15" s="108">
        <v>3</v>
      </c>
      <c r="AM15" s="108">
        <v>10</v>
      </c>
      <c r="AN15" s="108">
        <v>10</v>
      </c>
      <c r="AO15" s="108">
        <v>3</v>
      </c>
      <c r="AP15" s="108">
        <v>3</v>
      </c>
      <c r="AQ15" s="108">
        <v>3</v>
      </c>
      <c r="AR15" s="108">
        <v>3</v>
      </c>
      <c r="AS15" s="108">
        <v>8</v>
      </c>
      <c r="AT15" s="108">
        <v>8</v>
      </c>
      <c r="AU15" s="108">
        <v>8</v>
      </c>
      <c r="AV15" s="108">
        <v>8</v>
      </c>
      <c r="AW15" s="108">
        <v>1</v>
      </c>
      <c r="AX15" s="108">
        <v>1</v>
      </c>
      <c r="AY15" s="108">
        <v>1</v>
      </c>
      <c r="AZ15" s="108">
        <v>1</v>
      </c>
      <c r="BA15" s="108">
        <v>1</v>
      </c>
      <c r="BB15" s="108">
        <v>1</v>
      </c>
      <c r="BC15" s="108">
        <v>1</v>
      </c>
      <c r="BD15" s="108">
        <v>1</v>
      </c>
      <c r="BE15" s="108">
        <v>1</v>
      </c>
      <c r="BF15" s="108">
        <v>1</v>
      </c>
      <c r="BG15" s="108">
        <v>1</v>
      </c>
      <c r="BH15" s="110">
        <f>IF('Mitigazione del rischio'!$AF14="-","-",'Mitigazione del rischio'!$AG14)</f>
        <v>0.43400000000000005</v>
      </c>
      <c r="BI15" s="55">
        <f t="shared" si="4"/>
        <v>14</v>
      </c>
      <c r="BJ15" s="54" t="str">
        <f>IF(AND(BI15&gt;=Tabelle!$P$3, BI15&lt;Tabelle!$Q$3),Tabelle!$S$3,IF(AND(BI15&gt;=Tabelle!$P$4, BI15&lt;Tabelle!$Q$4),Tabelle!$S$4,IF(AND(BI15&gt;=Tabelle!$P$5, BI15&lt;Tabelle!$Q$5),Tabelle!$S$5,IF(AND(BI15&gt;=Tabelle!$P$6, BI15&lt;Tabelle!$Q$6),Tabelle!$S$6,IF(AND(BI15&gt;=Tabelle!$P$7, BI15&lt;=Tabelle!$Q$7),Tabelle!$S$7,"-")))))</f>
        <v>MEDIO-ALTO</v>
      </c>
      <c r="BK15" s="113" t="str">
        <f>IF(BI15="-","-",IF(AND(BI15&lt;=Tabelle!$V$14,BI15&gt;Tabelle!$W$14),Tabelle!$U$14,IF(AND(BI15&lt;=Tabelle!$V$15,BI15&gt;Tabelle!$W$15),Tabelle!$U$15,IF(BI15&lt;=Tabelle!$V$16,Tabelle!$U$16))))</f>
        <v>intervento necessario</v>
      </c>
      <c r="BL15" s="117"/>
      <c r="BM15" s="120" t="s">
        <v>287</v>
      </c>
      <c r="BN15" s="126" t="s">
        <v>288</v>
      </c>
      <c r="BO15" s="128"/>
      <c r="BP15" s="126"/>
      <c r="BQ15" s="126" t="s">
        <v>289</v>
      </c>
      <c r="BR15" s="139" t="s">
        <v>334</v>
      </c>
      <c r="BS15" s="126" t="s">
        <v>288</v>
      </c>
      <c r="BT15" s="138"/>
      <c r="BU15" s="139"/>
      <c r="BV15" s="126" t="s">
        <v>289</v>
      </c>
      <c r="BW15" s="139" t="s">
        <v>334</v>
      </c>
      <c r="BX15" s="126" t="s">
        <v>289</v>
      </c>
      <c r="BY15" s="139" t="s">
        <v>334</v>
      </c>
      <c r="BZ15" s="126" t="s">
        <v>288</v>
      </c>
      <c r="CA15" s="128"/>
      <c r="CB15" s="126"/>
      <c r="CC15" s="126" t="s">
        <v>288</v>
      </c>
      <c r="CD15" s="128"/>
      <c r="CE15" s="126"/>
      <c r="CF15" s="126" t="s">
        <v>288</v>
      </c>
      <c r="CG15" s="128"/>
      <c r="CH15" s="126"/>
      <c r="CI15" s="126" t="s">
        <v>289</v>
      </c>
      <c r="CJ15" s="139" t="s">
        <v>334</v>
      </c>
      <c r="CK15" s="126" t="s">
        <v>289</v>
      </c>
      <c r="CL15" s="139" t="s">
        <v>334</v>
      </c>
      <c r="CM15" s="126" t="s">
        <v>288</v>
      </c>
      <c r="CN15" s="128"/>
      <c r="CO15" s="126"/>
      <c r="CP15" s="126" t="s">
        <v>288</v>
      </c>
      <c r="CQ15" s="128"/>
      <c r="CR15" s="126"/>
      <c r="CS15" s="126" t="s">
        <v>289</v>
      </c>
      <c r="CT15" s="139" t="s">
        <v>334</v>
      </c>
      <c r="CU15" s="126" t="s">
        <v>289</v>
      </c>
      <c r="CV15" s="139" t="s">
        <v>334</v>
      </c>
      <c r="CW15" s="126" t="s">
        <v>289</v>
      </c>
      <c r="CX15" s="139" t="s">
        <v>334</v>
      </c>
      <c r="CY15" s="126" t="s">
        <v>289</v>
      </c>
      <c r="CZ15" s="139" t="s">
        <v>334</v>
      </c>
      <c r="DA15" s="126" t="s">
        <v>288</v>
      </c>
      <c r="DB15" s="128"/>
      <c r="DC15" s="126"/>
      <c r="DD15" s="126" t="s">
        <v>289</v>
      </c>
      <c r="DE15" s="139" t="s">
        <v>334</v>
      </c>
      <c r="DF15" s="126" t="s">
        <v>289</v>
      </c>
      <c r="DG15" s="139" t="s">
        <v>334</v>
      </c>
      <c r="DH15" s="126" t="s">
        <v>289</v>
      </c>
      <c r="DI15" s="139" t="s">
        <v>334</v>
      </c>
      <c r="DJ15" s="126" t="s">
        <v>289</v>
      </c>
      <c r="DK15" s="139" t="s">
        <v>334</v>
      </c>
      <c r="DL15" s="126" t="s">
        <v>317</v>
      </c>
      <c r="DM15" s="128"/>
      <c r="DN15" s="48"/>
      <c r="DO15" s="51"/>
      <c r="DP15" s="51"/>
      <c r="DQ15" s="126"/>
      <c r="DR15" s="56"/>
      <c r="DS15" s="56"/>
      <c r="DT15" s="56"/>
      <c r="DU15" s="57"/>
    </row>
    <row r="16" spans="1:125" ht="34.9" customHeight="1" thickBot="1" x14ac:dyDescent="0.3">
      <c r="A16" s="239"/>
      <c r="B16" s="249"/>
      <c r="C16" s="242"/>
      <c r="D16" s="51" t="s">
        <v>139</v>
      </c>
      <c r="E16" s="139" t="s">
        <v>334</v>
      </c>
      <c r="F16" s="139" t="s">
        <v>334</v>
      </c>
      <c r="G16" s="139" t="s">
        <v>316</v>
      </c>
      <c r="H16" s="49" t="s">
        <v>31</v>
      </c>
      <c r="I16" s="50">
        <f>IF(H16=Tabelle!$A$2,Tabelle!$I$2,IF(H16=Tabelle!$A$3,Tabelle!$I$3,IF(H16=Tabelle!$A$4,Tabelle!$I$4,IF(H16=Tabelle!$A$5,Tabelle!$I$5,IF(H16=Tabelle!$A$6,Tabelle!$I$6,IF(H16=Tabelle!$A$7,Tabelle!$I$7,IF(H16=Tabelle!$A$8,Tabelle!$I$8,IF(H16=Tabelle!$A$9,Tabelle!$I$9,IF(H16=Tabelle!$A$10,Tabelle!$I$10,IF(H16=Tabelle!$A$11,Tabelle!$I$11,IF(H16=Tabelle!$A$12,Tabelle!$I$12,IF(H16=Tabelle!$A$13,Tabelle!$I$13,IF(H16=Tabelle!$A$14,Tabelle!$I$14,IF(H16=Tabelle!$A$14,Tabelle!$I$15,IF(H16=Tabelle!$A$16,Tabelle!$I$16,IF(H16=Tabelle!$A$17,Tabelle!$I$17,IF(H16=Tabelle!$A$18,Tabelle!$I$18,"-")))))))))))))))))</f>
        <v>40</v>
      </c>
      <c r="J16" s="136" t="s">
        <v>53</v>
      </c>
      <c r="K16" s="136" t="s">
        <v>52</v>
      </c>
      <c r="L16" s="136" t="s">
        <v>51</v>
      </c>
      <c r="M16" s="95">
        <f>IF(J16=Tabelle!$C$3,Tabelle!$N$3,IF(J16=Tabelle!$C$4,Tabelle!$N$4,IF(J16=Tabelle!$C$5,Tabelle!$N$5,IF(J16=Tabelle!$C$6,Tabelle!$N$6,IF(J16=Tabelle!$C$7,Tabelle!$N$7,"-")))))</f>
        <v>5</v>
      </c>
      <c r="N16" s="95">
        <f>IF(K16=Tabelle!$C$3,Tabelle!$N$3,IF(K16=Tabelle!$C$4,Tabelle!$N$4,IF(K16=Tabelle!$C$5,Tabelle!$N$5,IF(K16=Tabelle!$C$6,Tabelle!$N$6,IF(K16=Tabelle!$C$7,Tabelle!$N$7,"-")))))</f>
        <v>3</v>
      </c>
      <c r="O16" s="95">
        <f>IF(L16=Tabelle!$C$3,Tabelle!$N$3,IF(L16=Tabelle!$C$4,Tabelle!$N$4,IF(L16=Tabelle!$C$5,Tabelle!$N$5,IF(L16=Tabelle!$C$6,Tabelle!$N$6,IF(L16=Tabelle!$C$7,Tabelle!$N$7,"-")))))</f>
        <v>4</v>
      </c>
      <c r="P16" s="96">
        <f t="shared" si="1"/>
        <v>4</v>
      </c>
      <c r="Q16" s="136" t="s">
        <v>53</v>
      </c>
      <c r="R16" s="55">
        <f>IF(Q16=Tabelle!$C$3,Tabelle!$N$3,IF(Q16=Tabelle!$C$4,Tabelle!$N$4,IF(Q16=Tabelle!$C$5,Tabelle!$N$5,IF(Q16=Tabelle!$C$6,Tabelle!$N$6,IF(Q16=Tabelle!$C$7,Tabelle!$N$7,"-")))))</f>
        <v>5</v>
      </c>
      <c r="S16" s="102">
        <f>IF(R16="-","-",IF(AND((R16*P16)&gt;=Tabelle!$P$3, (R16*P16)&lt;Tabelle!$Q$3),Tabelle!$R$3,IF(AND((R16*P16)&gt;=Tabelle!$P$4, (R16*P16)&lt;Tabelle!$Q$4),Tabelle!$R$4,IF(AND((R16*P16)&gt;=Tabelle!$P$5, (R16*P16)&lt;Tabelle!$Q$5),Tabelle!$R$5,IF(AND((R16*P16)&gt;=Tabelle!$P$6, (R16*P16)&lt;Tabelle!$Q$6),Tabelle!$R$6,IF(AND((R16*P16)&gt;=Tabelle!$P$7, (R16*P16)&lt;=Tabelle!$Q$7),Tabelle!$R$7,"-"))))))</f>
        <v>5</v>
      </c>
      <c r="T16" s="136" t="s">
        <v>53</v>
      </c>
      <c r="U16" s="136" t="s">
        <v>53</v>
      </c>
      <c r="V16" s="136" t="s">
        <v>53</v>
      </c>
      <c r="W16" s="52">
        <f>IF(T16=Tabelle!$C$3,Tabelle!$N$3,IF(T16=Tabelle!$C$4,Tabelle!$N$4,IF(T16=Tabelle!$C$5,Tabelle!$N$5,IF(T16=Tabelle!$C$6,Tabelle!$N$6,IF(T16=Tabelle!$C$7,Tabelle!$N$7,"-")))))</f>
        <v>5</v>
      </c>
      <c r="X16" s="52">
        <f>IF(U16=Tabelle!$C$3,Tabelle!$N$3,IF(U16=Tabelle!$C$4,Tabelle!$N$4,IF(U16=Tabelle!$C$5,Tabelle!$N$5,IF(U16=Tabelle!$C$6,Tabelle!$N$6,IF(U16=Tabelle!$C$7,Tabelle!$N$7,"-")))))</f>
        <v>5</v>
      </c>
      <c r="Y16" s="52">
        <f>IF(V16=Tabelle!$C$3,Tabelle!$N$3,IF(V16=Tabelle!$C$4,Tabelle!$N$4,IF(V16=Tabelle!$C$5,Tabelle!$N$5,IF(V16=Tabelle!$C$6,Tabelle!$N$6,IF(V16=Tabelle!$C$7,Tabelle!$N$7,"-")))))</f>
        <v>5</v>
      </c>
      <c r="Z16" s="53">
        <f t="shared" si="2"/>
        <v>5</v>
      </c>
      <c r="AA16" s="105">
        <f t="shared" si="3"/>
        <v>25</v>
      </c>
      <c r="AB16" s="136" t="str">
        <f>IF(AND(AA16&gt;=Tabelle!$P$3, AA16&lt;Tabelle!$Q$3),Tabelle!$S$3,IF(AND(AA16&gt;=Tabelle!$P$4, AA16&lt;Tabelle!$Q$4),Tabelle!$S$4,IF(AND(AA16&gt;=Tabelle!$P$5, AA16&lt;Tabelle!$Q$5),Tabelle!$S$5,IF(AND(AA16&gt;=Tabelle!$P$6, AA16&lt;Tabelle!$Q$6),Tabelle!$S$6,IF(AND(AA16&gt;=Tabelle!$P$7, AA16&lt;=Tabelle!$Q$7),Tabelle!$S$7,"-")))))</f>
        <v>ALTO</v>
      </c>
      <c r="AC16" s="108">
        <v>10</v>
      </c>
      <c r="AD16" s="108">
        <v>5</v>
      </c>
      <c r="AE16" s="108">
        <v>2</v>
      </c>
      <c r="AF16" s="108">
        <v>3</v>
      </c>
      <c r="AG16" s="108">
        <v>8</v>
      </c>
      <c r="AH16" s="108">
        <v>10</v>
      </c>
      <c r="AI16" s="108">
        <v>10</v>
      </c>
      <c r="AJ16" s="108">
        <v>10</v>
      </c>
      <c r="AK16" s="108">
        <v>3</v>
      </c>
      <c r="AL16" s="108">
        <v>3</v>
      </c>
      <c r="AM16" s="108">
        <v>10</v>
      </c>
      <c r="AN16" s="108">
        <v>10</v>
      </c>
      <c r="AO16" s="108">
        <v>3</v>
      </c>
      <c r="AP16" s="108">
        <v>3</v>
      </c>
      <c r="AQ16" s="108">
        <v>3</v>
      </c>
      <c r="AR16" s="108">
        <v>3</v>
      </c>
      <c r="AS16" s="108">
        <v>8</v>
      </c>
      <c r="AT16" s="108">
        <v>8</v>
      </c>
      <c r="AU16" s="108">
        <v>8</v>
      </c>
      <c r="AV16" s="108">
        <v>8</v>
      </c>
      <c r="AW16" s="108">
        <v>1</v>
      </c>
      <c r="AX16" s="108">
        <v>1</v>
      </c>
      <c r="AY16" s="108">
        <v>1</v>
      </c>
      <c r="AZ16" s="108">
        <v>1</v>
      </c>
      <c r="BA16" s="108">
        <v>1</v>
      </c>
      <c r="BB16" s="108">
        <v>1</v>
      </c>
      <c r="BC16" s="108">
        <v>1</v>
      </c>
      <c r="BD16" s="108">
        <v>1</v>
      </c>
      <c r="BE16" s="108">
        <v>1</v>
      </c>
      <c r="BF16" s="108">
        <v>1</v>
      </c>
      <c r="BG16" s="108">
        <v>1</v>
      </c>
      <c r="BH16" s="110">
        <f>IF('Mitigazione del rischio'!$AF15="-","-",'Mitigazione del rischio'!$AG15)</f>
        <v>0.43400000000000005</v>
      </c>
      <c r="BI16" s="55">
        <f t="shared" si="4"/>
        <v>14</v>
      </c>
      <c r="BJ16" s="54" t="str">
        <f>IF(AND(BI16&gt;=Tabelle!$P$3, BI16&lt;Tabelle!$Q$3),Tabelle!$S$3,IF(AND(BI16&gt;=Tabelle!$P$4, BI16&lt;Tabelle!$Q$4),Tabelle!$S$4,IF(AND(BI16&gt;=Tabelle!$P$5, BI16&lt;Tabelle!$Q$5),Tabelle!$S$5,IF(AND(BI16&gt;=Tabelle!$P$6, BI16&lt;Tabelle!$Q$6),Tabelle!$S$6,IF(AND(BI16&gt;=Tabelle!$P$7, BI16&lt;=Tabelle!$Q$7),Tabelle!$S$7,"-")))))</f>
        <v>MEDIO-ALTO</v>
      </c>
      <c r="BK16" s="113" t="str">
        <f>IF(BI16="-","-",IF(AND(BI16&lt;=Tabelle!$V$14,BI16&gt;Tabelle!$W$14),Tabelle!$U$14,IF(AND(BI16&lt;=Tabelle!$V$15,BI16&gt;Tabelle!$W$15),Tabelle!$U$15,IF(BI16&lt;=Tabelle!$V$16,Tabelle!$U$16))))</f>
        <v>intervento necessario</v>
      </c>
      <c r="BL16" s="117"/>
      <c r="BM16" s="120" t="s">
        <v>287</v>
      </c>
      <c r="BN16" s="126" t="s">
        <v>288</v>
      </c>
      <c r="BO16" s="128"/>
      <c r="BP16" s="126"/>
      <c r="BQ16" s="126" t="s">
        <v>289</v>
      </c>
      <c r="BR16" s="139" t="s">
        <v>334</v>
      </c>
      <c r="BS16" s="126" t="s">
        <v>288</v>
      </c>
      <c r="BT16" s="138"/>
      <c r="BU16" s="139"/>
      <c r="BV16" s="126" t="s">
        <v>289</v>
      </c>
      <c r="BW16" s="139" t="s">
        <v>334</v>
      </c>
      <c r="BX16" s="126" t="s">
        <v>289</v>
      </c>
      <c r="BY16" s="139" t="s">
        <v>334</v>
      </c>
      <c r="BZ16" s="126" t="s">
        <v>288</v>
      </c>
      <c r="CA16" s="128"/>
      <c r="CB16" s="126"/>
      <c r="CC16" s="126" t="s">
        <v>288</v>
      </c>
      <c r="CD16" s="128"/>
      <c r="CE16" s="126"/>
      <c r="CF16" s="126" t="s">
        <v>288</v>
      </c>
      <c r="CG16" s="128"/>
      <c r="CH16" s="126"/>
      <c r="CI16" s="126" t="s">
        <v>289</v>
      </c>
      <c r="CJ16" s="139" t="s">
        <v>334</v>
      </c>
      <c r="CK16" s="126" t="s">
        <v>289</v>
      </c>
      <c r="CL16" s="139" t="s">
        <v>334</v>
      </c>
      <c r="CM16" s="126" t="s">
        <v>288</v>
      </c>
      <c r="CN16" s="128"/>
      <c r="CO16" s="126"/>
      <c r="CP16" s="126" t="s">
        <v>288</v>
      </c>
      <c r="CQ16" s="128"/>
      <c r="CR16" s="126"/>
      <c r="CS16" s="126" t="s">
        <v>289</v>
      </c>
      <c r="CT16" s="139" t="s">
        <v>334</v>
      </c>
      <c r="CU16" s="126" t="s">
        <v>289</v>
      </c>
      <c r="CV16" s="139" t="s">
        <v>334</v>
      </c>
      <c r="CW16" s="126" t="s">
        <v>289</v>
      </c>
      <c r="CX16" s="139" t="s">
        <v>334</v>
      </c>
      <c r="CY16" s="126" t="s">
        <v>289</v>
      </c>
      <c r="CZ16" s="139" t="s">
        <v>334</v>
      </c>
      <c r="DA16" s="126" t="s">
        <v>288</v>
      </c>
      <c r="DB16" s="128"/>
      <c r="DC16" s="126"/>
      <c r="DD16" s="126" t="s">
        <v>289</v>
      </c>
      <c r="DE16" s="139" t="s">
        <v>334</v>
      </c>
      <c r="DF16" s="126" t="s">
        <v>289</v>
      </c>
      <c r="DG16" s="139" t="s">
        <v>334</v>
      </c>
      <c r="DH16" s="126" t="s">
        <v>289</v>
      </c>
      <c r="DI16" s="139" t="s">
        <v>334</v>
      </c>
      <c r="DJ16" s="126" t="s">
        <v>289</v>
      </c>
      <c r="DK16" s="139" t="s">
        <v>334</v>
      </c>
      <c r="DL16" s="126" t="s">
        <v>317</v>
      </c>
      <c r="DM16" s="128"/>
      <c r="DN16" s="48"/>
      <c r="DO16" s="51"/>
      <c r="DP16" s="51"/>
      <c r="DQ16" s="126"/>
      <c r="DR16" s="56"/>
      <c r="DS16" s="56"/>
      <c r="DT16" s="56"/>
      <c r="DU16" s="57"/>
    </row>
    <row r="17" spans="1:125" ht="34.9" customHeight="1" thickBot="1" x14ac:dyDescent="0.3">
      <c r="A17" s="239"/>
      <c r="B17" s="249"/>
      <c r="C17" s="242"/>
      <c r="D17" s="51" t="s">
        <v>140</v>
      </c>
      <c r="E17" s="139" t="s">
        <v>334</v>
      </c>
      <c r="F17" s="139" t="s">
        <v>334</v>
      </c>
      <c r="G17" s="139" t="s">
        <v>316</v>
      </c>
      <c r="H17" s="49" t="s">
        <v>31</v>
      </c>
      <c r="I17" s="50">
        <f>IF(H17=Tabelle!$A$2,Tabelle!$I$2,IF(H17=Tabelle!$A$3,Tabelle!$I$3,IF(H17=Tabelle!$A$4,Tabelle!$I$4,IF(H17=Tabelle!$A$5,Tabelle!$I$5,IF(H17=Tabelle!$A$6,Tabelle!$I$6,IF(H17=Tabelle!$A$7,Tabelle!$I$7,IF(H17=Tabelle!$A$8,Tabelle!$I$8,IF(H17=Tabelle!$A$9,Tabelle!$I$9,IF(H17=Tabelle!$A$10,Tabelle!$I$10,IF(H17=Tabelle!$A$11,Tabelle!$I$11,IF(H17=Tabelle!$A$12,Tabelle!$I$12,IF(H17=Tabelle!$A$13,Tabelle!$I$13,IF(H17=Tabelle!$A$14,Tabelle!$I$14,IF(H17=Tabelle!$A$14,Tabelle!$I$15,IF(H17=Tabelle!$A$16,Tabelle!$I$16,IF(H17=Tabelle!$A$17,Tabelle!$I$17,IF(H17=Tabelle!$A$18,Tabelle!$I$18,"-")))))))))))))))))</f>
        <v>40</v>
      </c>
      <c r="J17" s="136" t="s">
        <v>53</v>
      </c>
      <c r="K17" s="136" t="s">
        <v>52</v>
      </c>
      <c r="L17" s="136" t="s">
        <v>51</v>
      </c>
      <c r="M17" s="95">
        <f>IF(J17=Tabelle!$C$3,Tabelle!$N$3,IF(J17=Tabelle!$C$4,Tabelle!$N$4,IF(J17=Tabelle!$C$5,Tabelle!$N$5,IF(J17=Tabelle!$C$6,Tabelle!$N$6,IF(J17=Tabelle!$C$7,Tabelle!$N$7,"-")))))</f>
        <v>5</v>
      </c>
      <c r="N17" s="95">
        <f>IF(K17=Tabelle!$C$3,Tabelle!$N$3,IF(K17=Tabelle!$C$4,Tabelle!$N$4,IF(K17=Tabelle!$C$5,Tabelle!$N$5,IF(K17=Tabelle!$C$6,Tabelle!$N$6,IF(K17=Tabelle!$C$7,Tabelle!$N$7,"-")))))</f>
        <v>3</v>
      </c>
      <c r="O17" s="95">
        <f>IF(L17=Tabelle!$C$3,Tabelle!$N$3,IF(L17=Tabelle!$C$4,Tabelle!$N$4,IF(L17=Tabelle!$C$5,Tabelle!$N$5,IF(L17=Tabelle!$C$6,Tabelle!$N$6,IF(L17=Tabelle!$C$7,Tabelle!$N$7,"-")))))</f>
        <v>4</v>
      </c>
      <c r="P17" s="96">
        <f t="shared" si="1"/>
        <v>4</v>
      </c>
      <c r="Q17" s="136" t="s">
        <v>53</v>
      </c>
      <c r="R17" s="55">
        <f>IF(Q17=Tabelle!$C$3,Tabelle!$N$3,IF(Q17=Tabelle!$C$4,Tabelle!$N$4,IF(Q17=Tabelle!$C$5,Tabelle!$N$5,IF(Q17=Tabelle!$C$6,Tabelle!$N$6,IF(Q17=Tabelle!$C$7,Tabelle!$N$7,"-")))))</f>
        <v>5</v>
      </c>
      <c r="S17" s="102">
        <f>IF(R17="-","-",IF(AND((R17*P17)&gt;=Tabelle!$P$3, (R17*P17)&lt;Tabelle!$Q$3),Tabelle!$R$3,IF(AND((R17*P17)&gt;=Tabelle!$P$4, (R17*P17)&lt;Tabelle!$Q$4),Tabelle!$R$4,IF(AND((R17*P17)&gt;=Tabelle!$P$5, (R17*P17)&lt;Tabelle!$Q$5),Tabelle!$R$5,IF(AND((R17*P17)&gt;=Tabelle!$P$6, (R17*P17)&lt;Tabelle!$Q$6),Tabelle!$R$6,IF(AND((R17*P17)&gt;=Tabelle!$P$7, (R17*P17)&lt;=Tabelle!$Q$7),Tabelle!$R$7,"-"))))))</f>
        <v>5</v>
      </c>
      <c r="T17" s="136" t="s">
        <v>53</v>
      </c>
      <c r="U17" s="136" t="s">
        <v>53</v>
      </c>
      <c r="V17" s="136" t="s">
        <v>53</v>
      </c>
      <c r="W17" s="52">
        <f>IF(T17=Tabelle!$C$3,Tabelle!$N$3,IF(T17=Tabelle!$C$4,Tabelle!$N$4,IF(T17=Tabelle!$C$5,Tabelle!$N$5,IF(T17=Tabelle!$C$6,Tabelle!$N$6,IF(T17=Tabelle!$C$7,Tabelle!$N$7,"-")))))</f>
        <v>5</v>
      </c>
      <c r="X17" s="52">
        <f>IF(U17=Tabelle!$C$3,Tabelle!$N$3,IF(U17=Tabelle!$C$4,Tabelle!$N$4,IF(U17=Tabelle!$C$5,Tabelle!$N$5,IF(U17=Tabelle!$C$6,Tabelle!$N$6,IF(U17=Tabelle!$C$7,Tabelle!$N$7,"-")))))</f>
        <v>5</v>
      </c>
      <c r="Y17" s="52">
        <f>IF(V17=Tabelle!$C$3,Tabelle!$N$3,IF(V17=Tabelle!$C$4,Tabelle!$N$4,IF(V17=Tabelle!$C$5,Tabelle!$N$5,IF(V17=Tabelle!$C$6,Tabelle!$N$6,IF(V17=Tabelle!$C$7,Tabelle!$N$7,"-")))))</f>
        <v>5</v>
      </c>
      <c r="Z17" s="53">
        <f t="shared" si="2"/>
        <v>5</v>
      </c>
      <c r="AA17" s="105">
        <f t="shared" si="3"/>
        <v>25</v>
      </c>
      <c r="AB17" s="136" t="str">
        <f>IF(AND(AA17&gt;=Tabelle!$P$3, AA17&lt;Tabelle!$Q$3),Tabelle!$S$3,IF(AND(AA17&gt;=Tabelle!$P$4, AA17&lt;Tabelle!$Q$4),Tabelle!$S$4,IF(AND(AA17&gt;=Tabelle!$P$5, AA17&lt;Tabelle!$Q$5),Tabelle!$S$5,IF(AND(AA17&gt;=Tabelle!$P$6, AA17&lt;Tabelle!$Q$6),Tabelle!$S$6,IF(AND(AA17&gt;=Tabelle!$P$7, AA17&lt;=Tabelle!$Q$7),Tabelle!$S$7,"-")))))</f>
        <v>ALTO</v>
      </c>
      <c r="AC17" s="108">
        <v>10</v>
      </c>
      <c r="AD17" s="108">
        <v>5</v>
      </c>
      <c r="AE17" s="108">
        <v>2</v>
      </c>
      <c r="AF17" s="108">
        <v>3</v>
      </c>
      <c r="AG17" s="108">
        <v>8</v>
      </c>
      <c r="AH17" s="108">
        <v>10</v>
      </c>
      <c r="AI17" s="108">
        <v>10</v>
      </c>
      <c r="AJ17" s="108">
        <v>10</v>
      </c>
      <c r="AK17" s="108">
        <v>3</v>
      </c>
      <c r="AL17" s="108">
        <v>3</v>
      </c>
      <c r="AM17" s="108">
        <v>10</v>
      </c>
      <c r="AN17" s="108">
        <v>10</v>
      </c>
      <c r="AO17" s="108">
        <v>3</v>
      </c>
      <c r="AP17" s="108">
        <v>3</v>
      </c>
      <c r="AQ17" s="108">
        <v>3</v>
      </c>
      <c r="AR17" s="108">
        <v>3</v>
      </c>
      <c r="AS17" s="108">
        <v>8</v>
      </c>
      <c r="AT17" s="108">
        <v>8</v>
      </c>
      <c r="AU17" s="108">
        <v>8</v>
      </c>
      <c r="AV17" s="108">
        <v>8</v>
      </c>
      <c r="AW17" s="108">
        <v>1</v>
      </c>
      <c r="AX17" s="108">
        <v>1</v>
      </c>
      <c r="AY17" s="108">
        <v>1</v>
      </c>
      <c r="AZ17" s="108">
        <v>1</v>
      </c>
      <c r="BA17" s="108">
        <v>1</v>
      </c>
      <c r="BB17" s="108">
        <v>1</v>
      </c>
      <c r="BC17" s="108">
        <v>1</v>
      </c>
      <c r="BD17" s="108">
        <v>1</v>
      </c>
      <c r="BE17" s="108">
        <v>1</v>
      </c>
      <c r="BF17" s="108">
        <v>1</v>
      </c>
      <c r="BG17" s="108">
        <v>1</v>
      </c>
      <c r="BH17" s="110">
        <f>IF('Mitigazione del rischio'!$AF16="-","-",'Mitigazione del rischio'!$AG16)</f>
        <v>0.43400000000000005</v>
      </c>
      <c r="BI17" s="55">
        <f t="shared" si="4"/>
        <v>14</v>
      </c>
      <c r="BJ17" s="54" t="str">
        <f>IF(AND(BI17&gt;=Tabelle!$P$3, BI17&lt;Tabelle!$Q$3),Tabelle!$S$3,IF(AND(BI17&gt;=Tabelle!$P$4, BI17&lt;Tabelle!$Q$4),Tabelle!$S$4,IF(AND(BI17&gt;=Tabelle!$P$5, BI17&lt;Tabelle!$Q$5),Tabelle!$S$5,IF(AND(BI17&gt;=Tabelle!$P$6, BI17&lt;Tabelle!$Q$6),Tabelle!$S$6,IF(AND(BI17&gt;=Tabelle!$P$7, BI17&lt;=Tabelle!$Q$7),Tabelle!$S$7,"-")))))</f>
        <v>MEDIO-ALTO</v>
      </c>
      <c r="BK17" s="113" t="str">
        <f>IF(BI17="-","-",IF(AND(BI17&lt;=Tabelle!$V$14,BI17&gt;Tabelle!$W$14),Tabelle!$U$14,IF(AND(BI17&lt;=Tabelle!$V$15,BI17&gt;Tabelle!$W$15),Tabelle!$U$15,IF(BI17&lt;=Tabelle!$V$16,Tabelle!$U$16))))</f>
        <v>intervento necessario</v>
      </c>
      <c r="BL17" s="117"/>
      <c r="BM17" s="120" t="s">
        <v>287</v>
      </c>
      <c r="BN17" s="126" t="s">
        <v>288</v>
      </c>
      <c r="BO17" s="128"/>
      <c r="BP17" s="126"/>
      <c r="BQ17" s="126" t="s">
        <v>289</v>
      </c>
      <c r="BR17" s="139" t="s">
        <v>334</v>
      </c>
      <c r="BS17" s="126" t="s">
        <v>288</v>
      </c>
      <c r="BT17" s="138"/>
      <c r="BU17" s="139"/>
      <c r="BV17" s="126" t="s">
        <v>289</v>
      </c>
      <c r="BW17" s="139" t="s">
        <v>334</v>
      </c>
      <c r="BX17" s="126" t="s">
        <v>289</v>
      </c>
      <c r="BY17" s="139" t="s">
        <v>334</v>
      </c>
      <c r="BZ17" s="126" t="s">
        <v>288</v>
      </c>
      <c r="CA17" s="128"/>
      <c r="CB17" s="126"/>
      <c r="CC17" s="126" t="s">
        <v>288</v>
      </c>
      <c r="CD17" s="128"/>
      <c r="CE17" s="126"/>
      <c r="CF17" s="126" t="s">
        <v>288</v>
      </c>
      <c r="CG17" s="128"/>
      <c r="CH17" s="126"/>
      <c r="CI17" s="126" t="s">
        <v>289</v>
      </c>
      <c r="CJ17" s="139" t="s">
        <v>334</v>
      </c>
      <c r="CK17" s="126" t="s">
        <v>289</v>
      </c>
      <c r="CL17" s="139" t="s">
        <v>334</v>
      </c>
      <c r="CM17" s="126" t="s">
        <v>288</v>
      </c>
      <c r="CN17" s="128"/>
      <c r="CO17" s="126"/>
      <c r="CP17" s="126" t="s">
        <v>288</v>
      </c>
      <c r="CQ17" s="128"/>
      <c r="CR17" s="126"/>
      <c r="CS17" s="126" t="s">
        <v>289</v>
      </c>
      <c r="CT17" s="139" t="s">
        <v>334</v>
      </c>
      <c r="CU17" s="126" t="s">
        <v>289</v>
      </c>
      <c r="CV17" s="139" t="s">
        <v>334</v>
      </c>
      <c r="CW17" s="126" t="s">
        <v>289</v>
      </c>
      <c r="CX17" s="139" t="s">
        <v>334</v>
      </c>
      <c r="CY17" s="126" t="s">
        <v>289</v>
      </c>
      <c r="CZ17" s="139" t="s">
        <v>334</v>
      </c>
      <c r="DA17" s="126" t="s">
        <v>288</v>
      </c>
      <c r="DB17" s="128"/>
      <c r="DC17" s="126"/>
      <c r="DD17" s="126" t="s">
        <v>289</v>
      </c>
      <c r="DE17" s="139" t="s">
        <v>334</v>
      </c>
      <c r="DF17" s="126" t="s">
        <v>289</v>
      </c>
      <c r="DG17" s="139" t="s">
        <v>334</v>
      </c>
      <c r="DH17" s="126" t="s">
        <v>289</v>
      </c>
      <c r="DI17" s="139" t="s">
        <v>334</v>
      </c>
      <c r="DJ17" s="126" t="s">
        <v>289</v>
      </c>
      <c r="DK17" s="139" t="s">
        <v>334</v>
      </c>
      <c r="DL17" s="126" t="s">
        <v>317</v>
      </c>
      <c r="DM17" s="128"/>
      <c r="DN17" s="48"/>
      <c r="DO17" s="51"/>
      <c r="DP17" s="51"/>
      <c r="DQ17" s="126"/>
      <c r="DR17" s="56"/>
      <c r="DS17" s="56"/>
      <c r="DT17" s="56"/>
      <c r="DU17" s="57"/>
    </row>
    <row r="18" spans="1:125" ht="34.9" customHeight="1" thickBot="1" x14ac:dyDescent="0.3">
      <c r="A18" s="239"/>
      <c r="B18" s="249"/>
      <c r="C18" s="242"/>
      <c r="D18" s="51" t="s">
        <v>141</v>
      </c>
      <c r="E18" s="139" t="s">
        <v>334</v>
      </c>
      <c r="F18" s="139" t="s">
        <v>334</v>
      </c>
      <c r="G18" s="139" t="s">
        <v>316</v>
      </c>
      <c r="H18" s="49" t="s">
        <v>31</v>
      </c>
      <c r="I18" s="50">
        <f>IF(H18=Tabelle!$A$2,Tabelle!$I$2,IF(H18=Tabelle!$A$3,Tabelle!$I$3,IF(H18=Tabelle!$A$4,Tabelle!$I$4,IF(H18=Tabelle!$A$5,Tabelle!$I$5,IF(H18=Tabelle!$A$6,Tabelle!$I$6,IF(H18=Tabelle!$A$7,Tabelle!$I$7,IF(H18=Tabelle!$A$8,Tabelle!$I$8,IF(H18=Tabelle!$A$9,Tabelle!$I$9,IF(H18=Tabelle!$A$10,Tabelle!$I$10,IF(H18=Tabelle!$A$11,Tabelle!$I$11,IF(H18=Tabelle!$A$12,Tabelle!$I$12,IF(H18=Tabelle!$A$13,Tabelle!$I$13,IF(H18=Tabelle!$A$14,Tabelle!$I$14,IF(H18=Tabelle!$A$14,Tabelle!$I$15,IF(H18=Tabelle!$A$16,Tabelle!$I$16,IF(H18=Tabelle!$A$17,Tabelle!$I$17,IF(H18=Tabelle!$A$18,Tabelle!$I$18,"-")))))))))))))))))</f>
        <v>40</v>
      </c>
      <c r="J18" s="136" t="s">
        <v>53</v>
      </c>
      <c r="K18" s="136" t="s">
        <v>52</v>
      </c>
      <c r="L18" s="136" t="s">
        <v>51</v>
      </c>
      <c r="M18" s="95">
        <f>IF(J18=Tabelle!$C$3,Tabelle!$N$3,IF(J18=Tabelle!$C$4,Tabelle!$N$4,IF(J18=Tabelle!$C$5,Tabelle!$N$5,IF(J18=Tabelle!$C$6,Tabelle!$N$6,IF(J18=Tabelle!$C$7,Tabelle!$N$7,"-")))))</f>
        <v>5</v>
      </c>
      <c r="N18" s="95">
        <f>IF(K18=Tabelle!$C$3,Tabelle!$N$3,IF(K18=Tabelle!$C$4,Tabelle!$N$4,IF(K18=Tabelle!$C$5,Tabelle!$N$5,IF(K18=Tabelle!$C$6,Tabelle!$N$6,IF(K18=Tabelle!$C$7,Tabelle!$N$7,"-")))))</f>
        <v>3</v>
      </c>
      <c r="O18" s="95">
        <f>IF(L18=Tabelle!$C$3,Tabelle!$N$3,IF(L18=Tabelle!$C$4,Tabelle!$N$4,IF(L18=Tabelle!$C$5,Tabelle!$N$5,IF(L18=Tabelle!$C$6,Tabelle!$N$6,IF(L18=Tabelle!$C$7,Tabelle!$N$7,"-")))))</f>
        <v>4</v>
      </c>
      <c r="P18" s="96">
        <f t="shared" si="1"/>
        <v>4</v>
      </c>
      <c r="Q18" s="136" t="s">
        <v>53</v>
      </c>
      <c r="R18" s="55">
        <f>IF(Q18=Tabelle!$C$3,Tabelle!$N$3,IF(Q18=Tabelle!$C$4,Tabelle!$N$4,IF(Q18=Tabelle!$C$5,Tabelle!$N$5,IF(Q18=Tabelle!$C$6,Tabelle!$N$6,IF(Q18=Tabelle!$C$7,Tabelle!$N$7,"-")))))</f>
        <v>5</v>
      </c>
      <c r="S18" s="102">
        <f>IF(R18="-","-",IF(AND((R18*P18)&gt;=Tabelle!$P$3, (R18*P18)&lt;Tabelle!$Q$3),Tabelle!$R$3,IF(AND((R18*P18)&gt;=Tabelle!$P$4, (R18*P18)&lt;Tabelle!$Q$4),Tabelle!$R$4,IF(AND((R18*P18)&gt;=Tabelle!$P$5, (R18*P18)&lt;Tabelle!$Q$5),Tabelle!$R$5,IF(AND((R18*P18)&gt;=Tabelle!$P$6, (R18*P18)&lt;Tabelle!$Q$6),Tabelle!$R$6,IF(AND((R18*P18)&gt;=Tabelle!$P$7, (R18*P18)&lt;=Tabelle!$Q$7),Tabelle!$R$7,"-"))))))</f>
        <v>5</v>
      </c>
      <c r="T18" s="136" t="s">
        <v>53</v>
      </c>
      <c r="U18" s="136" t="s">
        <v>53</v>
      </c>
      <c r="V18" s="136" t="s">
        <v>53</v>
      </c>
      <c r="W18" s="52">
        <f>IF(T18=Tabelle!$C$3,Tabelle!$N$3,IF(T18=Tabelle!$C$4,Tabelle!$N$4,IF(T18=Tabelle!$C$5,Tabelle!$N$5,IF(T18=Tabelle!$C$6,Tabelle!$N$6,IF(T18=Tabelle!$C$7,Tabelle!$N$7,"-")))))</f>
        <v>5</v>
      </c>
      <c r="X18" s="52">
        <f>IF(U18=Tabelle!$C$3,Tabelle!$N$3,IF(U18=Tabelle!$C$4,Tabelle!$N$4,IF(U18=Tabelle!$C$5,Tabelle!$N$5,IF(U18=Tabelle!$C$6,Tabelle!$N$6,IF(U18=Tabelle!$C$7,Tabelle!$N$7,"-")))))</f>
        <v>5</v>
      </c>
      <c r="Y18" s="52">
        <f>IF(V18=Tabelle!$C$3,Tabelle!$N$3,IF(V18=Tabelle!$C$4,Tabelle!$N$4,IF(V18=Tabelle!$C$5,Tabelle!$N$5,IF(V18=Tabelle!$C$6,Tabelle!$N$6,IF(V18=Tabelle!$C$7,Tabelle!$N$7,"-")))))</f>
        <v>5</v>
      </c>
      <c r="Z18" s="53">
        <f t="shared" si="2"/>
        <v>5</v>
      </c>
      <c r="AA18" s="105">
        <f t="shared" si="3"/>
        <v>25</v>
      </c>
      <c r="AB18" s="136" t="str">
        <f>IF(AND(AA18&gt;=Tabelle!$P$3, AA18&lt;Tabelle!$Q$3),Tabelle!$S$3,IF(AND(AA18&gt;=Tabelle!$P$4, AA18&lt;Tabelle!$Q$4),Tabelle!$S$4,IF(AND(AA18&gt;=Tabelle!$P$5, AA18&lt;Tabelle!$Q$5),Tabelle!$S$5,IF(AND(AA18&gt;=Tabelle!$P$6, AA18&lt;Tabelle!$Q$6),Tabelle!$S$6,IF(AND(AA18&gt;=Tabelle!$P$7, AA18&lt;=Tabelle!$Q$7),Tabelle!$S$7,"-")))))</f>
        <v>ALTO</v>
      </c>
      <c r="AC18" s="108">
        <v>10</v>
      </c>
      <c r="AD18" s="108">
        <v>5</v>
      </c>
      <c r="AE18" s="108">
        <v>2</v>
      </c>
      <c r="AF18" s="108">
        <v>3</v>
      </c>
      <c r="AG18" s="108">
        <v>8</v>
      </c>
      <c r="AH18" s="108">
        <v>10</v>
      </c>
      <c r="AI18" s="108">
        <v>10</v>
      </c>
      <c r="AJ18" s="108">
        <v>10</v>
      </c>
      <c r="AK18" s="108">
        <v>3</v>
      </c>
      <c r="AL18" s="108">
        <v>3</v>
      </c>
      <c r="AM18" s="108">
        <v>10</v>
      </c>
      <c r="AN18" s="108">
        <v>10</v>
      </c>
      <c r="AO18" s="108">
        <v>3</v>
      </c>
      <c r="AP18" s="108">
        <v>3</v>
      </c>
      <c r="AQ18" s="108">
        <v>3</v>
      </c>
      <c r="AR18" s="108">
        <v>3</v>
      </c>
      <c r="AS18" s="108">
        <v>8</v>
      </c>
      <c r="AT18" s="108">
        <v>8</v>
      </c>
      <c r="AU18" s="108">
        <v>8</v>
      </c>
      <c r="AV18" s="108">
        <v>8</v>
      </c>
      <c r="AW18" s="108">
        <v>1</v>
      </c>
      <c r="AX18" s="108">
        <v>1</v>
      </c>
      <c r="AY18" s="108">
        <v>1</v>
      </c>
      <c r="AZ18" s="108">
        <v>1</v>
      </c>
      <c r="BA18" s="108">
        <v>1</v>
      </c>
      <c r="BB18" s="108">
        <v>1</v>
      </c>
      <c r="BC18" s="108">
        <v>1</v>
      </c>
      <c r="BD18" s="108">
        <v>1</v>
      </c>
      <c r="BE18" s="108">
        <v>1</v>
      </c>
      <c r="BF18" s="108">
        <v>1</v>
      </c>
      <c r="BG18" s="108">
        <v>1</v>
      </c>
      <c r="BH18" s="110">
        <f>IF('Mitigazione del rischio'!$AF17="-","-",'Mitigazione del rischio'!$AG17)</f>
        <v>0.43400000000000005</v>
      </c>
      <c r="BI18" s="55">
        <f t="shared" si="4"/>
        <v>14</v>
      </c>
      <c r="BJ18" s="54" t="str">
        <f>IF(AND(BI18&gt;=Tabelle!$P$3, BI18&lt;Tabelle!$Q$3),Tabelle!$S$3,IF(AND(BI18&gt;=Tabelle!$P$4, BI18&lt;Tabelle!$Q$4),Tabelle!$S$4,IF(AND(BI18&gt;=Tabelle!$P$5, BI18&lt;Tabelle!$Q$5),Tabelle!$S$5,IF(AND(BI18&gt;=Tabelle!$P$6, BI18&lt;Tabelle!$Q$6),Tabelle!$S$6,IF(AND(BI18&gt;=Tabelle!$P$7, BI18&lt;=Tabelle!$Q$7),Tabelle!$S$7,"-")))))</f>
        <v>MEDIO-ALTO</v>
      </c>
      <c r="BK18" s="113" t="str">
        <f>IF(BI18="-","-",IF(AND(BI18&lt;=Tabelle!$V$14,BI18&gt;Tabelle!$W$14),Tabelle!$U$14,IF(AND(BI18&lt;=Tabelle!$V$15,BI18&gt;Tabelle!$W$15),Tabelle!$U$15,IF(BI18&lt;=Tabelle!$V$16,Tabelle!$U$16))))</f>
        <v>intervento necessario</v>
      </c>
      <c r="BL18" s="117"/>
      <c r="BM18" s="120" t="s">
        <v>287</v>
      </c>
      <c r="BN18" s="126" t="s">
        <v>288</v>
      </c>
      <c r="BO18" s="128"/>
      <c r="BP18" s="126"/>
      <c r="BQ18" s="126" t="s">
        <v>289</v>
      </c>
      <c r="BR18" s="139" t="s">
        <v>334</v>
      </c>
      <c r="BS18" s="126" t="s">
        <v>288</v>
      </c>
      <c r="BT18" s="138"/>
      <c r="BU18" s="139"/>
      <c r="BV18" s="126" t="s">
        <v>289</v>
      </c>
      <c r="BW18" s="139" t="s">
        <v>334</v>
      </c>
      <c r="BX18" s="126" t="s">
        <v>289</v>
      </c>
      <c r="BY18" s="139" t="s">
        <v>334</v>
      </c>
      <c r="BZ18" s="126" t="s">
        <v>288</v>
      </c>
      <c r="CA18" s="128"/>
      <c r="CB18" s="126"/>
      <c r="CC18" s="126" t="s">
        <v>288</v>
      </c>
      <c r="CD18" s="128"/>
      <c r="CE18" s="126"/>
      <c r="CF18" s="126" t="s">
        <v>288</v>
      </c>
      <c r="CG18" s="128"/>
      <c r="CH18" s="126"/>
      <c r="CI18" s="126" t="s">
        <v>289</v>
      </c>
      <c r="CJ18" s="139" t="s">
        <v>334</v>
      </c>
      <c r="CK18" s="126" t="s">
        <v>289</v>
      </c>
      <c r="CL18" s="139" t="s">
        <v>334</v>
      </c>
      <c r="CM18" s="126" t="s">
        <v>288</v>
      </c>
      <c r="CN18" s="128"/>
      <c r="CO18" s="126"/>
      <c r="CP18" s="126" t="s">
        <v>288</v>
      </c>
      <c r="CQ18" s="128"/>
      <c r="CR18" s="126"/>
      <c r="CS18" s="126" t="s">
        <v>289</v>
      </c>
      <c r="CT18" s="139" t="s">
        <v>334</v>
      </c>
      <c r="CU18" s="126" t="s">
        <v>289</v>
      </c>
      <c r="CV18" s="139" t="s">
        <v>334</v>
      </c>
      <c r="CW18" s="126" t="s">
        <v>289</v>
      </c>
      <c r="CX18" s="139" t="s">
        <v>334</v>
      </c>
      <c r="CY18" s="126" t="s">
        <v>289</v>
      </c>
      <c r="CZ18" s="139" t="s">
        <v>334</v>
      </c>
      <c r="DA18" s="126" t="s">
        <v>288</v>
      </c>
      <c r="DB18" s="128"/>
      <c r="DC18" s="126"/>
      <c r="DD18" s="126" t="s">
        <v>289</v>
      </c>
      <c r="DE18" s="139" t="s">
        <v>334</v>
      </c>
      <c r="DF18" s="126" t="s">
        <v>289</v>
      </c>
      <c r="DG18" s="139" t="s">
        <v>334</v>
      </c>
      <c r="DH18" s="126" t="s">
        <v>289</v>
      </c>
      <c r="DI18" s="139" t="s">
        <v>334</v>
      </c>
      <c r="DJ18" s="126" t="s">
        <v>289</v>
      </c>
      <c r="DK18" s="139" t="s">
        <v>334</v>
      </c>
      <c r="DL18" s="126" t="s">
        <v>317</v>
      </c>
      <c r="DM18" s="128"/>
      <c r="DN18" s="48"/>
      <c r="DO18" s="51"/>
      <c r="DP18" s="51"/>
      <c r="DQ18" s="126"/>
      <c r="DR18" s="56"/>
      <c r="DS18" s="56"/>
      <c r="DT18" s="56"/>
      <c r="DU18" s="57"/>
    </row>
    <row r="19" spans="1:125" ht="34.9" customHeight="1" thickBot="1" x14ac:dyDescent="0.3">
      <c r="A19" s="239"/>
      <c r="B19" s="249"/>
      <c r="C19" s="243"/>
      <c r="D19" s="51" t="s">
        <v>142</v>
      </c>
      <c r="E19" s="139" t="s">
        <v>334</v>
      </c>
      <c r="F19" s="139" t="s">
        <v>334</v>
      </c>
      <c r="G19" s="139" t="s">
        <v>316</v>
      </c>
      <c r="H19" s="49" t="s">
        <v>31</v>
      </c>
      <c r="I19" s="50">
        <f>IF(H19=Tabelle!$A$2,Tabelle!$I$2,IF(H19=Tabelle!$A$3,Tabelle!$I$3,IF(H19=Tabelle!$A$4,Tabelle!$I$4,IF(H19=Tabelle!$A$5,Tabelle!$I$5,IF(H19=Tabelle!$A$6,Tabelle!$I$6,IF(H19=Tabelle!$A$7,Tabelle!$I$7,IF(H19=Tabelle!$A$8,Tabelle!$I$8,IF(H19=Tabelle!$A$9,Tabelle!$I$9,IF(H19=Tabelle!$A$10,Tabelle!$I$10,IF(H19=Tabelle!$A$11,Tabelle!$I$11,IF(H19=Tabelle!$A$12,Tabelle!$I$12,IF(H19=Tabelle!$A$13,Tabelle!$I$13,IF(H19=Tabelle!$A$14,Tabelle!$I$14,IF(H19=Tabelle!$A$14,Tabelle!$I$15,IF(H19=Tabelle!$A$16,Tabelle!$I$16,IF(H19=Tabelle!$A$17,Tabelle!$I$17,IF(H19=Tabelle!$A$18,Tabelle!$I$18,"-")))))))))))))))))</f>
        <v>40</v>
      </c>
      <c r="J19" s="136" t="s">
        <v>53</v>
      </c>
      <c r="K19" s="136" t="s">
        <v>52</v>
      </c>
      <c r="L19" s="136" t="s">
        <v>51</v>
      </c>
      <c r="M19" s="95">
        <f>IF(J19=Tabelle!$C$3,Tabelle!$N$3,IF(J19=Tabelle!$C$4,Tabelle!$N$4,IF(J19=Tabelle!$C$5,Tabelle!$N$5,IF(J19=Tabelle!$C$6,Tabelle!$N$6,IF(J19=Tabelle!$C$7,Tabelle!$N$7,"-")))))</f>
        <v>5</v>
      </c>
      <c r="N19" s="95">
        <f>IF(K19=Tabelle!$C$3,Tabelle!$N$3,IF(K19=Tabelle!$C$4,Tabelle!$N$4,IF(K19=Tabelle!$C$5,Tabelle!$N$5,IF(K19=Tabelle!$C$6,Tabelle!$N$6,IF(K19=Tabelle!$C$7,Tabelle!$N$7,"-")))))</f>
        <v>3</v>
      </c>
      <c r="O19" s="95">
        <f>IF(L19=Tabelle!$C$3,Tabelle!$N$3,IF(L19=Tabelle!$C$4,Tabelle!$N$4,IF(L19=Tabelle!$C$5,Tabelle!$N$5,IF(L19=Tabelle!$C$6,Tabelle!$N$6,IF(L19=Tabelle!$C$7,Tabelle!$N$7,"-")))))</f>
        <v>4</v>
      </c>
      <c r="P19" s="96">
        <f t="shared" si="1"/>
        <v>4</v>
      </c>
      <c r="Q19" s="136" t="s">
        <v>53</v>
      </c>
      <c r="R19" s="55">
        <f>IF(Q19=Tabelle!$C$3,Tabelle!$N$3,IF(Q19=Tabelle!$C$4,Tabelle!$N$4,IF(Q19=Tabelle!$C$5,Tabelle!$N$5,IF(Q19=Tabelle!$C$6,Tabelle!$N$6,IF(Q19=Tabelle!$C$7,Tabelle!$N$7,"-")))))</f>
        <v>5</v>
      </c>
      <c r="S19" s="102">
        <f>IF(R19="-","-",IF(AND((R19*P19)&gt;=Tabelle!$P$3, (R19*P19)&lt;Tabelle!$Q$3),Tabelle!$R$3,IF(AND((R19*P19)&gt;=Tabelle!$P$4, (R19*P19)&lt;Tabelle!$Q$4),Tabelle!$R$4,IF(AND((R19*P19)&gt;=Tabelle!$P$5, (R19*P19)&lt;Tabelle!$Q$5),Tabelle!$R$5,IF(AND((R19*P19)&gt;=Tabelle!$P$6, (R19*P19)&lt;Tabelle!$Q$6),Tabelle!$R$6,IF(AND((R19*P19)&gt;=Tabelle!$P$7, (R19*P19)&lt;=Tabelle!$Q$7),Tabelle!$R$7,"-"))))))</f>
        <v>5</v>
      </c>
      <c r="T19" s="136" t="s">
        <v>53</v>
      </c>
      <c r="U19" s="136" t="s">
        <v>53</v>
      </c>
      <c r="V19" s="136" t="s">
        <v>53</v>
      </c>
      <c r="W19" s="52">
        <f>IF(T19=Tabelle!$C$3,Tabelle!$N$3,IF(T19=Tabelle!$C$4,Tabelle!$N$4,IF(T19=Tabelle!$C$5,Tabelle!$N$5,IF(T19=Tabelle!$C$6,Tabelle!$N$6,IF(T19=Tabelle!$C$7,Tabelle!$N$7,"-")))))</f>
        <v>5</v>
      </c>
      <c r="X19" s="52">
        <f>IF(U19=Tabelle!$C$3,Tabelle!$N$3,IF(U19=Tabelle!$C$4,Tabelle!$N$4,IF(U19=Tabelle!$C$5,Tabelle!$N$5,IF(U19=Tabelle!$C$6,Tabelle!$N$6,IF(U19=Tabelle!$C$7,Tabelle!$N$7,"-")))))</f>
        <v>5</v>
      </c>
      <c r="Y19" s="52">
        <f>IF(V19=Tabelle!$C$3,Tabelle!$N$3,IF(V19=Tabelle!$C$4,Tabelle!$N$4,IF(V19=Tabelle!$C$5,Tabelle!$N$5,IF(V19=Tabelle!$C$6,Tabelle!$N$6,IF(V19=Tabelle!$C$7,Tabelle!$N$7,"-")))))</f>
        <v>5</v>
      </c>
      <c r="Z19" s="53">
        <f t="shared" si="2"/>
        <v>5</v>
      </c>
      <c r="AA19" s="105">
        <f t="shared" si="3"/>
        <v>25</v>
      </c>
      <c r="AB19" s="136" t="str">
        <f>IF(AND(AA19&gt;=Tabelle!$P$3, AA19&lt;Tabelle!$Q$3),Tabelle!$S$3,IF(AND(AA19&gt;=Tabelle!$P$4, AA19&lt;Tabelle!$Q$4),Tabelle!$S$4,IF(AND(AA19&gt;=Tabelle!$P$5, AA19&lt;Tabelle!$Q$5),Tabelle!$S$5,IF(AND(AA19&gt;=Tabelle!$P$6, AA19&lt;Tabelle!$Q$6),Tabelle!$S$6,IF(AND(AA19&gt;=Tabelle!$P$7, AA19&lt;=Tabelle!$Q$7),Tabelle!$S$7,"-")))))</f>
        <v>ALTO</v>
      </c>
      <c r="AC19" s="108">
        <v>10</v>
      </c>
      <c r="AD19" s="108">
        <v>5</v>
      </c>
      <c r="AE19" s="108">
        <v>2</v>
      </c>
      <c r="AF19" s="108">
        <v>3</v>
      </c>
      <c r="AG19" s="108">
        <v>8</v>
      </c>
      <c r="AH19" s="108">
        <v>10</v>
      </c>
      <c r="AI19" s="108">
        <v>10</v>
      </c>
      <c r="AJ19" s="108">
        <v>10</v>
      </c>
      <c r="AK19" s="108">
        <v>3</v>
      </c>
      <c r="AL19" s="108">
        <v>3</v>
      </c>
      <c r="AM19" s="108">
        <v>10</v>
      </c>
      <c r="AN19" s="108">
        <v>10</v>
      </c>
      <c r="AO19" s="108">
        <v>3</v>
      </c>
      <c r="AP19" s="108">
        <v>3</v>
      </c>
      <c r="AQ19" s="108">
        <v>3</v>
      </c>
      <c r="AR19" s="108">
        <v>3</v>
      </c>
      <c r="AS19" s="108">
        <v>8</v>
      </c>
      <c r="AT19" s="108">
        <v>8</v>
      </c>
      <c r="AU19" s="108">
        <v>8</v>
      </c>
      <c r="AV19" s="108">
        <v>8</v>
      </c>
      <c r="AW19" s="108">
        <v>1</v>
      </c>
      <c r="AX19" s="108">
        <v>1</v>
      </c>
      <c r="AY19" s="108">
        <v>1</v>
      </c>
      <c r="AZ19" s="108">
        <v>1</v>
      </c>
      <c r="BA19" s="108">
        <v>1</v>
      </c>
      <c r="BB19" s="108">
        <v>1</v>
      </c>
      <c r="BC19" s="108">
        <v>1</v>
      </c>
      <c r="BD19" s="108">
        <v>1</v>
      </c>
      <c r="BE19" s="108">
        <v>1</v>
      </c>
      <c r="BF19" s="108">
        <v>1</v>
      </c>
      <c r="BG19" s="108">
        <v>1</v>
      </c>
      <c r="BH19" s="110">
        <f>IF('Mitigazione del rischio'!$AF18="-","-",'Mitigazione del rischio'!$AG18)</f>
        <v>0.43400000000000005</v>
      </c>
      <c r="BI19" s="55">
        <f t="shared" si="4"/>
        <v>14</v>
      </c>
      <c r="BJ19" s="54" t="str">
        <f>IF(AND(BI19&gt;=Tabelle!$P$3, BI19&lt;Tabelle!$Q$3),Tabelle!$S$3,IF(AND(BI19&gt;=Tabelle!$P$4, BI19&lt;Tabelle!$Q$4),Tabelle!$S$4,IF(AND(BI19&gt;=Tabelle!$P$5, BI19&lt;Tabelle!$Q$5),Tabelle!$S$5,IF(AND(BI19&gt;=Tabelle!$P$6, BI19&lt;Tabelle!$Q$6),Tabelle!$S$6,IF(AND(BI19&gt;=Tabelle!$P$7, BI19&lt;=Tabelle!$Q$7),Tabelle!$S$7,"-")))))</f>
        <v>MEDIO-ALTO</v>
      </c>
      <c r="BK19" s="113" t="str">
        <f>IF(BI19="-","-",IF(AND(BI19&lt;=Tabelle!$V$14,BI19&gt;Tabelle!$W$14),Tabelle!$U$14,IF(AND(BI19&lt;=Tabelle!$V$15,BI19&gt;Tabelle!$W$15),Tabelle!$U$15,IF(BI19&lt;=Tabelle!$V$16,Tabelle!$U$16))))</f>
        <v>intervento necessario</v>
      </c>
      <c r="BL19" s="117"/>
      <c r="BM19" s="120" t="s">
        <v>287</v>
      </c>
      <c r="BN19" s="126" t="s">
        <v>288</v>
      </c>
      <c r="BO19" s="128"/>
      <c r="BP19" s="126"/>
      <c r="BQ19" s="126" t="s">
        <v>289</v>
      </c>
      <c r="BR19" s="139" t="s">
        <v>334</v>
      </c>
      <c r="BS19" s="126" t="s">
        <v>288</v>
      </c>
      <c r="BT19" s="138"/>
      <c r="BU19" s="139"/>
      <c r="BV19" s="126" t="s">
        <v>289</v>
      </c>
      <c r="BW19" s="139" t="s">
        <v>334</v>
      </c>
      <c r="BX19" s="126" t="s">
        <v>289</v>
      </c>
      <c r="BY19" s="139" t="s">
        <v>334</v>
      </c>
      <c r="BZ19" s="126" t="s">
        <v>288</v>
      </c>
      <c r="CA19" s="128"/>
      <c r="CB19" s="126"/>
      <c r="CC19" s="126" t="s">
        <v>288</v>
      </c>
      <c r="CD19" s="128"/>
      <c r="CE19" s="126"/>
      <c r="CF19" s="126" t="s">
        <v>288</v>
      </c>
      <c r="CG19" s="128"/>
      <c r="CH19" s="126"/>
      <c r="CI19" s="126" t="s">
        <v>289</v>
      </c>
      <c r="CJ19" s="139" t="s">
        <v>334</v>
      </c>
      <c r="CK19" s="126" t="s">
        <v>289</v>
      </c>
      <c r="CL19" s="139" t="s">
        <v>334</v>
      </c>
      <c r="CM19" s="126" t="s">
        <v>288</v>
      </c>
      <c r="CN19" s="128"/>
      <c r="CO19" s="126"/>
      <c r="CP19" s="126" t="s">
        <v>288</v>
      </c>
      <c r="CQ19" s="128"/>
      <c r="CR19" s="126"/>
      <c r="CS19" s="126" t="s">
        <v>289</v>
      </c>
      <c r="CT19" s="139" t="s">
        <v>334</v>
      </c>
      <c r="CU19" s="126" t="s">
        <v>289</v>
      </c>
      <c r="CV19" s="139" t="s">
        <v>334</v>
      </c>
      <c r="CW19" s="126" t="s">
        <v>289</v>
      </c>
      <c r="CX19" s="139" t="s">
        <v>334</v>
      </c>
      <c r="CY19" s="126" t="s">
        <v>289</v>
      </c>
      <c r="CZ19" s="139" t="s">
        <v>334</v>
      </c>
      <c r="DA19" s="126" t="s">
        <v>288</v>
      </c>
      <c r="DB19" s="128"/>
      <c r="DC19" s="126"/>
      <c r="DD19" s="126" t="s">
        <v>289</v>
      </c>
      <c r="DE19" s="139" t="s">
        <v>334</v>
      </c>
      <c r="DF19" s="126" t="s">
        <v>289</v>
      </c>
      <c r="DG19" s="139" t="s">
        <v>334</v>
      </c>
      <c r="DH19" s="126" t="s">
        <v>289</v>
      </c>
      <c r="DI19" s="139" t="s">
        <v>334</v>
      </c>
      <c r="DJ19" s="126" t="s">
        <v>289</v>
      </c>
      <c r="DK19" s="139" t="s">
        <v>334</v>
      </c>
      <c r="DL19" s="126" t="s">
        <v>317</v>
      </c>
      <c r="DM19" s="128"/>
      <c r="DN19" s="48"/>
      <c r="DO19" s="51"/>
      <c r="DP19" s="51"/>
      <c r="DQ19" s="126"/>
      <c r="DR19" s="56"/>
      <c r="DS19" s="56"/>
      <c r="DT19" s="56"/>
      <c r="DU19" s="57"/>
    </row>
    <row r="20" spans="1:125" ht="34.9" customHeight="1" thickBot="1" x14ac:dyDescent="0.3">
      <c r="A20" s="239"/>
      <c r="B20" s="249"/>
      <c r="C20" s="241" t="s">
        <v>77</v>
      </c>
      <c r="D20" s="130" t="s">
        <v>143</v>
      </c>
      <c r="E20" s="139" t="s">
        <v>299</v>
      </c>
      <c r="F20" s="139" t="s">
        <v>300</v>
      </c>
      <c r="G20" s="139" t="s">
        <v>300</v>
      </c>
      <c r="H20" s="49" t="s">
        <v>31</v>
      </c>
      <c r="I20" s="50">
        <f>IF(H20=Tabelle!$A$2,Tabelle!$I$2,IF(H20=Tabelle!$A$3,Tabelle!$I$3,IF(H20=Tabelle!$A$4,Tabelle!$I$4,IF(H20=Tabelle!$A$5,Tabelle!$I$5,IF(H20=Tabelle!$A$6,Tabelle!$I$6,IF(H20=Tabelle!$A$7,Tabelle!$I$7,IF(H20=Tabelle!$A$8,Tabelle!$I$8,IF(H20=Tabelle!$A$9,Tabelle!$I$9,IF(H20=Tabelle!$A$10,Tabelle!$I$10,IF(H20=Tabelle!$A$11,Tabelle!$I$11,IF(H20=Tabelle!$A$12,Tabelle!$I$12,IF(H20=Tabelle!$A$13,Tabelle!$I$13,IF(H20=Tabelle!$A$14,Tabelle!$I$14,IF(H20=Tabelle!$A$14,Tabelle!$I$15,IF(H20=Tabelle!$A$16,Tabelle!$I$16,IF(H20=Tabelle!$A$17,Tabelle!$I$17,IF(H20=Tabelle!$A$18,Tabelle!$I$18,"-")))))))))))))))))</f>
        <v>40</v>
      </c>
      <c r="J20" s="136" t="s">
        <v>53</v>
      </c>
      <c r="K20" s="136" t="s">
        <v>52</v>
      </c>
      <c r="L20" s="136" t="s">
        <v>51</v>
      </c>
      <c r="M20" s="95">
        <f>IF(J20=Tabelle!$C$3,Tabelle!$N$3,IF(J20=Tabelle!$C$4,Tabelle!$N$4,IF(J20=Tabelle!$C$5,Tabelle!$N$5,IF(J20=Tabelle!$C$6,Tabelle!$N$6,IF(J20=Tabelle!$C$7,Tabelle!$N$7,"-")))))</f>
        <v>5</v>
      </c>
      <c r="N20" s="95">
        <f>IF(K20=Tabelle!$C$3,Tabelle!$N$3,IF(K20=Tabelle!$C$4,Tabelle!$N$4,IF(K20=Tabelle!$C$5,Tabelle!$N$5,IF(K20=Tabelle!$C$6,Tabelle!$N$6,IF(K20=Tabelle!$C$7,Tabelle!$N$7,"-")))))</f>
        <v>3</v>
      </c>
      <c r="O20" s="95">
        <f>IF(L20=Tabelle!$C$3,Tabelle!$N$3,IF(L20=Tabelle!$C$4,Tabelle!$N$4,IF(L20=Tabelle!$C$5,Tabelle!$N$5,IF(L20=Tabelle!$C$6,Tabelle!$N$6,IF(L20=Tabelle!$C$7,Tabelle!$N$7,"-")))))</f>
        <v>4</v>
      </c>
      <c r="P20" s="96">
        <f t="shared" si="1"/>
        <v>4</v>
      </c>
      <c r="Q20" s="136" t="s">
        <v>53</v>
      </c>
      <c r="R20" s="55">
        <f>IF(Q20=Tabelle!$C$3,Tabelle!$N$3,IF(Q20=Tabelle!$C$4,Tabelle!$N$4,IF(Q20=Tabelle!$C$5,Tabelle!$N$5,IF(Q20=Tabelle!$C$6,Tabelle!$N$6,IF(Q20=Tabelle!$C$7,Tabelle!$N$7,"-")))))</f>
        <v>5</v>
      </c>
      <c r="S20" s="102">
        <f>IF(R20="-","-",IF(AND((R20*P20)&gt;=Tabelle!$P$3, (R20*P20)&lt;Tabelle!$Q$3),Tabelle!$R$3,IF(AND((R20*P20)&gt;=Tabelle!$P$4, (R20*P20)&lt;Tabelle!$Q$4),Tabelle!$R$4,IF(AND((R20*P20)&gt;=Tabelle!$P$5, (R20*P20)&lt;Tabelle!$Q$5),Tabelle!$R$5,IF(AND((R20*P20)&gt;=Tabelle!$P$6, (R20*P20)&lt;Tabelle!$Q$6),Tabelle!$R$6,IF(AND((R20*P20)&gt;=Tabelle!$P$7, (R20*P20)&lt;=Tabelle!$Q$7),Tabelle!$R$7,"-"))))))</f>
        <v>5</v>
      </c>
      <c r="T20" s="136" t="s">
        <v>53</v>
      </c>
      <c r="U20" s="136" t="s">
        <v>53</v>
      </c>
      <c r="V20" s="136" t="s">
        <v>51</v>
      </c>
      <c r="W20" s="52">
        <f>IF(T20=Tabelle!$C$3,Tabelle!$N$3,IF(T20=Tabelle!$C$4,Tabelle!$N$4,IF(T20=Tabelle!$C$5,Tabelle!$N$5,IF(T20=Tabelle!$C$6,Tabelle!$N$6,IF(T20=Tabelle!$C$7,Tabelle!$N$7,"-")))))</f>
        <v>5</v>
      </c>
      <c r="X20" s="52">
        <f>IF(U20=Tabelle!$C$3,Tabelle!$N$3,IF(U20=Tabelle!$C$4,Tabelle!$N$4,IF(U20=Tabelle!$C$5,Tabelle!$N$5,IF(U20=Tabelle!$C$6,Tabelle!$N$6,IF(U20=Tabelle!$C$7,Tabelle!$N$7,"-")))))</f>
        <v>5</v>
      </c>
      <c r="Y20" s="52">
        <f>IF(V20=Tabelle!$C$3,Tabelle!$N$3,IF(V20=Tabelle!$C$4,Tabelle!$N$4,IF(V20=Tabelle!$C$5,Tabelle!$N$5,IF(V20=Tabelle!$C$6,Tabelle!$N$6,IF(V20=Tabelle!$C$7,Tabelle!$N$7,"-")))))</f>
        <v>4</v>
      </c>
      <c r="Z20" s="53">
        <f t="shared" si="2"/>
        <v>4.666666666666667</v>
      </c>
      <c r="AA20" s="105">
        <f t="shared" si="3"/>
        <v>23.333333333333336</v>
      </c>
      <c r="AB20" s="136" t="str">
        <f>IF(AND(AA20&gt;=Tabelle!$P$3, AA20&lt;Tabelle!$Q$3),Tabelle!$S$3,IF(AND(AA20&gt;=Tabelle!$P$4, AA20&lt;Tabelle!$Q$4),Tabelle!$S$4,IF(AND(AA20&gt;=Tabelle!$P$5, AA20&lt;Tabelle!$Q$5),Tabelle!$S$5,IF(AND(AA20&gt;=Tabelle!$P$6, AA20&lt;Tabelle!$Q$6),Tabelle!$S$6,IF(AND(AA20&gt;=Tabelle!$P$7, AA20&lt;=Tabelle!$Q$7),Tabelle!$S$7,"-")))))</f>
        <v>ALTO</v>
      </c>
      <c r="AC20" s="108">
        <v>10</v>
      </c>
      <c r="AD20" s="108">
        <v>5</v>
      </c>
      <c r="AE20" s="108">
        <v>2</v>
      </c>
      <c r="AF20" s="108">
        <v>3</v>
      </c>
      <c r="AG20" s="108">
        <v>8</v>
      </c>
      <c r="AH20" s="108">
        <v>10</v>
      </c>
      <c r="AI20" s="108">
        <v>10</v>
      </c>
      <c r="AJ20" s="108">
        <v>10</v>
      </c>
      <c r="AK20" s="108">
        <v>3</v>
      </c>
      <c r="AL20" s="108">
        <v>3</v>
      </c>
      <c r="AM20" s="108">
        <v>10</v>
      </c>
      <c r="AN20" s="108">
        <v>10</v>
      </c>
      <c r="AO20" s="108">
        <v>3</v>
      </c>
      <c r="AP20" s="108">
        <v>3</v>
      </c>
      <c r="AQ20" s="108">
        <v>3</v>
      </c>
      <c r="AR20" s="108">
        <v>3</v>
      </c>
      <c r="AS20" s="108">
        <v>8</v>
      </c>
      <c r="AT20" s="108">
        <v>8</v>
      </c>
      <c r="AU20" s="108">
        <v>8</v>
      </c>
      <c r="AV20" s="108">
        <v>8</v>
      </c>
      <c r="AW20" s="108">
        <v>1</v>
      </c>
      <c r="AX20" s="108">
        <v>1</v>
      </c>
      <c r="AY20" s="108">
        <v>1</v>
      </c>
      <c r="AZ20" s="108">
        <v>1</v>
      </c>
      <c r="BA20" s="108">
        <v>1</v>
      </c>
      <c r="BB20" s="108">
        <v>1</v>
      </c>
      <c r="BC20" s="108">
        <v>1</v>
      </c>
      <c r="BD20" s="108">
        <v>1</v>
      </c>
      <c r="BE20" s="108">
        <v>1</v>
      </c>
      <c r="BF20" s="108">
        <v>1</v>
      </c>
      <c r="BG20" s="108">
        <v>1</v>
      </c>
      <c r="BH20" s="110">
        <f>IF('Mitigazione del rischio'!$AF19="-","-",'Mitigazione del rischio'!$AG19)</f>
        <v>0.43400000000000005</v>
      </c>
      <c r="BI20" s="55">
        <f t="shared" si="4"/>
        <v>13</v>
      </c>
      <c r="BJ20" s="54" t="str">
        <f>IF(AND(BI20&gt;=Tabelle!$P$3, BI20&lt;Tabelle!$Q$3),Tabelle!$S$3,IF(AND(BI20&gt;=Tabelle!$P$4, BI20&lt;Tabelle!$Q$4),Tabelle!$S$4,IF(AND(BI20&gt;=Tabelle!$P$5, BI20&lt;Tabelle!$Q$5),Tabelle!$S$5,IF(AND(BI20&gt;=Tabelle!$P$6, BI20&lt;Tabelle!$Q$6),Tabelle!$S$6,IF(AND(BI20&gt;=Tabelle!$P$7, BI20&lt;=Tabelle!$Q$7),Tabelle!$S$7,"-")))))</f>
        <v>MEDIO-ALTO</v>
      </c>
      <c r="BK20" s="113" t="str">
        <f>IF(BI20="-","-",IF(AND(BI20&lt;=Tabelle!$V$14,BI20&gt;Tabelle!$W$14),Tabelle!$U$14,IF(AND(BI20&lt;=Tabelle!$V$15,BI20&gt;Tabelle!$W$15),Tabelle!$U$15,IF(BI20&lt;=Tabelle!$V$16,Tabelle!$U$16))))</f>
        <v>intervento necessario</v>
      </c>
      <c r="BL20" s="117"/>
      <c r="BM20" s="120" t="s">
        <v>287</v>
      </c>
      <c r="BN20" s="126" t="s">
        <v>288</v>
      </c>
      <c r="BO20" s="128"/>
      <c r="BP20" s="126"/>
      <c r="BQ20" s="126" t="s">
        <v>289</v>
      </c>
      <c r="BR20" s="139" t="s">
        <v>334</v>
      </c>
      <c r="BS20" s="126" t="s">
        <v>288</v>
      </c>
      <c r="BT20" s="138"/>
      <c r="BU20" s="139"/>
      <c r="BV20" s="126" t="s">
        <v>289</v>
      </c>
      <c r="BW20" s="139" t="s">
        <v>334</v>
      </c>
      <c r="BX20" s="126" t="s">
        <v>289</v>
      </c>
      <c r="BY20" s="139" t="s">
        <v>334</v>
      </c>
      <c r="BZ20" s="126" t="s">
        <v>288</v>
      </c>
      <c r="CA20" s="128"/>
      <c r="CB20" s="126"/>
      <c r="CC20" s="126" t="s">
        <v>288</v>
      </c>
      <c r="CD20" s="128"/>
      <c r="CE20" s="126"/>
      <c r="CF20" s="126" t="s">
        <v>288</v>
      </c>
      <c r="CG20" s="128"/>
      <c r="CH20" s="126"/>
      <c r="CI20" s="126" t="s">
        <v>289</v>
      </c>
      <c r="CJ20" s="139" t="s">
        <v>334</v>
      </c>
      <c r="CK20" s="126" t="s">
        <v>289</v>
      </c>
      <c r="CL20" s="139" t="s">
        <v>334</v>
      </c>
      <c r="CM20" s="126" t="s">
        <v>288</v>
      </c>
      <c r="CN20" s="128"/>
      <c r="CO20" s="126"/>
      <c r="CP20" s="126" t="s">
        <v>288</v>
      </c>
      <c r="CQ20" s="128"/>
      <c r="CR20" s="126"/>
      <c r="CS20" s="126" t="s">
        <v>289</v>
      </c>
      <c r="CT20" s="139" t="s">
        <v>334</v>
      </c>
      <c r="CU20" s="126" t="s">
        <v>289</v>
      </c>
      <c r="CV20" s="139" t="s">
        <v>334</v>
      </c>
      <c r="CW20" s="126" t="s">
        <v>289</v>
      </c>
      <c r="CX20" s="139" t="s">
        <v>334</v>
      </c>
      <c r="CY20" s="126" t="s">
        <v>289</v>
      </c>
      <c r="CZ20" s="139" t="s">
        <v>334</v>
      </c>
      <c r="DA20" s="126" t="s">
        <v>288</v>
      </c>
      <c r="DB20" s="128"/>
      <c r="DC20" s="126"/>
      <c r="DD20" s="126" t="s">
        <v>289</v>
      </c>
      <c r="DE20" s="139" t="s">
        <v>334</v>
      </c>
      <c r="DF20" s="126" t="s">
        <v>289</v>
      </c>
      <c r="DG20" s="139" t="s">
        <v>334</v>
      </c>
      <c r="DH20" s="126" t="s">
        <v>289</v>
      </c>
      <c r="DI20" s="139" t="s">
        <v>334</v>
      </c>
      <c r="DJ20" s="126" t="s">
        <v>289</v>
      </c>
      <c r="DK20" s="139" t="s">
        <v>334</v>
      </c>
      <c r="DL20" s="126" t="s">
        <v>317</v>
      </c>
      <c r="DM20" s="128"/>
      <c r="DN20" s="48"/>
      <c r="DO20" s="51"/>
      <c r="DP20" s="51"/>
      <c r="DQ20" s="126"/>
      <c r="DR20" s="56"/>
      <c r="DS20" s="56"/>
      <c r="DT20" s="56"/>
      <c r="DU20" s="57"/>
    </row>
    <row r="21" spans="1:125" ht="34.9" customHeight="1" thickBot="1" x14ac:dyDescent="0.3">
      <c r="A21" s="239"/>
      <c r="B21" s="249"/>
      <c r="C21" s="242"/>
      <c r="D21" s="130" t="s">
        <v>144</v>
      </c>
      <c r="E21" s="139" t="s">
        <v>334</v>
      </c>
      <c r="F21" s="139" t="s">
        <v>334</v>
      </c>
      <c r="G21" s="139" t="s">
        <v>316</v>
      </c>
      <c r="H21" s="49" t="s">
        <v>31</v>
      </c>
      <c r="I21" s="50">
        <f>IF(H21=Tabelle!$A$2,Tabelle!$I$2,IF(H21=Tabelle!$A$3,Tabelle!$I$3,IF(H21=Tabelle!$A$4,Tabelle!$I$4,IF(H21=Tabelle!$A$5,Tabelle!$I$5,IF(H21=Tabelle!$A$6,Tabelle!$I$6,IF(H21=Tabelle!$A$7,Tabelle!$I$7,IF(H21=Tabelle!$A$8,Tabelle!$I$8,IF(H21=Tabelle!$A$9,Tabelle!$I$9,IF(H21=Tabelle!$A$10,Tabelle!$I$10,IF(H21=Tabelle!$A$11,Tabelle!$I$11,IF(H21=Tabelle!$A$12,Tabelle!$I$12,IF(H21=Tabelle!$A$13,Tabelle!$I$13,IF(H21=Tabelle!$A$14,Tabelle!$I$14,IF(H21=Tabelle!$A$14,Tabelle!$I$15,IF(H21=Tabelle!$A$16,Tabelle!$I$16,IF(H21=Tabelle!$A$17,Tabelle!$I$17,IF(H21=Tabelle!$A$18,Tabelle!$I$18,"-")))))))))))))))))</f>
        <v>40</v>
      </c>
      <c r="J21" s="136" t="s">
        <v>53</v>
      </c>
      <c r="K21" s="136" t="s">
        <v>52</v>
      </c>
      <c r="L21" s="136" t="s">
        <v>51</v>
      </c>
      <c r="M21" s="95">
        <f>IF(J21=Tabelle!$C$3,Tabelle!$N$3,IF(J21=Tabelle!$C$4,Tabelle!$N$4,IF(J21=Tabelle!$C$5,Tabelle!$N$5,IF(J21=Tabelle!$C$6,Tabelle!$N$6,IF(J21=Tabelle!$C$7,Tabelle!$N$7,"-")))))</f>
        <v>5</v>
      </c>
      <c r="N21" s="95">
        <f>IF(K21=Tabelle!$C$3,Tabelle!$N$3,IF(K21=Tabelle!$C$4,Tabelle!$N$4,IF(K21=Tabelle!$C$5,Tabelle!$N$5,IF(K21=Tabelle!$C$6,Tabelle!$N$6,IF(K21=Tabelle!$C$7,Tabelle!$N$7,"-")))))</f>
        <v>3</v>
      </c>
      <c r="O21" s="95">
        <f>IF(L21=Tabelle!$C$3,Tabelle!$N$3,IF(L21=Tabelle!$C$4,Tabelle!$N$4,IF(L21=Tabelle!$C$5,Tabelle!$N$5,IF(L21=Tabelle!$C$6,Tabelle!$N$6,IF(L21=Tabelle!$C$7,Tabelle!$N$7,"-")))))</f>
        <v>4</v>
      </c>
      <c r="P21" s="96">
        <f t="shared" si="1"/>
        <v>4</v>
      </c>
      <c r="Q21" s="136" t="s">
        <v>53</v>
      </c>
      <c r="R21" s="55">
        <f>IF(Q21=Tabelle!$C$3,Tabelle!$N$3,IF(Q21=Tabelle!$C$4,Tabelle!$N$4,IF(Q21=Tabelle!$C$5,Tabelle!$N$5,IF(Q21=Tabelle!$C$6,Tabelle!$N$6,IF(Q21=Tabelle!$C$7,Tabelle!$N$7,"-")))))</f>
        <v>5</v>
      </c>
      <c r="S21" s="102">
        <f>IF(R21="-","-",IF(AND((R21*P21)&gt;=Tabelle!$P$3, (R21*P21)&lt;Tabelle!$Q$3),Tabelle!$R$3,IF(AND((R21*P21)&gt;=Tabelle!$P$4, (R21*P21)&lt;Tabelle!$Q$4),Tabelle!$R$4,IF(AND((R21*P21)&gt;=Tabelle!$P$5, (R21*P21)&lt;Tabelle!$Q$5),Tabelle!$R$5,IF(AND((R21*P21)&gt;=Tabelle!$P$6, (R21*P21)&lt;Tabelle!$Q$6),Tabelle!$R$6,IF(AND((R21*P21)&gt;=Tabelle!$P$7, (R21*P21)&lt;=Tabelle!$Q$7),Tabelle!$R$7,"-"))))))</f>
        <v>5</v>
      </c>
      <c r="T21" s="136" t="s">
        <v>53</v>
      </c>
      <c r="U21" s="136" t="s">
        <v>53</v>
      </c>
      <c r="V21" s="136" t="s">
        <v>51</v>
      </c>
      <c r="W21" s="52">
        <f>IF(T21=Tabelle!$C$3,Tabelle!$N$3,IF(T21=Tabelle!$C$4,Tabelle!$N$4,IF(T21=Tabelle!$C$5,Tabelle!$N$5,IF(T21=Tabelle!$C$6,Tabelle!$N$6,IF(T21=Tabelle!$C$7,Tabelle!$N$7,"-")))))</f>
        <v>5</v>
      </c>
      <c r="X21" s="52">
        <f>IF(U21=Tabelle!$C$3,Tabelle!$N$3,IF(U21=Tabelle!$C$4,Tabelle!$N$4,IF(U21=Tabelle!$C$5,Tabelle!$N$5,IF(U21=Tabelle!$C$6,Tabelle!$N$6,IF(U21=Tabelle!$C$7,Tabelle!$N$7,"-")))))</f>
        <v>5</v>
      </c>
      <c r="Y21" s="52">
        <f>IF(V21=Tabelle!$C$3,Tabelle!$N$3,IF(V21=Tabelle!$C$4,Tabelle!$N$4,IF(V21=Tabelle!$C$5,Tabelle!$N$5,IF(V21=Tabelle!$C$6,Tabelle!$N$6,IF(V21=Tabelle!$C$7,Tabelle!$N$7,"-")))))</f>
        <v>4</v>
      </c>
      <c r="Z21" s="53">
        <f t="shared" si="2"/>
        <v>4.666666666666667</v>
      </c>
      <c r="AA21" s="105">
        <f t="shared" si="3"/>
        <v>23.333333333333336</v>
      </c>
      <c r="AB21" s="136" t="str">
        <f>IF(AND(AA21&gt;=Tabelle!$P$3, AA21&lt;Tabelle!$Q$3),Tabelle!$S$3,IF(AND(AA21&gt;=Tabelle!$P$4, AA21&lt;Tabelle!$Q$4),Tabelle!$S$4,IF(AND(AA21&gt;=Tabelle!$P$5, AA21&lt;Tabelle!$Q$5),Tabelle!$S$5,IF(AND(AA21&gt;=Tabelle!$P$6, AA21&lt;Tabelle!$Q$6),Tabelle!$S$6,IF(AND(AA21&gt;=Tabelle!$P$7, AA21&lt;=Tabelle!$Q$7),Tabelle!$S$7,"-")))))</f>
        <v>ALTO</v>
      </c>
      <c r="AC21" s="108">
        <v>10</v>
      </c>
      <c r="AD21" s="108">
        <v>5</v>
      </c>
      <c r="AE21" s="108">
        <v>2</v>
      </c>
      <c r="AF21" s="108">
        <v>3</v>
      </c>
      <c r="AG21" s="108">
        <v>8</v>
      </c>
      <c r="AH21" s="108">
        <v>10</v>
      </c>
      <c r="AI21" s="108">
        <v>10</v>
      </c>
      <c r="AJ21" s="108">
        <v>10</v>
      </c>
      <c r="AK21" s="108">
        <v>3</v>
      </c>
      <c r="AL21" s="108">
        <v>3</v>
      </c>
      <c r="AM21" s="108">
        <v>10</v>
      </c>
      <c r="AN21" s="108">
        <v>10</v>
      </c>
      <c r="AO21" s="108">
        <v>3</v>
      </c>
      <c r="AP21" s="108">
        <v>3</v>
      </c>
      <c r="AQ21" s="108">
        <v>3</v>
      </c>
      <c r="AR21" s="108">
        <v>3</v>
      </c>
      <c r="AS21" s="108">
        <v>8</v>
      </c>
      <c r="AT21" s="108">
        <v>8</v>
      </c>
      <c r="AU21" s="108">
        <v>8</v>
      </c>
      <c r="AV21" s="108">
        <v>8</v>
      </c>
      <c r="AW21" s="108">
        <v>1</v>
      </c>
      <c r="AX21" s="108">
        <v>1</v>
      </c>
      <c r="AY21" s="108">
        <v>1</v>
      </c>
      <c r="AZ21" s="108">
        <v>1</v>
      </c>
      <c r="BA21" s="108">
        <v>1</v>
      </c>
      <c r="BB21" s="108">
        <v>1</v>
      </c>
      <c r="BC21" s="108">
        <v>1</v>
      </c>
      <c r="BD21" s="108">
        <v>1</v>
      </c>
      <c r="BE21" s="108">
        <v>1</v>
      </c>
      <c r="BF21" s="108">
        <v>1</v>
      </c>
      <c r="BG21" s="108">
        <v>1</v>
      </c>
      <c r="BH21" s="110">
        <f>IF('Mitigazione del rischio'!$AF20="-","-",'Mitigazione del rischio'!$AG20)</f>
        <v>0.43400000000000005</v>
      </c>
      <c r="BI21" s="55">
        <f t="shared" si="4"/>
        <v>13</v>
      </c>
      <c r="BJ21" s="54" t="str">
        <f>IF(AND(BI21&gt;=Tabelle!$P$3, BI21&lt;Tabelle!$Q$3),Tabelle!$S$3,IF(AND(BI21&gt;=Tabelle!$P$4, BI21&lt;Tabelle!$Q$4),Tabelle!$S$4,IF(AND(BI21&gt;=Tabelle!$P$5, BI21&lt;Tabelle!$Q$5),Tabelle!$S$5,IF(AND(BI21&gt;=Tabelle!$P$6, BI21&lt;Tabelle!$Q$6),Tabelle!$S$6,IF(AND(BI21&gt;=Tabelle!$P$7, BI21&lt;=Tabelle!$Q$7),Tabelle!$S$7,"-")))))</f>
        <v>MEDIO-ALTO</v>
      </c>
      <c r="BK21" s="113" t="str">
        <f>IF(BI21="-","-",IF(AND(BI21&lt;=Tabelle!$V$14,BI21&gt;Tabelle!$W$14),Tabelle!$U$14,IF(AND(BI21&lt;=Tabelle!$V$15,BI21&gt;Tabelle!$W$15),Tabelle!$U$15,IF(BI21&lt;=Tabelle!$V$16,Tabelle!$U$16))))</f>
        <v>intervento necessario</v>
      </c>
      <c r="BL21" s="117"/>
      <c r="BM21" s="120" t="s">
        <v>287</v>
      </c>
      <c r="BN21" s="126" t="s">
        <v>288</v>
      </c>
      <c r="BO21" s="128"/>
      <c r="BP21" s="126"/>
      <c r="BQ21" s="126" t="s">
        <v>289</v>
      </c>
      <c r="BR21" s="139" t="s">
        <v>334</v>
      </c>
      <c r="BS21" s="126" t="s">
        <v>288</v>
      </c>
      <c r="BT21" s="138"/>
      <c r="BU21" s="139"/>
      <c r="BV21" s="126" t="s">
        <v>289</v>
      </c>
      <c r="BW21" s="139" t="s">
        <v>334</v>
      </c>
      <c r="BX21" s="126" t="s">
        <v>289</v>
      </c>
      <c r="BY21" s="139" t="s">
        <v>334</v>
      </c>
      <c r="BZ21" s="126" t="s">
        <v>288</v>
      </c>
      <c r="CA21" s="128"/>
      <c r="CB21" s="126"/>
      <c r="CC21" s="126" t="s">
        <v>288</v>
      </c>
      <c r="CD21" s="128"/>
      <c r="CE21" s="126"/>
      <c r="CF21" s="126" t="s">
        <v>288</v>
      </c>
      <c r="CG21" s="128"/>
      <c r="CH21" s="126"/>
      <c r="CI21" s="126" t="s">
        <v>289</v>
      </c>
      <c r="CJ21" s="139" t="s">
        <v>334</v>
      </c>
      <c r="CK21" s="126" t="s">
        <v>289</v>
      </c>
      <c r="CL21" s="139" t="s">
        <v>334</v>
      </c>
      <c r="CM21" s="126" t="s">
        <v>288</v>
      </c>
      <c r="CN21" s="128"/>
      <c r="CO21" s="126"/>
      <c r="CP21" s="126" t="s">
        <v>288</v>
      </c>
      <c r="CQ21" s="128"/>
      <c r="CR21" s="126"/>
      <c r="CS21" s="126" t="s">
        <v>289</v>
      </c>
      <c r="CT21" s="139" t="s">
        <v>334</v>
      </c>
      <c r="CU21" s="126" t="s">
        <v>289</v>
      </c>
      <c r="CV21" s="139" t="s">
        <v>334</v>
      </c>
      <c r="CW21" s="126" t="s">
        <v>289</v>
      </c>
      <c r="CX21" s="139" t="s">
        <v>334</v>
      </c>
      <c r="CY21" s="126" t="s">
        <v>289</v>
      </c>
      <c r="CZ21" s="139" t="s">
        <v>334</v>
      </c>
      <c r="DA21" s="126" t="s">
        <v>288</v>
      </c>
      <c r="DB21" s="128"/>
      <c r="DC21" s="126"/>
      <c r="DD21" s="126" t="s">
        <v>289</v>
      </c>
      <c r="DE21" s="139" t="s">
        <v>334</v>
      </c>
      <c r="DF21" s="126" t="s">
        <v>289</v>
      </c>
      <c r="DG21" s="139" t="s">
        <v>334</v>
      </c>
      <c r="DH21" s="126" t="s">
        <v>289</v>
      </c>
      <c r="DI21" s="139" t="s">
        <v>334</v>
      </c>
      <c r="DJ21" s="126" t="s">
        <v>289</v>
      </c>
      <c r="DK21" s="139" t="s">
        <v>334</v>
      </c>
      <c r="DL21" s="126" t="s">
        <v>317</v>
      </c>
      <c r="DM21" s="128"/>
      <c r="DN21" s="48"/>
      <c r="DO21" s="51"/>
      <c r="DP21" s="51"/>
      <c r="DQ21" s="126"/>
      <c r="DR21" s="56"/>
      <c r="DS21" s="56"/>
      <c r="DT21" s="56"/>
      <c r="DU21" s="57"/>
    </row>
    <row r="22" spans="1:125" ht="34.9" customHeight="1" thickBot="1" x14ac:dyDescent="0.3">
      <c r="A22" s="239"/>
      <c r="B22" s="249"/>
      <c r="C22" s="242"/>
      <c r="D22" s="130" t="s">
        <v>147</v>
      </c>
      <c r="E22" s="139" t="s">
        <v>334</v>
      </c>
      <c r="F22" s="139" t="s">
        <v>334</v>
      </c>
      <c r="G22" s="139" t="s">
        <v>316</v>
      </c>
      <c r="H22" s="49" t="s">
        <v>31</v>
      </c>
      <c r="I22" s="50">
        <f>IF(H22=Tabelle!$A$2,Tabelle!$I$2,IF(H22=Tabelle!$A$3,Tabelle!$I$3,IF(H22=Tabelle!$A$4,Tabelle!$I$4,IF(H22=Tabelle!$A$5,Tabelle!$I$5,IF(H22=Tabelle!$A$6,Tabelle!$I$6,IF(H22=Tabelle!$A$7,Tabelle!$I$7,IF(H22=Tabelle!$A$8,Tabelle!$I$8,IF(H22=Tabelle!$A$9,Tabelle!$I$9,IF(H22=Tabelle!$A$10,Tabelle!$I$10,IF(H22=Tabelle!$A$11,Tabelle!$I$11,IF(H22=Tabelle!$A$12,Tabelle!$I$12,IF(H22=Tabelle!$A$13,Tabelle!$I$13,IF(H22=Tabelle!$A$14,Tabelle!$I$14,IF(H22=Tabelle!$A$14,Tabelle!$I$15,IF(H22=Tabelle!$A$16,Tabelle!$I$16,IF(H22=Tabelle!$A$17,Tabelle!$I$17,IF(H22=Tabelle!$A$18,Tabelle!$I$18,"-")))))))))))))))))</f>
        <v>40</v>
      </c>
      <c r="J22" s="136" t="s">
        <v>53</v>
      </c>
      <c r="K22" s="136" t="s">
        <v>52</v>
      </c>
      <c r="L22" s="136" t="s">
        <v>51</v>
      </c>
      <c r="M22" s="95">
        <f>IF(J22=Tabelle!$C$3,Tabelle!$N$3,IF(J22=Tabelle!$C$4,Tabelle!$N$4,IF(J22=Tabelle!$C$5,Tabelle!$N$5,IF(J22=Tabelle!$C$6,Tabelle!$N$6,IF(J22=Tabelle!$C$7,Tabelle!$N$7,"-")))))</f>
        <v>5</v>
      </c>
      <c r="N22" s="95">
        <f>IF(K22=Tabelle!$C$3,Tabelle!$N$3,IF(K22=Tabelle!$C$4,Tabelle!$N$4,IF(K22=Tabelle!$C$5,Tabelle!$N$5,IF(K22=Tabelle!$C$6,Tabelle!$N$6,IF(K22=Tabelle!$C$7,Tabelle!$N$7,"-")))))</f>
        <v>3</v>
      </c>
      <c r="O22" s="95">
        <f>IF(L22=Tabelle!$C$3,Tabelle!$N$3,IF(L22=Tabelle!$C$4,Tabelle!$N$4,IF(L22=Tabelle!$C$5,Tabelle!$N$5,IF(L22=Tabelle!$C$6,Tabelle!$N$6,IF(L22=Tabelle!$C$7,Tabelle!$N$7,"-")))))</f>
        <v>4</v>
      </c>
      <c r="P22" s="96">
        <f t="shared" si="1"/>
        <v>4</v>
      </c>
      <c r="Q22" s="136" t="s">
        <v>53</v>
      </c>
      <c r="R22" s="55">
        <f>IF(Q22=Tabelle!$C$3,Tabelle!$N$3,IF(Q22=Tabelle!$C$4,Tabelle!$N$4,IF(Q22=Tabelle!$C$5,Tabelle!$N$5,IF(Q22=Tabelle!$C$6,Tabelle!$N$6,IF(Q22=Tabelle!$C$7,Tabelle!$N$7,"-")))))</f>
        <v>5</v>
      </c>
      <c r="S22" s="102">
        <f>IF(R22="-","-",IF(AND((R22*P22)&gt;=Tabelle!$P$3, (R22*P22)&lt;Tabelle!$Q$3),Tabelle!$R$3,IF(AND((R22*P22)&gt;=Tabelle!$P$4, (R22*P22)&lt;Tabelle!$Q$4),Tabelle!$R$4,IF(AND((R22*P22)&gt;=Tabelle!$P$5, (R22*P22)&lt;Tabelle!$Q$5),Tabelle!$R$5,IF(AND((R22*P22)&gt;=Tabelle!$P$6, (R22*P22)&lt;Tabelle!$Q$6),Tabelle!$R$6,IF(AND((R22*P22)&gt;=Tabelle!$P$7, (R22*P22)&lt;=Tabelle!$Q$7),Tabelle!$R$7,"-"))))))</f>
        <v>5</v>
      </c>
      <c r="T22" s="136" t="s">
        <v>53</v>
      </c>
      <c r="U22" s="136" t="s">
        <v>53</v>
      </c>
      <c r="V22" s="136" t="s">
        <v>51</v>
      </c>
      <c r="W22" s="52">
        <f>IF(T22=Tabelle!$C$3,Tabelle!$N$3,IF(T22=Tabelle!$C$4,Tabelle!$N$4,IF(T22=Tabelle!$C$5,Tabelle!$N$5,IF(T22=Tabelle!$C$6,Tabelle!$N$6,IF(T22=Tabelle!$C$7,Tabelle!$N$7,"-")))))</f>
        <v>5</v>
      </c>
      <c r="X22" s="52">
        <f>IF(U22=Tabelle!$C$3,Tabelle!$N$3,IF(U22=Tabelle!$C$4,Tabelle!$N$4,IF(U22=Tabelle!$C$5,Tabelle!$N$5,IF(U22=Tabelle!$C$6,Tabelle!$N$6,IF(U22=Tabelle!$C$7,Tabelle!$N$7,"-")))))</f>
        <v>5</v>
      </c>
      <c r="Y22" s="52">
        <f>IF(V22=Tabelle!$C$3,Tabelle!$N$3,IF(V22=Tabelle!$C$4,Tabelle!$N$4,IF(V22=Tabelle!$C$5,Tabelle!$N$5,IF(V22=Tabelle!$C$6,Tabelle!$N$6,IF(V22=Tabelle!$C$7,Tabelle!$N$7,"-")))))</f>
        <v>4</v>
      </c>
      <c r="Z22" s="53">
        <f t="shared" si="2"/>
        <v>4.666666666666667</v>
      </c>
      <c r="AA22" s="105">
        <f t="shared" si="3"/>
        <v>23.333333333333336</v>
      </c>
      <c r="AB22" s="136" t="str">
        <f>IF(AND(AA22&gt;=Tabelle!$P$3, AA22&lt;Tabelle!$Q$3),Tabelle!$S$3,IF(AND(AA22&gt;=Tabelle!$P$4, AA22&lt;Tabelle!$Q$4),Tabelle!$S$4,IF(AND(AA22&gt;=Tabelle!$P$5, AA22&lt;Tabelle!$Q$5),Tabelle!$S$5,IF(AND(AA22&gt;=Tabelle!$P$6, AA22&lt;Tabelle!$Q$6),Tabelle!$S$6,IF(AND(AA22&gt;=Tabelle!$P$7, AA22&lt;=Tabelle!$Q$7),Tabelle!$S$7,"-")))))</f>
        <v>ALTO</v>
      </c>
      <c r="AC22" s="108">
        <v>10</v>
      </c>
      <c r="AD22" s="108">
        <v>5</v>
      </c>
      <c r="AE22" s="108">
        <v>2</v>
      </c>
      <c r="AF22" s="108">
        <v>3</v>
      </c>
      <c r="AG22" s="108">
        <v>8</v>
      </c>
      <c r="AH22" s="108">
        <v>10</v>
      </c>
      <c r="AI22" s="108">
        <v>10</v>
      </c>
      <c r="AJ22" s="108">
        <v>10</v>
      </c>
      <c r="AK22" s="108">
        <v>3</v>
      </c>
      <c r="AL22" s="108">
        <v>3</v>
      </c>
      <c r="AM22" s="108">
        <v>10</v>
      </c>
      <c r="AN22" s="108">
        <v>10</v>
      </c>
      <c r="AO22" s="108">
        <v>3</v>
      </c>
      <c r="AP22" s="108">
        <v>3</v>
      </c>
      <c r="AQ22" s="108">
        <v>3</v>
      </c>
      <c r="AR22" s="108">
        <v>3</v>
      </c>
      <c r="AS22" s="108">
        <v>8</v>
      </c>
      <c r="AT22" s="108">
        <v>8</v>
      </c>
      <c r="AU22" s="108">
        <v>8</v>
      </c>
      <c r="AV22" s="108">
        <v>8</v>
      </c>
      <c r="AW22" s="108">
        <v>1</v>
      </c>
      <c r="AX22" s="108">
        <v>1</v>
      </c>
      <c r="AY22" s="108">
        <v>1</v>
      </c>
      <c r="AZ22" s="108">
        <v>1</v>
      </c>
      <c r="BA22" s="108">
        <v>1</v>
      </c>
      <c r="BB22" s="108">
        <v>1</v>
      </c>
      <c r="BC22" s="108">
        <v>1</v>
      </c>
      <c r="BD22" s="108">
        <v>1</v>
      </c>
      <c r="BE22" s="108">
        <v>1</v>
      </c>
      <c r="BF22" s="108">
        <v>1</v>
      </c>
      <c r="BG22" s="108">
        <v>1</v>
      </c>
      <c r="BH22" s="110">
        <f>IF('Mitigazione del rischio'!$AF21="-","-",'Mitigazione del rischio'!$AG21)</f>
        <v>0.43400000000000005</v>
      </c>
      <c r="BI22" s="55">
        <f t="shared" si="4"/>
        <v>13</v>
      </c>
      <c r="BJ22" s="54" t="str">
        <f>IF(AND(BI22&gt;=Tabelle!$P$3, BI22&lt;Tabelle!$Q$3),Tabelle!$S$3,IF(AND(BI22&gt;=Tabelle!$P$4, BI22&lt;Tabelle!$Q$4),Tabelle!$S$4,IF(AND(BI22&gt;=Tabelle!$P$5, BI22&lt;Tabelle!$Q$5),Tabelle!$S$5,IF(AND(BI22&gt;=Tabelle!$P$6, BI22&lt;Tabelle!$Q$6),Tabelle!$S$6,IF(AND(BI22&gt;=Tabelle!$P$7, BI22&lt;=Tabelle!$Q$7),Tabelle!$S$7,"-")))))</f>
        <v>MEDIO-ALTO</v>
      </c>
      <c r="BK22" s="113" t="str">
        <f>IF(BI22="-","-",IF(AND(BI22&lt;=Tabelle!$V$14,BI22&gt;Tabelle!$W$14),Tabelle!$U$14,IF(AND(BI22&lt;=Tabelle!$V$15,BI22&gt;Tabelle!$W$15),Tabelle!$U$15,IF(BI22&lt;=Tabelle!$V$16,Tabelle!$U$16))))</f>
        <v>intervento necessario</v>
      </c>
      <c r="BL22" s="117"/>
      <c r="BM22" s="120" t="s">
        <v>287</v>
      </c>
      <c r="BN22" s="126" t="s">
        <v>288</v>
      </c>
      <c r="BO22" s="128"/>
      <c r="BP22" s="126"/>
      <c r="BQ22" s="126" t="s">
        <v>289</v>
      </c>
      <c r="BR22" s="139" t="s">
        <v>334</v>
      </c>
      <c r="BS22" s="126" t="s">
        <v>288</v>
      </c>
      <c r="BT22" s="138"/>
      <c r="BU22" s="139"/>
      <c r="BV22" s="126" t="s">
        <v>289</v>
      </c>
      <c r="BW22" s="139" t="s">
        <v>334</v>
      </c>
      <c r="BX22" s="126" t="s">
        <v>289</v>
      </c>
      <c r="BY22" s="139" t="s">
        <v>334</v>
      </c>
      <c r="BZ22" s="126" t="s">
        <v>288</v>
      </c>
      <c r="CA22" s="128"/>
      <c r="CB22" s="126"/>
      <c r="CC22" s="126" t="s">
        <v>288</v>
      </c>
      <c r="CD22" s="128"/>
      <c r="CE22" s="126"/>
      <c r="CF22" s="126" t="s">
        <v>288</v>
      </c>
      <c r="CG22" s="128"/>
      <c r="CH22" s="126"/>
      <c r="CI22" s="126" t="s">
        <v>289</v>
      </c>
      <c r="CJ22" s="139" t="s">
        <v>334</v>
      </c>
      <c r="CK22" s="126" t="s">
        <v>289</v>
      </c>
      <c r="CL22" s="139" t="s">
        <v>334</v>
      </c>
      <c r="CM22" s="126" t="s">
        <v>288</v>
      </c>
      <c r="CN22" s="128"/>
      <c r="CO22" s="126"/>
      <c r="CP22" s="126" t="s">
        <v>288</v>
      </c>
      <c r="CQ22" s="128"/>
      <c r="CR22" s="126"/>
      <c r="CS22" s="126" t="s">
        <v>289</v>
      </c>
      <c r="CT22" s="139" t="s">
        <v>334</v>
      </c>
      <c r="CU22" s="126" t="s">
        <v>289</v>
      </c>
      <c r="CV22" s="139" t="s">
        <v>334</v>
      </c>
      <c r="CW22" s="126" t="s">
        <v>289</v>
      </c>
      <c r="CX22" s="139" t="s">
        <v>334</v>
      </c>
      <c r="CY22" s="126" t="s">
        <v>289</v>
      </c>
      <c r="CZ22" s="139" t="s">
        <v>334</v>
      </c>
      <c r="DA22" s="126" t="s">
        <v>288</v>
      </c>
      <c r="DB22" s="128"/>
      <c r="DC22" s="126"/>
      <c r="DD22" s="126" t="s">
        <v>289</v>
      </c>
      <c r="DE22" s="139" t="s">
        <v>334</v>
      </c>
      <c r="DF22" s="126" t="s">
        <v>289</v>
      </c>
      <c r="DG22" s="139" t="s">
        <v>334</v>
      </c>
      <c r="DH22" s="126" t="s">
        <v>289</v>
      </c>
      <c r="DI22" s="139" t="s">
        <v>334</v>
      </c>
      <c r="DJ22" s="126" t="s">
        <v>289</v>
      </c>
      <c r="DK22" s="139" t="s">
        <v>334</v>
      </c>
      <c r="DL22" s="126" t="s">
        <v>317</v>
      </c>
      <c r="DM22" s="128"/>
      <c r="DN22" s="48"/>
      <c r="DO22" s="51"/>
      <c r="DP22" s="51"/>
      <c r="DQ22" s="126"/>
      <c r="DR22" s="56"/>
      <c r="DS22" s="56"/>
      <c r="DT22" s="56"/>
      <c r="DU22" s="57"/>
    </row>
    <row r="23" spans="1:125" ht="34.9" customHeight="1" thickBot="1" x14ac:dyDescent="0.3">
      <c r="A23" s="239"/>
      <c r="B23" s="249"/>
      <c r="C23" s="242"/>
      <c r="D23" s="130" t="s">
        <v>146</v>
      </c>
      <c r="E23" s="139" t="s">
        <v>334</v>
      </c>
      <c r="F23" s="139" t="s">
        <v>334</v>
      </c>
      <c r="G23" s="139" t="s">
        <v>316</v>
      </c>
      <c r="H23" s="49" t="s">
        <v>31</v>
      </c>
      <c r="I23" s="50">
        <f>IF(H23=Tabelle!$A$2,Tabelle!$I$2,IF(H23=Tabelle!$A$3,Tabelle!$I$3,IF(H23=Tabelle!$A$4,Tabelle!$I$4,IF(H23=Tabelle!$A$5,Tabelle!$I$5,IF(H23=Tabelle!$A$6,Tabelle!$I$6,IF(H23=Tabelle!$A$7,Tabelle!$I$7,IF(H23=Tabelle!$A$8,Tabelle!$I$8,IF(H23=Tabelle!$A$9,Tabelle!$I$9,IF(H23=Tabelle!$A$10,Tabelle!$I$10,IF(H23=Tabelle!$A$11,Tabelle!$I$11,IF(H23=Tabelle!$A$12,Tabelle!$I$12,IF(H23=Tabelle!$A$13,Tabelle!$I$13,IF(H23=Tabelle!$A$14,Tabelle!$I$14,IF(H23=Tabelle!$A$14,Tabelle!$I$15,IF(H23=Tabelle!$A$16,Tabelle!$I$16,IF(H23=Tabelle!$A$17,Tabelle!$I$17,IF(H23=Tabelle!$A$18,Tabelle!$I$18,"-")))))))))))))))))</f>
        <v>40</v>
      </c>
      <c r="J23" s="136" t="s">
        <v>53</v>
      </c>
      <c r="K23" s="136" t="s">
        <v>52</v>
      </c>
      <c r="L23" s="136" t="s">
        <v>51</v>
      </c>
      <c r="M23" s="95">
        <f>IF(J23=Tabelle!$C$3,Tabelle!$N$3,IF(J23=Tabelle!$C$4,Tabelle!$N$4,IF(J23=Tabelle!$C$5,Tabelle!$N$5,IF(J23=Tabelle!$C$6,Tabelle!$N$6,IF(J23=Tabelle!$C$7,Tabelle!$N$7,"-")))))</f>
        <v>5</v>
      </c>
      <c r="N23" s="95">
        <f>IF(K23=Tabelle!$C$3,Tabelle!$N$3,IF(K23=Tabelle!$C$4,Tabelle!$N$4,IF(K23=Tabelle!$C$5,Tabelle!$N$5,IF(K23=Tabelle!$C$6,Tabelle!$N$6,IF(K23=Tabelle!$C$7,Tabelle!$N$7,"-")))))</f>
        <v>3</v>
      </c>
      <c r="O23" s="95">
        <f>IF(L23=Tabelle!$C$3,Tabelle!$N$3,IF(L23=Tabelle!$C$4,Tabelle!$N$4,IF(L23=Tabelle!$C$5,Tabelle!$N$5,IF(L23=Tabelle!$C$6,Tabelle!$N$6,IF(L23=Tabelle!$C$7,Tabelle!$N$7,"-")))))</f>
        <v>4</v>
      </c>
      <c r="P23" s="96">
        <f t="shared" si="1"/>
        <v>4</v>
      </c>
      <c r="Q23" s="136" t="s">
        <v>53</v>
      </c>
      <c r="R23" s="55">
        <f>IF(Q23=Tabelle!$C$3,Tabelle!$N$3,IF(Q23=Tabelle!$C$4,Tabelle!$N$4,IF(Q23=Tabelle!$C$5,Tabelle!$N$5,IF(Q23=Tabelle!$C$6,Tabelle!$N$6,IF(Q23=Tabelle!$C$7,Tabelle!$N$7,"-")))))</f>
        <v>5</v>
      </c>
      <c r="S23" s="102">
        <f>IF(R23="-","-",IF(AND((R23*P23)&gt;=Tabelle!$P$3, (R23*P23)&lt;Tabelle!$Q$3),Tabelle!$R$3,IF(AND((R23*P23)&gt;=Tabelle!$P$4, (R23*P23)&lt;Tabelle!$Q$4),Tabelle!$R$4,IF(AND((R23*P23)&gt;=Tabelle!$P$5, (R23*P23)&lt;Tabelle!$Q$5),Tabelle!$R$5,IF(AND((R23*P23)&gt;=Tabelle!$P$6, (R23*P23)&lt;Tabelle!$Q$6),Tabelle!$R$6,IF(AND((R23*P23)&gt;=Tabelle!$P$7, (R23*P23)&lt;=Tabelle!$Q$7),Tabelle!$R$7,"-"))))))</f>
        <v>5</v>
      </c>
      <c r="T23" s="136" t="s">
        <v>53</v>
      </c>
      <c r="U23" s="136" t="s">
        <v>53</v>
      </c>
      <c r="V23" s="136" t="s">
        <v>51</v>
      </c>
      <c r="W23" s="52">
        <f>IF(T23=Tabelle!$C$3,Tabelle!$N$3,IF(T23=Tabelle!$C$4,Tabelle!$N$4,IF(T23=Tabelle!$C$5,Tabelle!$N$5,IF(T23=Tabelle!$C$6,Tabelle!$N$6,IF(T23=Tabelle!$C$7,Tabelle!$N$7,"-")))))</f>
        <v>5</v>
      </c>
      <c r="X23" s="52">
        <f>IF(U23=Tabelle!$C$3,Tabelle!$N$3,IF(U23=Tabelle!$C$4,Tabelle!$N$4,IF(U23=Tabelle!$C$5,Tabelle!$N$5,IF(U23=Tabelle!$C$6,Tabelle!$N$6,IF(U23=Tabelle!$C$7,Tabelle!$N$7,"-")))))</f>
        <v>5</v>
      </c>
      <c r="Y23" s="52">
        <f>IF(V23=Tabelle!$C$3,Tabelle!$N$3,IF(V23=Tabelle!$C$4,Tabelle!$N$4,IF(V23=Tabelle!$C$5,Tabelle!$N$5,IF(V23=Tabelle!$C$6,Tabelle!$N$6,IF(V23=Tabelle!$C$7,Tabelle!$N$7,"-")))))</f>
        <v>4</v>
      </c>
      <c r="Z23" s="53">
        <f t="shared" si="2"/>
        <v>4.666666666666667</v>
      </c>
      <c r="AA23" s="105">
        <f t="shared" si="3"/>
        <v>23.333333333333336</v>
      </c>
      <c r="AB23" s="136" t="str">
        <f>IF(AND(AA23&gt;=Tabelle!$P$3, AA23&lt;Tabelle!$Q$3),Tabelle!$S$3,IF(AND(AA23&gt;=Tabelle!$P$4, AA23&lt;Tabelle!$Q$4),Tabelle!$S$4,IF(AND(AA23&gt;=Tabelle!$P$5, AA23&lt;Tabelle!$Q$5),Tabelle!$S$5,IF(AND(AA23&gt;=Tabelle!$P$6, AA23&lt;Tabelle!$Q$6),Tabelle!$S$6,IF(AND(AA23&gt;=Tabelle!$P$7, AA23&lt;=Tabelle!$Q$7),Tabelle!$S$7,"-")))))</f>
        <v>ALTO</v>
      </c>
      <c r="AC23" s="108">
        <v>10</v>
      </c>
      <c r="AD23" s="108">
        <v>5</v>
      </c>
      <c r="AE23" s="108">
        <v>2</v>
      </c>
      <c r="AF23" s="108">
        <v>3</v>
      </c>
      <c r="AG23" s="108">
        <v>8</v>
      </c>
      <c r="AH23" s="108">
        <v>10</v>
      </c>
      <c r="AI23" s="108">
        <v>10</v>
      </c>
      <c r="AJ23" s="108">
        <v>10</v>
      </c>
      <c r="AK23" s="108">
        <v>3</v>
      </c>
      <c r="AL23" s="108">
        <v>3</v>
      </c>
      <c r="AM23" s="108">
        <v>10</v>
      </c>
      <c r="AN23" s="108">
        <v>10</v>
      </c>
      <c r="AO23" s="108">
        <v>3</v>
      </c>
      <c r="AP23" s="108">
        <v>3</v>
      </c>
      <c r="AQ23" s="108">
        <v>3</v>
      </c>
      <c r="AR23" s="108">
        <v>3</v>
      </c>
      <c r="AS23" s="108">
        <v>8</v>
      </c>
      <c r="AT23" s="108">
        <v>8</v>
      </c>
      <c r="AU23" s="108">
        <v>8</v>
      </c>
      <c r="AV23" s="108">
        <v>8</v>
      </c>
      <c r="AW23" s="108">
        <v>1</v>
      </c>
      <c r="AX23" s="108">
        <v>1</v>
      </c>
      <c r="AY23" s="108">
        <v>1</v>
      </c>
      <c r="AZ23" s="108">
        <v>1</v>
      </c>
      <c r="BA23" s="108">
        <v>1</v>
      </c>
      <c r="BB23" s="108">
        <v>1</v>
      </c>
      <c r="BC23" s="108">
        <v>1</v>
      </c>
      <c r="BD23" s="108">
        <v>1</v>
      </c>
      <c r="BE23" s="108">
        <v>1</v>
      </c>
      <c r="BF23" s="108">
        <v>1</v>
      </c>
      <c r="BG23" s="108">
        <v>1</v>
      </c>
      <c r="BH23" s="110">
        <f>IF('Mitigazione del rischio'!$AF22="-","-",'Mitigazione del rischio'!$AG22)</f>
        <v>0.43400000000000005</v>
      </c>
      <c r="BI23" s="55">
        <f t="shared" si="4"/>
        <v>13</v>
      </c>
      <c r="BJ23" s="54" t="str">
        <f>IF(AND(BI23&gt;=Tabelle!$P$3, BI23&lt;Tabelle!$Q$3),Tabelle!$S$3,IF(AND(BI23&gt;=Tabelle!$P$4, BI23&lt;Tabelle!$Q$4),Tabelle!$S$4,IF(AND(BI23&gt;=Tabelle!$P$5, BI23&lt;Tabelle!$Q$5),Tabelle!$S$5,IF(AND(BI23&gt;=Tabelle!$P$6, BI23&lt;Tabelle!$Q$6),Tabelle!$S$6,IF(AND(BI23&gt;=Tabelle!$P$7, BI23&lt;=Tabelle!$Q$7),Tabelle!$S$7,"-")))))</f>
        <v>MEDIO-ALTO</v>
      </c>
      <c r="BK23" s="113" t="str">
        <f>IF(BI23="-","-",IF(AND(BI23&lt;=Tabelle!$V$14,BI23&gt;Tabelle!$W$14),Tabelle!$U$14,IF(AND(BI23&lt;=Tabelle!$V$15,BI23&gt;Tabelle!$W$15),Tabelle!$U$15,IF(BI23&lt;=Tabelle!$V$16,Tabelle!$U$16))))</f>
        <v>intervento necessario</v>
      </c>
      <c r="BL23" s="117"/>
      <c r="BM23" s="120" t="s">
        <v>287</v>
      </c>
      <c r="BN23" s="126" t="s">
        <v>288</v>
      </c>
      <c r="BO23" s="128"/>
      <c r="BP23" s="126"/>
      <c r="BQ23" s="126" t="s">
        <v>289</v>
      </c>
      <c r="BR23" s="139" t="s">
        <v>334</v>
      </c>
      <c r="BS23" s="126" t="s">
        <v>288</v>
      </c>
      <c r="BT23" s="138"/>
      <c r="BU23" s="139"/>
      <c r="BV23" s="126" t="s">
        <v>289</v>
      </c>
      <c r="BW23" s="139" t="s">
        <v>334</v>
      </c>
      <c r="BX23" s="126" t="s">
        <v>289</v>
      </c>
      <c r="BY23" s="139" t="s">
        <v>334</v>
      </c>
      <c r="BZ23" s="126" t="s">
        <v>288</v>
      </c>
      <c r="CA23" s="128"/>
      <c r="CB23" s="126"/>
      <c r="CC23" s="126" t="s">
        <v>288</v>
      </c>
      <c r="CD23" s="128"/>
      <c r="CE23" s="126"/>
      <c r="CF23" s="126" t="s">
        <v>288</v>
      </c>
      <c r="CG23" s="128"/>
      <c r="CH23" s="126"/>
      <c r="CI23" s="126" t="s">
        <v>289</v>
      </c>
      <c r="CJ23" s="139" t="s">
        <v>334</v>
      </c>
      <c r="CK23" s="126" t="s">
        <v>289</v>
      </c>
      <c r="CL23" s="139" t="s">
        <v>334</v>
      </c>
      <c r="CM23" s="126" t="s">
        <v>288</v>
      </c>
      <c r="CN23" s="128"/>
      <c r="CO23" s="126"/>
      <c r="CP23" s="126" t="s">
        <v>288</v>
      </c>
      <c r="CQ23" s="128"/>
      <c r="CR23" s="126"/>
      <c r="CS23" s="126" t="s">
        <v>289</v>
      </c>
      <c r="CT23" s="139" t="s">
        <v>334</v>
      </c>
      <c r="CU23" s="126" t="s">
        <v>289</v>
      </c>
      <c r="CV23" s="139" t="s">
        <v>334</v>
      </c>
      <c r="CW23" s="126" t="s">
        <v>289</v>
      </c>
      <c r="CX23" s="139" t="s">
        <v>334</v>
      </c>
      <c r="CY23" s="126" t="s">
        <v>289</v>
      </c>
      <c r="CZ23" s="139" t="s">
        <v>334</v>
      </c>
      <c r="DA23" s="126" t="s">
        <v>288</v>
      </c>
      <c r="DB23" s="128"/>
      <c r="DC23" s="126"/>
      <c r="DD23" s="126" t="s">
        <v>289</v>
      </c>
      <c r="DE23" s="139" t="s">
        <v>334</v>
      </c>
      <c r="DF23" s="126" t="s">
        <v>289</v>
      </c>
      <c r="DG23" s="139" t="s">
        <v>334</v>
      </c>
      <c r="DH23" s="126" t="s">
        <v>289</v>
      </c>
      <c r="DI23" s="139" t="s">
        <v>334</v>
      </c>
      <c r="DJ23" s="126" t="s">
        <v>289</v>
      </c>
      <c r="DK23" s="139" t="s">
        <v>334</v>
      </c>
      <c r="DL23" s="126" t="s">
        <v>317</v>
      </c>
      <c r="DM23" s="128"/>
      <c r="DN23" s="48"/>
      <c r="DO23" s="51"/>
      <c r="DP23" s="51"/>
      <c r="DQ23" s="126"/>
      <c r="DR23" s="56"/>
      <c r="DS23" s="56"/>
      <c r="DT23" s="56"/>
      <c r="DU23" s="57"/>
    </row>
    <row r="24" spans="1:125" ht="34.9" customHeight="1" thickBot="1" x14ac:dyDescent="0.3">
      <c r="A24" s="239"/>
      <c r="B24" s="249"/>
      <c r="C24" s="242"/>
      <c r="D24" s="130" t="s">
        <v>145</v>
      </c>
      <c r="E24" s="139" t="s">
        <v>334</v>
      </c>
      <c r="F24" s="139" t="s">
        <v>334</v>
      </c>
      <c r="G24" s="139" t="s">
        <v>316</v>
      </c>
      <c r="H24" s="49" t="s">
        <v>31</v>
      </c>
      <c r="I24" s="50">
        <f>IF(H24=Tabelle!$A$2,Tabelle!$I$2,IF(H24=Tabelle!$A$3,Tabelle!$I$3,IF(H24=Tabelle!$A$4,Tabelle!$I$4,IF(H24=Tabelle!$A$5,Tabelle!$I$5,IF(H24=Tabelle!$A$6,Tabelle!$I$6,IF(H24=Tabelle!$A$7,Tabelle!$I$7,IF(H24=Tabelle!$A$8,Tabelle!$I$8,IF(H24=Tabelle!$A$9,Tabelle!$I$9,IF(H24=Tabelle!$A$10,Tabelle!$I$10,IF(H24=Tabelle!$A$11,Tabelle!$I$11,IF(H24=Tabelle!$A$12,Tabelle!$I$12,IF(H24=Tabelle!$A$13,Tabelle!$I$13,IF(H24=Tabelle!$A$14,Tabelle!$I$14,IF(H24=Tabelle!$A$14,Tabelle!$I$15,IF(H24=Tabelle!$A$16,Tabelle!$I$16,IF(H24=Tabelle!$A$17,Tabelle!$I$17,IF(H24=Tabelle!$A$18,Tabelle!$I$18,"-")))))))))))))))))</f>
        <v>40</v>
      </c>
      <c r="J24" s="136" t="s">
        <v>53</v>
      </c>
      <c r="K24" s="136" t="s">
        <v>52</v>
      </c>
      <c r="L24" s="136" t="s">
        <v>51</v>
      </c>
      <c r="M24" s="95">
        <f>IF(J24=Tabelle!$C$3,Tabelle!$N$3,IF(J24=Tabelle!$C$4,Tabelle!$N$4,IF(J24=Tabelle!$C$5,Tabelle!$N$5,IF(J24=Tabelle!$C$6,Tabelle!$N$6,IF(J24=Tabelle!$C$7,Tabelle!$N$7,"-")))))</f>
        <v>5</v>
      </c>
      <c r="N24" s="95">
        <f>IF(K24=Tabelle!$C$3,Tabelle!$N$3,IF(K24=Tabelle!$C$4,Tabelle!$N$4,IF(K24=Tabelle!$C$5,Tabelle!$N$5,IF(K24=Tabelle!$C$6,Tabelle!$N$6,IF(K24=Tabelle!$C$7,Tabelle!$N$7,"-")))))</f>
        <v>3</v>
      </c>
      <c r="O24" s="95">
        <f>IF(L24=Tabelle!$C$3,Tabelle!$N$3,IF(L24=Tabelle!$C$4,Tabelle!$N$4,IF(L24=Tabelle!$C$5,Tabelle!$N$5,IF(L24=Tabelle!$C$6,Tabelle!$N$6,IF(L24=Tabelle!$C$7,Tabelle!$N$7,"-")))))</f>
        <v>4</v>
      </c>
      <c r="P24" s="96">
        <f t="shared" si="1"/>
        <v>4</v>
      </c>
      <c r="Q24" s="136" t="s">
        <v>53</v>
      </c>
      <c r="R24" s="55">
        <f>IF(Q24=Tabelle!$C$3,Tabelle!$N$3,IF(Q24=Tabelle!$C$4,Tabelle!$N$4,IF(Q24=Tabelle!$C$5,Tabelle!$N$5,IF(Q24=Tabelle!$C$6,Tabelle!$N$6,IF(Q24=Tabelle!$C$7,Tabelle!$N$7,"-")))))</f>
        <v>5</v>
      </c>
      <c r="S24" s="102">
        <f>IF(R24="-","-",IF(AND((R24*P24)&gt;=Tabelle!$P$3, (R24*P24)&lt;Tabelle!$Q$3),Tabelle!$R$3,IF(AND((R24*P24)&gt;=Tabelle!$P$4, (R24*P24)&lt;Tabelle!$Q$4),Tabelle!$R$4,IF(AND((R24*P24)&gt;=Tabelle!$P$5, (R24*P24)&lt;Tabelle!$Q$5),Tabelle!$R$5,IF(AND((R24*P24)&gt;=Tabelle!$P$6, (R24*P24)&lt;Tabelle!$Q$6),Tabelle!$R$6,IF(AND((R24*P24)&gt;=Tabelle!$P$7, (R24*P24)&lt;=Tabelle!$Q$7),Tabelle!$R$7,"-"))))))</f>
        <v>5</v>
      </c>
      <c r="T24" s="136" t="s">
        <v>53</v>
      </c>
      <c r="U24" s="136" t="s">
        <v>53</v>
      </c>
      <c r="V24" s="136" t="s">
        <v>51</v>
      </c>
      <c r="W24" s="52">
        <f>IF(T24=Tabelle!$C$3,Tabelle!$N$3,IF(T24=Tabelle!$C$4,Tabelle!$N$4,IF(T24=Tabelle!$C$5,Tabelle!$N$5,IF(T24=Tabelle!$C$6,Tabelle!$N$6,IF(T24=Tabelle!$C$7,Tabelle!$N$7,"-")))))</f>
        <v>5</v>
      </c>
      <c r="X24" s="52">
        <f>IF(U24=Tabelle!$C$3,Tabelle!$N$3,IF(U24=Tabelle!$C$4,Tabelle!$N$4,IF(U24=Tabelle!$C$5,Tabelle!$N$5,IF(U24=Tabelle!$C$6,Tabelle!$N$6,IF(U24=Tabelle!$C$7,Tabelle!$N$7,"-")))))</f>
        <v>5</v>
      </c>
      <c r="Y24" s="52">
        <f>IF(V24=Tabelle!$C$3,Tabelle!$N$3,IF(V24=Tabelle!$C$4,Tabelle!$N$4,IF(V24=Tabelle!$C$5,Tabelle!$N$5,IF(V24=Tabelle!$C$6,Tabelle!$N$6,IF(V24=Tabelle!$C$7,Tabelle!$N$7,"-")))))</f>
        <v>4</v>
      </c>
      <c r="Z24" s="53">
        <f t="shared" si="2"/>
        <v>4.666666666666667</v>
      </c>
      <c r="AA24" s="105">
        <f t="shared" si="3"/>
        <v>23.333333333333336</v>
      </c>
      <c r="AB24" s="136" t="str">
        <f>IF(AND(AA24&gt;=Tabelle!$P$3, AA24&lt;Tabelle!$Q$3),Tabelle!$S$3,IF(AND(AA24&gt;=Tabelle!$P$4, AA24&lt;Tabelle!$Q$4),Tabelle!$S$4,IF(AND(AA24&gt;=Tabelle!$P$5, AA24&lt;Tabelle!$Q$5),Tabelle!$S$5,IF(AND(AA24&gt;=Tabelle!$P$6, AA24&lt;Tabelle!$Q$6),Tabelle!$S$6,IF(AND(AA24&gt;=Tabelle!$P$7, AA24&lt;=Tabelle!$Q$7),Tabelle!$S$7,"-")))))</f>
        <v>ALTO</v>
      </c>
      <c r="AC24" s="108">
        <v>10</v>
      </c>
      <c r="AD24" s="108">
        <v>5</v>
      </c>
      <c r="AE24" s="108">
        <v>2</v>
      </c>
      <c r="AF24" s="108">
        <v>3</v>
      </c>
      <c r="AG24" s="108">
        <v>8</v>
      </c>
      <c r="AH24" s="108">
        <v>10</v>
      </c>
      <c r="AI24" s="108">
        <v>10</v>
      </c>
      <c r="AJ24" s="108">
        <v>10</v>
      </c>
      <c r="AK24" s="108">
        <v>3</v>
      </c>
      <c r="AL24" s="108">
        <v>3</v>
      </c>
      <c r="AM24" s="108">
        <v>10</v>
      </c>
      <c r="AN24" s="108">
        <v>10</v>
      </c>
      <c r="AO24" s="108">
        <v>3</v>
      </c>
      <c r="AP24" s="108">
        <v>3</v>
      </c>
      <c r="AQ24" s="108">
        <v>3</v>
      </c>
      <c r="AR24" s="108">
        <v>3</v>
      </c>
      <c r="AS24" s="108">
        <v>8</v>
      </c>
      <c r="AT24" s="108">
        <v>8</v>
      </c>
      <c r="AU24" s="108">
        <v>8</v>
      </c>
      <c r="AV24" s="108">
        <v>8</v>
      </c>
      <c r="AW24" s="108">
        <v>1</v>
      </c>
      <c r="AX24" s="108">
        <v>1</v>
      </c>
      <c r="AY24" s="108">
        <v>1</v>
      </c>
      <c r="AZ24" s="108">
        <v>1</v>
      </c>
      <c r="BA24" s="108">
        <v>1</v>
      </c>
      <c r="BB24" s="108">
        <v>1</v>
      </c>
      <c r="BC24" s="108">
        <v>1</v>
      </c>
      <c r="BD24" s="108">
        <v>1</v>
      </c>
      <c r="BE24" s="108">
        <v>1</v>
      </c>
      <c r="BF24" s="108">
        <v>1</v>
      </c>
      <c r="BG24" s="108">
        <v>1</v>
      </c>
      <c r="BH24" s="110">
        <f>IF('Mitigazione del rischio'!$AF23="-","-",'Mitigazione del rischio'!$AG23)</f>
        <v>0.43400000000000005</v>
      </c>
      <c r="BI24" s="55">
        <f t="shared" si="4"/>
        <v>13</v>
      </c>
      <c r="BJ24" s="54" t="str">
        <f>IF(AND(BI24&gt;=Tabelle!$P$3, BI24&lt;Tabelle!$Q$3),Tabelle!$S$3,IF(AND(BI24&gt;=Tabelle!$P$4, BI24&lt;Tabelle!$Q$4),Tabelle!$S$4,IF(AND(BI24&gt;=Tabelle!$P$5, BI24&lt;Tabelle!$Q$5),Tabelle!$S$5,IF(AND(BI24&gt;=Tabelle!$P$6, BI24&lt;Tabelle!$Q$6),Tabelle!$S$6,IF(AND(BI24&gt;=Tabelle!$P$7, BI24&lt;=Tabelle!$Q$7),Tabelle!$S$7,"-")))))</f>
        <v>MEDIO-ALTO</v>
      </c>
      <c r="BK24" s="113" t="str">
        <f>IF(BI24="-","-",IF(AND(BI24&lt;=Tabelle!$V$14,BI24&gt;Tabelle!$W$14),Tabelle!$U$14,IF(AND(BI24&lt;=Tabelle!$V$15,BI24&gt;Tabelle!$W$15),Tabelle!$U$15,IF(BI24&lt;=Tabelle!$V$16,Tabelle!$U$16))))</f>
        <v>intervento necessario</v>
      </c>
      <c r="BL24" s="117"/>
      <c r="BM24" s="120" t="s">
        <v>287</v>
      </c>
      <c r="BN24" s="126" t="s">
        <v>288</v>
      </c>
      <c r="BO24" s="128"/>
      <c r="BP24" s="126"/>
      <c r="BQ24" s="126" t="s">
        <v>289</v>
      </c>
      <c r="BR24" s="139" t="s">
        <v>334</v>
      </c>
      <c r="BS24" s="126" t="s">
        <v>288</v>
      </c>
      <c r="BT24" s="138"/>
      <c r="BU24" s="139"/>
      <c r="BV24" s="126" t="s">
        <v>289</v>
      </c>
      <c r="BW24" s="139" t="s">
        <v>334</v>
      </c>
      <c r="BX24" s="126" t="s">
        <v>289</v>
      </c>
      <c r="BY24" s="139" t="s">
        <v>334</v>
      </c>
      <c r="BZ24" s="126" t="s">
        <v>288</v>
      </c>
      <c r="CA24" s="128"/>
      <c r="CB24" s="126"/>
      <c r="CC24" s="126" t="s">
        <v>288</v>
      </c>
      <c r="CD24" s="128"/>
      <c r="CE24" s="126"/>
      <c r="CF24" s="126" t="s">
        <v>288</v>
      </c>
      <c r="CG24" s="128"/>
      <c r="CH24" s="126"/>
      <c r="CI24" s="126" t="s">
        <v>289</v>
      </c>
      <c r="CJ24" s="139" t="s">
        <v>334</v>
      </c>
      <c r="CK24" s="126" t="s">
        <v>289</v>
      </c>
      <c r="CL24" s="139" t="s">
        <v>334</v>
      </c>
      <c r="CM24" s="126" t="s">
        <v>288</v>
      </c>
      <c r="CN24" s="128"/>
      <c r="CO24" s="126"/>
      <c r="CP24" s="126" t="s">
        <v>288</v>
      </c>
      <c r="CQ24" s="128"/>
      <c r="CR24" s="126"/>
      <c r="CS24" s="126" t="s">
        <v>289</v>
      </c>
      <c r="CT24" s="139" t="s">
        <v>334</v>
      </c>
      <c r="CU24" s="126" t="s">
        <v>289</v>
      </c>
      <c r="CV24" s="139" t="s">
        <v>334</v>
      </c>
      <c r="CW24" s="126" t="s">
        <v>289</v>
      </c>
      <c r="CX24" s="139" t="s">
        <v>334</v>
      </c>
      <c r="CY24" s="126" t="s">
        <v>289</v>
      </c>
      <c r="CZ24" s="139" t="s">
        <v>334</v>
      </c>
      <c r="DA24" s="126" t="s">
        <v>288</v>
      </c>
      <c r="DB24" s="128"/>
      <c r="DC24" s="126"/>
      <c r="DD24" s="126" t="s">
        <v>289</v>
      </c>
      <c r="DE24" s="139" t="s">
        <v>334</v>
      </c>
      <c r="DF24" s="126" t="s">
        <v>289</v>
      </c>
      <c r="DG24" s="139" t="s">
        <v>334</v>
      </c>
      <c r="DH24" s="126" t="s">
        <v>289</v>
      </c>
      <c r="DI24" s="139" t="s">
        <v>334</v>
      </c>
      <c r="DJ24" s="126" t="s">
        <v>289</v>
      </c>
      <c r="DK24" s="139" t="s">
        <v>334</v>
      </c>
      <c r="DL24" s="126" t="s">
        <v>317</v>
      </c>
      <c r="DM24" s="128"/>
      <c r="DN24" s="48"/>
      <c r="DO24" s="51"/>
      <c r="DP24" s="51"/>
      <c r="DQ24" s="126"/>
      <c r="DR24" s="56"/>
      <c r="DS24" s="56"/>
      <c r="DT24" s="56"/>
      <c r="DU24" s="57"/>
    </row>
    <row r="25" spans="1:125" ht="34.9" customHeight="1" thickBot="1" x14ac:dyDescent="0.3">
      <c r="A25" s="239"/>
      <c r="B25" s="249"/>
      <c r="C25" s="243"/>
      <c r="D25" s="130" t="s">
        <v>148</v>
      </c>
      <c r="E25" s="139" t="s">
        <v>334</v>
      </c>
      <c r="F25" s="139" t="s">
        <v>334</v>
      </c>
      <c r="G25" s="139" t="s">
        <v>316</v>
      </c>
      <c r="H25" s="49" t="s">
        <v>31</v>
      </c>
      <c r="I25" s="50">
        <f>IF(H25=Tabelle!$A$2,Tabelle!$I$2,IF(H25=Tabelle!$A$3,Tabelle!$I$3,IF(H25=Tabelle!$A$4,Tabelle!$I$4,IF(H25=Tabelle!$A$5,Tabelle!$I$5,IF(H25=Tabelle!$A$6,Tabelle!$I$6,IF(H25=Tabelle!$A$7,Tabelle!$I$7,IF(H25=Tabelle!$A$8,Tabelle!$I$8,IF(H25=Tabelle!$A$9,Tabelle!$I$9,IF(H25=Tabelle!$A$10,Tabelle!$I$10,IF(H25=Tabelle!$A$11,Tabelle!$I$11,IF(H25=Tabelle!$A$12,Tabelle!$I$12,IF(H25=Tabelle!$A$13,Tabelle!$I$13,IF(H25=Tabelle!$A$14,Tabelle!$I$14,IF(H25=Tabelle!$A$14,Tabelle!$I$15,IF(H25=Tabelle!$A$16,Tabelle!$I$16,IF(H25=Tabelle!$A$17,Tabelle!$I$17,IF(H25=Tabelle!$A$18,Tabelle!$I$18,"-")))))))))))))))))</f>
        <v>40</v>
      </c>
      <c r="J25" s="136" t="s">
        <v>53</v>
      </c>
      <c r="K25" s="136" t="s">
        <v>52</v>
      </c>
      <c r="L25" s="136" t="s">
        <v>51</v>
      </c>
      <c r="M25" s="95">
        <f>IF(J25=Tabelle!$C$3,Tabelle!$N$3,IF(J25=Tabelle!$C$4,Tabelle!$N$4,IF(J25=Tabelle!$C$5,Tabelle!$N$5,IF(J25=Tabelle!$C$6,Tabelle!$N$6,IF(J25=Tabelle!$C$7,Tabelle!$N$7,"-")))))</f>
        <v>5</v>
      </c>
      <c r="N25" s="95">
        <f>IF(K25=Tabelle!$C$3,Tabelle!$N$3,IF(K25=Tabelle!$C$4,Tabelle!$N$4,IF(K25=Tabelle!$C$5,Tabelle!$N$5,IF(K25=Tabelle!$C$6,Tabelle!$N$6,IF(K25=Tabelle!$C$7,Tabelle!$N$7,"-")))))</f>
        <v>3</v>
      </c>
      <c r="O25" s="95">
        <f>IF(L25=Tabelle!$C$3,Tabelle!$N$3,IF(L25=Tabelle!$C$4,Tabelle!$N$4,IF(L25=Tabelle!$C$5,Tabelle!$N$5,IF(L25=Tabelle!$C$6,Tabelle!$N$6,IF(L25=Tabelle!$C$7,Tabelle!$N$7,"-")))))</f>
        <v>4</v>
      </c>
      <c r="P25" s="96">
        <f t="shared" si="1"/>
        <v>4</v>
      </c>
      <c r="Q25" s="136" t="s">
        <v>53</v>
      </c>
      <c r="R25" s="55">
        <f>IF(Q25=Tabelle!$C$3,Tabelle!$N$3,IF(Q25=Tabelle!$C$4,Tabelle!$N$4,IF(Q25=Tabelle!$C$5,Tabelle!$N$5,IF(Q25=Tabelle!$C$6,Tabelle!$N$6,IF(Q25=Tabelle!$C$7,Tabelle!$N$7,"-")))))</f>
        <v>5</v>
      </c>
      <c r="S25" s="102">
        <f>IF(R25="-","-",IF(AND((R25*P25)&gt;=Tabelle!$P$3, (R25*P25)&lt;Tabelle!$Q$3),Tabelle!$R$3,IF(AND((R25*P25)&gt;=Tabelle!$P$4, (R25*P25)&lt;Tabelle!$Q$4),Tabelle!$R$4,IF(AND((R25*P25)&gt;=Tabelle!$P$5, (R25*P25)&lt;Tabelle!$Q$5),Tabelle!$R$5,IF(AND((R25*P25)&gt;=Tabelle!$P$6, (R25*P25)&lt;Tabelle!$Q$6),Tabelle!$R$6,IF(AND((R25*P25)&gt;=Tabelle!$P$7, (R25*P25)&lt;=Tabelle!$Q$7),Tabelle!$R$7,"-"))))))</f>
        <v>5</v>
      </c>
      <c r="T25" s="136" t="s">
        <v>53</v>
      </c>
      <c r="U25" s="136" t="s">
        <v>53</v>
      </c>
      <c r="V25" s="136" t="s">
        <v>51</v>
      </c>
      <c r="W25" s="52">
        <f>IF(T25=Tabelle!$C$3,Tabelle!$N$3,IF(T25=Tabelle!$C$4,Tabelle!$N$4,IF(T25=Tabelle!$C$5,Tabelle!$N$5,IF(T25=Tabelle!$C$6,Tabelle!$N$6,IF(T25=Tabelle!$C$7,Tabelle!$N$7,"-")))))</f>
        <v>5</v>
      </c>
      <c r="X25" s="52">
        <f>IF(U25=Tabelle!$C$3,Tabelle!$N$3,IF(U25=Tabelle!$C$4,Tabelle!$N$4,IF(U25=Tabelle!$C$5,Tabelle!$N$5,IF(U25=Tabelle!$C$6,Tabelle!$N$6,IF(U25=Tabelle!$C$7,Tabelle!$N$7,"-")))))</f>
        <v>5</v>
      </c>
      <c r="Y25" s="52">
        <f>IF(V25=Tabelle!$C$3,Tabelle!$N$3,IF(V25=Tabelle!$C$4,Tabelle!$N$4,IF(V25=Tabelle!$C$5,Tabelle!$N$5,IF(V25=Tabelle!$C$6,Tabelle!$N$6,IF(V25=Tabelle!$C$7,Tabelle!$N$7,"-")))))</f>
        <v>4</v>
      </c>
      <c r="Z25" s="53">
        <f t="shared" si="2"/>
        <v>4.666666666666667</v>
      </c>
      <c r="AA25" s="105">
        <f t="shared" si="3"/>
        <v>23.333333333333336</v>
      </c>
      <c r="AB25" s="136" t="str">
        <f>IF(AND(AA25&gt;=Tabelle!$P$3, AA25&lt;Tabelle!$Q$3),Tabelle!$S$3,IF(AND(AA25&gt;=Tabelle!$P$4, AA25&lt;Tabelle!$Q$4),Tabelle!$S$4,IF(AND(AA25&gt;=Tabelle!$P$5, AA25&lt;Tabelle!$Q$5),Tabelle!$S$5,IF(AND(AA25&gt;=Tabelle!$P$6, AA25&lt;Tabelle!$Q$6),Tabelle!$S$6,IF(AND(AA25&gt;=Tabelle!$P$7, AA25&lt;=Tabelle!$Q$7),Tabelle!$S$7,"-")))))</f>
        <v>ALTO</v>
      </c>
      <c r="AC25" s="108">
        <v>10</v>
      </c>
      <c r="AD25" s="108">
        <v>5</v>
      </c>
      <c r="AE25" s="108">
        <v>2</v>
      </c>
      <c r="AF25" s="108">
        <v>3</v>
      </c>
      <c r="AG25" s="108">
        <v>8</v>
      </c>
      <c r="AH25" s="108">
        <v>10</v>
      </c>
      <c r="AI25" s="108">
        <v>10</v>
      </c>
      <c r="AJ25" s="108">
        <v>10</v>
      </c>
      <c r="AK25" s="108">
        <v>3</v>
      </c>
      <c r="AL25" s="108">
        <v>3</v>
      </c>
      <c r="AM25" s="108">
        <v>10</v>
      </c>
      <c r="AN25" s="108">
        <v>10</v>
      </c>
      <c r="AO25" s="108">
        <v>3</v>
      </c>
      <c r="AP25" s="108">
        <v>3</v>
      </c>
      <c r="AQ25" s="108">
        <v>3</v>
      </c>
      <c r="AR25" s="108">
        <v>3</v>
      </c>
      <c r="AS25" s="108">
        <v>8</v>
      </c>
      <c r="AT25" s="108">
        <v>8</v>
      </c>
      <c r="AU25" s="108">
        <v>8</v>
      </c>
      <c r="AV25" s="108">
        <v>8</v>
      </c>
      <c r="AW25" s="108">
        <v>1</v>
      </c>
      <c r="AX25" s="108">
        <v>1</v>
      </c>
      <c r="AY25" s="108">
        <v>1</v>
      </c>
      <c r="AZ25" s="108">
        <v>1</v>
      </c>
      <c r="BA25" s="108">
        <v>1</v>
      </c>
      <c r="BB25" s="108">
        <v>1</v>
      </c>
      <c r="BC25" s="108">
        <v>1</v>
      </c>
      <c r="BD25" s="108">
        <v>1</v>
      </c>
      <c r="BE25" s="108">
        <v>1</v>
      </c>
      <c r="BF25" s="108">
        <v>1</v>
      </c>
      <c r="BG25" s="108">
        <v>1</v>
      </c>
      <c r="BH25" s="110">
        <f>IF('Mitigazione del rischio'!$AF24="-","-",'Mitigazione del rischio'!$AG24)</f>
        <v>0.43400000000000005</v>
      </c>
      <c r="BI25" s="55">
        <f t="shared" si="4"/>
        <v>13</v>
      </c>
      <c r="BJ25" s="54" t="str">
        <f>IF(AND(BI25&gt;=Tabelle!$P$3, BI25&lt;Tabelle!$Q$3),Tabelle!$S$3,IF(AND(BI25&gt;=Tabelle!$P$4, BI25&lt;Tabelle!$Q$4),Tabelle!$S$4,IF(AND(BI25&gt;=Tabelle!$P$5, BI25&lt;Tabelle!$Q$5),Tabelle!$S$5,IF(AND(BI25&gt;=Tabelle!$P$6, BI25&lt;Tabelle!$Q$6),Tabelle!$S$6,IF(AND(BI25&gt;=Tabelle!$P$7, BI25&lt;=Tabelle!$Q$7),Tabelle!$S$7,"-")))))</f>
        <v>MEDIO-ALTO</v>
      </c>
      <c r="BK25" s="113" t="str">
        <f>IF(BI25="-","-",IF(AND(BI25&lt;=Tabelle!$V$14,BI25&gt;Tabelle!$W$14),Tabelle!$U$14,IF(AND(BI25&lt;=Tabelle!$V$15,BI25&gt;Tabelle!$W$15),Tabelle!$U$15,IF(BI25&lt;=Tabelle!$V$16,Tabelle!$U$16))))</f>
        <v>intervento necessario</v>
      </c>
      <c r="BL25" s="117"/>
      <c r="BM25" s="120" t="s">
        <v>287</v>
      </c>
      <c r="BN25" s="126" t="s">
        <v>288</v>
      </c>
      <c r="BO25" s="128"/>
      <c r="BP25" s="126"/>
      <c r="BQ25" s="126" t="s">
        <v>289</v>
      </c>
      <c r="BR25" s="139" t="s">
        <v>334</v>
      </c>
      <c r="BS25" s="126" t="s">
        <v>288</v>
      </c>
      <c r="BT25" s="138"/>
      <c r="BU25" s="139"/>
      <c r="BV25" s="126" t="s">
        <v>289</v>
      </c>
      <c r="BW25" s="139" t="s">
        <v>334</v>
      </c>
      <c r="BX25" s="126" t="s">
        <v>289</v>
      </c>
      <c r="BY25" s="139" t="s">
        <v>334</v>
      </c>
      <c r="BZ25" s="126" t="s">
        <v>288</v>
      </c>
      <c r="CA25" s="128"/>
      <c r="CB25" s="126"/>
      <c r="CC25" s="126" t="s">
        <v>288</v>
      </c>
      <c r="CD25" s="128"/>
      <c r="CE25" s="126"/>
      <c r="CF25" s="126" t="s">
        <v>288</v>
      </c>
      <c r="CG25" s="128"/>
      <c r="CH25" s="126"/>
      <c r="CI25" s="126" t="s">
        <v>289</v>
      </c>
      <c r="CJ25" s="139" t="s">
        <v>334</v>
      </c>
      <c r="CK25" s="126" t="s">
        <v>289</v>
      </c>
      <c r="CL25" s="139" t="s">
        <v>334</v>
      </c>
      <c r="CM25" s="126" t="s">
        <v>288</v>
      </c>
      <c r="CN25" s="128"/>
      <c r="CO25" s="126"/>
      <c r="CP25" s="126" t="s">
        <v>288</v>
      </c>
      <c r="CQ25" s="128"/>
      <c r="CR25" s="126"/>
      <c r="CS25" s="126" t="s">
        <v>289</v>
      </c>
      <c r="CT25" s="139" t="s">
        <v>334</v>
      </c>
      <c r="CU25" s="126" t="s">
        <v>289</v>
      </c>
      <c r="CV25" s="139" t="s">
        <v>334</v>
      </c>
      <c r="CW25" s="126" t="s">
        <v>289</v>
      </c>
      <c r="CX25" s="139" t="s">
        <v>334</v>
      </c>
      <c r="CY25" s="126" t="s">
        <v>289</v>
      </c>
      <c r="CZ25" s="139" t="s">
        <v>334</v>
      </c>
      <c r="DA25" s="126" t="s">
        <v>288</v>
      </c>
      <c r="DB25" s="128"/>
      <c r="DC25" s="126"/>
      <c r="DD25" s="126" t="s">
        <v>289</v>
      </c>
      <c r="DE25" s="139" t="s">
        <v>334</v>
      </c>
      <c r="DF25" s="126" t="s">
        <v>289</v>
      </c>
      <c r="DG25" s="139" t="s">
        <v>334</v>
      </c>
      <c r="DH25" s="126" t="s">
        <v>289</v>
      </c>
      <c r="DI25" s="139" t="s">
        <v>334</v>
      </c>
      <c r="DJ25" s="126" t="s">
        <v>289</v>
      </c>
      <c r="DK25" s="139" t="s">
        <v>334</v>
      </c>
      <c r="DL25" s="126" t="s">
        <v>317</v>
      </c>
      <c r="DM25" s="128"/>
      <c r="DN25" s="48"/>
      <c r="DO25" s="51"/>
      <c r="DP25" s="51"/>
      <c r="DQ25" s="126"/>
      <c r="DR25" s="56"/>
      <c r="DS25" s="56"/>
      <c r="DT25" s="56"/>
      <c r="DU25" s="57"/>
    </row>
    <row r="26" spans="1:125" ht="34.9" customHeight="1" thickBot="1" x14ac:dyDescent="0.3">
      <c r="A26" s="239"/>
      <c r="B26" s="249"/>
      <c r="C26" s="241" t="s">
        <v>78</v>
      </c>
      <c r="D26" s="130" t="s">
        <v>324</v>
      </c>
      <c r="E26" s="139" t="s">
        <v>334</v>
      </c>
      <c r="F26" s="139" t="s">
        <v>334</v>
      </c>
      <c r="G26" s="139" t="s">
        <v>316</v>
      </c>
      <c r="H26" s="49" t="s">
        <v>31</v>
      </c>
      <c r="I26" s="50">
        <f>IF(H26=Tabelle!$A$2,Tabelle!$I$2,IF(H26=Tabelle!$A$3,Tabelle!$I$3,IF(H26=Tabelle!$A$4,Tabelle!$I$4,IF(H26=Tabelle!$A$5,Tabelle!$I$5,IF(H26=Tabelle!$A$6,Tabelle!$I$6,IF(H26=Tabelle!$A$7,Tabelle!$I$7,IF(H26=Tabelle!$A$8,Tabelle!$I$8,IF(H26=Tabelle!$A$9,Tabelle!$I$9,IF(H26=Tabelle!$A$10,Tabelle!$I$10,IF(H26=Tabelle!$A$11,Tabelle!$I$11,IF(H26=Tabelle!$A$12,Tabelle!$I$12,IF(H26=Tabelle!$A$13,Tabelle!$I$13,IF(H26=Tabelle!$A$14,Tabelle!$I$14,IF(H26=Tabelle!$A$14,Tabelle!$I$15,IF(H26=Tabelle!$A$16,Tabelle!$I$16,IF(H26=Tabelle!$A$17,Tabelle!$I$17,IF(H26=Tabelle!$A$18,Tabelle!$I$18,"-")))))))))))))))))</f>
        <v>40</v>
      </c>
      <c r="J26" s="136" t="s">
        <v>53</v>
      </c>
      <c r="K26" s="136" t="s">
        <v>52</v>
      </c>
      <c r="L26" s="136" t="s">
        <v>51</v>
      </c>
      <c r="M26" s="95">
        <f>IF(J26=Tabelle!$C$3,Tabelle!$N$3,IF(J26=Tabelle!$C$4,Tabelle!$N$4,IF(J26=Tabelle!$C$5,Tabelle!$N$5,IF(J26=Tabelle!$C$6,Tabelle!$N$6,IF(J26=Tabelle!$C$7,Tabelle!$N$7,"-")))))</f>
        <v>5</v>
      </c>
      <c r="N26" s="95">
        <f>IF(K26=Tabelle!$C$3,Tabelle!$N$3,IF(K26=Tabelle!$C$4,Tabelle!$N$4,IF(K26=Tabelle!$C$5,Tabelle!$N$5,IF(K26=Tabelle!$C$6,Tabelle!$N$6,IF(K26=Tabelle!$C$7,Tabelle!$N$7,"-")))))</f>
        <v>3</v>
      </c>
      <c r="O26" s="95">
        <f>IF(L26=Tabelle!$C$3,Tabelle!$N$3,IF(L26=Tabelle!$C$4,Tabelle!$N$4,IF(L26=Tabelle!$C$5,Tabelle!$N$5,IF(L26=Tabelle!$C$6,Tabelle!$N$6,IF(L26=Tabelle!$C$7,Tabelle!$N$7,"-")))))</f>
        <v>4</v>
      </c>
      <c r="P26" s="96">
        <f t="shared" si="1"/>
        <v>4</v>
      </c>
      <c r="Q26" s="136" t="s">
        <v>53</v>
      </c>
      <c r="R26" s="55">
        <f>IF(Q26=Tabelle!$C$3,Tabelle!$N$3,IF(Q26=Tabelle!$C$4,Tabelle!$N$4,IF(Q26=Tabelle!$C$5,Tabelle!$N$5,IF(Q26=Tabelle!$C$6,Tabelle!$N$6,IF(Q26=Tabelle!$C$7,Tabelle!$N$7,"-")))))</f>
        <v>5</v>
      </c>
      <c r="S26" s="102">
        <f>IF(R26="-","-",IF(AND((R26*P26)&gt;=Tabelle!$P$3, (R26*P26)&lt;Tabelle!$Q$3),Tabelle!$R$3,IF(AND((R26*P26)&gt;=Tabelle!$P$4, (R26*P26)&lt;Tabelle!$Q$4),Tabelle!$R$4,IF(AND((R26*P26)&gt;=Tabelle!$P$5, (R26*P26)&lt;Tabelle!$Q$5),Tabelle!$R$5,IF(AND((R26*P26)&gt;=Tabelle!$P$6, (R26*P26)&lt;Tabelle!$Q$6),Tabelle!$R$6,IF(AND((R26*P26)&gt;=Tabelle!$P$7, (R26*P26)&lt;=Tabelle!$Q$7),Tabelle!$R$7,"-"))))))</f>
        <v>5</v>
      </c>
      <c r="T26" s="136" t="s">
        <v>53</v>
      </c>
      <c r="U26" s="136" t="s">
        <v>53</v>
      </c>
      <c r="V26" s="136" t="s">
        <v>51</v>
      </c>
      <c r="W26" s="52">
        <f>IF(T26=Tabelle!$C$3,Tabelle!$N$3,IF(T26=Tabelle!$C$4,Tabelle!$N$4,IF(T26=Tabelle!$C$5,Tabelle!$N$5,IF(T26=Tabelle!$C$6,Tabelle!$N$6,IF(T26=Tabelle!$C$7,Tabelle!$N$7,"-")))))</f>
        <v>5</v>
      </c>
      <c r="X26" s="52">
        <f>IF(U26=Tabelle!$C$3,Tabelle!$N$3,IF(U26=Tabelle!$C$4,Tabelle!$N$4,IF(U26=Tabelle!$C$5,Tabelle!$N$5,IF(U26=Tabelle!$C$6,Tabelle!$N$6,IF(U26=Tabelle!$C$7,Tabelle!$N$7,"-")))))</f>
        <v>5</v>
      </c>
      <c r="Y26" s="52">
        <f>IF(V26=Tabelle!$C$3,Tabelle!$N$3,IF(V26=Tabelle!$C$4,Tabelle!$N$4,IF(V26=Tabelle!$C$5,Tabelle!$N$5,IF(V26=Tabelle!$C$6,Tabelle!$N$6,IF(V26=Tabelle!$C$7,Tabelle!$N$7,"-")))))</f>
        <v>4</v>
      </c>
      <c r="Z26" s="53">
        <f t="shared" si="2"/>
        <v>4.666666666666667</v>
      </c>
      <c r="AA26" s="105">
        <f t="shared" si="3"/>
        <v>23.333333333333336</v>
      </c>
      <c r="AB26" s="136" t="str">
        <f>IF(AND(AA26&gt;=Tabelle!$P$3, AA26&lt;Tabelle!$Q$3),Tabelle!$S$3,IF(AND(AA26&gt;=Tabelle!$P$4, AA26&lt;Tabelle!$Q$4),Tabelle!$S$4,IF(AND(AA26&gt;=Tabelle!$P$5, AA26&lt;Tabelle!$Q$5),Tabelle!$S$5,IF(AND(AA26&gt;=Tabelle!$P$6, AA26&lt;Tabelle!$Q$6),Tabelle!$S$6,IF(AND(AA26&gt;=Tabelle!$P$7, AA26&lt;=Tabelle!$Q$7),Tabelle!$S$7,"-")))))</f>
        <v>ALTO</v>
      </c>
      <c r="AC26" s="108">
        <v>10</v>
      </c>
      <c r="AD26" s="108">
        <v>5</v>
      </c>
      <c r="AE26" s="108">
        <v>2</v>
      </c>
      <c r="AF26" s="108">
        <v>3</v>
      </c>
      <c r="AG26" s="108">
        <v>8</v>
      </c>
      <c r="AH26" s="108">
        <v>10</v>
      </c>
      <c r="AI26" s="108">
        <v>10</v>
      </c>
      <c r="AJ26" s="108">
        <v>10</v>
      </c>
      <c r="AK26" s="108">
        <v>3</v>
      </c>
      <c r="AL26" s="108">
        <v>3</v>
      </c>
      <c r="AM26" s="108">
        <v>10</v>
      </c>
      <c r="AN26" s="108">
        <v>10</v>
      </c>
      <c r="AO26" s="108">
        <v>3</v>
      </c>
      <c r="AP26" s="108">
        <v>3</v>
      </c>
      <c r="AQ26" s="108">
        <v>3</v>
      </c>
      <c r="AR26" s="108">
        <v>3</v>
      </c>
      <c r="AS26" s="108">
        <v>8</v>
      </c>
      <c r="AT26" s="108">
        <v>8</v>
      </c>
      <c r="AU26" s="108">
        <v>8</v>
      </c>
      <c r="AV26" s="108">
        <v>8</v>
      </c>
      <c r="AW26" s="108">
        <v>1</v>
      </c>
      <c r="AX26" s="108">
        <v>1</v>
      </c>
      <c r="AY26" s="108">
        <v>1</v>
      </c>
      <c r="AZ26" s="108">
        <v>1</v>
      </c>
      <c r="BA26" s="108">
        <v>1</v>
      </c>
      <c r="BB26" s="108">
        <v>1</v>
      </c>
      <c r="BC26" s="108">
        <v>1</v>
      </c>
      <c r="BD26" s="108">
        <v>1</v>
      </c>
      <c r="BE26" s="108">
        <v>1</v>
      </c>
      <c r="BF26" s="108">
        <v>1</v>
      </c>
      <c r="BG26" s="108">
        <v>1</v>
      </c>
      <c r="BH26" s="110">
        <f>IF('Mitigazione del rischio'!$AF25="-","-",'Mitigazione del rischio'!$AG25)</f>
        <v>0.43400000000000005</v>
      </c>
      <c r="BI26" s="55">
        <f t="shared" si="4"/>
        <v>13</v>
      </c>
      <c r="BJ26" s="54" t="str">
        <f>IF(AND(BI26&gt;=Tabelle!$P$3, BI26&lt;Tabelle!$Q$3),Tabelle!$S$3,IF(AND(BI26&gt;=Tabelle!$P$4, BI26&lt;Tabelle!$Q$4),Tabelle!$S$4,IF(AND(BI26&gt;=Tabelle!$P$5, BI26&lt;Tabelle!$Q$5),Tabelle!$S$5,IF(AND(BI26&gt;=Tabelle!$P$6, BI26&lt;Tabelle!$Q$6),Tabelle!$S$6,IF(AND(BI26&gt;=Tabelle!$P$7, BI26&lt;=Tabelle!$Q$7),Tabelle!$S$7,"-")))))</f>
        <v>MEDIO-ALTO</v>
      </c>
      <c r="BK26" s="113" t="str">
        <f>IF(BI26="-","-",IF(AND(BI26&lt;=Tabelle!$V$14,BI26&gt;Tabelle!$W$14),Tabelle!$U$14,IF(AND(BI26&lt;=Tabelle!$V$15,BI26&gt;Tabelle!$W$15),Tabelle!$U$15,IF(BI26&lt;=Tabelle!$V$16,Tabelle!$U$16))))</f>
        <v>intervento necessario</v>
      </c>
      <c r="BL26" s="117"/>
      <c r="BM26" s="120" t="s">
        <v>287</v>
      </c>
      <c r="BN26" s="126" t="s">
        <v>288</v>
      </c>
      <c r="BO26" s="128"/>
      <c r="BP26" s="126"/>
      <c r="BQ26" s="126" t="s">
        <v>289</v>
      </c>
      <c r="BR26" s="139" t="s">
        <v>334</v>
      </c>
      <c r="BS26" s="126" t="s">
        <v>288</v>
      </c>
      <c r="BT26" s="138"/>
      <c r="BU26" s="139"/>
      <c r="BV26" s="126" t="s">
        <v>289</v>
      </c>
      <c r="BW26" s="139" t="s">
        <v>334</v>
      </c>
      <c r="BX26" s="126" t="s">
        <v>289</v>
      </c>
      <c r="BY26" s="139" t="s">
        <v>334</v>
      </c>
      <c r="BZ26" s="126" t="s">
        <v>288</v>
      </c>
      <c r="CA26" s="128"/>
      <c r="CB26" s="126"/>
      <c r="CC26" s="126" t="s">
        <v>288</v>
      </c>
      <c r="CD26" s="128"/>
      <c r="CE26" s="126"/>
      <c r="CF26" s="126" t="s">
        <v>288</v>
      </c>
      <c r="CG26" s="128"/>
      <c r="CH26" s="126"/>
      <c r="CI26" s="126" t="s">
        <v>289</v>
      </c>
      <c r="CJ26" s="139" t="s">
        <v>334</v>
      </c>
      <c r="CK26" s="126" t="s">
        <v>289</v>
      </c>
      <c r="CL26" s="139" t="s">
        <v>334</v>
      </c>
      <c r="CM26" s="126" t="s">
        <v>288</v>
      </c>
      <c r="CN26" s="128"/>
      <c r="CO26" s="126"/>
      <c r="CP26" s="126" t="s">
        <v>288</v>
      </c>
      <c r="CQ26" s="128"/>
      <c r="CR26" s="126"/>
      <c r="CS26" s="126" t="s">
        <v>289</v>
      </c>
      <c r="CT26" s="139" t="s">
        <v>334</v>
      </c>
      <c r="CU26" s="126" t="s">
        <v>289</v>
      </c>
      <c r="CV26" s="139" t="s">
        <v>334</v>
      </c>
      <c r="CW26" s="126" t="s">
        <v>289</v>
      </c>
      <c r="CX26" s="139" t="s">
        <v>334</v>
      </c>
      <c r="CY26" s="126" t="s">
        <v>289</v>
      </c>
      <c r="CZ26" s="139" t="s">
        <v>334</v>
      </c>
      <c r="DA26" s="126" t="s">
        <v>288</v>
      </c>
      <c r="DB26" s="128"/>
      <c r="DC26" s="126"/>
      <c r="DD26" s="126" t="s">
        <v>289</v>
      </c>
      <c r="DE26" s="139" t="s">
        <v>334</v>
      </c>
      <c r="DF26" s="126" t="s">
        <v>289</v>
      </c>
      <c r="DG26" s="139" t="s">
        <v>334</v>
      </c>
      <c r="DH26" s="126" t="s">
        <v>289</v>
      </c>
      <c r="DI26" s="139" t="s">
        <v>334</v>
      </c>
      <c r="DJ26" s="126" t="s">
        <v>289</v>
      </c>
      <c r="DK26" s="139" t="s">
        <v>334</v>
      </c>
      <c r="DL26" s="126" t="s">
        <v>317</v>
      </c>
      <c r="DM26" s="128"/>
      <c r="DN26" s="48"/>
      <c r="DO26" s="51"/>
      <c r="DP26" s="51"/>
      <c r="DQ26" s="126"/>
      <c r="DR26" s="56"/>
      <c r="DS26" s="56"/>
      <c r="DT26" s="56"/>
      <c r="DU26" s="57"/>
    </row>
    <row r="27" spans="1:125" ht="34.9" customHeight="1" thickBot="1" x14ac:dyDescent="0.3">
      <c r="A27" s="239"/>
      <c r="B27" s="249"/>
      <c r="C27" s="242"/>
      <c r="D27" s="130" t="s">
        <v>171</v>
      </c>
      <c r="E27" s="139" t="s">
        <v>334</v>
      </c>
      <c r="F27" s="139" t="s">
        <v>334</v>
      </c>
      <c r="G27" s="139" t="s">
        <v>316</v>
      </c>
      <c r="H27" s="49" t="s">
        <v>31</v>
      </c>
      <c r="I27" s="50">
        <f>IF(H27=Tabelle!$A$2,Tabelle!$I$2,IF(H27=Tabelle!$A$3,Tabelle!$I$3,IF(H27=Tabelle!$A$4,Tabelle!$I$4,IF(H27=Tabelle!$A$5,Tabelle!$I$5,IF(H27=Tabelle!$A$6,Tabelle!$I$6,IF(H27=Tabelle!$A$7,Tabelle!$I$7,IF(H27=Tabelle!$A$8,Tabelle!$I$8,IF(H27=Tabelle!$A$9,Tabelle!$I$9,IF(H27=Tabelle!$A$10,Tabelle!$I$10,IF(H27=Tabelle!$A$11,Tabelle!$I$11,IF(H27=Tabelle!$A$12,Tabelle!$I$12,IF(H27=Tabelle!$A$13,Tabelle!$I$13,IF(H27=Tabelle!$A$14,Tabelle!$I$14,IF(H27=Tabelle!$A$14,Tabelle!$I$15,IF(H27=Tabelle!$A$16,Tabelle!$I$16,IF(H27=Tabelle!$A$17,Tabelle!$I$17,IF(H27=Tabelle!$A$18,Tabelle!$I$18,"-")))))))))))))))))</f>
        <v>40</v>
      </c>
      <c r="J27" s="136" t="s">
        <v>53</v>
      </c>
      <c r="K27" s="136" t="s">
        <v>52</v>
      </c>
      <c r="L27" s="136" t="s">
        <v>51</v>
      </c>
      <c r="M27" s="95">
        <f>IF(J27=Tabelle!$C$3,Tabelle!$N$3,IF(J27=Tabelle!$C$4,Tabelle!$N$4,IF(J27=Tabelle!$C$5,Tabelle!$N$5,IF(J27=Tabelle!$C$6,Tabelle!$N$6,IF(J27=Tabelle!$C$7,Tabelle!$N$7,"-")))))</f>
        <v>5</v>
      </c>
      <c r="N27" s="95">
        <f>IF(K27=Tabelle!$C$3,Tabelle!$N$3,IF(K27=Tabelle!$C$4,Tabelle!$N$4,IF(K27=Tabelle!$C$5,Tabelle!$N$5,IF(K27=Tabelle!$C$6,Tabelle!$N$6,IF(K27=Tabelle!$C$7,Tabelle!$N$7,"-")))))</f>
        <v>3</v>
      </c>
      <c r="O27" s="95">
        <f>IF(L27=Tabelle!$C$3,Tabelle!$N$3,IF(L27=Tabelle!$C$4,Tabelle!$N$4,IF(L27=Tabelle!$C$5,Tabelle!$N$5,IF(L27=Tabelle!$C$6,Tabelle!$N$6,IF(L27=Tabelle!$C$7,Tabelle!$N$7,"-")))))</f>
        <v>4</v>
      </c>
      <c r="P27" s="96">
        <f t="shared" si="1"/>
        <v>4</v>
      </c>
      <c r="Q27" s="136" t="s">
        <v>53</v>
      </c>
      <c r="R27" s="55">
        <f>IF(Q27=Tabelle!$C$3,Tabelle!$N$3,IF(Q27=Tabelle!$C$4,Tabelle!$N$4,IF(Q27=Tabelle!$C$5,Tabelle!$N$5,IF(Q27=Tabelle!$C$6,Tabelle!$N$6,IF(Q27=Tabelle!$C$7,Tabelle!$N$7,"-")))))</f>
        <v>5</v>
      </c>
      <c r="S27" s="102">
        <f>IF(R27="-","-",IF(AND((R27*P27)&gt;=Tabelle!$P$3, (R27*P27)&lt;Tabelle!$Q$3),Tabelle!$R$3,IF(AND((R27*P27)&gt;=Tabelle!$P$4, (R27*P27)&lt;Tabelle!$Q$4),Tabelle!$R$4,IF(AND((R27*P27)&gt;=Tabelle!$P$5, (R27*P27)&lt;Tabelle!$Q$5),Tabelle!$R$5,IF(AND((R27*P27)&gt;=Tabelle!$P$6, (R27*P27)&lt;Tabelle!$Q$6),Tabelle!$R$6,IF(AND((R27*P27)&gt;=Tabelle!$P$7, (R27*P27)&lt;=Tabelle!$Q$7),Tabelle!$R$7,"-"))))))</f>
        <v>5</v>
      </c>
      <c r="T27" s="136" t="s">
        <v>53</v>
      </c>
      <c r="U27" s="136" t="s">
        <v>53</v>
      </c>
      <c r="V27" s="136" t="s">
        <v>51</v>
      </c>
      <c r="W27" s="52">
        <f>IF(T27=Tabelle!$C$3,Tabelle!$N$3,IF(T27=Tabelle!$C$4,Tabelle!$N$4,IF(T27=Tabelle!$C$5,Tabelle!$N$5,IF(T27=Tabelle!$C$6,Tabelle!$N$6,IF(T27=Tabelle!$C$7,Tabelle!$N$7,"-")))))</f>
        <v>5</v>
      </c>
      <c r="X27" s="52">
        <f>IF(U27=Tabelle!$C$3,Tabelle!$N$3,IF(U27=Tabelle!$C$4,Tabelle!$N$4,IF(U27=Tabelle!$C$5,Tabelle!$N$5,IF(U27=Tabelle!$C$6,Tabelle!$N$6,IF(U27=Tabelle!$C$7,Tabelle!$N$7,"-")))))</f>
        <v>5</v>
      </c>
      <c r="Y27" s="52">
        <f>IF(V27=Tabelle!$C$3,Tabelle!$N$3,IF(V27=Tabelle!$C$4,Tabelle!$N$4,IF(V27=Tabelle!$C$5,Tabelle!$N$5,IF(V27=Tabelle!$C$6,Tabelle!$N$6,IF(V27=Tabelle!$C$7,Tabelle!$N$7,"-")))))</f>
        <v>4</v>
      </c>
      <c r="Z27" s="53">
        <f t="shared" si="2"/>
        <v>4.666666666666667</v>
      </c>
      <c r="AA27" s="105">
        <f t="shared" si="3"/>
        <v>23.333333333333336</v>
      </c>
      <c r="AB27" s="136" t="str">
        <f>IF(AND(AA27&gt;=Tabelle!$P$3, AA27&lt;Tabelle!$Q$3),Tabelle!$S$3,IF(AND(AA27&gt;=Tabelle!$P$4, AA27&lt;Tabelle!$Q$4),Tabelle!$S$4,IF(AND(AA27&gt;=Tabelle!$P$5, AA27&lt;Tabelle!$Q$5),Tabelle!$S$5,IF(AND(AA27&gt;=Tabelle!$P$6, AA27&lt;Tabelle!$Q$6),Tabelle!$S$6,IF(AND(AA27&gt;=Tabelle!$P$7, AA27&lt;=Tabelle!$Q$7),Tabelle!$S$7,"-")))))</f>
        <v>ALTO</v>
      </c>
      <c r="AC27" s="108">
        <v>10</v>
      </c>
      <c r="AD27" s="108">
        <v>5</v>
      </c>
      <c r="AE27" s="108">
        <v>2</v>
      </c>
      <c r="AF27" s="108">
        <v>3</v>
      </c>
      <c r="AG27" s="108">
        <v>8</v>
      </c>
      <c r="AH27" s="108">
        <v>10</v>
      </c>
      <c r="AI27" s="108">
        <v>10</v>
      </c>
      <c r="AJ27" s="108">
        <v>10</v>
      </c>
      <c r="AK27" s="108">
        <v>3</v>
      </c>
      <c r="AL27" s="108">
        <v>3</v>
      </c>
      <c r="AM27" s="108">
        <v>10</v>
      </c>
      <c r="AN27" s="108">
        <v>10</v>
      </c>
      <c r="AO27" s="108">
        <v>3</v>
      </c>
      <c r="AP27" s="108">
        <v>3</v>
      </c>
      <c r="AQ27" s="108">
        <v>3</v>
      </c>
      <c r="AR27" s="108">
        <v>3</v>
      </c>
      <c r="AS27" s="108">
        <v>8</v>
      </c>
      <c r="AT27" s="108">
        <v>8</v>
      </c>
      <c r="AU27" s="108">
        <v>8</v>
      </c>
      <c r="AV27" s="108">
        <v>8</v>
      </c>
      <c r="AW27" s="108">
        <v>1</v>
      </c>
      <c r="AX27" s="108">
        <v>1</v>
      </c>
      <c r="AY27" s="108">
        <v>1</v>
      </c>
      <c r="AZ27" s="108">
        <v>1</v>
      </c>
      <c r="BA27" s="108">
        <v>1</v>
      </c>
      <c r="BB27" s="108">
        <v>1</v>
      </c>
      <c r="BC27" s="108">
        <v>1</v>
      </c>
      <c r="BD27" s="108">
        <v>1</v>
      </c>
      <c r="BE27" s="108">
        <v>1</v>
      </c>
      <c r="BF27" s="108">
        <v>1</v>
      </c>
      <c r="BG27" s="108">
        <v>1</v>
      </c>
      <c r="BH27" s="110">
        <f>IF('Mitigazione del rischio'!$AF26="-","-",'Mitigazione del rischio'!$AG26)</f>
        <v>0.43400000000000005</v>
      </c>
      <c r="BI27" s="55">
        <f t="shared" si="4"/>
        <v>13</v>
      </c>
      <c r="BJ27" s="54" t="str">
        <f>IF(AND(BI27&gt;=Tabelle!$P$3, BI27&lt;Tabelle!$Q$3),Tabelle!$S$3,IF(AND(BI27&gt;=Tabelle!$P$4, BI27&lt;Tabelle!$Q$4),Tabelle!$S$4,IF(AND(BI27&gt;=Tabelle!$P$5, BI27&lt;Tabelle!$Q$5),Tabelle!$S$5,IF(AND(BI27&gt;=Tabelle!$P$6, BI27&lt;Tabelle!$Q$6),Tabelle!$S$6,IF(AND(BI27&gt;=Tabelle!$P$7, BI27&lt;=Tabelle!$Q$7),Tabelle!$S$7,"-")))))</f>
        <v>MEDIO-ALTO</v>
      </c>
      <c r="BK27" s="113" t="str">
        <f>IF(BI27="-","-",IF(AND(BI27&lt;=Tabelle!$V$14,BI27&gt;Tabelle!$W$14),Tabelle!$U$14,IF(AND(BI27&lt;=Tabelle!$V$15,BI27&gt;Tabelle!$W$15),Tabelle!$U$15,IF(BI27&lt;=Tabelle!$V$16,Tabelle!$U$16))))</f>
        <v>intervento necessario</v>
      </c>
      <c r="BL27" s="117"/>
      <c r="BM27" s="120" t="s">
        <v>287</v>
      </c>
      <c r="BN27" s="126" t="s">
        <v>288</v>
      </c>
      <c r="BO27" s="128"/>
      <c r="BP27" s="126"/>
      <c r="BQ27" s="126" t="s">
        <v>289</v>
      </c>
      <c r="BR27" s="139" t="s">
        <v>334</v>
      </c>
      <c r="BS27" s="126" t="s">
        <v>288</v>
      </c>
      <c r="BT27" s="138"/>
      <c r="BU27" s="139"/>
      <c r="BV27" s="126" t="s">
        <v>289</v>
      </c>
      <c r="BW27" s="139" t="s">
        <v>334</v>
      </c>
      <c r="BX27" s="126" t="s">
        <v>289</v>
      </c>
      <c r="BY27" s="139" t="s">
        <v>334</v>
      </c>
      <c r="BZ27" s="126" t="s">
        <v>288</v>
      </c>
      <c r="CA27" s="128"/>
      <c r="CB27" s="126"/>
      <c r="CC27" s="126" t="s">
        <v>288</v>
      </c>
      <c r="CD27" s="128"/>
      <c r="CE27" s="126"/>
      <c r="CF27" s="126" t="s">
        <v>288</v>
      </c>
      <c r="CG27" s="128"/>
      <c r="CH27" s="126"/>
      <c r="CI27" s="126" t="s">
        <v>289</v>
      </c>
      <c r="CJ27" s="139" t="s">
        <v>334</v>
      </c>
      <c r="CK27" s="126" t="s">
        <v>289</v>
      </c>
      <c r="CL27" s="139" t="s">
        <v>334</v>
      </c>
      <c r="CM27" s="126" t="s">
        <v>288</v>
      </c>
      <c r="CN27" s="128"/>
      <c r="CO27" s="126"/>
      <c r="CP27" s="126" t="s">
        <v>288</v>
      </c>
      <c r="CQ27" s="128"/>
      <c r="CR27" s="126"/>
      <c r="CS27" s="126" t="s">
        <v>289</v>
      </c>
      <c r="CT27" s="139" t="s">
        <v>334</v>
      </c>
      <c r="CU27" s="126" t="s">
        <v>289</v>
      </c>
      <c r="CV27" s="139" t="s">
        <v>334</v>
      </c>
      <c r="CW27" s="126" t="s">
        <v>289</v>
      </c>
      <c r="CX27" s="139" t="s">
        <v>334</v>
      </c>
      <c r="CY27" s="126" t="s">
        <v>289</v>
      </c>
      <c r="CZ27" s="139" t="s">
        <v>334</v>
      </c>
      <c r="DA27" s="126" t="s">
        <v>288</v>
      </c>
      <c r="DB27" s="128"/>
      <c r="DC27" s="126"/>
      <c r="DD27" s="126" t="s">
        <v>289</v>
      </c>
      <c r="DE27" s="139" t="s">
        <v>334</v>
      </c>
      <c r="DF27" s="126" t="s">
        <v>289</v>
      </c>
      <c r="DG27" s="139" t="s">
        <v>334</v>
      </c>
      <c r="DH27" s="126" t="s">
        <v>289</v>
      </c>
      <c r="DI27" s="139" t="s">
        <v>334</v>
      </c>
      <c r="DJ27" s="126" t="s">
        <v>289</v>
      </c>
      <c r="DK27" s="139" t="s">
        <v>334</v>
      </c>
      <c r="DL27" s="126" t="s">
        <v>317</v>
      </c>
      <c r="DM27" s="128"/>
      <c r="DN27" s="48"/>
      <c r="DO27" s="51"/>
      <c r="DP27" s="51"/>
      <c r="DQ27" s="126"/>
      <c r="DR27" s="56"/>
      <c r="DS27" s="56"/>
      <c r="DT27" s="56"/>
      <c r="DU27" s="57"/>
    </row>
    <row r="28" spans="1:125" ht="34.9" customHeight="1" thickBot="1" x14ac:dyDescent="0.3">
      <c r="A28" s="239"/>
      <c r="B28" s="249"/>
      <c r="C28" s="242"/>
      <c r="D28" s="130" t="s">
        <v>172</v>
      </c>
      <c r="E28" s="139" t="s">
        <v>334</v>
      </c>
      <c r="F28" s="139" t="s">
        <v>334</v>
      </c>
      <c r="G28" s="139" t="s">
        <v>316</v>
      </c>
      <c r="H28" s="49" t="s">
        <v>31</v>
      </c>
      <c r="I28" s="50">
        <f>IF(H28=Tabelle!$A$2,Tabelle!$I$2,IF(H28=Tabelle!$A$3,Tabelle!$I$3,IF(H28=Tabelle!$A$4,Tabelle!$I$4,IF(H28=Tabelle!$A$5,Tabelle!$I$5,IF(H28=Tabelle!$A$6,Tabelle!$I$6,IF(H28=Tabelle!$A$7,Tabelle!$I$7,IF(H28=Tabelle!$A$8,Tabelle!$I$8,IF(H28=Tabelle!$A$9,Tabelle!$I$9,IF(H28=Tabelle!$A$10,Tabelle!$I$10,IF(H28=Tabelle!$A$11,Tabelle!$I$11,IF(H28=Tabelle!$A$12,Tabelle!$I$12,IF(H28=Tabelle!$A$13,Tabelle!$I$13,IF(H28=Tabelle!$A$14,Tabelle!$I$14,IF(H28=Tabelle!$A$14,Tabelle!$I$15,IF(H28=Tabelle!$A$16,Tabelle!$I$16,IF(H28=Tabelle!$A$17,Tabelle!$I$17,IF(H28=Tabelle!$A$18,Tabelle!$I$18,"-")))))))))))))))))</f>
        <v>40</v>
      </c>
      <c r="J28" s="136" t="s">
        <v>51</v>
      </c>
      <c r="K28" s="136" t="s">
        <v>51</v>
      </c>
      <c r="L28" s="136" t="s">
        <v>51</v>
      </c>
      <c r="M28" s="95">
        <f>IF(J28=Tabelle!$C$3,Tabelle!$N$3,IF(J28=Tabelle!$C$4,Tabelle!$N$4,IF(J28=Tabelle!$C$5,Tabelle!$N$5,IF(J28=Tabelle!$C$6,Tabelle!$N$6,IF(J28=Tabelle!$C$7,Tabelle!$N$7,"-")))))</f>
        <v>4</v>
      </c>
      <c r="N28" s="95">
        <f>IF(K28=Tabelle!$C$3,Tabelle!$N$3,IF(K28=Tabelle!$C$4,Tabelle!$N$4,IF(K28=Tabelle!$C$5,Tabelle!$N$5,IF(K28=Tabelle!$C$6,Tabelle!$N$6,IF(K28=Tabelle!$C$7,Tabelle!$N$7,"-")))))</f>
        <v>4</v>
      </c>
      <c r="O28" s="95">
        <f>IF(L28=Tabelle!$C$3,Tabelle!$N$3,IF(L28=Tabelle!$C$4,Tabelle!$N$4,IF(L28=Tabelle!$C$5,Tabelle!$N$5,IF(L28=Tabelle!$C$6,Tabelle!$N$6,IF(L28=Tabelle!$C$7,Tabelle!$N$7,"-")))))</f>
        <v>4</v>
      </c>
      <c r="P28" s="96">
        <f t="shared" si="1"/>
        <v>4</v>
      </c>
      <c r="Q28" s="136" t="s">
        <v>50</v>
      </c>
      <c r="R28" s="55">
        <f>IF(Q28=Tabelle!$C$3,Tabelle!$N$3,IF(Q28=Tabelle!$C$4,Tabelle!$N$4,IF(Q28=Tabelle!$C$5,Tabelle!$N$5,IF(Q28=Tabelle!$C$6,Tabelle!$N$6,IF(Q28=Tabelle!$C$7,Tabelle!$N$7,"-")))))</f>
        <v>2</v>
      </c>
      <c r="S28" s="102">
        <f>IF(R28="-","-",IF(AND((R28*P28)&gt;=Tabelle!$P$3, (R28*P28)&lt;Tabelle!$Q$3),Tabelle!$R$3,IF(AND((R28*P28)&gt;=Tabelle!$P$4, (R28*P28)&lt;Tabelle!$Q$4),Tabelle!$R$4,IF(AND((R28*P28)&gt;=Tabelle!$P$5, (R28*P28)&lt;Tabelle!$Q$5),Tabelle!$R$5,IF(AND((R28*P28)&gt;=Tabelle!$P$6, (R28*P28)&lt;Tabelle!$Q$6),Tabelle!$R$6,IF(AND((R28*P28)&gt;=Tabelle!$P$7, (R28*P28)&lt;=Tabelle!$Q$7),Tabelle!$R$7,"-"))))))</f>
        <v>3</v>
      </c>
      <c r="T28" s="136" t="s">
        <v>49</v>
      </c>
      <c r="U28" s="136" t="s">
        <v>49</v>
      </c>
      <c r="V28" s="136" t="s">
        <v>50</v>
      </c>
      <c r="W28" s="52">
        <f>IF(T28=Tabelle!$C$3,Tabelle!$N$3,IF(T28=Tabelle!$C$4,Tabelle!$N$4,IF(T28=Tabelle!$C$5,Tabelle!$N$5,IF(T28=Tabelle!$C$6,Tabelle!$N$6,IF(T28=Tabelle!$C$7,Tabelle!$N$7,"-")))))</f>
        <v>1</v>
      </c>
      <c r="X28" s="52">
        <f>IF(U28=Tabelle!$C$3,Tabelle!$N$3,IF(U28=Tabelle!$C$4,Tabelle!$N$4,IF(U28=Tabelle!$C$5,Tabelle!$N$5,IF(U28=Tabelle!$C$6,Tabelle!$N$6,IF(U28=Tabelle!$C$7,Tabelle!$N$7,"-")))))</f>
        <v>1</v>
      </c>
      <c r="Y28" s="52">
        <f>IF(V28=Tabelle!$C$3,Tabelle!$N$3,IF(V28=Tabelle!$C$4,Tabelle!$N$4,IF(V28=Tabelle!$C$5,Tabelle!$N$5,IF(V28=Tabelle!$C$6,Tabelle!$N$6,IF(V28=Tabelle!$C$7,Tabelle!$N$7,"-")))))</f>
        <v>2</v>
      </c>
      <c r="Z28" s="53">
        <f t="shared" si="2"/>
        <v>1.3333333333333333</v>
      </c>
      <c r="AA28" s="105">
        <f t="shared" si="3"/>
        <v>4</v>
      </c>
      <c r="AB28" s="136" t="str">
        <f>IF(AND(AA28&gt;=Tabelle!$P$3, AA28&lt;Tabelle!$Q$3),Tabelle!$S$3,IF(AND(AA28&gt;=Tabelle!$P$4, AA28&lt;Tabelle!$Q$4),Tabelle!$S$4,IF(AND(AA28&gt;=Tabelle!$P$5, AA28&lt;Tabelle!$Q$5),Tabelle!$S$5,IF(AND(AA28&gt;=Tabelle!$P$6, AA28&lt;Tabelle!$Q$6),Tabelle!$S$6,IF(AND(AA28&gt;=Tabelle!$P$7, AA28&lt;=Tabelle!$Q$7),Tabelle!$S$7,"-")))))</f>
        <v>MEDIO-BASSO</v>
      </c>
      <c r="AC28" s="108">
        <v>10</v>
      </c>
      <c r="AD28" s="108">
        <v>5</v>
      </c>
      <c r="AE28" s="108">
        <v>2</v>
      </c>
      <c r="AF28" s="108">
        <v>3</v>
      </c>
      <c r="AG28" s="108">
        <v>8</v>
      </c>
      <c r="AH28" s="108">
        <v>10</v>
      </c>
      <c r="AI28" s="108">
        <v>10</v>
      </c>
      <c r="AJ28" s="108">
        <v>10</v>
      </c>
      <c r="AK28" s="108">
        <v>3</v>
      </c>
      <c r="AL28" s="108">
        <v>3</v>
      </c>
      <c r="AM28" s="108">
        <v>10</v>
      </c>
      <c r="AN28" s="108">
        <v>10</v>
      </c>
      <c r="AO28" s="108">
        <v>3</v>
      </c>
      <c r="AP28" s="108">
        <v>3</v>
      </c>
      <c r="AQ28" s="108">
        <v>3</v>
      </c>
      <c r="AR28" s="108">
        <v>3</v>
      </c>
      <c r="AS28" s="108">
        <v>8</v>
      </c>
      <c r="AT28" s="108">
        <v>8</v>
      </c>
      <c r="AU28" s="108">
        <v>8</v>
      </c>
      <c r="AV28" s="108">
        <v>8</v>
      </c>
      <c r="AW28" s="108">
        <v>1</v>
      </c>
      <c r="AX28" s="108">
        <v>1</v>
      </c>
      <c r="AY28" s="108">
        <v>1</v>
      </c>
      <c r="AZ28" s="108">
        <v>1</v>
      </c>
      <c r="BA28" s="108">
        <v>1</v>
      </c>
      <c r="BB28" s="108">
        <v>1</v>
      </c>
      <c r="BC28" s="108">
        <v>1</v>
      </c>
      <c r="BD28" s="108">
        <v>1</v>
      </c>
      <c r="BE28" s="108">
        <v>1</v>
      </c>
      <c r="BF28" s="108">
        <v>1</v>
      </c>
      <c r="BG28" s="108">
        <v>1</v>
      </c>
      <c r="BH28" s="110">
        <f>IF('Mitigazione del rischio'!$AF27="-","-",'Mitigazione del rischio'!$AG27)</f>
        <v>0.43400000000000005</v>
      </c>
      <c r="BI28" s="55">
        <f t="shared" si="4"/>
        <v>2</v>
      </c>
      <c r="BJ28" s="54" t="str">
        <f>IF(AND(BI28&gt;=Tabelle!$P$3, BI28&lt;Tabelle!$Q$3),Tabelle!$S$3,IF(AND(BI28&gt;=Tabelle!$P$4, BI28&lt;Tabelle!$Q$4),Tabelle!$S$4,IF(AND(BI28&gt;=Tabelle!$P$5, BI28&lt;Tabelle!$Q$5),Tabelle!$S$5,IF(AND(BI28&gt;=Tabelle!$P$6, BI28&lt;Tabelle!$Q$6),Tabelle!$S$6,IF(AND(BI28&gt;=Tabelle!$P$7, BI28&lt;=Tabelle!$Q$7),Tabelle!$S$7,"-")))))</f>
        <v>BASSO</v>
      </c>
      <c r="BK28" s="113" t="str">
        <f>IF(BI28="-","-",IF(AND(BI28&lt;=Tabelle!$V$14,BI28&gt;Tabelle!$W$14),Tabelle!$U$14,IF(AND(BI28&lt;=Tabelle!$V$15,BI28&gt;Tabelle!$W$15),Tabelle!$U$15,IF(BI28&lt;=Tabelle!$V$16,Tabelle!$U$16))))</f>
        <v>mitigazione soddisfacente</v>
      </c>
      <c r="BL28" s="117" t="s">
        <v>287</v>
      </c>
      <c r="BM28" s="120"/>
      <c r="BN28" s="126" t="s">
        <v>288</v>
      </c>
      <c r="BO28" s="128"/>
      <c r="BP28" s="126"/>
      <c r="BQ28" s="126" t="s">
        <v>289</v>
      </c>
      <c r="BR28" s="139" t="s">
        <v>334</v>
      </c>
      <c r="BS28" s="126" t="s">
        <v>288</v>
      </c>
      <c r="BT28" s="138"/>
      <c r="BU28" s="139"/>
      <c r="BV28" s="126" t="s">
        <v>289</v>
      </c>
      <c r="BW28" s="139" t="s">
        <v>334</v>
      </c>
      <c r="BX28" s="126" t="s">
        <v>289</v>
      </c>
      <c r="BY28" s="139" t="s">
        <v>334</v>
      </c>
      <c r="BZ28" s="126" t="s">
        <v>288</v>
      </c>
      <c r="CA28" s="128"/>
      <c r="CB28" s="126"/>
      <c r="CC28" s="126" t="s">
        <v>288</v>
      </c>
      <c r="CD28" s="128"/>
      <c r="CE28" s="126"/>
      <c r="CF28" s="126" t="s">
        <v>288</v>
      </c>
      <c r="CG28" s="128"/>
      <c r="CH28" s="126"/>
      <c r="CI28" s="126" t="s">
        <v>289</v>
      </c>
      <c r="CJ28" s="139" t="s">
        <v>334</v>
      </c>
      <c r="CK28" s="126" t="s">
        <v>289</v>
      </c>
      <c r="CL28" s="139" t="s">
        <v>334</v>
      </c>
      <c r="CM28" s="126" t="s">
        <v>288</v>
      </c>
      <c r="CN28" s="128"/>
      <c r="CO28" s="126"/>
      <c r="CP28" s="126" t="s">
        <v>288</v>
      </c>
      <c r="CQ28" s="128"/>
      <c r="CR28" s="126"/>
      <c r="CS28" s="126" t="s">
        <v>289</v>
      </c>
      <c r="CT28" s="139" t="s">
        <v>334</v>
      </c>
      <c r="CU28" s="126" t="s">
        <v>289</v>
      </c>
      <c r="CV28" s="139" t="s">
        <v>334</v>
      </c>
      <c r="CW28" s="126" t="s">
        <v>289</v>
      </c>
      <c r="CX28" s="139" t="s">
        <v>334</v>
      </c>
      <c r="CY28" s="126" t="s">
        <v>289</v>
      </c>
      <c r="CZ28" s="139" t="s">
        <v>334</v>
      </c>
      <c r="DA28" s="126" t="s">
        <v>288</v>
      </c>
      <c r="DB28" s="128"/>
      <c r="DC28" s="126"/>
      <c r="DD28" s="126" t="s">
        <v>289</v>
      </c>
      <c r="DE28" s="139" t="s">
        <v>334</v>
      </c>
      <c r="DF28" s="126" t="s">
        <v>289</v>
      </c>
      <c r="DG28" s="139" t="s">
        <v>334</v>
      </c>
      <c r="DH28" s="126" t="s">
        <v>289</v>
      </c>
      <c r="DI28" s="139" t="s">
        <v>334</v>
      </c>
      <c r="DJ28" s="126" t="s">
        <v>289</v>
      </c>
      <c r="DK28" s="139" t="s">
        <v>334</v>
      </c>
      <c r="DL28" s="126" t="s">
        <v>317</v>
      </c>
      <c r="DM28" s="128"/>
      <c r="DN28" s="48"/>
      <c r="DO28" s="51"/>
      <c r="DP28" s="51"/>
      <c r="DQ28" s="126"/>
      <c r="DR28" s="56"/>
      <c r="DS28" s="56"/>
      <c r="DT28" s="56"/>
      <c r="DU28" s="57"/>
    </row>
    <row r="29" spans="1:125" ht="34.9" customHeight="1" thickBot="1" x14ac:dyDescent="0.3">
      <c r="A29" s="239"/>
      <c r="B29" s="249"/>
      <c r="C29" s="243"/>
      <c r="D29" s="130" t="s">
        <v>173</v>
      </c>
      <c r="E29" s="139" t="s">
        <v>334</v>
      </c>
      <c r="F29" s="139" t="s">
        <v>334</v>
      </c>
      <c r="G29" s="139" t="s">
        <v>316</v>
      </c>
      <c r="H29" s="49" t="s">
        <v>31</v>
      </c>
      <c r="I29" s="50">
        <f>IF(H29=Tabelle!$A$2,Tabelle!$I$2,IF(H29=Tabelle!$A$3,Tabelle!$I$3,IF(H29=Tabelle!$A$4,Tabelle!$I$4,IF(H29=Tabelle!$A$5,Tabelle!$I$5,IF(H29=Tabelle!$A$6,Tabelle!$I$6,IF(H29=Tabelle!$A$7,Tabelle!$I$7,IF(H29=Tabelle!$A$8,Tabelle!$I$8,IF(H29=Tabelle!$A$9,Tabelle!$I$9,IF(H29=Tabelle!$A$10,Tabelle!$I$10,IF(H29=Tabelle!$A$11,Tabelle!$I$11,IF(H29=Tabelle!$A$12,Tabelle!$I$12,IF(H29=Tabelle!$A$13,Tabelle!$I$13,IF(H29=Tabelle!$A$14,Tabelle!$I$14,IF(H29=Tabelle!$A$14,Tabelle!$I$15,IF(H29=Tabelle!$A$16,Tabelle!$I$16,IF(H29=Tabelle!$A$17,Tabelle!$I$17,IF(H29=Tabelle!$A$18,Tabelle!$I$18,"-")))))))))))))))))</f>
        <v>40</v>
      </c>
      <c r="J29" s="136" t="s">
        <v>51</v>
      </c>
      <c r="K29" s="136" t="s">
        <v>51</v>
      </c>
      <c r="L29" s="136" t="s">
        <v>51</v>
      </c>
      <c r="M29" s="95">
        <f>IF(J29=Tabelle!$C$3,Tabelle!$N$3,IF(J29=Tabelle!$C$4,Tabelle!$N$4,IF(J29=Tabelle!$C$5,Tabelle!$N$5,IF(J29=Tabelle!$C$6,Tabelle!$N$6,IF(J29=Tabelle!$C$7,Tabelle!$N$7,"-")))))</f>
        <v>4</v>
      </c>
      <c r="N29" s="95">
        <f>IF(K29=Tabelle!$C$3,Tabelle!$N$3,IF(K29=Tabelle!$C$4,Tabelle!$N$4,IF(K29=Tabelle!$C$5,Tabelle!$N$5,IF(K29=Tabelle!$C$6,Tabelle!$N$6,IF(K29=Tabelle!$C$7,Tabelle!$N$7,"-")))))</f>
        <v>4</v>
      </c>
      <c r="O29" s="95">
        <f>IF(L29=Tabelle!$C$3,Tabelle!$N$3,IF(L29=Tabelle!$C$4,Tabelle!$N$4,IF(L29=Tabelle!$C$5,Tabelle!$N$5,IF(L29=Tabelle!$C$6,Tabelle!$N$6,IF(L29=Tabelle!$C$7,Tabelle!$N$7,"-")))))</f>
        <v>4</v>
      </c>
      <c r="P29" s="96">
        <f t="shared" si="1"/>
        <v>4</v>
      </c>
      <c r="Q29" s="136" t="s">
        <v>50</v>
      </c>
      <c r="R29" s="55">
        <f>IF(Q29=Tabelle!$C$3,Tabelle!$N$3,IF(Q29=Tabelle!$C$4,Tabelle!$N$4,IF(Q29=Tabelle!$C$5,Tabelle!$N$5,IF(Q29=Tabelle!$C$6,Tabelle!$N$6,IF(Q29=Tabelle!$C$7,Tabelle!$N$7,"-")))))</f>
        <v>2</v>
      </c>
      <c r="S29" s="102">
        <f>IF(R29="-","-",IF(AND((R29*P29)&gt;=Tabelle!$P$3, (R29*P29)&lt;Tabelle!$Q$3),Tabelle!$R$3,IF(AND((R29*P29)&gt;=Tabelle!$P$4, (R29*P29)&lt;Tabelle!$Q$4),Tabelle!$R$4,IF(AND((R29*P29)&gt;=Tabelle!$P$5, (R29*P29)&lt;Tabelle!$Q$5),Tabelle!$R$5,IF(AND((R29*P29)&gt;=Tabelle!$P$6, (R29*P29)&lt;Tabelle!$Q$6),Tabelle!$R$6,IF(AND((R29*P29)&gt;=Tabelle!$P$7, (R29*P29)&lt;=Tabelle!$Q$7),Tabelle!$R$7,"-"))))))</f>
        <v>3</v>
      </c>
      <c r="T29" s="136" t="s">
        <v>49</v>
      </c>
      <c r="U29" s="136" t="s">
        <v>49</v>
      </c>
      <c r="V29" s="136" t="s">
        <v>50</v>
      </c>
      <c r="W29" s="52">
        <f>IF(T29=Tabelle!$C$3,Tabelle!$N$3,IF(T29=Tabelle!$C$4,Tabelle!$N$4,IF(T29=Tabelle!$C$5,Tabelle!$N$5,IF(T29=Tabelle!$C$6,Tabelle!$N$6,IF(T29=Tabelle!$C$7,Tabelle!$N$7,"-")))))</f>
        <v>1</v>
      </c>
      <c r="X29" s="52">
        <f>IF(U29=Tabelle!$C$3,Tabelle!$N$3,IF(U29=Tabelle!$C$4,Tabelle!$N$4,IF(U29=Tabelle!$C$5,Tabelle!$N$5,IF(U29=Tabelle!$C$6,Tabelle!$N$6,IF(U29=Tabelle!$C$7,Tabelle!$N$7,"-")))))</f>
        <v>1</v>
      </c>
      <c r="Y29" s="52">
        <f>IF(V29=Tabelle!$C$3,Tabelle!$N$3,IF(V29=Tabelle!$C$4,Tabelle!$N$4,IF(V29=Tabelle!$C$5,Tabelle!$N$5,IF(V29=Tabelle!$C$6,Tabelle!$N$6,IF(V29=Tabelle!$C$7,Tabelle!$N$7,"-")))))</f>
        <v>2</v>
      </c>
      <c r="Z29" s="53">
        <f t="shared" si="2"/>
        <v>1.3333333333333333</v>
      </c>
      <c r="AA29" s="105">
        <f t="shared" si="3"/>
        <v>4</v>
      </c>
      <c r="AB29" s="136" t="str">
        <f>IF(AND(AA29&gt;=Tabelle!$P$3, AA29&lt;Tabelle!$Q$3),Tabelle!$S$3,IF(AND(AA29&gt;=Tabelle!$P$4, AA29&lt;Tabelle!$Q$4),Tabelle!$S$4,IF(AND(AA29&gt;=Tabelle!$P$5, AA29&lt;Tabelle!$Q$5),Tabelle!$S$5,IF(AND(AA29&gt;=Tabelle!$P$6, AA29&lt;Tabelle!$Q$6),Tabelle!$S$6,IF(AND(AA29&gt;=Tabelle!$P$7, AA29&lt;=Tabelle!$Q$7),Tabelle!$S$7,"-")))))</f>
        <v>MEDIO-BASSO</v>
      </c>
      <c r="AC29" s="108">
        <v>10</v>
      </c>
      <c r="AD29" s="108">
        <v>5</v>
      </c>
      <c r="AE29" s="108">
        <v>2</v>
      </c>
      <c r="AF29" s="108">
        <v>3</v>
      </c>
      <c r="AG29" s="108">
        <v>8</v>
      </c>
      <c r="AH29" s="108">
        <v>10</v>
      </c>
      <c r="AI29" s="108">
        <v>10</v>
      </c>
      <c r="AJ29" s="108">
        <v>10</v>
      </c>
      <c r="AK29" s="108">
        <v>3</v>
      </c>
      <c r="AL29" s="108">
        <v>3</v>
      </c>
      <c r="AM29" s="108">
        <v>10</v>
      </c>
      <c r="AN29" s="108">
        <v>10</v>
      </c>
      <c r="AO29" s="108">
        <v>3</v>
      </c>
      <c r="AP29" s="108">
        <v>3</v>
      </c>
      <c r="AQ29" s="108">
        <v>3</v>
      </c>
      <c r="AR29" s="108">
        <v>3</v>
      </c>
      <c r="AS29" s="108">
        <v>8</v>
      </c>
      <c r="AT29" s="108">
        <v>8</v>
      </c>
      <c r="AU29" s="108">
        <v>8</v>
      </c>
      <c r="AV29" s="108">
        <v>8</v>
      </c>
      <c r="AW29" s="108">
        <v>1</v>
      </c>
      <c r="AX29" s="108">
        <v>1</v>
      </c>
      <c r="AY29" s="108">
        <v>1</v>
      </c>
      <c r="AZ29" s="108">
        <v>1</v>
      </c>
      <c r="BA29" s="108">
        <v>1</v>
      </c>
      <c r="BB29" s="108">
        <v>1</v>
      </c>
      <c r="BC29" s="108">
        <v>1</v>
      </c>
      <c r="BD29" s="108">
        <v>1</v>
      </c>
      <c r="BE29" s="108">
        <v>1</v>
      </c>
      <c r="BF29" s="108">
        <v>1</v>
      </c>
      <c r="BG29" s="108">
        <v>1</v>
      </c>
      <c r="BH29" s="110">
        <f>IF('Mitigazione del rischio'!$AF28="-","-",'Mitigazione del rischio'!$AG28)</f>
        <v>0.43400000000000005</v>
      </c>
      <c r="BI29" s="55">
        <f t="shared" si="4"/>
        <v>2</v>
      </c>
      <c r="BJ29" s="54" t="str">
        <f>IF(AND(BI29&gt;=Tabelle!$P$3, BI29&lt;Tabelle!$Q$3),Tabelle!$S$3,IF(AND(BI29&gt;=Tabelle!$P$4, BI29&lt;Tabelle!$Q$4),Tabelle!$S$4,IF(AND(BI29&gt;=Tabelle!$P$5, BI29&lt;Tabelle!$Q$5),Tabelle!$S$5,IF(AND(BI29&gt;=Tabelle!$P$6, BI29&lt;Tabelle!$Q$6),Tabelle!$S$6,IF(AND(BI29&gt;=Tabelle!$P$7, BI29&lt;=Tabelle!$Q$7),Tabelle!$S$7,"-")))))</f>
        <v>BASSO</v>
      </c>
      <c r="BK29" s="113" t="str">
        <f>IF(BI29="-","-",IF(AND(BI29&lt;=Tabelle!$V$14,BI29&gt;Tabelle!$W$14),Tabelle!$U$14,IF(AND(BI29&lt;=Tabelle!$V$15,BI29&gt;Tabelle!$W$15),Tabelle!$U$15,IF(BI29&lt;=Tabelle!$V$16,Tabelle!$U$16))))</f>
        <v>mitigazione soddisfacente</v>
      </c>
      <c r="BL29" s="117" t="s">
        <v>287</v>
      </c>
      <c r="BM29" s="120"/>
      <c r="BN29" s="126" t="s">
        <v>288</v>
      </c>
      <c r="BO29" s="128"/>
      <c r="BP29" s="126"/>
      <c r="BQ29" s="126" t="s">
        <v>289</v>
      </c>
      <c r="BR29" s="139" t="s">
        <v>334</v>
      </c>
      <c r="BS29" s="126" t="s">
        <v>288</v>
      </c>
      <c r="BT29" s="138"/>
      <c r="BU29" s="139"/>
      <c r="BV29" s="126" t="s">
        <v>289</v>
      </c>
      <c r="BW29" s="139" t="s">
        <v>334</v>
      </c>
      <c r="BX29" s="126" t="s">
        <v>289</v>
      </c>
      <c r="BY29" s="139" t="s">
        <v>334</v>
      </c>
      <c r="BZ29" s="126" t="s">
        <v>288</v>
      </c>
      <c r="CA29" s="128"/>
      <c r="CB29" s="126"/>
      <c r="CC29" s="126" t="s">
        <v>288</v>
      </c>
      <c r="CD29" s="128"/>
      <c r="CE29" s="126"/>
      <c r="CF29" s="126" t="s">
        <v>288</v>
      </c>
      <c r="CG29" s="128"/>
      <c r="CH29" s="126"/>
      <c r="CI29" s="126" t="s">
        <v>289</v>
      </c>
      <c r="CJ29" s="139" t="s">
        <v>334</v>
      </c>
      <c r="CK29" s="126" t="s">
        <v>289</v>
      </c>
      <c r="CL29" s="139" t="s">
        <v>334</v>
      </c>
      <c r="CM29" s="126" t="s">
        <v>288</v>
      </c>
      <c r="CN29" s="128"/>
      <c r="CO29" s="126"/>
      <c r="CP29" s="126" t="s">
        <v>288</v>
      </c>
      <c r="CQ29" s="128"/>
      <c r="CR29" s="126"/>
      <c r="CS29" s="126" t="s">
        <v>289</v>
      </c>
      <c r="CT29" s="139" t="s">
        <v>334</v>
      </c>
      <c r="CU29" s="126" t="s">
        <v>289</v>
      </c>
      <c r="CV29" s="139" t="s">
        <v>334</v>
      </c>
      <c r="CW29" s="126" t="s">
        <v>289</v>
      </c>
      <c r="CX29" s="139" t="s">
        <v>334</v>
      </c>
      <c r="CY29" s="126" t="s">
        <v>289</v>
      </c>
      <c r="CZ29" s="139" t="s">
        <v>334</v>
      </c>
      <c r="DA29" s="126" t="s">
        <v>288</v>
      </c>
      <c r="DB29" s="128"/>
      <c r="DC29" s="126"/>
      <c r="DD29" s="126" t="s">
        <v>289</v>
      </c>
      <c r="DE29" s="139" t="s">
        <v>334</v>
      </c>
      <c r="DF29" s="126" t="s">
        <v>289</v>
      </c>
      <c r="DG29" s="139" t="s">
        <v>334</v>
      </c>
      <c r="DH29" s="126" t="s">
        <v>289</v>
      </c>
      <c r="DI29" s="139" t="s">
        <v>334</v>
      </c>
      <c r="DJ29" s="126" t="s">
        <v>289</v>
      </c>
      <c r="DK29" s="139" t="s">
        <v>334</v>
      </c>
      <c r="DL29" s="126" t="s">
        <v>317</v>
      </c>
      <c r="DM29" s="128"/>
      <c r="DN29" s="48"/>
      <c r="DO29" s="51"/>
      <c r="DP29" s="51"/>
      <c r="DQ29" s="126"/>
      <c r="DR29" s="56"/>
      <c r="DS29" s="56"/>
      <c r="DT29" s="56"/>
      <c r="DU29" s="57"/>
    </row>
    <row r="30" spans="1:125" ht="34.9" customHeight="1" thickBot="1" x14ac:dyDescent="0.3">
      <c r="A30" s="239"/>
      <c r="B30" s="249"/>
      <c r="C30" s="241" t="s">
        <v>79</v>
      </c>
      <c r="D30" s="130" t="s">
        <v>149</v>
      </c>
      <c r="E30" s="139" t="s">
        <v>299</v>
      </c>
      <c r="F30" s="139" t="s">
        <v>300</v>
      </c>
      <c r="G30" s="139" t="s">
        <v>300</v>
      </c>
      <c r="H30" s="49" t="s">
        <v>31</v>
      </c>
      <c r="I30" s="50">
        <f>IF(H30=Tabelle!$A$2,Tabelle!$I$2,IF(H30=Tabelle!$A$3,Tabelle!$I$3,IF(H30=Tabelle!$A$4,Tabelle!$I$4,IF(H30=Tabelle!$A$5,Tabelle!$I$5,IF(H30=Tabelle!$A$6,Tabelle!$I$6,IF(H30=Tabelle!$A$7,Tabelle!$I$7,IF(H30=Tabelle!$A$8,Tabelle!$I$8,IF(H30=Tabelle!$A$9,Tabelle!$I$9,IF(H30=Tabelle!$A$10,Tabelle!$I$10,IF(H30=Tabelle!$A$11,Tabelle!$I$11,IF(H30=Tabelle!$A$12,Tabelle!$I$12,IF(H30=Tabelle!$A$13,Tabelle!$I$13,IF(H30=Tabelle!$A$14,Tabelle!$I$14,IF(H30=Tabelle!$A$14,Tabelle!$I$15,IF(H30=Tabelle!$A$16,Tabelle!$I$16,IF(H30=Tabelle!$A$17,Tabelle!$I$17,IF(H30=Tabelle!$A$18,Tabelle!$I$18,"-")))))))))))))))))</f>
        <v>40</v>
      </c>
      <c r="J30" s="136" t="s">
        <v>51</v>
      </c>
      <c r="K30" s="136" t="s">
        <v>51</v>
      </c>
      <c r="L30" s="136" t="s">
        <v>51</v>
      </c>
      <c r="M30" s="95">
        <f>IF(J30=Tabelle!$C$3,Tabelle!$N$3,IF(J30=Tabelle!$C$4,Tabelle!$N$4,IF(J30=Tabelle!$C$5,Tabelle!$N$5,IF(J30=Tabelle!$C$6,Tabelle!$N$6,IF(J30=Tabelle!$C$7,Tabelle!$N$7,"-")))))</f>
        <v>4</v>
      </c>
      <c r="N30" s="95">
        <f>IF(K30=Tabelle!$C$3,Tabelle!$N$3,IF(K30=Tabelle!$C$4,Tabelle!$N$4,IF(K30=Tabelle!$C$5,Tabelle!$N$5,IF(K30=Tabelle!$C$6,Tabelle!$N$6,IF(K30=Tabelle!$C$7,Tabelle!$N$7,"-")))))</f>
        <v>4</v>
      </c>
      <c r="O30" s="95">
        <f>IF(L30=Tabelle!$C$3,Tabelle!$N$3,IF(L30=Tabelle!$C$4,Tabelle!$N$4,IF(L30=Tabelle!$C$5,Tabelle!$N$5,IF(L30=Tabelle!$C$6,Tabelle!$N$6,IF(L30=Tabelle!$C$7,Tabelle!$N$7,"-")))))</f>
        <v>4</v>
      </c>
      <c r="P30" s="96">
        <f t="shared" si="1"/>
        <v>4</v>
      </c>
      <c r="Q30" s="136" t="s">
        <v>50</v>
      </c>
      <c r="R30" s="55">
        <f>IF(Q30=Tabelle!$C$3,Tabelle!$N$3,IF(Q30=Tabelle!$C$4,Tabelle!$N$4,IF(Q30=Tabelle!$C$5,Tabelle!$N$5,IF(Q30=Tabelle!$C$6,Tabelle!$N$6,IF(Q30=Tabelle!$C$7,Tabelle!$N$7,"-")))))</f>
        <v>2</v>
      </c>
      <c r="S30" s="102">
        <f>IF(R30="-","-",IF(AND((R30*P30)&gt;=Tabelle!$P$3, (R30*P30)&lt;Tabelle!$Q$3),Tabelle!$R$3,IF(AND((R30*P30)&gt;=Tabelle!$P$4, (R30*P30)&lt;Tabelle!$Q$4),Tabelle!$R$4,IF(AND((R30*P30)&gt;=Tabelle!$P$5, (R30*P30)&lt;Tabelle!$Q$5),Tabelle!$R$5,IF(AND((R30*P30)&gt;=Tabelle!$P$6, (R30*P30)&lt;Tabelle!$Q$6),Tabelle!$R$6,IF(AND((R30*P30)&gt;=Tabelle!$P$7, (R30*P30)&lt;=Tabelle!$Q$7),Tabelle!$R$7,"-"))))))</f>
        <v>3</v>
      </c>
      <c r="T30" s="136" t="s">
        <v>49</v>
      </c>
      <c r="U30" s="136" t="s">
        <v>49</v>
      </c>
      <c r="V30" s="136" t="s">
        <v>50</v>
      </c>
      <c r="W30" s="52">
        <f>IF(T30=Tabelle!$C$3,Tabelle!$N$3,IF(T30=Tabelle!$C$4,Tabelle!$N$4,IF(T30=Tabelle!$C$5,Tabelle!$N$5,IF(T30=Tabelle!$C$6,Tabelle!$N$6,IF(T30=Tabelle!$C$7,Tabelle!$N$7,"-")))))</f>
        <v>1</v>
      </c>
      <c r="X30" s="52">
        <f>IF(U30=Tabelle!$C$3,Tabelle!$N$3,IF(U30=Tabelle!$C$4,Tabelle!$N$4,IF(U30=Tabelle!$C$5,Tabelle!$N$5,IF(U30=Tabelle!$C$6,Tabelle!$N$6,IF(U30=Tabelle!$C$7,Tabelle!$N$7,"-")))))</f>
        <v>1</v>
      </c>
      <c r="Y30" s="52">
        <f>IF(V30=Tabelle!$C$3,Tabelle!$N$3,IF(V30=Tabelle!$C$4,Tabelle!$N$4,IF(V30=Tabelle!$C$5,Tabelle!$N$5,IF(V30=Tabelle!$C$6,Tabelle!$N$6,IF(V30=Tabelle!$C$7,Tabelle!$N$7,"-")))))</f>
        <v>2</v>
      </c>
      <c r="Z30" s="53">
        <f t="shared" si="2"/>
        <v>1.3333333333333333</v>
      </c>
      <c r="AA30" s="105">
        <f t="shared" si="3"/>
        <v>4</v>
      </c>
      <c r="AB30" s="136" t="str">
        <f>IF(AND(AA30&gt;=Tabelle!$P$3, AA30&lt;Tabelle!$Q$3),Tabelle!$S$3,IF(AND(AA30&gt;=Tabelle!$P$4, AA30&lt;Tabelle!$Q$4),Tabelle!$S$4,IF(AND(AA30&gt;=Tabelle!$P$5, AA30&lt;Tabelle!$Q$5),Tabelle!$S$5,IF(AND(AA30&gt;=Tabelle!$P$6, AA30&lt;Tabelle!$Q$6),Tabelle!$S$6,IF(AND(AA30&gt;=Tabelle!$P$7, AA30&lt;=Tabelle!$Q$7),Tabelle!$S$7,"-")))))</f>
        <v>MEDIO-BASSO</v>
      </c>
      <c r="AC30" s="108">
        <v>10</v>
      </c>
      <c r="AD30" s="108">
        <v>5</v>
      </c>
      <c r="AE30" s="108">
        <v>2</v>
      </c>
      <c r="AF30" s="108">
        <v>3</v>
      </c>
      <c r="AG30" s="108">
        <v>8</v>
      </c>
      <c r="AH30" s="108">
        <v>10</v>
      </c>
      <c r="AI30" s="108">
        <v>10</v>
      </c>
      <c r="AJ30" s="108">
        <v>10</v>
      </c>
      <c r="AK30" s="108">
        <v>3</v>
      </c>
      <c r="AL30" s="108">
        <v>3</v>
      </c>
      <c r="AM30" s="108">
        <v>10</v>
      </c>
      <c r="AN30" s="108">
        <v>10</v>
      </c>
      <c r="AO30" s="108">
        <v>3</v>
      </c>
      <c r="AP30" s="108">
        <v>3</v>
      </c>
      <c r="AQ30" s="108">
        <v>3</v>
      </c>
      <c r="AR30" s="108">
        <v>3</v>
      </c>
      <c r="AS30" s="108">
        <v>8</v>
      </c>
      <c r="AT30" s="108">
        <v>8</v>
      </c>
      <c r="AU30" s="108">
        <v>8</v>
      </c>
      <c r="AV30" s="108">
        <v>8</v>
      </c>
      <c r="AW30" s="108">
        <v>1</v>
      </c>
      <c r="AX30" s="108">
        <v>1</v>
      </c>
      <c r="AY30" s="108">
        <v>1</v>
      </c>
      <c r="AZ30" s="108">
        <v>1</v>
      </c>
      <c r="BA30" s="108">
        <v>1</v>
      </c>
      <c r="BB30" s="108">
        <v>1</v>
      </c>
      <c r="BC30" s="108">
        <v>1</v>
      </c>
      <c r="BD30" s="108">
        <v>1</v>
      </c>
      <c r="BE30" s="108">
        <v>1</v>
      </c>
      <c r="BF30" s="108">
        <v>1</v>
      </c>
      <c r="BG30" s="108">
        <v>1</v>
      </c>
      <c r="BH30" s="110">
        <f>IF('Mitigazione del rischio'!$AF29="-","-",'Mitigazione del rischio'!$AG29)</f>
        <v>0.43400000000000005</v>
      </c>
      <c r="BI30" s="55">
        <f t="shared" si="4"/>
        <v>2</v>
      </c>
      <c r="BJ30" s="54" t="str">
        <f>IF(AND(BI30&gt;=Tabelle!$P$3, BI30&lt;Tabelle!$Q$3),Tabelle!$S$3,IF(AND(BI30&gt;=Tabelle!$P$4, BI30&lt;Tabelle!$Q$4),Tabelle!$S$4,IF(AND(BI30&gt;=Tabelle!$P$5, BI30&lt;Tabelle!$Q$5),Tabelle!$S$5,IF(AND(BI30&gt;=Tabelle!$P$6, BI30&lt;Tabelle!$Q$6),Tabelle!$S$6,IF(AND(BI30&gt;=Tabelle!$P$7, BI30&lt;=Tabelle!$Q$7),Tabelle!$S$7,"-")))))</f>
        <v>BASSO</v>
      </c>
      <c r="BK30" s="113" t="str">
        <f>IF(BI30="-","-",IF(AND(BI30&lt;=Tabelle!$V$14,BI30&gt;Tabelle!$W$14),Tabelle!$U$14,IF(AND(BI30&lt;=Tabelle!$V$15,BI30&gt;Tabelle!$W$15),Tabelle!$U$15,IF(BI30&lt;=Tabelle!$V$16,Tabelle!$U$16))))</f>
        <v>mitigazione soddisfacente</v>
      </c>
      <c r="BL30" s="117" t="s">
        <v>287</v>
      </c>
      <c r="BM30" s="120"/>
      <c r="BN30" s="126" t="s">
        <v>288</v>
      </c>
      <c r="BO30" s="128"/>
      <c r="BP30" s="126"/>
      <c r="BQ30" s="126" t="s">
        <v>289</v>
      </c>
      <c r="BR30" s="139" t="s">
        <v>334</v>
      </c>
      <c r="BS30" s="126" t="s">
        <v>288</v>
      </c>
      <c r="BT30" s="138"/>
      <c r="BU30" s="139"/>
      <c r="BV30" s="126" t="s">
        <v>289</v>
      </c>
      <c r="BW30" s="139" t="s">
        <v>334</v>
      </c>
      <c r="BX30" s="126" t="s">
        <v>289</v>
      </c>
      <c r="BY30" s="139" t="s">
        <v>334</v>
      </c>
      <c r="BZ30" s="126" t="s">
        <v>288</v>
      </c>
      <c r="CA30" s="128"/>
      <c r="CB30" s="126"/>
      <c r="CC30" s="126" t="s">
        <v>288</v>
      </c>
      <c r="CD30" s="128"/>
      <c r="CE30" s="126"/>
      <c r="CF30" s="126" t="s">
        <v>288</v>
      </c>
      <c r="CG30" s="128"/>
      <c r="CH30" s="126"/>
      <c r="CI30" s="126" t="s">
        <v>289</v>
      </c>
      <c r="CJ30" s="139" t="s">
        <v>334</v>
      </c>
      <c r="CK30" s="126" t="s">
        <v>289</v>
      </c>
      <c r="CL30" s="139" t="s">
        <v>334</v>
      </c>
      <c r="CM30" s="126" t="s">
        <v>288</v>
      </c>
      <c r="CN30" s="128"/>
      <c r="CO30" s="126"/>
      <c r="CP30" s="126" t="s">
        <v>288</v>
      </c>
      <c r="CQ30" s="128"/>
      <c r="CR30" s="126"/>
      <c r="CS30" s="126" t="s">
        <v>289</v>
      </c>
      <c r="CT30" s="139" t="s">
        <v>334</v>
      </c>
      <c r="CU30" s="126" t="s">
        <v>289</v>
      </c>
      <c r="CV30" s="139" t="s">
        <v>334</v>
      </c>
      <c r="CW30" s="126" t="s">
        <v>289</v>
      </c>
      <c r="CX30" s="139" t="s">
        <v>334</v>
      </c>
      <c r="CY30" s="126" t="s">
        <v>289</v>
      </c>
      <c r="CZ30" s="139" t="s">
        <v>334</v>
      </c>
      <c r="DA30" s="126" t="s">
        <v>288</v>
      </c>
      <c r="DB30" s="128"/>
      <c r="DC30" s="126"/>
      <c r="DD30" s="126" t="s">
        <v>289</v>
      </c>
      <c r="DE30" s="139" t="s">
        <v>334</v>
      </c>
      <c r="DF30" s="126" t="s">
        <v>289</v>
      </c>
      <c r="DG30" s="139" t="s">
        <v>334</v>
      </c>
      <c r="DH30" s="126" t="s">
        <v>289</v>
      </c>
      <c r="DI30" s="139" t="s">
        <v>334</v>
      </c>
      <c r="DJ30" s="126" t="s">
        <v>289</v>
      </c>
      <c r="DK30" s="139" t="s">
        <v>334</v>
      </c>
      <c r="DL30" s="126" t="s">
        <v>317</v>
      </c>
      <c r="DM30" s="128"/>
      <c r="DN30" s="48"/>
      <c r="DO30" s="51"/>
      <c r="DP30" s="51"/>
      <c r="DQ30" s="126"/>
      <c r="DR30" s="56"/>
      <c r="DS30" s="56"/>
      <c r="DT30" s="56"/>
      <c r="DU30" s="57"/>
    </row>
    <row r="31" spans="1:125" ht="34.9" customHeight="1" thickBot="1" x14ac:dyDescent="0.3">
      <c r="A31" s="239"/>
      <c r="B31" s="249"/>
      <c r="C31" s="242"/>
      <c r="D31" s="130" t="s">
        <v>150</v>
      </c>
      <c r="E31" s="139" t="s">
        <v>334</v>
      </c>
      <c r="F31" s="139" t="s">
        <v>334</v>
      </c>
      <c r="G31" s="139" t="s">
        <v>316</v>
      </c>
      <c r="H31" s="49" t="s">
        <v>31</v>
      </c>
      <c r="I31" s="50">
        <f>IF(H31=Tabelle!$A$2,Tabelle!$I$2,IF(H31=Tabelle!$A$3,Tabelle!$I$3,IF(H31=Tabelle!$A$4,Tabelle!$I$4,IF(H31=Tabelle!$A$5,Tabelle!$I$5,IF(H31=Tabelle!$A$6,Tabelle!$I$6,IF(H31=Tabelle!$A$7,Tabelle!$I$7,IF(H31=Tabelle!$A$8,Tabelle!$I$8,IF(H31=Tabelle!$A$9,Tabelle!$I$9,IF(H31=Tabelle!$A$10,Tabelle!$I$10,IF(H31=Tabelle!$A$11,Tabelle!$I$11,IF(H31=Tabelle!$A$12,Tabelle!$I$12,IF(H31=Tabelle!$A$13,Tabelle!$I$13,IF(H31=Tabelle!$A$14,Tabelle!$I$14,IF(H31=Tabelle!$A$14,Tabelle!$I$15,IF(H31=Tabelle!$A$16,Tabelle!$I$16,IF(H31=Tabelle!$A$17,Tabelle!$I$17,IF(H31=Tabelle!$A$18,Tabelle!$I$18,"-")))))))))))))))))</f>
        <v>40</v>
      </c>
      <c r="J31" s="136" t="s">
        <v>51</v>
      </c>
      <c r="K31" s="136" t="s">
        <v>51</v>
      </c>
      <c r="L31" s="136" t="s">
        <v>51</v>
      </c>
      <c r="M31" s="95">
        <f>IF(J31=Tabelle!$C$3,Tabelle!$N$3,IF(J31=Tabelle!$C$4,Tabelle!$N$4,IF(J31=Tabelle!$C$5,Tabelle!$N$5,IF(J31=Tabelle!$C$6,Tabelle!$N$6,IF(J31=Tabelle!$C$7,Tabelle!$N$7,"-")))))</f>
        <v>4</v>
      </c>
      <c r="N31" s="95">
        <f>IF(K31=Tabelle!$C$3,Tabelle!$N$3,IF(K31=Tabelle!$C$4,Tabelle!$N$4,IF(K31=Tabelle!$C$5,Tabelle!$N$5,IF(K31=Tabelle!$C$6,Tabelle!$N$6,IF(K31=Tabelle!$C$7,Tabelle!$N$7,"-")))))</f>
        <v>4</v>
      </c>
      <c r="O31" s="95">
        <f>IF(L31=Tabelle!$C$3,Tabelle!$N$3,IF(L31=Tabelle!$C$4,Tabelle!$N$4,IF(L31=Tabelle!$C$5,Tabelle!$N$5,IF(L31=Tabelle!$C$6,Tabelle!$N$6,IF(L31=Tabelle!$C$7,Tabelle!$N$7,"-")))))</f>
        <v>4</v>
      </c>
      <c r="P31" s="96">
        <f t="shared" si="1"/>
        <v>4</v>
      </c>
      <c r="Q31" s="136" t="s">
        <v>50</v>
      </c>
      <c r="R31" s="55">
        <f>IF(Q31=Tabelle!$C$3,Tabelle!$N$3,IF(Q31=Tabelle!$C$4,Tabelle!$N$4,IF(Q31=Tabelle!$C$5,Tabelle!$N$5,IF(Q31=Tabelle!$C$6,Tabelle!$N$6,IF(Q31=Tabelle!$C$7,Tabelle!$N$7,"-")))))</f>
        <v>2</v>
      </c>
      <c r="S31" s="102">
        <f>IF(R31="-","-",IF(AND((R31*P31)&gt;=Tabelle!$P$3, (R31*P31)&lt;Tabelle!$Q$3),Tabelle!$R$3,IF(AND((R31*P31)&gt;=Tabelle!$P$4, (R31*P31)&lt;Tabelle!$Q$4),Tabelle!$R$4,IF(AND((R31*P31)&gt;=Tabelle!$P$5, (R31*P31)&lt;Tabelle!$Q$5),Tabelle!$R$5,IF(AND((R31*P31)&gt;=Tabelle!$P$6, (R31*P31)&lt;Tabelle!$Q$6),Tabelle!$R$6,IF(AND((R31*P31)&gt;=Tabelle!$P$7, (R31*P31)&lt;=Tabelle!$Q$7),Tabelle!$R$7,"-"))))))</f>
        <v>3</v>
      </c>
      <c r="T31" s="136" t="s">
        <v>49</v>
      </c>
      <c r="U31" s="136" t="s">
        <v>49</v>
      </c>
      <c r="V31" s="136" t="s">
        <v>50</v>
      </c>
      <c r="W31" s="52">
        <f>IF(T31=Tabelle!$C$3,Tabelle!$N$3,IF(T31=Tabelle!$C$4,Tabelle!$N$4,IF(T31=Tabelle!$C$5,Tabelle!$N$5,IF(T31=Tabelle!$C$6,Tabelle!$N$6,IF(T31=Tabelle!$C$7,Tabelle!$N$7,"-")))))</f>
        <v>1</v>
      </c>
      <c r="X31" s="52">
        <f>IF(U31=Tabelle!$C$3,Tabelle!$N$3,IF(U31=Tabelle!$C$4,Tabelle!$N$4,IF(U31=Tabelle!$C$5,Tabelle!$N$5,IF(U31=Tabelle!$C$6,Tabelle!$N$6,IF(U31=Tabelle!$C$7,Tabelle!$N$7,"-")))))</f>
        <v>1</v>
      </c>
      <c r="Y31" s="52">
        <f>IF(V31=Tabelle!$C$3,Tabelle!$N$3,IF(V31=Tabelle!$C$4,Tabelle!$N$4,IF(V31=Tabelle!$C$5,Tabelle!$N$5,IF(V31=Tabelle!$C$6,Tabelle!$N$6,IF(V31=Tabelle!$C$7,Tabelle!$N$7,"-")))))</f>
        <v>2</v>
      </c>
      <c r="Z31" s="53">
        <f t="shared" si="2"/>
        <v>1.3333333333333333</v>
      </c>
      <c r="AA31" s="105">
        <f t="shared" si="3"/>
        <v>4</v>
      </c>
      <c r="AB31" s="136" t="str">
        <f>IF(AND(AA31&gt;=Tabelle!$P$3, AA31&lt;Tabelle!$Q$3),Tabelle!$S$3,IF(AND(AA31&gt;=Tabelle!$P$4, AA31&lt;Tabelle!$Q$4),Tabelle!$S$4,IF(AND(AA31&gt;=Tabelle!$P$5, AA31&lt;Tabelle!$Q$5),Tabelle!$S$5,IF(AND(AA31&gt;=Tabelle!$P$6, AA31&lt;Tabelle!$Q$6),Tabelle!$S$6,IF(AND(AA31&gt;=Tabelle!$P$7, AA31&lt;=Tabelle!$Q$7),Tabelle!$S$7,"-")))))</f>
        <v>MEDIO-BASSO</v>
      </c>
      <c r="AC31" s="108">
        <v>10</v>
      </c>
      <c r="AD31" s="108">
        <v>5</v>
      </c>
      <c r="AE31" s="108">
        <v>2</v>
      </c>
      <c r="AF31" s="108">
        <v>3</v>
      </c>
      <c r="AG31" s="108">
        <v>8</v>
      </c>
      <c r="AH31" s="108">
        <v>10</v>
      </c>
      <c r="AI31" s="108">
        <v>10</v>
      </c>
      <c r="AJ31" s="108">
        <v>10</v>
      </c>
      <c r="AK31" s="108">
        <v>3</v>
      </c>
      <c r="AL31" s="108">
        <v>3</v>
      </c>
      <c r="AM31" s="108">
        <v>10</v>
      </c>
      <c r="AN31" s="108">
        <v>10</v>
      </c>
      <c r="AO31" s="108">
        <v>3</v>
      </c>
      <c r="AP31" s="108">
        <v>3</v>
      </c>
      <c r="AQ31" s="108">
        <v>3</v>
      </c>
      <c r="AR31" s="108">
        <v>3</v>
      </c>
      <c r="AS31" s="108">
        <v>8</v>
      </c>
      <c r="AT31" s="108">
        <v>8</v>
      </c>
      <c r="AU31" s="108">
        <v>8</v>
      </c>
      <c r="AV31" s="108">
        <v>8</v>
      </c>
      <c r="AW31" s="108">
        <v>1</v>
      </c>
      <c r="AX31" s="108">
        <v>1</v>
      </c>
      <c r="AY31" s="108">
        <v>1</v>
      </c>
      <c r="AZ31" s="108">
        <v>1</v>
      </c>
      <c r="BA31" s="108">
        <v>1</v>
      </c>
      <c r="BB31" s="108">
        <v>1</v>
      </c>
      <c r="BC31" s="108">
        <v>1</v>
      </c>
      <c r="BD31" s="108">
        <v>1</v>
      </c>
      <c r="BE31" s="108">
        <v>1</v>
      </c>
      <c r="BF31" s="108">
        <v>1</v>
      </c>
      <c r="BG31" s="108">
        <v>1</v>
      </c>
      <c r="BH31" s="110">
        <f>IF('Mitigazione del rischio'!$AF30="-","-",'Mitigazione del rischio'!$AG30)</f>
        <v>0.43400000000000005</v>
      </c>
      <c r="BI31" s="55">
        <f t="shared" si="4"/>
        <v>2</v>
      </c>
      <c r="BJ31" s="54" t="str">
        <f>IF(AND(BI31&gt;=Tabelle!$P$3, BI31&lt;Tabelle!$Q$3),Tabelle!$S$3,IF(AND(BI31&gt;=Tabelle!$P$4, BI31&lt;Tabelle!$Q$4),Tabelle!$S$4,IF(AND(BI31&gt;=Tabelle!$P$5, BI31&lt;Tabelle!$Q$5),Tabelle!$S$5,IF(AND(BI31&gt;=Tabelle!$P$6, BI31&lt;Tabelle!$Q$6),Tabelle!$S$6,IF(AND(BI31&gt;=Tabelle!$P$7, BI31&lt;=Tabelle!$Q$7),Tabelle!$S$7,"-")))))</f>
        <v>BASSO</v>
      </c>
      <c r="BK31" s="113" t="str">
        <f>IF(BI31="-","-",IF(AND(BI31&lt;=Tabelle!$V$14,BI31&gt;Tabelle!$W$14),Tabelle!$U$14,IF(AND(BI31&lt;=Tabelle!$V$15,BI31&gt;Tabelle!$W$15),Tabelle!$U$15,IF(BI31&lt;=Tabelle!$V$16,Tabelle!$U$16))))</f>
        <v>mitigazione soddisfacente</v>
      </c>
      <c r="BL31" s="117" t="s">
        <v>287</v>
      </c>
      <c r="BM31" s="120"/>
      <c r="BN31" s="126" t="s">
        <v>288</v>
      </c>
      <c r="BO31" s="128"/>
      <c r="BP31" s="126"/>
      <c r="BQ31" s="126" t="s">
        <v>289</v>
      </c>
      <c r="BR31" s="139" t="s">
        <v>334</v>
      </c>
      <c r="BS31" s="126" t="s">
        <v>288</v>
      </c>
      <c r="BT31" s="138"/>
      <c r="BU31" s="139"/>
      <c r="BV31" s="126" t="s">
        <v>289</v>
      </c>
      <c r="BW31" s="139" t="s">
        <v>334</v>
      </c>
      <c r="BX31" s="126" t="s">
        <v>289</v>
      </c>
      <c r="BY31" s="139" t="s">
        <v>334</v>
      </c>
      <c r="BZ31" s="126" t="s">
        <v>288</v>
      </c>
      <c r="CA31" s="128"/>
      <c r="CB31" s="126"/>
      <c r="CC31" s="126" t="s">
        <v>288</v>
      </c>
      <c r="CD31" s="128"/>
      <c r="CE31" s="126"/>
      <c r="CF31" s="126" t="s">
        <v>288</v>
      </c>
      <c r="CG31" s="128"/>
      <c r="CH31" s="126"/>
      <c r="CI31" s="126" t="s">
        <v>289</v>
      </c>
      <c r="CJ31" s="139" t="s">
        <v>334</v>
      </c>
      <c r="CK31" s="126" t="s">
        <v>289</v>
      </c>
      <c r="CL31" s="139" t="s">
        <v>334</v>
      </c>
      <c r="CM31" s="126" t="s">
        <v>288</v>
      </c>
      <c r="CN31" s="128"/>
      <c r="CO31" s="126"/>
      <c r="CP31" s="126" t="s">
        <v>288</v>
      </c>
      <c r="CQ31" s="128"/>
      <c r="CR31" s="126"/>
      <c r="CS31" s="126" t="s">
        <v>289</v>
      </c>
      <c r="CT31" s="139" t="s">
        <v>334</v>
      </c>
      <c r="CU31" s="126" t="s">
        <v>289</v>
      </c>
      <c r="CV31" s="139" t="s">
        <v>334</v>
      </c>
      <c r="CW31" s="126" t="s">
        <v>289</v>
      </c>
      <c r="CX31" s="139" t="s">
        <v>334</v>
      </c>
      <c r="CY31" s="126" t="s">
        <v>289</v>
      </c>
      <c r="CZ31" s="139" t="s">
        <v>334</v>
      </c>
      <c r="DA31" s="126" t="s">
        <v>288</v>
      </c>
      <c r="DB31" s="128"/>
      <c r="DC31" s="126"/>
      <c r="DD31" s="126" t="s">
        <v>289</v>
      </c>
      <c r="DE31" s="139" t="s">
        <v>334</v>
      </c>
      <c r="DF31" s="126" t="s">
        <v>289</v>
      </c>
      <c r="DG31" s="139" t="s">
        <v>334</v>
      </c>
      <c r="DH31" s="126" t="s">
        <v>289</v>
      </c>
      <c r="DI31" s="139" t="s">
        <v>334</v>
      </c>
      <c r="DJ31" s="126" t="s">
        <v>289</v>
      </c>
      <c r="DK31" s="139" t="s">
        <v>334</v>
      </c>
      <c r="DL31" s="126" t="s">
        <v>317</v>
      </c>
      <c r="DM31" s="128"/>
      <c r="DN31" s="48"/>
      <c r="DO31" s="51"/>
      <c r="DP31" s="51"/>
      <c r="DQ31" s="126"/>
      <c r="DR31" s="56"/>
      <c r="DS31" s="56"/>
      <c r="DT31" s="56"/>
      <c r="DU31" s="57"/>
    </row>
    <row r="32" spans="1:125" ht="34.9" customHeight="1" thickBot="1" x14ac:dyDescent="0.3">
      <c r="A32" s="239"/>
      <c r="B32" s="249"/>
      <c r="C32" s="242"/>
      <c r="D32" s="130" t="s">
        <v>151</v>
      </c>
      <c r="E32" s="139" t="s">
        <v>334</v>
      </c>
      <c r="F32" s="139" t="s">
        <v>334</v>
      </c>
      <c r="G32" s="139" t="s">
        <v>316</v>
      </c>
      <c r="H32" s="49" t="s">
        <v>31</v>
      </c>
      <c r="I32" s="50">
        <f>IF(H32=Tabelle!$A$2,Tabelle!$I$2,IF(H32=Tabelle!$A$3,Tabelle!$I$3,IF(H32=Tabelle!$A$4,Tabelle!$I$4,IF(H32=Tabelle!$A$5,Tabelle!$I$5,IF(H32=Tabelle!$A$6,Tabelle!$I$6,IF(H32=Tabelle!$A$7,Tabelle!$I$7,IF(H32=Tabelle!$A$8,Tabelle!$I$8,IF(H32=Tabelle!$A$9,Tabelle!$I$9,IF(H32=Tabelle!$A$10,Tabelle!$I$10,IF(H32=Tabelle!$A$11,Tabelle!$I$11,IF(H32=Tabelle!$A$12,Tabelle!$I$12,IF(H32=Tabelle!$A$13,Tabelle!$I$13,IF(H32=Tabelle!$A$14,Tabelle!$I$14,IF(H32=Tabelle!$A$14,Tabelle!$I$15,IF(H32=Tabelle!$A$16,Tabelle!$I$16,IF(H32=Tabelle!$A$17,Tabelle!$I$17,IF(H32=Tabelle!$A$18,Tabelle!$I$18,"-")))))))))))))))))</f>
        <v>40</v>
      </c>
      <c r="J32" s="136" t="s">
        <v>51</v>
      </c>
      <c r="K32" s="136" t="s">
        <v>51</v>
      </c>
      <c r="L32" s="136" t="s">
        <v>51</v>
      </c>
      <c r="M32" s="95">
        <f>IF(J32=Tabelle!$C$3,Tabelle!$N$3,IF(J32=Tabelle!$C$4,Tabelle!$N$4,IF(J32=Tabelle!$C$5,Tabelle!$N$5,IF(J32=Tabelle!$C$6,Tabelle!$N$6,IF(J32=Tabelle!$C$7,Tabelle!$N$7,"-")))))</f>
        <v>4</v>
      </c>
      <c r="N32" s="95">
        <f>IF(K32=Tabelle!$C$3,Tabelle!$N$3,IF(K32=Tabelle!$C$4,Tabelle!$N$4,IF(K32=Tabelle!$C$5,Tabelle!$N$5,IF(K32=Tabelle!$C$6,Tabelle!$N$6,IF(K32=Tabelle!$C$7,Tabelle!$N$7,"-")))))</f>
        <v>4</v>
      </c>
      <c r="O32" s="95">
        <f>IF(L32=Tabelle!$C$3,Tabelle!$N$3,IF(L32=Tabelle!$C$4,Tabelle!$N$4,IF(L32=Tabelle!$C$5,Tabelle!$N$5,IF(L32=Tabelle!$C$6,Tabelle!$N$6,IF(L32=Tabelle!$C$7,Tabelle!$N$7,"-")))))</f>
        <v>4</v>
      </c>
      <c r="P32" s="96">
        <f t="shared" si="1"/>
        <v>4</v>
      </c>
      <c r="Q32" s="136" t="s">
        <v>50</v>
      </c>
      <c r="R32" s="55">
        <f>IF(Q32=Tabelle!$C$3,Tabelle!$N$3,IF(Q32=Tabelle!$C$4,Tabelle!$N$4,IF(Q32=Tabelle!$C$5,Tabelle!$N$5,IF(Q32=Tabelle!$C$6,Tabelle!$N$6,IF(Q32=Tabelle!$C$7,Tabelle!$N$7,"-")))))</f>
        <v>2</v>
      </c>
      <c r="S32" s="102">
        <f>IF(R32="-","-",IF(AND((R32*P32)&gt;=Tabelle!$P$3, (R32*P32)&lt;Tabelle!$Q$3),Tabelle!$R$3,IF(AND((R32*P32)&gt;=Tabelle!$P$4, (R32*P32)&lt;Tabelle!$Q$4),Tabelle!$R$4,IF(AND((R32*P32)&gt;=Tabelle!$P$5, (R32*P32)&lt;Tabelle!$Q$5),Tabelle!$R$5,IF(AND((R32*P32)&gt;=Tabelle!$P$6, (R32*P32)&lt;Tabelle!$Q$6),Tabelle!$R$6,IF(AND((R32*P32)&gt;=Tabelle!$P$7, (R32*P32)&lt;=Tabelle!$Q$7),Tabelle!$R$7,"-"))))))</f>
        <v>3</v>
      </c>
      <c r="T32" s="136" t="s">
        <v>49</v>
      </c>
      <c r="U32" s="136" t="s">
        <v>49</v>
      </c>
      <c r="V32" s="136" t="s">
        <v>50</v>
      </c>
      <c r="W32" s="52">
        <f>IF(T32=Tabelle!$C$3,Tabelle!$N$3,IF(T32=Tabelle!$C$4,Tabelle!$N$4,IF(T32=Tabelle!$C$5,Tabelle!$N$5,IF(T32=Tabelle!$C$6,Tabelle!$N$6,IF(T32=Tabelle!$C$7,Tabelle!$N$7,"-")))))</f>
        <v>1</v>
      </c>
      <c r="X32" s="52">
        <f>IF(U32=Tabelle!$C$3,Tabelle!$N$3,IF(U32=Tabelle!$C$4,Tabelle!$N$4,IF(U32=Tabelle!$C$5,Tabelle!$N$5,IF(U32=Tabelle!$C$6,Tabelle!$N$6,IF(U32=Tabelle!$C$7,Tabelle!$N$7,"-")))))</f>
        <v>1</v>
      </c>
      <c r="Y32" s="52">
        <f>IF(V32=Tabelle!$C$3,Tabelle!$N$3,IF(V32=Tabelle!$C$4,Tabelle!$N$4,IF(V32=Tabelle!$C$5,Tabelle!$N$5,IF(V32=Tabelle!$C$6,Tabelle!$N$6,IF(V32=Tabelle!$C$7,Tabelle!$N$7,"-")))))</f>
        <v>2</v>
      </c>
      <c r="Z32" s="53">
        <f t="shared" si="2"/>
        <v>1.3333333333333333</v>
      </c>
      <c r="AA32" s="105">
        <f t="shared" si="3"/>
        <v>4</v>
      </c>
      <c r="AB32" s="136" t="str">
        <f>IF(AND(AA32&gt;=Tabelle!$P$3, AA32&lt;Tabelle!$Q$3),Tabelle!$S$3,IF(AND(AA32&gt;=Tabelle!$P$4, AA32&lt;Tabelle!$Q$4),Tabelle!$S$4,IF(AND(AA32&gt;=Tabelle!$P$5, AA32&lt;Tabelle!$Q$5),Tabelle!$S$5,IF(AND(AA32&gt;=Tabelle!$P$6, AA32&lt;Tabelle!$Q$6),Tabelle!$S$6,IF(AND(AA32&gt;=Tabelle!$P$7, AA32&lt;=Tabelle!$Q$7),Tabelle!$S$7,"-")))))</f>
        <v>MEDIO-BASSO</v>
      </c>
      <c r="AC32" s="108">
        <v>10</v>
      </c>
      <c r="AD32" s="108">
        <v>5</v>
      </c>
      <c r="AE32" s="108">
        <v>2</v>
      </c>
      <c r="AF32" s="108">
        <v>3</v>
      </c>
      <c r="AG32" s="108">
        <v>8</v>
      </c>
      <c r="AH32" s="108">
        <v>10</v>
      </c>
      <c r="AI32" s="108">
        <v>10</v>
      </c>
      <c r="AJ32" s="108">
        <v>10</v>
      </c>
      <c r="AK32" s="108">
        <v>3</v>
      </c>
      <c r="AL32" s="108">
        <v>3</v>
      </c>
      <c r="AM32" s="108">
        <v>10</v>
      </c>
      <c r="AN32" s="108">
        <v>10</v>
      </c>
      <c r="AO32" s="108">
        <v>3</v>
      </c>
      <c r="AP32" s="108">
        <v>3</v>
      </c>
      <c r="AQ32" s="108">
        <v>3</v>
      </c>
      <c r="AR32" s="108">
        <v>3</v>
      </c>
      <c r="AS32" s="108">
        <v>8</v>
      </c>
      <c r="AT32" s="108">
        <v>8</v>
      </c>
      <c r="AU32" s="108">
        <v>8</v>
      </c>
      <c r="AV32" s="108">
        <v>8</v>
      </c>
      <c r="AW32" s="108">
        <v>1</v>
      </c>
      <c r="AX32" s="108">
        <v>1</v>
      </c>
      <c r="AY32" s="108">
        <v>1</v>
      </c>
      <c r="AZ32" s="108">
        <v>1</v>
      </c>
      <c r="BA32" s="108">
        <v>1</v>
      </c>
      <c r="BB32" s="108">
        <v>1</v>
      </c>
      <c r="BC32" s="108">
        <v>1</v>
      </c>
      <c r="BD32" s="108">
        <v>1</v>
      </c>
      <c r="BE32" s="108">
        <v>1</v>
      </c>
      <c r="BF32" s="108">
        <v>1</v>
      </c>
      <c r="BG32" s="108">
        <v>1</v>
      </c>
      <c r="BH32" s="110">
        <f>IF('Mitigazione del rischio'!$AF31="-","-",'Mitigazione del rischio'!$AG31)</f>
        <v>0.43400000000000005</v>
      </c>
      <c r="BI32" s="55">
        <f t="shared" si="4"/>
        <v>2</v>
      </c>
      <c r="BJ32" s="54" t="str">
        <f>IF(AND(BI32&gt;=Tabelle!$P$3, BI32&lt;Tabelle!$Q$3),Tabelle!$S$3,IF(AND(BI32&gt;=Tabelle!$P$4, BI32&lt;Tabelle!$Q$4),Tabelle!$S$4,IF(AND(BI32&gt;=Tabelle!$P$5, BI32&lt;Tabelle!$Q$5),Tabelle!$S$5,IF(AND(BI32&gt;=Tabelle!$P$6, BI32&lt;Tabelle!$Q$6),Tabelle!$S$6,IF(AND(BI32&gt;=Tabelle!$P$7, BI32&lt;=Tabelle!$Q$7),Tabelle!$S$7,"-")))))</f>
        <v>BASSO</v>
      </c>
      <c r="BK32" s="113" t="str">
        <f>IF(BI32="-","-",IF(AND(BI32&lt;=Tabelle!$V$14,BI32&gt;Tabelle!$W$14),Tabelle!$U$14,IF(AND(BI32&lt;=Tabelle!$V$15,BI32&gt;Tabelle!$W$15),Tabelle!$U$15,IF(BI32&lt;=Tabelle!$V$16,Tabelle!$U$16))))</f>
        <v>mitigazione soddisfacente</v>
      </c>
      <c r="BL32" s="117" t="s">
        <v>287</v>
      </c>
      <c r="BM32" s="120"/>
      <c r="BN32" s="126" t="s">
        <v>288</v>
      </c>
      <c r="BO32" s="128"/>
      <c r="BP32" s="126"/>
      <c r="BQ32" s="126" t="s">
        <v>289</v>
      </c>
      <c r="BR32" s="139" t="s">
        <v>334</v>
      </c>
      <c r="BS32" s="126" t="s">
        <v>288</v>
      </c>
      <c r="BT32" s="138"/>
      <c r="BU32" s="139"/>
      <c r="BV32" s="126" t="s">
        <v>289</v>
      </c>
      <c r="BW32" s="139" t="s">
        <v>334</v>
      </c>
      <c r="BX32" s="126" t="s">
        <v>289</v>
      </c>
      <c r="BY32" s="139" t="s">
        <v>334</v>
      </c>
      <c r="BZ32" s="126" t="s">
        <v>288</v>
      </c>
      <c r="CA32" s="128"/>
      <c r="CB32" s="126"/>
      <c r="CC32" s="126" t="s">
        <v>288</v>
      </c>
      <c r="CD32" s="128"/>
      <c r="CE32" s="126"/>
      <c r="CF32" s="126" t="s">
        <v>288</v>
      </c>
      <c r="CG32" s="128"/>
      <c r="CH32" s="126"/>
      <c r="CI32" s="126" t="s">
        <v>289</v>
      </c>
      <c r="CJ32" s="139" t="s">
        <v>334</v>
      </c>
      <c r="CK32" s="126" t="s">
        <v>289</v>
      </c>
      <c r="CL32" s="139" t="s">
        <v>334</v>
      </c>
      <c r="CM32" s="126" t="s">
        <v>288</v>
      </c>
      <c r="CN32" s="128"/>
      <c r="CO32" s="126"/>
      <c r="CP32" s="126" t="s">
        <v>288</v>
      </c>
      <c r="CQ32" s="128"/>
      <c r="CR32" s="126"/>
      <c r="CS32" s="126" t="s">
        <v>289</v>
      </c>
      <c r="CT32" s="139" t="s">
        <v>334</v>
      </c>
      <c r="CU32" s="126" t="s">
        <v>289</v>
      </c>
      <c r="CV32" s="139" t="s">
        <v>334</v>
      </c>
      <c r="CW32" s="126" t="s">
        <v>289</v>
      </c>
      <c r="CX32" s="139" t="s">
        <v>334</v>
      </c>
      <c r="CY32" s="126" t="s">
        <v>289</v>
      </c>
      <c r="CZ32" s="139" t="s">
        <v>334</v>
      </c>
      <c r="DA32" s="126" t="s">
        <v>288</v>
      </c>
      <c r="DB32" s="128"/>
      <c r="DC32" s="126"/>
      <c r="DD32" s="126" t="s">
        <v>289</v>
      </c>
      <c r="DE32" s="139" t="s">
        <v>334</v>
      </c>
      <c r="DF32" s="126" t="s">
        <v>289</v>
      </c>
      <c r="DG32" s="139" t="s">
        <v>334</v>
      </c>
      <c r="DH32" s="126" t="s">
        <v>289</v>
      </c>
      <c r="DI32" s="139" t="s">
        <v>334</v>
      </c>
      <c r="DJ32" s="126" t="s">
        <v>289</v>
      </c>
      <c r="DK32" s="139" t="s">
        <v>334</v>
      </c>
      <c r="DL32" s="126" t="s">
        <v>317</v>
      </c>
      <c r="DM32" s="128"/>
      <c r="DN32" s="48"/>
      <c r="DO32" s="51"/>
      <c r="DP32" s="51"/>
      <c r="DQ32" s="126"/>
      <c r="DR32" s="56"/>
      <c r="DS32" s="56"/>
      <c r="DT32" s="56"/>
      <c r="DU32" s="57"/>
    </row>
    <row r="33" spans="1:125" ht="34.9" customHeight="1" thickBot="1" x14ac:dyDescent="0.3">
      <c r="A33" s="239"/>
      <c r="B33" s="249"/>
      <c r="C33" s="242"/>
      <c r="D33" s="130" t="s">
        <v>152</v>
      </c>
      <c r="E33" s="139" t="s">
        <v>334</v>
      </c>
      <c r="F33" s="139" t="s">
        <v>334</v>
      </c>
      <c r="G33" s="139" t="s">
        <v>316</v>
      </c>
      <c r="H33" s="49" t="s">
        <v>31</v>
      </c>
      <c r="I33" s="50">
        <f>IF(H33=Tabelle!$A$2,Tabelle!$I$2,IF(H33=Tabelle!$A$3,Tabelle!$I$3,IF(H33=Tabelle!$A$4,Tabelle!$I$4,IF(H33=Tabelle!$A$5,Tabelle!$I$5,IF(H33=Tabelle!$A$6,Tabelle!$I$6,IF(H33=Tabelle!$A$7,Tabelle!$I$7,IF(H33=Tabelle!$A$8,Tabelle!$I$8,IF(H33=Tabelle!$A$9,Tabelle!$I$9,IF(H33=Tabelle!$A$10,Tabelle!$I$10,IF(H33=Tabelle!$A$11,Tabelle!$I$11,IF(H33=Tabelle!$A$12,Tabelle!$I$12,IF(H33=Tabelle!$A$13,Tabelle!$I$13,IF(H33=Tabelle!$A$14,Tabelle!$I$14,IF(H33=Tabelle!$A$14,Tabelle!$I$15,IF(H33=Tabelle!$A$16,Tabelle!$I$16,IF(H33=Tabelle!$A$17,Tabelle!$I$17,IF(H33=Tabelle!$A$18,Tabelle!$I$18,"-")))))))))))))))))</f>
        <v>40</v>
      </c>
      <c r="J33" s="136" t="s">
        <v>51</v>
      </c>
      <c r="K33" s="136" t="s">
        <v>51</v>
      </c>
      <c r="L33" s="136" t="s">
        <v>51</v>
      </c>
      <c r="M33" s="95">
        <f>IF(J33=Tabelle!$C$3,Tabelle!$N$3,IF(J33=Tabelle!$C$4,Tabelle!$N$4,IF(J33=Tabelle!$C$5,Tabelle!$N$5,IF(J33=Tabelle!$C$6,Tabelle!$N$6,IF(J33=Tabelle!$C$7,Tabelle!$N$7,"-")))))</f>
        <v>4</v>
      </c>
      <c r="N33" s="95">
        <f>IF(K33=Tabelle!$C$3,Tabelle!$N$3,IF(K33=Tabelle!$C$4,Tabelle!$N$4,IF(K33=Tabelle!$C$5,Tabelle!$N$5,IF(K33=Tabelle!$C$6,Tabelle!$N$6,IF(K33=Tabelle!$C$7,Tabelle!$N$7,"-")))))</f>
        <v>4</v>
      </c>
      <c r="O33" s="95">
        <f>IF(L33=Tabelle!$C$3,Tabelle!$N$3,IF(L33=Tabelle!$C$4,Tabelle!$N$4,IF(L33=Tabelle!$C$5,Tabelle!$N$5,IF(L33=Tabelle!$C$6,Tabelle!$N$6,IF(L33=Tabelle!$C$7,Tabelle!$N$7,"-")))))</f>
        <v>4</v>
      </c>
      <c r="P33" s="96">
        <f t="shared" si="1"/>
        <v>4</v>
      </c>
      <c r="Q33" s="136" t="s">
        <v>50</v>
      </c>
      <c r="R33" s="55">
        <f>IF(Q33=Tabelle!$C$3,Tabelle!$N$3,IF(Q33=Tabelle!$C$4,Tabelle!$N$4,IF(Q33=Tabelle!$C$5,Tabelle!$N$5,IF(Q33=Tabelle!$C$6,Tabelle!$N$6,IF(Q33=Tabelle!$C$7,Tabelle!$N$7,"-")))))</f>
        <v>2</v>
      </c>
      <c r="S33" s="102">
        <f>IF(R33="-","-",IF(AND((R33*P33)&gt;=Tabelle!$P$3, (R33*P33)&lt;Tabelle!$Q$3),Tabelle!$R$3,IF(AND((R33*P33)&gt;=Tabelle!$P$4, (R33*P33)&lt;Tabelle!$Q$4),Tabelle!$R$4,IF(AND((R33*P33)&gt;=Tabelle!$P$5, (R33*P33)&lt;Tabelle!$Q$5),Tabelle!$R$5,IF(AND((R33*P33)&gt;=Tabelle!$P$6, (R33*P33)&lt;Tabelle!$Q$6),Tabelle!$R$6,IF(AND((R33*P33)&gt;=Tabelle!$P$7, (R33*P33)&lt;=Tabelle!$Q$7),Tabelle!$R$7,"-"))))))</f>
        <v>3</v>
      </c>
      <c r="T33" s="136" t="s">
        <v>49</v>
      </c>
      <c r="U33" s="136" t="s">
        <v>49</v>
      </c>
      <c r="V33" s="136" t="s">
        <v>50</v>
      </c>
      <c r="W33" s="52">
        <f>IF(T33=Tabelle!$C$3,Tabelle!$N$3,IF(T33=Tabelle!$C$4,Tabelle!$N$4,IF(T33=Tabelle!$C$5,Tabelle!$N$5,IF(T33=Tabelle!$C$6,Tabelle!$N$6,IF(T33=Tabelle!$C$7,Tabelle!$N$7,"-")))))</f>
        <v>1</v>
      </c>
      <c r="X33" s="52">
        <f>IF(U33=Tabelle!$C$3,Tabelle!$N$3,IF(U33=Tabelle!$C$4,Tabelle!$N$4,IF(U33=Tabelle!$C$5,Tabelle!$N$5,IF(U33=Tabelle!$C$6,Tabelle!$N$6,IF(U33=Tabelle!$C$7,Tabelle!$N$7,"-")))))</f>
        <v>1</v>
      </c>
      <c r="Y33" s="52">
        <f>IF(V33=Tabelle!$C$3,Tabelle!$N$3,IF(V33=Tabelle!$C$4,Tabelle!$N$4,IF(V33=Tabelle!$C$5,Tabelle!$N$5,IF(V33=Tabelle!$C$6,Tabelle!$N$6,IF(V33=Tabelle!$C$7,Tabelle!$N$7,"-")))))</f>
        <v>2</v>
      </c>
      <c r="Z33" s="53">
        <f t="shared" si="2"/>
        <v>1.3333333333333333</v>
      </c>
      <c r="AA33" s="105">
        <f t="shared" si="3"/>
        <v>4</v>
      </c>
      <c r="AB33" s="136" t="str">
        <f>IF(AND(AA33&gt;=Tabelle!$P$3, AA33&lt;Tabelle!$Q$3),Tabelle!$S$3,IF(AND(AA33&gt;=Tabelle!$P$4, AA33&lt;Tabelle!$Q$4),Tabelle!$S$4,IF(AND(AA33&gt;=Tabelle!$P$5, AA33&lt;Tabelle!$Q$5),Tabelle!$S$5,IF(AND(AA33&gt;=Tabelle!$P$6, AA33&lt;Tabelle!$Q$6),Tabelle!$S$6,IF(AND(AA33&gt;=Tabelle!$P$7, AA33&lt;=Tabelle!$Q$7),Tabelle!$S$7,"-")))))</f>
        <v>MEDIO-BASSO</v>
      </c>
      <c r="AC33" s="108">
        <v>10</v>
      </c>
      <c r="AD33" s="108">
        <v>5</v>
      </c>
      <c r="AE33" s="108">
        <v>2</v>
      </c>
      <c r="AF33" s="108">
        <v>3</v>
      </c>
      <c r="AG33" s="108">
        <v>8</v>
      </c>
      <c r="AH33" s="108">
        <v>10</v>
      </c>
      <c r="AI33" s="108">
        <v>10</v>
      </c>
      <c r="AJ33" s="108">
        <v>10</v>
      </c>
      <c r="AK33" s="108">
        <v>3</v>
      </c>
      <c r="AL33" s="108">
        <v>3</v>
      </c>
      <c r="AM33" s="108">
        <v>10</v>
      </c>
      <c r="AN33" s="108">
        <v>10</v>
      </c>
      <c r="AO33" s="108">
        <v>3</v>
      </c>
      <c r="AP33" s="108">
        <v>3</v>
      </c>
      <c r="AQ33" s="108">
        <v>3</v>
      </c>
      <c r="AR33" s="108">
        <v>3</v>
      </c>
      <c r="AS33" s="108">
        <v>8</v>
      </c>
      <c r="AT33" s="108">
        <v>8</v>
      </c>
      <c r="AU33" s="108">
        <v>8</v>
      </c>
      <c r="AV33" s="108">
        <v>8</v>
      </c>
      <c r="AW33" s="108">
        <v>1</v>
      </c>
      <c r="AX33" s="108">
        <v>1</v>
      </c>
      <c r="AY33" s="108">
        <v>1</v>
      </c>
      <c r="AZ33" s="108">
        <v>1</v>
      </c>
      <c r="BA33" s="108">
        <v>1</v>
      </c>
      <c r="BB33" s="108">
        <v>1</v>
      </c>
      <c r="BC33" s="108">
        <v>1</v>
      </c>
      <c r="BD33" s="108">
        <v>1</v>
      </c>
      <c r="BE33" s="108">
        <v>1</v>
      </c>
      <c r="BF33" s="108">
        <v>1</v>
      </c>
      <c r="BG33" s="108">
        <v>1</v>
      </c>
      <c r="BH33" s="110">
        <f>IF('Mitigazione del rischio'!$AF32="-","-",'Mitigazione del rischio'!$AG32)</f>
        <v>0.43400000000000005</v>
      </c>
      <c r="BI33" s="55">
        <f t="shared" si="4"/>
        <v>2</v>
      </c>
      <c r="BJ33" s="54" t="str">
        <f>IF(AND(BI33&gt;=Tabelle!$P$3, BI33&lt;Tabelle!$Q$3),Tabelle!$S$3,IF(AND(BI33&gt;=Tabelle!$P$4, BI33&lt;Tabelle!$Q$4),Tabelle!$S$4,IF(AND(BI33&gt;=Tabelle!$P$5, BI33&lt;Tabelle!$Q$5),Tabelle!$S$5,IF(AND(BI33&gt;=Tabelle!$P$6, BI33&lt;Tabelle!$Q$6),Tabelle!$S$6,IF(AND(BI33&gt;=Tabelle!$P$7, BI33&lt;=Tabelle!$Q$7),Tabelle!$S$7,"-")))))</f>
        <v>BASSO</v>
      </c>
      <c r="BK33" s="113" t="str">
        <f>IF(BI33="-","-",IF(AND(BI33&lt;=Tabelle!$V$14,BI33&gt;Tabelle!$W$14),Tabelle!$U$14,IF(AND(BI33&lt;=Tabelle!$V$15,BI33&gt;Tabelle!$W$15),Tabelle!$U$15,IF(BI33&lt;=Tabelle!$V$16,Tabelle!$U$16))))</f>
        <v>mitigazione soddisfacente</v>
      </c>
      <c r="BL33" s="117" t="s">
        <v>287</v>
      </c>
      <c r="BM33" s="120"/>
      <c r="BN33" s="126" t="s">
        <v>288</v>
      </c>
      <c r="BO33" s="128"/>
      <c r="BP33" s="126"/>
      <c r="BQ33" s="126" t="s">
        <v>289</v>
      </c>
      <c r="BR33" s="139" t="s">
        <v>334</v>
      </c>
      <c r="BS33" s="126" t="s">
        <v>288</v>
      </c>
      <c r="BT33" s="138"/>
      <c r="BU33" s="139"/>
      <c r="BV33" s="126" t="s">
        <v>289</v>
      </c>
      <c r="BW33" s="139" t="s">
        <v>334</v>
      </c>
      <c r="BX33" s="126" t="s">
        <v>289</v>
      </c>
      <c r="BY33" s="139" t="s">
        <v>334</v>
      </c>
      <c r="BZ33" s="126" t="s">
        <v>288</v>
      </c>
      <c r="CA33" s="128"/>
      <c r="CB33" s="126"/>
      <c r="CC33" s="126" t="s">
        <v>288</v>
      </c>
      <c r="CD33" s="128"/>
      <c r="CE33" s="126"/>
      <c r="CF33" s="126" t="s">
        <v>288</v>
      </c>
      <c r="CG33" s="128"/>
      <c r="CH33" s="126"/>
      <c r="CI33" s="126" t="s">
        <v>289</v>
      </c>
      <c r="CJ33" s="139" t="s">
        <v>334</v>
      </c>
      <c r="CK33" s="126" t="s">
        <v>289</v>
      </c>
      <c r="CL33" s="139" t="s">
        <v>334</v>
      </c>
      <c r="CM33" s="126" t="s">
        <v>288</v>
      </c>
      <c r="CN33" s="128"/>
      <c r="CO33" s="126"/>
      <c r="CP33" s="126" t="s">
        <v>288</v>
      </c>
      <c r="CQ33" s="128"/>
      <c r="CR33" s="126"/>
      <c r="CS33" s="126" t="s">
        <v>289</v>
      </c>
      <c r="CT33" s="139" t="s">
        <v>334</v>
      </c>
      <c r="CU33" s="126" t="s">
        <v>289</v>
      </c>
      <c r="CV33" s="139" t="s">
        <v>334</v>
      </c>
      <c r="CW33" s="126" t="s">
        <v>289</v>
      </c>
      <c r="CX33" s="139" t="s">
        <v>334</v>
      </c>
      <c r="CY33" s="126" t="s">
        <v>289</v>
      </c>
      <c r="CZ33" s="139" t="s">
        <v>334</v>
      </c>
      <c r="DA33" s="126" t="s">
        <v>288</v>
      </c>
      <c r="DB33" s="128"/>
      <c r="DC33" s="126"/>
      <c r="DD33" s="126" t="s">
        <v>289</v>
      </c>
      <c r="DE33" s="139" t="s">
        <v>334</v>
      </c>
      <c r="DF33" s="126" t="s">
        <v>289</v>
      </c>
      <c r="DG33" s="139" t="s">
        <v>334</v>
      </c>
      <c r="DH33" s="126" t="s">
        <v>289</v>
      </c>
      <c r="DI33" s="139" t="s">
        <v>334</v>
      </c>
      <c r="DJ33" s="126" t="s">
        <v>289</v>
      </c>
      <c r="DK33" s="139" t="s">
        <v>334</v>
      </c>
      <c r="DL33" s="126" t="s">
        <v>317</v>
      </c>
      <c r="DM33" s="128"/>
      <c r="DN33" s="48"/>
      <c r="DO33" s="51"/>
      <c r="DP33" s="51"/>
      <c r="DQ33" s="126"/>
      <c r="DR33" s="56"/>
      <c r="DS33" s="56"/>
      <c r="DT33" s="56"/>
      <c r="DU33" s="57"/>
    </row>
    <row r="34" spans="1:125" ht="34.9" customHeight="1" thickBot="1" x14ac:dyDescent="0.3">
      <c r="A34" s="239"/>
      <c r="B34" s="249"/>
      <c r="C34" s="243"/>
      <c r="D34" s="130" t="s">
        <v>153</v>
      </c>
      <c r="E34" s="139" t="s">
        <v>334</v>
      </c>
      <c r="F34" s="139" t="s">
        <v>334</v>
      </c>
      <c r="G34" s="139" t="s">
        <v>316</v>
      </c>
      <c r="H34" s="49" t="s">
        <v>31</v>
      </c>
      <c r="I34" s="50">
        <f>IF(H34=Tabelle!$A$2,Tabelle!$I$2,IF(H34=Tabelle!$A$3,Tabelle!$I$3,IF(H34=Tabelle!$A$4,Tabelle!$I$4,IF(H34=Tabelle!$A$5,Tabelle!$I$5,IF(H34=Tabelle!$A$6,Tabelle!$I$6,IF(H34=Tabelle!$A$7,Tabelle!$I$7,IF(H34=Tabelle!$A$8,Tabelle!$I$8,IF(H34=Tabelle!$A$9,Tabelle!$I$9,IF(H34=Tabelle!$A$10,Tabelle!$I$10,IF(H34=Tabelle!$A$11,Tabelle!$I$11,IF(H34=Tabelle!$A$12,Tabelle!$I$12,IF(H34=Tabelle!$A$13,Tabelle!$I$13,IF(H34=Tabelle!$A$14,Tabelle!$I$14,IF(H34=Tabelle!$A$14,Tabelle!$I$15,IF(H34=Tabelle!$A$16,Tabelle!$I$16,IF(H34=Tabelle!$A$17,Tabelle!$I$17,IF(H34=Tabelle!$A$18,Tabelle!$I$18,"-")))))))))))))))))</f>
        <v>40</v>
      </c>
      <c r="J34" s="136" t="s">
        <v>53</v>
      </c>
      <c r="K34" s="136" t="s">
        <v>52</v>
      </c>
      <c r="L34" s="136" t="s">
        <v>51</v>
      </c>
      <c r="M34" s="95">
        <f>IF(J34=Tabelle!$C$3,Tabelle!$N$3,IF(J34=Tabelle!$C$4,Tabelle!$N$4,IF(J34=Tabelle!$C$5,Tabelle!$N$5,IF(J34=Tabelle!$C$6,Tabelle!$N$6,IF(J34=Tabelle!$C$7,Tabelle!$N$7,"-")))))</f>
        <v>5</v>
      </c>
      <c r="N34" s="95">
        <f>IF(K34=Tabelle!$C$3,Tabelle!$N$3,IF(K34=Tabelle!$C$4,Tabelle!$N$4,IF(K34=Tabelle!$C$5,Tabelle!$N$5,IF(K34=Tabelle!$C$6,Tabelle!$N$6,IF(K34=Tabelle!$C$7,Tabelle!$N$7,"-")))))</f>
        <v>3</v>
      </c>
      <c r="O34" s="95">
        <f>IF(L34=Tabelle!$C$3,Tabelle!$N$3,IF(L34=Tabelle!$C$4,Tabelle!$N$4,IF(L34=Tabelle!$C$5,Tabelle!$N$5,IF(L34=Tabelle!$C$6,Tabelle!$N$6,IF(L34=Tabelle!$C$7,Tabelle!$N$7,"-")))))</f>
        <v>4</v>
      </c>
      <c r="P34" s="96">
        <f t="shared" si="1"/>
        <v>4</v>
      </c>
      <c r="Q34" s="136" t="s">
        <v>51</v>
      </c>
      <c r="R34" s="55">
        <f>IF(Q34=Tabelle!$C$3,Tabelle!$N$3,IF(Q34=Tabelle!$C$4,Tabelle!$N$4,IF(Q34=Tabelle!$C$5,Tabelle!$N$5,IF(Q34=Tabelle!$C$6,Tabelle!$N$6,IF(Q34=Tabelle!$C$7,Tabelle!$N$7,"-")))))</f>
        <v>4</v>
      </c>
      <c r="S34" s="102">
        <f>IF(R34="-","-",IF(AND((R34*P34)&gt;=Tabelle!$P$3, (R34*P34)&lt;Tabelle!$Q$3),Tabelle!$R$3,IF(AND((R34*P34)&gt;=Tabelle!$P$4, (R34*P34)&lt;Tabelle!$Q$4),Tabelle!$R$4,IF(AND((R34*P34)&gt;=Tabelle!$P$5, (R34*P34)&lt;Tabelle!$Q$5),Tabelle!$R$5,IF(AND((R34*P34)&gt;=Tabelle!$P$6, (R34*P34)&lt;Tabelle!$Q$6),Tabelle!$R$6,IF(AND((R34*P34)&gt;=Tabelle!$P$7, (R34*P34)&lt;=Tabelle!$Q$7),Tabelle!$R$7,"-"))))))</f>
        <v>4</v>
      </c>
      <c r="T34" s="136" t="s">
        <v>51</v>
      </c>
      <c r="U34" s="136" t="s">
        <v>51</v>
      </c>
      <c r="V34" s="136" t="s">
        <v>51</v>
      </c>
      <c r="W34" s="52">
        <f>IF(T34=Tabelle!$C$3,Tabelle!$N$3,IF(T34=Tabelle!$C$4,Tabelle!$N$4,IF(T34=Tabelle!$C$5,Tabelle!$N$5,IF(T34=Tabelle!$C$6,Tabelle!$N$6,IF(T34=Tabelle!$C$7,Tabelle!$N$7,"-")))))</f>
        <v>4</v>
      </c>
      <c r="X34" s="52">
        <f>IF(U34=Tabelle!$C$3,Tabelle!$N$3,IF(U34=Tabelle!$C$4,Tabelle!$N$4,IF(U34=Tabelle!$C$5,Tabelle!$N$5,IF(U34=Tabelle!$C$6,Tabelle!$N$6,IF(U34=Tabelle!$C$7,Tabelle!$N$7,"-")))))</f>
        <v>4</v>
      </c>
      <c r="Y34" s="52">
        <f>IF(V34=Tabelle!$C$3,Tabelle!$N$3,IF(V34=Tabelle!$C$4,Tabelle!$N$4,IF(V34=Tabelle!$C$5,Tabelle!$N$5,IF(V34=Tabelle!$C$6,Tabelle!$N$6,IF(V34=Tabelle!$C$7,Tabelle!$N$7,"-")))))</f>
        <v>4</v>
      </c>
      <c r="Z34" s="53">
        <f t="shared" si="2"/>
        <v>4</v>
      </c>
      <c r="AA34" s="105">
        <f t="shared" si="3"/>
        <v>16</v>
      </c>
      <c r="AB34" s="136" t="str">
        <f>IF(AND(AA34&gt;=Tabelle!$P$3, AA34&lt;Tabelle!$Q$3),Tabelle!$S$3,IF(AND(AA34&gt;=Tabelle!$P$4, AA34&lt;Tabelle!$Q$4),Tabelle!$S$4,IF(AND(AA34&gt;=Tabelle!$P$5, AA34&lt;Tabelle!$Q$5),Tabelle!$S$5,IF(AND(AA34&gt;=Tabelle!$P$6, AA34&lt;Tabelle!$Q$6),Tabelle!$S$6,IF(AND(AA34&gt;=Tabelle!$P$7, AA34&lt;=Tabelle!$Q$7),Tabelle!$S$7,"-")))))</f>
        <v>MEDIO-ALTO</v>
      </c>
      <c r="AC34" s="108">
        <v>10</v>
      </c>
      <c r="AD34" s="108">
        <v>5</v>
      </c>
      <c r="AE34" s="108">
        <v>2</v>
      </c>
      <c r="AF34" s="108">
        <v>3</v>
      </c>
      <c r="AG34" s="108">
        <v>8</v>
      </c>
      <c r="AH34" s="108">
        <v>10</v>
      </c>
      <c r="AI34" s="108">
        <v>10</v>
      </c>
      <c r="AJ34" s="108">
        <v>10</v>
      </c>
      <c r="AK34" s="108">
        <v>3</v>
      </c>
      <c r="AL34" s="108">
        <v>3</v>
      </c>
      <c r="AM34" s="108">
        <v>10</v>
      </c>
      <c r="AN34" s="108">
        <v>10</v>
      </c>
      <c r="AO34" s="108">
        <v>3</v>
      </c>
      <c r="AP34" s="108">
        <v>3</v>
      </c>
      <c r="AQ34" s="108">
        <v>3</v>
      </c>
      <c r="AR34" s="108">
        <v>3</v>
      </c>
      <c r="AS34" s="108">
        <v>8</v>
      </c>
      <c r="AT34" s="108">
        <v>8</v>
      </c>
      <c r="AU34" s="108">
        <v>8</v>
      </c>
      <c r="AV34" s="108">
        <v>8</v>
      </c>
      <c r="AW34" s="108">
        <v>1</v>
      </c>
      <c r="AX34" s="108">
        <v>1</v>
      </c>
      <c r="AY34" s="108">
        <v>1</v>
      </c>
      <c r="AZ34" s="108">
        <v>1</v>
      </c>
      <c r="BA34" s="108">
        <v>1</v>
      </c>
      <c r="BB34" s="108">
        <v>1</v>
      </c>
      <c r="BC34" s="108">
        <v>1</v>
      </c>
      <c r="BD34" s="108">
        <v>1</v>
      </c>
      <c r="BE34" s="108">
        <v>1</v>
      </c>
      <c r="BF34" s="108">
        <v>1</v>
      </c>
      <c r="BG34" s="108">
        <v>1</v>
      </c>
      <c r="BH34" s="110">
        <f>IF('Mitigazione del rischio'!$AF33="-","-",'Mitigazione del rischio'!$AG33)</f>
        <v>0.43400000000000005</v>
      </c>
      <c r="BI34" s="55">
        <f t="shared" si="4"/>
        <v>9</v>
      </c>
      <c r="BJ34" s="54" t="str">
        <f>IF(AND(BI34&gt;=Tabelle!$P$3, BI34&lt;Tabelle!$Q$3),Tabelle!$S$3,IF(AND(BI34&gt;=Tabelle!$P$4, BI34&lt;Tabelle!$Q$4),Tabelle!$S$4,IF(AND(BI34&gt;=Tabelle!$P$5, BI34&lt;Tabelle!$Q$5),Tabelle!$S$5,IF(AND(BI34&gt;=Tabelle!$P$6, BI34&lt;Tabelle!$Q$6),Tabelle!$S$6,IF(AND(BI34&gt;=Tabelle!$P$7, BI34&lt;=Tabelle!$Q$7),Tabelle!$S$7,"-")))))</f>
        <v>MEDIO</v>
      </c>
      <c r="BK34" s="113" t="str">
        <f>IF(BI34="-","-",IF(AND(BI34&lt;=Tabelle!$V$14,BI34&gt;Tabelle!$W$14),Tabelle!$U$14,IF(AND(BI34&lt;=Tabelle!$V$15,BI34&gt;Tabelle!$W$15),Tabelle!$U$15,IF(BI34&lt;=Tabelle!$V$16,Tabelle!$U$16))))</f>
        <v>mitigazione migliorabile</v>
      </c>
      <c r="BL34" s="117" t="s">
        <v>287</v>
      </c>
      <c r="BM34" s="120"/>
      <c r="BN34" s="126" t="s">
        <v>288</v>
      </c>
      <c r="BO34" s="128"/>
      <c r="BP34" s="126"/>
      <c r="BQ34" s="126" t="s">
        <v>289</v>
      </c>
      <c r="BR34" s="139" t="s">
        <v>334</v>
      </c>
      <c r="BS34" s="126" t="s">
        <v>288</v>
      </c>
      <c r="BT34" s="138"/>
      <c r="BU34" s="139"/>
      <c r="BV34" s="126" t="s">
        <v>289</v>
      </c>
      <c r="BW34" s="139" t="s">
        <v>334</v>
      </c>
      <c r="BX34" s="126" t="s">
        <v>289</v>
      </c>
      <c r="BY34" s="139" t="s">
        <v>334</v>
      </c>
      <c r="BZ34" s="126" t="s">
        <v>288</v>
      </c>
      <c r="CA34" s="128"/>
      <c r="CB34" s="126"/>
      <c r="CC34" s="126" t="s">
        <v>288</v>
      </c>
      <c r="CD34" s="128"/>
      <c r="CE34" s="126"/>
      <c r="CF34" s="126" t="s">
        <v>288</v>
      </c>
      <c r="CG34" s="128"/>
      <c r="CH34" s="126"/>
      <c r="CI34" s="126" t="s">
        <v>289</v>
      </c>
      <c r="CJ34" s="139" t="s">
        <v>334</v>
      </c>
      <c r="CK34" s="126" t="s">
        <v>289</v>
      </c>
      <c r="CL34" s="139" t="s">
        <v>334</v>
      </c>
      <c r="CM34" s="126" t="s">
        <v>288</v>
      </c>
      <c r="CN34" s="128"/>
      <c r="CO34" s="126"/>
      <c r="CP34" s="126" t="s">
        <v>288</v>
      </c>
      <c r="CQ34" s="128"/>
      <c r="CR34" s="126"/>
      <c r="CS34" s="126" t="s">
        <v>289</v>
      </c>
      <c r="CT34" s="139" t="s">
        <v>334</v>
      </c>
      <c r="CU34" s="126" t="s">
        <v>289</v>
      </c>
      <c r="CV34" s="139" t="s">
        <v>334</v>
      </c>
      <c r="CW34" s="126" t="s">
        <v>289</v>
      </c>
      <c r="CX34" s="139" t="s">
        <v>334</v>
      </c>
      <c r="CY34" s="126" t="s">
        <v>289</v>
      </c>
      <c r="CZ34" s="139" t="s">
        <v>334</v>
      </c>
      <c r="DA34" s="126" t="s">
        <v>288</v>
      </c>
      <c r="DB34" s="128"/>
      <c r="DC34" s="126"/>
      <c r="DD34" s="126" t="s">
        <v>289</v>
      </c>
      <c r="DE34" s="139" t="s">
        <v>334</v>
      </c>
      <c r="DF34" s="126" t="s">
        <v>289</v>
      </c>
      <c r="DG34" s="139" t="s">
        <v>334</v>
      </c>
      <c r="DH34" s="126" t="s">
        <v>289</v>
      </c>
      <c r="DI34" s="139" t="s">
        <v>334</v>
      </c>
      <c r="DJ34" s="126" t="s">
        <v>289</v>
      </c>
      <c r="DK34" s="139" t="s">
        <v>334</v>
      </c>
      <c r="DL34" s="126" t="s">
        <v>317</v>
      </c>
      <c r="DM34" s="128"/>
      <c r="DN34" s="48"/>
      <c r="DO34" s="51"/>
      <c r="DP34" s="51"/>
      <c r="DQ34" s="126"/>
      <c r="DR34" s="56"/>
      <c r="DS34" s="56"/>
      <c r="DT34" s="56"/>
      <c r="DU34" s="57"/>
    </row>
    <row r="35" spans="1:125" ht="34.9" customHeight="1" thickBot="1" x14ac:dyDescent="0.3">
      <c r="A35" s="239"/>
      <c r="B35" s="248" t="s">
        <v>101</v>
      </c>
      <c r="C35" s="51" t="s">
        <v>80</v>
      </c>
      <c r="D35" s="51" t="s">
        <v>164</v>
      </c>
      <c r="E35" s="139" t="s">
        <v>334</v>
      </c>
      <c r="F35" s="139" t="s">
        <v>334</v>
      </c>
      <c r="G35" s="139" t="s">
        <v>316</v>
      </c>
      <c r="H35" s="49" t="s">
        <v>31</v>
      </c>
      <c r="I35" s="50">
        <f>IF(H35=Tabelle!$A$2,Tabelle!$I$2,IF(H35=Tabelle!$A$3,Tabelle!$I$3,IF(H35=Tabelle!$A$4,Tabelle!$I$4,IF(H35=Tabelle!$A$5,Tabelle!$I$5,IF(H35=Tabelle!$A$6,Tabelle!$I$6,IF(H35=Tabelle!$A$7,Tabelle!$I$7,IF(H35=Tabelle!$A$8,Tabelle!$I$8,IF(H35=Tabelle!$A$9,Tabelle!$I$9,IF(H35=Tabelle!$A$10,Tabelle!$I$10,IF(H35=Tabelle!$A$11,Tabelle!$I$11,IF(H35=Tabelle!$A$12,Tabelle!$I$12,IF(H35=Tabelle!$A$13,Tabelle!$I$13,IF(H35=Tabelle!$A$14,Tabelle!$I$14,IF(H35=Tabelle!$A$14,Tabelle!$I$15,IF(H35=Tabelle!$A$16,Tabelle!$I$16,IF(H35=Tabelle!$A$17,Tabelle!$I$17,IF(H35=Tabelle!$A$18,Tabelle!$I$18,"-")))))))))))))))))</f>
        <v>40</v>
      </c>
      <c r="J35" s="136" t="s">
        <v>53</v>
      </c>
      <c r="K35" s="136" t="s">
        <v>53</v>
      </c>
      <c r="L35" s="136" t="s">
        <v>50</v>
      </c>
      <c r="M35" s="95">
        <f>IF(J35=Tabelle!$C$3,Tabelle!$N$3,IF(J35=Tabelle!$C$4,Tabelle!$N$4,IF(J35=Tabelle!$C$5,Tabelle!$N$5,IF(J35=Tabelle!$C$6,Tabelle!$N$6,IF(J35=Tabelle!$C$7,Tabelle!$N$7,"-")))))</f>
        <v>5</v>
      </c>
      <c r="N35" s="95">
        <f>IF(K35=Tabelle!$C$3,Tabelle!$N$3,IF(K35=Tabelle!$C$4,Tabelle!$N$4,IF(K35=Tabelle!$C$5,Tabelle!$N$5,IF(K35=Tabelle!$C$6,Tabelle!$N$6,IF(K35=Tabelle!$C$7,Tabelle!$N$7,"-")))))</f>
        <v>5</v>
      </c>
      <c r="O35" s="95">
        <f>IF(L35=Tabelle!$C$3,Tabelle!$N$3,IF(L35=Tabelle!$C$4,Tabelle!$N$4,IF(L35=Tabelle!$C$5,Tabelle!$N$5,IF(L35=Tabelle!$C$6,Tabelle!$N$6,IF(L35=Tabelle!$C$7,Tabelle!$N$7,"-")))))</f>
        <v>2</v>
      </c>
      <c r="P35" s="96">
        <f t="shared" si="1"/>
        <v>4</v>
      </c>
      <c r="Q35" s="136" t="s">
        <v>53</v>
      </c>
      <c r="R35" s="55">
        <f>IF(Q35=Tabelle!$C$3,Tabelle!$N$3,IF(Q35=Tabelle!$C$4,Tabelle!$N$4,IF(Q35=Tabelle!$C$5,Tabelle!$N$5,IF(Q35=Tabelle!$C$6,Tabelle!$N$6,IF(Q35=Tabelle!$C$7,Tabelle!$N$7,"-")))))</f>
        <v>5</v>
      </c>
      <c r="S35" s="102">
        <f>IF(R35="-","-",IF(AND((R35*P35)&gt;=Tabelle!$P$3, (R35*P35)&lt;Tabelle!$Q$3),Tabelle!$R$3,IF(AND((R35*P35)&gt;=Tabelle!$P$4, (R35*P35)&lt;Tabelle!$Q$4),Tabelle!$R$4,IF(AND((R35*P35)&gt;=Tabelle!$P$5, (R35*P35)&lt;Tabelle!$Q$5),Tabelle!$R$5,IF(AND((R35*P35)&gt;=Tabelle!$P$6, (R35*P35)&lt;Tabelle!$Q$6),Tabelle!$R$6,IF(AND((R35*P35)&gt;=Tabelle!$P$7, (R35*P35)&lt;=Tabelle!$Q$7),Tabelle!$R$7,"-"))))))</f>
        <v>5</v>
      </c>
      <c r="T35" s="136" t="s">
        <v>51</v>
      </c>
      <c r="U35" s="136" t="s">
        <v>53</v>
      </c>
      <c r="V35" s="136" t="s">
        <v>51</v>
      </c>
      <c r="W35" s="52">
        <f>IF(T35=Tabelle!$C$3,Tabelle!$N$3,IF(T35=Tabelle!$C$4,Tabelle!$N$4,IF(T35=Tabelle!$C$5,Tabelle!$N$5,IF(T35=Tabelle!$C$6,Tabelle!$N$6,IF(T35=Tabelle!$C$7,Tabelle!$N$7,"-")))))</f>
        <v>4</v>
      </c>
      <c r="X35" s="52">
        <f>IF(U35=Tabelle!$C$3,Tabelle!$N$3,IF(U35=Tabelle!$C$4,Tabelle!$N$4,IF(U35=Tabelle!$C$5,Tabelle!$N$5,IF(U35=Tabelle!$C$6,Tabelle!$N$6,IF(U35=Tabelle!$C$7,Tabelle!$N$7,"-")))))</f>
        <v>5</v>
      </c>
      <c r="Y35" s="52">
        <f>IF(V35=Tabelle!$C$3,Tabelle!$N$3,IF(V35=Tabelle!$C$4,Tabelle!$N$4,IF(V35=Tabelle!$C$5,Tabelle!$N$5,IF(V35=Tabelle!$C$6,Tabelle!$N$6,IF(V35=Tabelle!$C$7,Tabelle!$N$7,"-")))))</f>
        <v>4</v>
      </c>
      <c r="Z35" s="53">
        <f t="shared" si="2"/>
        <v>4.333333333333333</v>
      </c>
      <c r="AA35" s="105">
        <f t="shared" si="3"/>
        <v>21.666666666666664</v>
      </c>
      <c r="AB35" s="136" t="str">
        <f>IF(AND(AA35&gt;=Tabelle!$P$3, AA35&lt;Tabelle!$Q$3),Tabelle!$S$3,IF(AND(AA35&gt;=Tabelle!$P$4, AA35&lt;Tabelle!$Q$4),Tabelle!$S$4,IF(AND(AA35&gt;=Tabelle!$P$5, AA35&lt;Tabelle!$Q$5),Tabelle!$S$5,IF(AND(AA35&gt;=Tabelle!$P$6, AA35&lt;Tabelle!$Q$6),Tabelle!$S$6,IF(AND(AA35&gt;=Tabelle!$P$7, AA35&lt;=Tabelle!$Q$7),Tabelle!$S$7,"-")))))</f>
        <v>ALTO</v>
      </c>
      <c r="AC35" s="108">
        <v>10</v>
      </c>
      <c r="AD35" s="108">
        <v>5</v>
      </c>
      <c r="AE35" s="108">
        <v>2</v>
      </c>
      <c r="AF35" s="108">
        <v>3</v>
      </c>
      <c r="AG35" s="108">
        <v>8</v>
      </c>
      <c r="AH35" s="108">
        <v>10</v>
      </c>
      <c r="AI35" s="108">
        <v>10</v>
      </c>
      <c r="AJ35" s="108">
        <v>10</v>
      </c>
      <c r="AK35" s="108">
        <v>3</v>
      </c>
      <c r="AL35" s="108">
        <v>3</v>
      </c>
      <c r="AM35" s="108">
        <v>10</v>
      </c>
      <c r="AN35" s="108">
        <v>10</v>
      </c>
      <c r="AO35" s="108">
        <v>3</v>
      </c>
      <c r="AP35" s="108">
        <v>3</v>
      </c>
      <c r="AQ35" s="108">
        <v>3</v>
      </c>
      <c r="AR35" s="108">
        <v>3</v>
      </c>
      <c r="AS35" s="108">
        <v>8</v>
      </c>
      <c r="AT35" s="108">
        <v>8</v>
      </c>
      <c r="AU35" s="108">
        <v>8</v>
      </c>
      <c r="AV35" s="108">
        <v>8</v>
      </c>
      <c r="AW35" s="108">
        <v>1</v>
      </c>
      <c r="AX35" s="108">
        <v>1</v>
      </c>
      <c r="AY35" s="108">
        <v>1</v>
      </c>
      <c r="AZ35" s="108">
        <v>1</v>
      </c>
      <c r="BA35" s="108">
        <v>1</v>
      </c>
      <c r="BB35" s="108">
        <v>1</v>
      </c>
      <c r="BC35" s="108">
        <v>1</v>
      </c>
      <c r="BD35" s="108">
        <v>1</v>
      </c>
      <c r="BE35" s="108">
        <v>1</v>
      </c>
      <c r="BF35" s="108">
        <v>1</v>
      </c>
      <c r="BG35" s="108">
        <v>1</v>
      </c>
      <c r="BH35" s="110">
        <f>IF('Mitigazione del rischio'!$AF35="-","-",'Mitigazione del rischio'!$AG35)</f>
        <v>0.43400000000000005</v>
      </c>
      <c r="BI35" s="55">
        <f t="shared" si="4"/>
        <v>12</v>
      </c>
      <c r="BJ35" s="54" t="str">
        <f>IF(AND(BI35&gt;=Tabelle!$P$3, BI35&lt;Tabelle!$Q$3),Tabelle!$S$3,IF(AND(BI35&gt;=Tabelle!$P$4, BI35&lt;Tabelle!$Q$4),Tabelle!$S$4,IF(AND(BI35&gt;=Tabelle!$P$5, BI35&lt;Tabelle!$Q$5),Tabelle!$S$5,IF(AND(BI35&gt;=Tabelle!$P$6, BI35&lt;Tabelle!$Q$6),Tabelle!$S$6,IF(AND(BI35&gt;=Tabelle!$P$7, BI35&lt;=Tabelle!$Q$7),Tabelle!$S$7,"-")))))</f>
        <v>MEDIO-ALTO</v>
      </c>
      <c r="BK35" s="113" t="str">
        <f>IF(BI35="-","-",IF(AND(BI35&lt;=Tabelle!$V$14,BI35&gt;Tabelle!$W$14),Tabelle!$U$14,IF(AND(BI35&lt;=Tabelle!$V$15,BI35&gt;Tabelle!$W$15),Tabelle!$U$15,IF(BI35&lt;=Tabelle!$V$16,Tabelle!$U$16))))</f>
        <v>mitigazione migliorabile</v>
      </c>
      <c r="BL35" s="117"/>
      <c r="BM35" s="120" t="s">
        <v>287</v>
      </c>
      <c r="BN35" s="126" t="s">
        <v>288</v>
      </c>
      <c r="BO35" s="128"/>
      <c r="BP35" s="126"/>
      <c r="BQ35" s="126" t="s">
        <v>289</v>
      </c>
      <c r="BR35" s="139" t="s">
        <v>334</v>
      </c>
      <c r="BS35" s="126" t="s">
        <v>288</v>
      </c>
      <c r="BT35" s="138"/>
      <c r="BU35" s="139"/>
      <c r="BV35" s="126" t="s">
        <v>289</v>
      </c>
      <c r="BW35" s="139" t="s">
        <v>334</v>
      </c>
      <c r="BX35" s="126" t="s">
        <v>289</v>
      </c>
      <c r="BY35" s="139" t="s">
        <v>334</v>
      </c>
      <c r="BZ35" s="126" t="s">
        <v>288</v>
      </c>
      <c r="CA35" s="128"/>
      <c r="CB35" s="126"/>
      <c r="CC35" s="126" t="s">
        <v>288</v>
      </c>
      <c r="CD35" s="128"/>
      <c r="CE35" s="126"/>
      <c r="CF35" s="126" t="s">
        <v>288</v>
      </c>
      <c r="CG35" s="128"/>
      <c r="CH35" s="126"/>
      <c r="CI35" s="126" t="s">
        <v>289</v>
      </c>
      <c r="CJ35" s="139" t="s">
        <v>334</v>
      </c>
      <c r="CK35" s="126" t="s">
        <v>289</v>
      </c>
      <c r="CL35" s="139" t="s">
        <v>334</v>
      </c>
      <c r="CM35" s="126" t="s">
        <v>288</v>
      </c>
      <c r="CN35" s="128"/>
      <c r="CO35" s="126"/>
      <c r="CP35" s="126" t="s">
        <v>288</v>
      </c>
      <c r="CQ35" s="128"/>
      <c r="CR35" s="126"/>
      <c r="CS35" s="126" t="s">
        <v>289</v>
      </c>
      <c r="CT35" s="139" t="s">
        <v>334</v>
      </c>
      <c r="CU35" s="126" t="s">
        <v>289</v>
      </c>
      <c r="CV35" s="139" t="s">
        <v>334</v>
      </c>
      <c r="CW35" s="126" t="s">
        <v>289</v>
      </c>
      <c r="CX35" s="139" t="s">
        <v>334</v>
      </c>
      <c r="CY35" s="126" t="s">
        <v>289</v>
      </c>
      <c r="CZ35" s="139" t="s">
        <v>334</v>
      </c>
      <c r="DA35" s="126" t="s">
        <v>288</v>
      </c>
      <c r="DB35" s="128"/>
      <c r="DC35" s="126"/>
      <c r="DD35" s="126" t="s">
        <v>289</v>
      </c>
      <c r="DE35" s="139" t="s">
        <v>334</v>
      </c>
      <c r="DF35" s="126" t="s">
        <v>289</v>
      </c>
      <c r="DG35" s="139" t="s">
        <v>334</v>
      </c>
      <c r="DH35" s="126" t="s">
        <v>289</v>
      </c>
      <c r="DI35" s="139" t="s">
        <v>334</v>
      </c>
      <c r="DJ35" s="126" t="s">
        <v>289</v>
      </c>
      <c r="DK35" s="139" t="s">
        <v>334</v>
      </c>
      <c r="DL35" s="126" t="s">
        <v>317</v>
      </c>
      <c r="DM35" s="128"/>
      <c r="DN35" s="48"/>
      <c r="DO35" s="51"/>
      <c r="DP35" s="51"/>
      <c r="DQ35" s="126"/>
      <c r="DR35" s="56"/>
      <c r="DS35" s="56"/>
      <c r="DT35" s="56"/>
      <c r="DU35" s="57"/>
    </row>
    <row r="36" spans="1:125" ht="34.9" customHeight="1" thickBot="1" x14ac:dyDescent="0.3">
      <c r="A36" s="239"/>
      <c r="B36" s="249"/>
      <c r="C36" s="241" t="s">
        <v>92</v>
      </c>
      <c r="D36" s="51" t="s">
        <v>161</v>
      </c>
      <c r="E36" s="139" t="s">
        <v>334</v>
      </c>
      <c r="F36" s="139" t="s">
        <v>334</v>
      </c>
      <c r="G36" s="139" t="s">
        <v>316</v>
      </c>
      <c r="H36" s="49" t="s">
        <v>31</v>
      </c>
      <c r="I36" s="50">
        <f>IF(H36=Tabelle!$A$2,Tabelle!$I$2,IF(H36=Tabelle!$A$3,Tabelle!$I$3,IF(H36=Tabelle!$A$4,Tabelle!$I$4,IF(H36=Tabelle!$A$5,Tabelle!$I$5,IF(H36=Tabelle!$A$6,Tabelle!$I$6,IF(H36=Tabelle!$A$7,Tabelle!$I$7,IF(H36=Tabelle!$A$8,Tabelle!$I$8,IF(H36=Tabelle!$A$9,Tabelle!$I$9,IF(H36=Tabelle!$A$10,Tabelle!$I$10,IF(H36=Tabelle!$A$11,Tabelle!$I$11,IF(H36=Tabelle!$A$12,Tabelle!$I$12,IF(H36=Tabelle!$A$13,Tabelle!$I$13,IF(H36=Tabelle!$A$14,Tabelle!$I$14,IF(H36=Tabelle!$A$14,Tabelle!$I$15,IF(H36=Tabelle!$A$16,Tabelle!$I$16,IF(H36=Tabelle!$A$17,Tabelle!$I$17,IF(H36=Tabelle!$A$18,Tabelle!$I$18,"-")))))))))))))))))</f>
        <v>40</v>
      </c>
      <c r="J36" s="136" t="s">
        <v>51</v>
      </c>
      <c r="K36" s="136" t="s">
        <v>50</v>
      </c>
      <c r="L36" s="136" t="s">
        <v>52</v>
      </c>
      <c r="M36" s="95">
        <f>IF(J36=Tabelle!$C$3,Tabelle!$N$3,IF(J36=Tabelle!$C$4,Tabelle!$N$4,IF(J36=Tabelle!$C$5,Tabelle!$N$5,IF(J36=Tabelle!$C$6,Tabelle!$N$6,IF(J36=Tabelle!$C$7,Tabelle!$N$7,"-")))))</f>
        <v>4</v>
      </c>
      <c r="N36" s="95">
        <f>IF(K36=Tabelle!$C$3,Tabelle!$N$3,IF(K36=Tabelle!$C$4,Tabelle!$N$4,IF(K36=Tabelle!$C$5,Tabelle!$N$5,IF(K36=Tabelle!$C$6,Tabelle!$N$6,IF(K36=Tabelle!$C$7,Tabelle!$N$7,"-")))))</f>
        <v>2</v>
      </c>
      <c r="O36" s="95">
        <f>IF(L36=Tabelle!$C$3,Tabelle!$N$3,IF(L36=Tabelle!$C$4,Tabelle!$N$4,IF(L36=Tabelle!$C$5,Tabelle!$N$5,IF(L36=Tabelle!$C$6,Tabelle!$N$6,IF(L36=Tabelle!$C$7,Tabelle!$N$7,"-")))))</f>
        <v>3</v>
      </c>
      <c r="P36" s="96">
        <f t="shared" si="1"/>
        <v>3</v>
      </c>
      <c r="Q36" s="136" t="s">
        <v>49</v>
      </c>
      <c r="R36" s="55">
        <f>IF(Q36=Tabelle!$C$3,Tabelle!$N$3,IF(Q36=Tabelle!$C$4,Tabelle!$N$4,IF(Q36=Tabelle!$C$5,Tabelle!$N$5,IF(Q36=Tabelle!$C$6,Tabelle!$N$6,IF(Q36=Tabelle!$C$7,Tabelle!$N$7,"-")))))</f>
        <v>1</v>
      </c>
      <c r="S36" s="102">
        <f>IF(R36="-","-",IF(AND((R36*P36)&gt;=Tabelle!$P$3, (R36*P36)&lt;Tabelle!$Q$3),Tabelle!$R$3,IF(AND((R36*P36)&gt;=Tabelle!$P$4, (R36*P36)&lt;Tabelle!$Q$4),Tabelle!$R$4,IF(AND((R36*P36)&gt;=Tabelle!$P$5, (R36*P36)&lt;Tabelle!$Q$5),Tabelle!$R$5,IF(AND((R36*P36)&gt;=Tabelle!$P$6, (R36*P36)&lt;Tabelle!$Q$6),Tabelle!$R$6,IF(AND((R36*P36)&gt;=Tabelle!$P$7, (R36*P36)&lt;=Tabelle!$Q$7),Tabelle!$R$7,"-"))))))</f>
        <v>2</v>
      </c>
      <c r="T36" s="136" t="s">
        <v>51</v>
      </c>
      <c r="U36" s="136" t="s">
        <v>51</v>
      </c>
      <c r="V36" s="136" t="s">
        <v>51</v>
      </c>
      <c r="W36" s="52">
        <f>IF(T36=Tabelle!$C$3,Tabelle!$N$3,IF(T36=Tabelle!$C$4,Tabelle!$N$4,IF(T36=Tabelle!$C$5,Tabelle!$N$5,IF(T36=Tabelle!$C$6,Tabelle!$N$6,IF(T36=Tabelle!$C$7,Tabelle!$N$7,"-")))))</f>
        <v>4</v>
      </c>
      <c r="X36" s="52">
        <f>IF(U36=Tabelle!$C$3,Tabelle!$N$3,IF(U36=Tabelle!$C$4,Tabelle!$N$4,IF(U36=Tabelle!$C$5,Tabelle!$N$5,IF(U36=Tabelle!$C$6,Tabelle!$N$6,IF(U36=Tabelle!$C$7,Tabelle!$N$7,"-")))))</f>
        <v>4</v>
      </c>
      <c r="Y36" s="52">
        <f>IF(V36=Tabelle!$C$3,Tabelle!$N$3,IF(V36=Tabelle!$C$4,Tabelle!$N$4,IF(V36=Tabelle!$C$5,Tabelle!$N$5,IF(V36=Tabelle!$C$6,Tabelle!$N$6,IF(V36=Tabelle!$C$7,Tabelle!$N$7,"-")))))</f>
        <v>4</v>
      </c>
      <c r="Z36" s="53">
        <f t="shared" si="2"/>
        <v>4</v>
      </c>
      <c r="AA36" s="105">
        <f t="shared" si="3"/>
        <v>8</v>
      </c>
      <c r="AB36" s="136" t="str">
        <f>IF(AND(AA36&gt;=Tabelle!$P$3, AA36&lt;Tabelle!$Q$3),Tabelle!$S$3,IF(AND(AA36&gt;=Tabelle!$P$4, AA36&lt;Tabelle!$Q$4),Tabelle!$S$4,IF(AND(AA36&gt;=Tabelle!$P$5, AA36&lt;Tabelle!$Q$5),Tabelle!$S$5,IF(AND(AA36&gt;=Tabelle!$P$6, AA36&lt;Tabelle!$Q$6),Tabelle!$S$6,IF(AND(AA36&gt;=Tabelle!$P$7, AA36&lt;=Tabelle!$Q$7),Tabelle!$S$7,"-")))))</f>
        <v>MEDIO</v>
      </c>
      <c r="AC36" s="108">
        <v>10</v>
      </c>
      <c r="AD36" s="108">
        <v>5</v>
      </c>
      <c r="AE36" s="108">
        <v>2</v>
      </c>
      <c r="AF36" s="108">
        <v>3</v>
      </c>
      <c r="AG36" s="108">
        <v>8</v>
      </c>
      <c r="AH36" s="108">
        <v>10</v>
      </c>
      <c r="AI36" s="108">
        <v>10</v>
      </c>
      <c r="AJ36" s="108">
        <v>10</v>
      </c>
      <c r="AK36" s="108">
        <v>3</v>
      </c>
      <c r="AL36" s="108">
        <v>3</v>
      </c>
      <c r="AM36" s="108">
        <v>10</v>
      </c>
      <c r="AN36" s="108">
        <v>10</v>
      </c>
      <c r="AO36" s="108">
        <v>3</v>
      </c>
      <c r="AP36" s="108">
        <v>3</v>
      </c>
      <c r="AQ36" s="108">
        <v>3</v>
      </c>
      <c r="AR36" s="108">
        <v>3</v>
      </c>
      <c r="AS36" s="108">
        <v>8</v>
      </c>
      <c r="AT36" s="108">
        <v>8</v>
      </c>
      <c r="AU36" s="108">
        <v>8</v>
      </c>
      <c r="AV36" s="108">
        <v>8</v>
      </c>
      <c r="AW36" s="108">
        <v>1</v>
      </c>
      <c r="AX36" s="108">
        <v>1</v>
      </c>
      <c r="AY36" s="108">
        <v>1</v>
      </c>
      <c r="AZ36" s="108">
        <v>1</v>
      </c>
      <c r="BA36" s="108">
        <v>1</v>
      </c>
      <c r="BB36" s="108">
        <v>1</v>
      </c>
      <c r="BC36" s="108">
        <v>1</v>
      </c>
      <c r="BD36" s="108">
        <v>1</v>
      </c>
      <c r="BE36" s="108">
        <v>1</v>
      </c>
      <c r="BF36" s="108">
        <v>1</v>
      </c>
      <c r="BG36" s="108">
        <v>1</v>
      </c>
      <c r="BH36" s="110">
        <f>IF('Mitigazione del rischio'!$AF36="-","-",'Mitigazione del rischio'!$AG36)</f>
        <v>0.43400000000000005</v>
      </c>
      <c r="BI36" s="55">
        <f t="shared" si="4"/>
        <v>5</v>
      </c>
      <c r="BJ36" s="54" t="str">
        <f>IF(AND(BI36&gt;=Tabelle!$P$3, BI36&lt;Tabelle!$Q$3),Tabelle!$S$3,IF(AND(BI36&gt;=Tabelle!$P$4, BI36&lt;Tabelle!$Q$4),Tabelle!$S$4,IF(AND(BI36&gt;=Tabelle!$P$5, BI36&lt;Tabelle!$Q$5),Tabelle!$S$5,IF(AND(BI36&gt;=Tabelle!$P$6, BI36&lt;Tabelle!$Q$6),Tabelle!$S$6,IF(AND(BI36&gt;=Tabelle!$P$7, BI36&lt;=Tabelle!$Q$7),Tabelle!$S$7,"-")))))</f>
        <v>MEDIO-BASSO</v>
      </c>
      <c r="BK36" s="113" t="str">
        <f>IF(BI36="-","-",IF(AND(BI36&lt;=Tabelle!$V$14,BI36&gt;Tabelle!$W$14),Tabelle!$U$14,IF(AND(BI36&lt;=Tabelle!$V$15,BI36&gt;Tabelle!$W$15),Tabelle!$U$15,IF(BI36&lt;=Tabelle!$V$16,Tabelle!$U$16))))</f>
        <v>mitigazione migliorabile</v>
      </c>
      <c r="BL36" s="117" t="s">
        <v>287</v>
      </c>
      <c r="BM36" s="120"/>
      <c r="BN36" s="126" t="s">
        <v>288</v>
      </c>
      <c r="BO36" s="128"/>
      <c r="BP36" s="126"/>
      <c r="BQ36" s="126" t="s">
        <v>289</v>
      </c>
      <c r="BR36" s="139" t="s">
        <v>334</v>
      </c>
      <c r="BS36" s="126" t="s">
        <v>288</v>
      </c>
      <c r="BT36" s="138"/>
      <c r="BU36" s="139"/>
      <c r="BV36" s="126" t="s">
        <v>289</v>
      </c>
      <c r="BW36" s="139" t="s">
        <v>334</v>
      </c>
      <c r="BX36" s="126" t="s">
        <v>289</v>
      </c>
      <c r="BY36" s="139" t="s">
        <v>334</v>
      </c>
      <c r="BZ36" s="126" t="s">
        <v>288</v>
      </c>
      <c r="CA36" s="128"/>
      <c r="CB36" s="126"/>
      <c r="CC36" s="126" t="s">
        <v>288</v>
      </c>
      <c r="CD36" s="128"/>
      <c r="CE36" s="126"/>
      <c r="CF36" s="126" t="s">
        <v>288</v>
      </c>
      <c r="CG36" s="128"/>
      <c r="CH36" s="126"/>
      <c r="CI36" s="126" t="s">
        <v>289</v>
      </c>
      <c r="CJ36" s="139" t="s">
        <v>334</v>
      </c>
      <c r="CK36" s="126" t="s">
        <v>289</v>
      </c>
      <c r="CL36" s="139" t="s">
        <v>334</v>
      </c>
      <c r="CM36" s="126" t="s">
        <v>288</v>
      </c>
      <c r="CN36" s="128"/>
      <c r="CO36" s="126"/>
      <c r="CP36" s="126" t="s">
        <v>288</v>
      </c>
      <c r="CQ36" s="128"/>
      <c r="CR36" s="126"/>
      <c r="CS36" s="126" t="s">
        <v>289</v>
      </c>
      <c r="CT36" s="139" t="s">
        <v>334</v>
      </c>
      <c r="CU36" s="126" t="s">
        <v>289</v>
      </c>
      <c r="CV36" s="139" t="s">
        <v>334</v>
      </c>
      <c r="CW36" s="126" t="s">
        <v>289</v>
      </c>
      <c r="CX36" s="139" t="s">
        <v>334</v>
      </c>
      <c r="CY36" s="126" t="s">
        <v>289</v>
      </c>
      <c r="CZ36" s="139" t="s">
        <v>334</v>
      </c>
      <c r="DA36" s="126" t="s">
        <v>288</v>
      </c>
      <c r="DB36" s="128"/>
      <c r="DC36" s="126"/>
      <c r="DD36" s="126" t="s">
        <v>289</v>
      </c>
      <c r="DE36" s="139" t="s">
        <v>334</v>
      </c>
      <c r="DF36" s="126" t="s">
        <v>289</v>
      </c>
      <c r="DG36" s="139" t="s">
        <v>334</v>
      </c>
      <c r="DH36" s="126" t="s">
        <v>289</v>
      </c>
      <c r="DI36" s="139" t="s">
        <v>334</v>
      </c>
      <c r="DJ36" s="126" t="s">
        <v>289</v>
      </c>
      <c r="DK36" s="139" t="s">
        <v>334</v>
      </c>
      <c r="DL36" s="126" t="s">
        <v>317</v>
      </c>
      <c r="DM36" s="128"/>
      <c r="DN36" s="48"/>
      <c r="DO36" s="51"/>
      <c r="DP36" s="51"/>
      <c r="DQ36" s="126"/>
      <c r="DR36" s="56"/>
      <c r="DS36" s="56"/>
      <c r="DT36" s="56"/>
      <c r="DU36" s="57"/>
    </row>
    <row r="37" spans="1:125" ht="34.9" customHeight="1" thickBot="1" x14ac:dyDescent="0.3">
      <c r="A37" s="239"/>
      <c r="B37" s="249"/>
      <c r="C37" s="242"/>
      <c r="D37" s="51" t="s">
        <v>162</v>
      </c>
      <c r="E37" s="139" t="s">
        <v>334</v>
      </c>
      <c r="F37" s="139" t="s">
        <v>334</v>
      </c>
      <c r="G37" s="139" t="s">
        <v>316</v>
      </c>
      <c r="H37" s="49" t="s">
        <v>31</v>
      </c>
      <c r="I37" s="50">
        <f>IF(H37=Tabelle!$A$2,Tabelle!$I$2,IF(H37=Tabelle!$A$3,Tabelle!$I$3,IF(H37=Tabelle!$A$4,Tabelle!$I$4,IF(H37=Tabelle!$A$5,Tabelle!$I$5,IF(H37=Tabelle!$A$6,Tabelle!$I$6,IF(H37=Tabelle!$A$7,Tabelle!$I$7,IF(H37=Tabelle!$A$8,Tabelle!$I$8,IF(H37=Tabelle!$A$9,Tabelle!$I$9,IF(H37=Tabelle!$A$10,Tabelle!$I$10,IF(H37=Tabelle!$A$11,Tabelle!$I$11,IF(H37=Tabelle!$A$12,Tabelle!$I$12,IF(H37=Tabelle!$A$13,Tabelle!$I$13,IF(H37=Tabelle!$A$14,Tabelle!$I$14,IF(H37=Tabelle!$A$14,Tabelle!$I$15,IF(H37=Tabelle!$A$16,Tabelle!$I$16,IF(H37=Tabelle!$A$17,Tabelle!$I$17,IF(H37=Tabelle!$A$18,Tabelle!$I$18,"-")))))))))))))))))</f>
        <v>40</v>
      </c>
      <c r="J37" s="136" t="s">
        <v>51</v>
      </c>
      <c r="K37" s="136" t="s">
        <v>50</v>
      </c>
      <c r="L37" s="136" t="s">
        <v>52</v>
      </c>
      <c r="M37" s="95">
        <f>IF(J37=Tabelle!$C$3,Tabelle!$N$3,IF(J37=Tabelle!$C$4,Tabelle!$N$4,IF(J37=Tabelle!$C$5,Tabelle!$N$5,IF(J37=Tabelle!$C$6,Tabelle!$N$6,IF(J37=Tabelle!$C$7,Tabelle!$N$7,"-")))))</f>
        <v>4</v>
      </c>
      <c r="N37" s="95">
        <f>IF(K37=Tabelle!$C$3,Tabelle!$N$3,IF(K37=Tabelle!$C$4,Tabelle!$N$4,IF(K37=Tabelle!$C$5,Tabelle!$N$5,IF(K37=Tabelle!$C$6,Tabelle!$N$6,IF(K37=Tabelle!$C$7,Tabelle!$N$7,"-")))))</f>
        <v>2</v>
      </c>
      <c r="O37" s="95">
        <f>IF(L37=Tabelle!$C$3,Tabelle!$N$3,IF(L37=Tabelle!$C$4,Tabelle!$N$4,IF(L37=Tabelle!$C$5,Tabelle!$N$5,IF(L37=Tabelle!$C$6,Tabelle!$N$6,IF(L37=Tabelle!$C$7,Tabelle!$N$7,"-")))))</f>
        <v>3</v>
      </c>
      <c r="P37" s="96">
        <f t="shared" si="1"/>
        <v>3</v>
      </c>
      <c r="Q37" s="136" t="s">
        <v>49</v>
      </c>
      <c r="R37" s="55">
        <f>IF(Q37=Tabelle!$C$3,Tabelle!$N$3,IF(Q37=Tabelle!$C$4,Tabelle!$N$4,IF(Q37=Tabelle!$C$5,Tabelle!$N$5,IF(Q37=Tabelle!$C$6,Tabelle!$N$6,IF(Q37=Tabelle!$C$7,Tabelle!$N$7,"-")))))</f>
        <v>1</v>
      </c>
      <c r="S37" s="102">
        <f>IF(R37="-","-",IF(AND((R37*P37)&gt;=Tabelle!$P$3, (R37*P37)&lt;Tabelle!$Q$3),Tabelle!$R$3,IF(AND((R37*P37)&gt;=Tabelle!$P$4, (R37*P37)&lt;Tabelle!$Q$4),Tabelle!$R$4,IF(AND((R37*P37)&gt;=Tabelle!$P$5, (R37*P37)&lt;Tabelle!$Q$5),Tabelle!$R$5,IF(AND((R37*P37)&gt;=Tabelle!$P$6, (R37*P37)&lt;Tabelle!$Q$6),Tabelle!$R$6,IF(AND((R37*P37)&gt;=Tabelle!$P$7, (R37*P37)&lt;=Tabelle!$Q$7),Tabelle!$R$7,"-"))))))</f>
        <v>2</v>
      </c>
      <c r="T37" s="136" t="s">
        <v>51</v>
      </c>
      <c r="U37" s="136" t="s">
        <v>51</v>
      </c>
      <c r="V37" s="136" t="s">
        <v>51</v>
      </c>
      <c r="W37" s="52">
        <f>IF(T37=Tabelle!$C$3,Tabelle!$N$3,IF(T37=Tabelle!$C$4,Tabelle!$N$4,IF(T37=Tabelle!$C$5,Tabelle!$N$5,IF(T37=Tabelle!$C$6,Tabelle!$N$6,IF(T37=Tabelle!$C$7,Tabelle!$N$7,"-")))))</f>
        <v>4</v>
      </c>
      <c r="X37" s="52">
        <f>IF(U37=Tabelle!$C$3,Tabelle!$N$3,IF(U37=Tabelle!$C$4,Tabelle!$N$4,IF(U37=Tabelle!$C$5,Tabelle!$N$5,IF(U37=Tabelle!$C$6,Tabelle!$N$6,IF(U37=Tabelle!$C$7,Tabelle!$N$7,"-")))))</f>
        <v>4</v>
      </c>
      <c r="Y37" s="52">
        <f>IF(V37=Tabelle!$C$3,Tabelle!$N$3,IF(V37=Tabelle!$C$4,Tabelle!$N$4,IF(V37=Tabelle!$C$5,Tabelle!$N$5,IF(V37=Tabelle!$C$6,Tabelle!$N$6,IF(V37=Tabelle!$C$7,Tabelle!$N$7,"-")))))</f>
        <v>4</v>
      </c>
      <c r="Z37" s="53">
        <f t="shared" si="2"/>
        <v>4</v>
      </c>
      <c r="AA37" s="105">
        <f t="shared" si="3"/>
        <v>8</v>
      </c>
      <c r="AB37" s="136" t="str">
        <f>IF(AND(AA37&gt;=Tabelle!$P$3, AA37&lt;Tabelle!$Q$3),Tabelle!$S$3,IF(AND(AA37&gt;=Tabelle!$P$4, AA37&lt;Tabelle!$Q$4),Tabelle!$S$4,IF(AND(AA37&gt;=Tabelle!$P$5, AA37&lt;Tabelle!$Q$5),Tabelle!$S$5,IF(AND(AA37&gt;=Tabelle!$P$6, AA37&lt;Tabelle!$Q$6),Tabelle!$S$6,IF(AND(AA37&gt;=Tabelle!$P$7, AA37&lt;=Tabelle!$Q$7),Tabelle!$S$7,"-")))))</f>
        <v>MEDIO</v>
      </c>
      <c r="AC37" s="108">
        <v>10</v>
      </c>
      <c r="AD37" s="108">
        <v>5</v>
      </c>
      <c r="AE37" s="108">
        <v>2</v>
      </c>
      <c r="AF37" s="108">
        <v>3</v>
      </c>
      <c r="AG37" s="108">
        <v>8</v>
      </c>
      <c r="AH37" s="108">
        <v>10</v>
      </c>
      <c r="AI37" s="108">
        <v>10</v>
      </c>
      <c r="AJ37" s="108">
        <v>10</v>
      </c>
      <c r="AK37" s="108">
        <v>3</v>
      </c>
      <c r="AL37" s="108">
        <v>3</v>
      </c>
      <c r="AM37" s="108">
        <v>10</v>
      </c>
      <c r="AN37" s="108">
        <v>10</v>
      </c>
      <c r="AO37" s="108">
        <v>3</v>
      </c>
      <c r="AP37" s="108">
        <v>3</v>
      </c>
      <c r="AQ37" s="108">
        <v>3</v>
      </c>
      <c r="AR37" s="108">
        <v>3</v>
      </c>
      <c r="AS37" s="108">
        <v>8</v>
      </c>
      <c r="AT37" s="108">
        <v>8</v>
      </c>
      <c r="AU37" s="108">
        <v>8</v>
      </c>
      <c r="AV37" s="108">
        <v>8</v>
      </c>
      <c r="AW37" s="108">
        <v>1</v>
      </c>
      <c r="AX37" s="108">
        <v>1</v>
      </c>
      <c r="AY37" s="108">
        <v>1</v>
      </c>
      <c r="AZ37" s="108">
        <v>1</v>
      </c>
      <c r="BA37" s="108">
        <v>1</v>
      </c>
      <c r="BB37" s="108">
        <v>1</v>
      </c>
      <c r="BC37" s="108">
        <v>1</v>
      </c>
      <c r="BD37" s="108">
        <v>1</v>
      </c>
      <c r="BE37" s="108">
        <v>1</v>
      </c>
      <c r="BF37" s="108">
        <v>1</v>
      </c>
      <c r="BG37" s="108">
        <v>1</v>
      </c>
      <c r="BH37" s="110">
        <f>IF('Mitigazione del rischio'!$AF37="-","-",'Mitigazione del rischio'!$AG37)</f>
        <v>0.43400000000000005</v>
      </c>
      <c r="BI37" s="55">
        <f t="shared" si="4"/>
        <v>5</v>
      </c>
      <c r="BJ37" s="54" t="str">
        <f>IF(AND(BI37&gt;=Tabelle!$P$3, BI37&lt;Tabelle!$Q$3),Tabelle!$S$3,IF(AND(BI37&gt;=Tabelle!$P$4, BI37&lt;Tabelle!$Q$4),Tabelle!$S$4,IF(AND(BI37&gt;=Tabelle!$P$5, BI37&lt;Tabelle!$Q$5),Tabelle!$S$5,IF(AND(BI37&gt;=Tabelle!$P$6, BI37&lt;Tabelle!$Q$6),Tabelle!$S$6,IF(AND(BI37&gt;=Tabelle!$P$7, BI37&lt;=Tabelle!$Q$7),Tabelle!$S$7,"-")))))</f>
        <v>MEDIO-BASSO</v>
      </c>
      <c r="BK37" s="113" t="str">
        <f>IF(BI37="-","-",IF(AND(BI37&lt;=Tabelle!$V$14,BI37&gt;Tabelle!$W$14),Tabelle!$U$14,IF(AND(BI37&lt;=Tabelle!$V$15,BI37&gt;Tabelle!$W$15),Tabelle!$U$15,IF(BI37&lt;=Tabelle!$V$16,Tabelle!$U$16))))</f>
        <v>mitigazione migliorabile</v>
      </c>
      <c r="BL37" s="117" t="s">
        <v>287</v>
      </c>
      <c r="BM37" s="120"/>
      <c r="BN37" s="126" t="s">
        <v>288</v>
      </c>
      <c r="BO37" s="128"/>
      <c r="BP37" s="126"/>
      <c r="BQ37" s="126" t="s">
        <v>289</v>
      </c>
      <c r="BR37" s="139" t="s">
        <v>334</v>
      </c>
      <c r="BS37" s="126" t="s">
        <v>288</v>
      </c>
      <c r="BT37" s="138"/>
      <c r="BU37" s="139"/>
      <c r="BV37" s="126" t="s">
        <v>289</v>
      </c>
      <c r="BW37" s="139" t="s">
        <v>334</v>
      </c>
      <c r="BX37" s="126" t="s">
        <v>289</v>
      </c>
      <c r="BY37" s="139" t="s">
        <v>334</v>
      </c>
      <c r="BZ37" s="126" t="s">
        <v>288</v>
      </c>
      <c r="CA37" s="128"/>
      <c r="CB37" s="126"/>
      <c r="CC37" s="126" t="s">
        <v>288</v>
      </c>
      <c r="CD37" s="128"/>
      <c r="CE37" s="126"/>
      <c r="CF37" s="126" t="s">
        <v>288</v>
      </c>
      <c r="CG37" s="128"/>
      <c r="CH37" s="126"/>
      <c r="CI37" s="126" t="s">
        <v>289</v>
      </c>
      <c r="CJ37" s="139" t="s">
        <v>334</v>
      </c>
      <c r="CK37" s="126" t="s">
        <v>289</v>
      </c>
      <c r="CL37" s="139" t="s">
        <v>334</v>
      </c>
      <c r="CM37" s="126" t="s">
        <v>288</v>
      </c>
      <c r="CN37" s="128"/>
      <c r="CO37" s="126"/>
      <c r="CP37" s="126" t="s">
        <v>288</v>
      </c>
      <c r="CQ37" s="128"/>
      <c r="CR37" s="126"/>
      <c r="CS37" s="126" t="s">
        <v>289</v>
      </c>
      <c r="CT37" s="139" t="s">
        <v>334</v>
      </c>
      <c r="CU37" s="126" t="s">
        <v>289</v>
      </c>
      <c r="CV37" s="139" t="s">
        <v>334</v>
      </c>
      <c r="CW37" s="126" t="s">
        <v>289</v>
      </c>
      <c r="CX37" s="139" t="s">
        <v>334</v>
      </c>
      <c r="CY37" s="126" t="s">
        <v>289</v>
      </c>
      <c r="CZ37" s="139" t="s">
        <v>334</v>
      </c>
      <c r="DA37" s="126" t="s">
        <v>288</v>
      </c>
      <c r="DB37" s="128"/>
      <c r="DC37" s="126"/>
      <c r="DD37" s="126" t="s">
        <v>289</v>
      </c>
      <c r="DE37" s="139" t="s">
        <v>334</v>
      </c>
      <c r="DF37" s="126" t="s">
        <v>289</v>
      </c>
      <c r="DG37" s="139" t="s">
        <v>334</v>
      </c>
      <c r="DH37" s="126" t="s">
        <v>289</v>
      </c>
      <c r="DI37" s="139" t="s">
        <v>334</v>
      </c>
      <c r="DJ37" s="126" t="s">
        <v>289</v>
      </c>
      <c r="DK37" s="139" t="s">
        <v>334</v>
      </c>
      <c r="DL37" s="126" t="s">
        <v>317</v>
      </c>
      <c r="DM37" s="128"/>
      <c r="DN37" s="48"/>
      <c r="DO37" s="51"/>
      <c r="DP37" s="51"/>
      <c r="DQ37" s="126"/>
      <c r="DR37" s="56"/>
      <c r="DS37" s="56"/>
      <c r="DT37" s="56"/>
      <c r="DU37" s="57"/>
    </row>
    <row r="38" spans="1:125" ht="34.9" customHeight="1" thickBot="1" x14ac:dyDescent="0.3">
      <c r="A38" s="239"/>
      <c r="B38" s="249"/>
      <c r="C38" s="243"/>
      <c r="D38" s="51" t="s">
        <v>163</v>
      </c>
      <c r="E38" s="139" t="s">
        <v>334</v>
      </c>
      <c r="F38" s="139" t="s">
        <v>334</v>
      </c>
      <c r="G38" s="139" t="s">
        <v>316</v>
      </c>
      <c r="H38" s="49" t="s">
        <v>31</v>
      </c>
      <c r="I38" s="50">
        <f>IF(H38=Tabelle!$A$2,Tabelle!$I$2,IF(H38=Tabelle!$A$3,Tabelle!$I$3,IF(H38=Tabelle!$A$4,Tabelle!$I$4,IF(H38=Tabelle!$A$5,Tabelle!$I$5,IF(H38=Tabelle!$A$6,Tabelle!$I$6,IF(H38=Tabelle!$A$7,Tabelle!$I$7,IF(H38=Tabelle!$A$8,Tabelle!$I$8,IF(H38=Tabelle!$A$9,Tabelle!$I$9,IF(H38=Tabelle!$A$10,Tabelle!$I$10,IF(H38=Tabelle!$A$11,Tabelle!$I$11,IF(H38=Tabelle!$A$12,Tabelle!$I$12,IF(H38=Tabelle!$A$13,Tabelle!$I$13,IF(H38=Tabelle!$A$14,Tabelle!$I$14,IF(H38=Tabelle!$A$14,Tabelle!$I$15,IF(H38=Tabelle!$A$16,Tabelle!$I$16,IF(H38=Tabelle!$A$17,Tabelle!$I$17,IF(H38=Tabelle!$A$18,Tabelle!$I$18,"-")))))))))))))))))</f>
        <v>40</v>
      </c>
      <c r="J38" s="136" t="s">
        <v>51</v>
      </c>
      <c r="K38" s="136" t="s">
        <v>50</v>
      </c>
      <c r="L38" s="136" t="s">
        <v>52</v>
      </c>
      <c r="M38" s="95">
        <f>IF(J38=Tabelle!$C$3,Tabelle!$N$3,IF(J38=Tabelle!$C$4,Tabelle!$N$4,IF(J38=Tabelle!$C$5,Tabelle!$N$5,IF(J38=Tabelle!$C$6,Tabelle!$N$6,IF(J38=Tabelle!$C$7,Tabelle!$N$7,"-")))))</f>
        <v>4</v>
      </c>
      <c r="N38" s="95">
        <f>IF(K38=Tabelle!$C$3,Tabelle!$N$3,IF(K38=Tabelle!$C$4,Tabelle!$N$4,IF(K38=Tabelle!$C$5,Tabelle!$N$5,IF(K38=Tabelle!$C$6,Tabelle!$N$6,IF(K38=Tabelle!$C$7,Tabelle!$N$7,"-")))))</f>
        <v>2</v>
      </c>
      <c r="O38" s="95">
        <f>IF(L38=Tabelle!$C$3,Tabelle!$N$3,IF(L38=Tabelle!$C$4,Tabelle!$N$4,IF(L38=Tabelle!$C$5,Tabelle!$N$5,IF(L38=Tabelle!$C$6,Tabelle!$N$6,IF(L38=Tabelle!$C$7,Tabelle!$N$7,"-")))))</f>
        <v>3</v>
      </c>
      <c r="P38" s="96">
        <f t="shared" si="1"/>
        <v>3</v>
      </c>
      <c r="Q38" s="136" t="s">
        <v>49</v>
      </c>
      <c r="R38" s="55">
        <f>IF(Q38=Tabelle!$C$3,Tabelle!$N$3,IF(Q38=Tabelle!$C$4,Tabelle!$N$4,IF(Q38=Tabelle!$C$5,Tabelle!$N$5,IF(Q38=Tabelle!$C$6,Tabelle!$N$6,IF(Q38=Tabelle!$C$7,Tabelle!$N$7,"-")))))</f>
        <v>1</v>
      </c>
      <c r="S38" s="102">
        <f>IF(R38="-","-",IF(AND((R38*P38)&gt;=Tabelle!$P$3, (R38*P38)&lt;Tabelle!$Q$3),Tabelle!$R$3,IF(AND((R38*P38)&gt;=Tabelle!$P$4, (R38*P38)&lt;Tabelle!$Q$4),Tabelle!$R$4,IF(AND((R38*P38)&gt;=Tabelle!$P$5, (R38*P38)&lt;Tabelle!$Q$5),Tabelle!$R$5,IF(AND((R38*P38)&gt;=Tabelle!$P$6, (R38*P38)&lt;Tabelle!$Q$6),Tabelle!$R$6,IF(AND((R38*P38)&gt;=Tabelle!$P$7, (R38*P38)&lt;=Tabelle!$Q$7),Tabelle!$R$7,"-"))))))</f>
        <v>2</v>
      </c>
      <c r="T38" s="136" t="s">
        <v>51</v>
      </c>
      <c r="U38" s="136" t="s">
        <v>51</v>
      </c>
      <c r="V38" s="136" t="s">
        <v>51</v>
      </c>
      <c r="W38" s="52">
        <f>IF(T38=Tabelle!$C$3,Tabelle!$N$3,IF(T38=Tabelle!$C$4,Tabelle!$N$4,IF(T38=Tabelle!$C$5,Tabelle!$N$5,IF(T38=Tabelle!$C$6,Tabelle!$N$6,IF(T38=Tabelle!$C$7,Tabelle!$N$7,"-")))))</f>
        <v>4</v>
      </c>
      <c r="X38" s="52">
        <f>IF(U38=Tabelle!$C$3,Tabelle!$N$3,IF(U38=Tabelle!$C$4,Tabelle!$N$4,IF(U38=Tabelle!$C$5,Tabelle!$N$5,IF(U38=Tabelle!$C$6,Tabelle!$N$6,IF(U38=Tabelle!$C$7,Tabelle!$N$7,"-")))))</f>
        <v>4</v>
      </c>
      <c r="Y38" s="52">
        <f>IF(V38=Tabelle!$C$3,Tabelle!$N$3,IF(V38=Tabelle!$C$4,Tabelle!$N$4,IF(V38=Tabelle!$C$5,Tabelle!$N$5,IF(V38=Tabelle!$C$6,Tabelle!$N$6,IF(V38=Tabelle!$C$7,Tabelle!$N$7,"-")))))</f>
        <v>4</v>
      </c>
      <c r="Z38" s="53">
        <f t="shared" si="2"/>
        <v>4</v>
      </c>
      <c r="AA38" s="105">
        <f t="shared" si="3"/>
        <v>8</v>
      </c>
      <c r="AB38" s="136" t="str">
        <f>IF(AND(AA38&gt;=Tabelle!$P$3, AA38&lt;Tabelle!$Q$3),Tabelle!$S$3,IF(AND(AA38&gt;=Tabelle!$P$4, AA38&lt;Tabelle!$Q$4),Tabelle!$S$4,IF(AND(AA38&gt;=Tabelle!$P$5, AA38&lt;Tabelle!$Q$5),Tabelle!$S$5,IF(AND(AA38&gt;=Tabelle!$P$6, AA38&lt;Tabelle!$Q$6),Tabelle!$S$6,IF(AND(AA38&gt;=Tabelle!$P$7, AA38&lt;=Tabelle!$Q$7),Tabelle!$S$7,"-")))))</f>
        <v>MEDIO</v>
      </c>
      <c r="AC38" s="108">
        <v>10</v>
      </c>
      <c r="AD38" s="108">
        <v>5</v>
      </c>
      <c r="AE38" s="108">
        <v>2</v>
      </c>
      <c r="AF38" s="108">
        <v>3</v>
      </c>
      <c r="AG38" s="108">
        <v>8</v>
      </c>
      <c r="AH38" s="108">
        <v>10</v>
      </c>
      <c r="AI38" s="108">
        <v>10</v>
      </c>
      <c r="AJ38" s="108">
        <v>10</v>
      </c>
      <c r="AK38" s="108">
        <v>3</v>
      </c>
      <c r="AL38" s="108">
        <v>3</v>
      </c>
      <c r="AM38" s="108">
        <v>10</v>
      </c>
      <c r="AN38" s="108">
        <v>10</v>
      </c>
      <c r="AO38" s="108">
        <v>3</v>
      </c>
      <c r="AP38" s="108">
        <v>3</v>
      </c>
      <c r="AQ38" s="108">
        <v>3</v>
      </c>
      <c r="AR38" s="108">
        <v>3</v>
      </c>
      <c r="AS38" s="108">
        <v>8</v>
      </c>
      <c r="AT38" s="108">
        <v>8</v>
      </c>
      <c r="AU38" s="108">
        <v>8</v>
      </c>
      <c r="AV38" s="108">
        <v>8</v>
      </c>
      <c r="AW38" s="108">
        <v>1</v>
      </c>
      <c r="AX38" s="108">
        <v>1</v>
      </c>
      <c r="AY38" s="108">
        <v>1</v>
      </c>
      <c r="AZ38" s="108">
        <v>1</v>
      </c>
      <c r="BA38" s="108">
        <v>1</v>
      </c>
      <c r="BB38" s="108">
        <v>1</v>
      </c>
      <c r="BC38" s="108">
        <v>1</v>
      </c>
      <c r="BD38" s="108">
        <v>1</v>
      </c>
      <c r="BE38" s="108">
        <v>1</v>
      </c>
      <c r="BF38" s="108">
        <v>1</v>
      </c>
      <c r="BG38" s="108">
        <v>1</v>
      </c>
      <c r="BH38" s="110">
        <f>IF('Mitigazione del rischio'!$AF38="-","-",'Mitigazione del rischio'!$AG38)</f>
        <v>0.43400000000000005</v>
      </c>
      <c r="BI38" s="55">
        <f t="shared" si="4"/>
        <v>5</v>
      </c>
      <c r="BJ38" s="54" t="str">
        <f>IF(AND(BI38&gt;=Tabelle!$P$3, BI38&lt;Tabelle!$Q$3),Tabelle!$S$3,IF(AND(BI38&gt;=Tabelle!$P$4, BI38&lt;Tabelle!$Q$4),Tabelle!$S$4,IF(AND(BI38&gt;=Tabelle!$P$5, BI38&lt;Tabelle!$Q$5),Tabelle!$S$5,IF(AND(BI38&gt;=Tabelle!$P$6, BI38&lt;Tabelle!$Q$6),Tabelle!$S$6,IF(AND(BI38&gt;=Tabelle!$P$7, BI38&lt;=Tabelle!$Q$7),Tabelle!$S$7,"-")))))</f>
        <v>MEDIO-BASSO</v>
      </c>
      <c r="BK38" s="113" t="str">
        <f>IF(BI38="-","-",IF(AND(BI38&lt;=Tabelle!$V$14,BI38&gt;Tabelle!$W$14),Tabelle!$U$14,IF(AND(BI38&lt;=Tabelle!$V$15,BI38&gt;Tabelle!$W$15),Tabelle!$U$15,IF(BI38&lt;=Tabelle!$V$16,Tabelle!$U$16))))</f>
        <v>mitigazione migliorabile</v>
      </c>
      <c r="BL38" s="117" t="s">
        <v>287</v>
      </c>
      <c r="BM38" s="120"/>
      <c r="BN38" s="126" t="s">
        <v>288</v>
      </c>
      <c r="BO38" s="128"/>
      <c r="BP38" s="126"/>
      <c r="BQ38" s="126" t="s">
        <v>289</v>
      </c>
      <c r="BR38" s="139" t="s">
        <v>334</v>
      </c>
      <c r="BS38" s="126" t="s">
        <v>288</v>
      </c>
      <c r="BT38" s="138"/>
      <c r="BU38" s="139"/>
      <c r="BV38" s="126" t="s">
        <v>289</v>
      </c>
      <c r="BW38" s="139" t="s">
        <v>334</v>
      </c>
      <c r="BX38" s="126" t="s">
        <v>289</v>
      </c>
      <c r="BY38" s="139" t="s">
        <v>334</v>
      </c>
      <c r="BZ38" s="126" t="s">
        <v>288</v>
      </c>
      <c r="CA38" s="128"/>
      <c r="CB38" s="126"/>
      <c r="CC38" s="126" t="s">
        <v>288</v>
      </c>
      <c r="CD38" s="128"/>
      <c r="CE38" s="126"/>
      <c r="CF38" s="126" t="s">
        <v>288</v>
      </c>
      <c r="CG38" s="128"/>
      <c r="CH38" s="126"/>
      <c r="CI38" s="126" t="s">
        <v>289</v>
      </c>
      <c r="CJ38" s="139" t="s">
        <v>334</v>
      </c>
      <c r="CK38" s="126" t="s">
        <v>289</v>
      </c>
      <c r="CL38" s="139" t="s">
        <v>334</v>
      </c>
      <c r="CM38" s="126" t="s">
        <v>288</v>
      </c>
      <c r="CN38" s="128"/>
      <c r="CO38" s="126"/>
      <c r="CP38" s="126" t="s">
        <v>288</v>
      </c>
      <c r="CQ38" s="128"/>
      <c r="CR38" s="126"/>
      <c r="CS38" s="126" t="s">
        <v>289</v>
      </c>
      <c r="CT38" s="139" t="s">
        <v>334</v>
      </c>
      <c r="CU38" s="126" t="s">
        <v>289</v>
      </c>
      <c r="CV38" s="139" t="s">
        <v>334</v>
      </c>
      <c r="CW38" s="126" t="s">
        <v>289</v>
      </c>
      <c r="CX38" s="139" t="s">
        <v>334</v>
      </c>
      <c r="CY38" s="126" t="s">
        <v>289</v>
      </c>
      <c r="CZ38" s="139" t="s">
        <v>334</v>
      </c>
      <c r="DA38" s="126" t="s">
        <v>288</v>
      </c>
      <c r="DB38" s="128"/>
      <c r="DC38" s="126"/>
      <c r="DD38" s="126" t="s">
        <v>289</v>
      </c>
      <c r="DE38" s="139" t="s">
        <v>334</v>
      </c>
      <c r="DF38" s="126" t="s">
        <v>289</v>
      </c>
      <c r="DG38" s="139" t="s">
        <v>334</v>
      </c>
      <c r="DH38" s="126" t="s">
        <v>289</v>
      </c>
      <c r="DI38" s="139" t="s">
        <v>334</v>
      </c>
      <c r="DJ38" s="126" t="s">
        <v>289</v>
      </c>
      <c r="DK38" s="139" t="s">
        <v>334</v>
      </c>
      <c r="DL38" s="126" t="s">
        <v>317</v>
      </c>
      <c r="DM38" s="128"/>
      <c r="DN38" s="48"/>
      <c r="DO38" s="51"/>
      <c r="DP38" s="51"/>
      <c r="DQ38" s="126"/>
      <c r="DR38" s="56"/>
      <c r="DS38" s="56"/>
      <c r="DT38" s="56"/>
      <c r="DU38" s="57"/>
    </row>
    <row r="39" spans="1:125" ht="34.9" customHeight="1" thickBot="1" x14ac:dyDescent="0.3">
      <c r="A39" s="239"/>
      <c r="B39" s="249"/>
      <c r="C39" s="241" t="s">
        <v>81</v>
      </c>
      <c r="D39" s="51" t="s">
        <v>174</v>
      </c>
      <c r="E39" s="139" t="s">
        <v>334</v>
      </c>
      <c r="F39" s="139" t="s">
        <v>334</v>
      </c>
      <c r="G39" s="139" t="s">
        <v>316</v>
      </c>
      <c r="H39" s="49" t="s">
        <v>31</v>
      </c>
      <c r="I39" s="50">
        <f>IF(H39=Tabelle!$A$2,Tabelle!$I$2,IF(H39=Tabelle!$A$3,Tabelle!$I$3,IF(H39=Tabelle!$A$4,Tabelle!$I$4,IF(H39=Tabelle!$A$5,Tabelle!$I$5,IF(H39=Tabelle!$A$6,Tabelle!$I$6,IF(H39=Tabelle!$A$7,Tabelle!$I$7,IF(H39=Tabelle!$A$8,Tabelle!$I$8,IF(H39=Tabelle!$A$9,Tabelle!$I$9,IF(H39=Tabelle!$A$10,Tabelle!$I$10,IF(H39=Tabelle!$A$11,Tabelle!$I$11,IF(H39=Tabelle!$A$12,Tabelle!$I$12,IF(H39=Tabelle!$A$13,Tabelle!$I$13,IF(H39=Tabelle!$A$14,Tabelle!$I$14,IF(H39=Tabelle!$A$14,Tabelle!$I$15,IF(H39=Tabelle!$A$16,Tabelle!$I$16,IF(H39=Tabelle!$A$17,Tabelle!$I$17,IF(H39=Tabelle!$A$18,Tabelle!$I$18,"-")))))))))))))))))</f>
        <v>40</v>
      </c>
      <c r="J39" s="136" t="s">
        <v>51</v>
      </c>
      <c r="K39" s="136" t="s">
        <v>50</v>
      </c>
      <c r="L39" s="136" t="s">
        <v>52</v>
      </c>
      <c r="M39" s="95">
        <f>IF(J39=Tabelle!$C$3,Tabelle!$N$3,IF(J39=Tabelle!$C$4,Tabelle!$N$4,IF(J39=Tabelle!$C$5,Tabelle!$N$5,IF(J39=Tabelle!$C$6,Tabelle!$N$6,IF(J39=Tabelle!$C$7,Tabelle!$N$7,"-")))))</f>
        <v>4</v>
      </c>
      <c r="N39" s="95">
        <f>IF(K39=Tabelle!$C$3,Tabelle!$N$3,IF(K39=Tabelle!$C$4,Tabelle!$N$4,IF(K39=Tabelle!$C$5,Tabelle!$N$5,IF(K39=Tabelle!$C$6,Tabelle!$N$6,IF(K39=Tabelle!$C$7,Tabelle!$N$7,"-")))))</f>
        <v>2</v>
      </c>
      <c r="O39" s="95">
        <f>IF(L39=Tabelle!$C$3,Tabelle!$N$3,IF(L39=Tabelle!$C$4,Tabelle!$N$4,IF(L39=Tabelle!$C$5,Tabelle!$N$5,IF(L39=Tabelle!$C$6,Tabelle!$N$6,IF(L39=Tabelle!$C$7,Tabelle!$N$7,"-")))))</f>
        <v>3</v>
      </c>
      <c r="P39" s="96">
        <f t="shared" si="1"/>
        <v>3</v>
      </c>
      <c r="Q39" s="136" t="s">
        <v>49</v>
      </c>
      <c r="R39" s="55">
        <f>IF(Q39=Tabelle!$C$3,Tabelle!$N$3,IF(Q39=Tabelle!$C$4,Tabelle!$N$4,IF(Q39=Tabelle!$C$5,Tabelle!$N$5,IF(Q39=Tabelle!$C$6,Tabelle!$N$6,IF(Q39=Tabelle!$C$7,Tabelle!$N$7,"-")))))</f>
        <v>1</v>
      </c>
      <c r="S39" s="102">
        <f>IF(R39="-","-",IF(AND((R39*P39)&gt;=Tabelle!$P$3, (R39*P39)&lt;Tabelle!$Q$3),Tabelle!$R$3,IF(AND((R39*P39)&gt;=Tabelle!$P$4, (R39*P39)&lt;Tabelle!$Q$4),Tabelle!$R$4,IF(AND((R39*P39)&gt;=Tabelle!$P$5, (R39*P39)&lt;Tabelle!$Q$5),Tabelle!$R$5,IF(AND((R39*P39)&gt;=Tabelle!$P$6, (R39*P39)&lt;Tabelle!$Q$6),Tabelle!$R$6,IF(AND((R39*P39)&gt;=Tabelle!$P$7, (R39*P39)&lt;=Tabelle!$Q$7),Tabelle!$R$7,"-"))))))</f>
        <v>2</v>
      </c>
      <c r="T39" s="136" t="s">
        <v>51</v>
      </c>
      <c r="U39" s="136" t="s">
        <v>51</v>
      </c>
      <c r="V39" s="136" t="s">
        <v>51</v>
      </c>
      <c r="W39" s="52">
        <f>IF(T39=Tabelle!$C$3,Tabelle!$N$3,IF(T39=Tabelle!$C$4,Tabelle!$N$4,IF(T39=Tabelle!$C$5,Tabelle!$N$5,IF(T39=Tabelle!$C$6,Tabelle!$N$6,IF(T39=Tabelle!$C$7,Tabelle!$N$7,"-")))))</f>
        <v>4</v>
      </c>
      <c r="X39" s="52">
        <f>IF(U39=Tabelle!$C$3,Tabelle!$N$3,IF(U39=Tabelle!$C$4,Tabelle!$N$4,IF(U39=Tabelle!$C$5,Tabelle!$N$5,IF(U39=Tabelle!$C$6,Tabelle!$N$6,IF(U39=Tabelle!$C$7,Tabelle!$N$7,"-")))))</f>
        <v>4</v>
      </c>
      <c r="Y39" s="52">
        <f>IF(V39=Tabelle!$C$3,Tabelle!$N$3,IF(V39=Tabelle!$C$4,Tabelle!$N$4,IF(V39=Tabelle!$C$5,Tabelle!$N$5,IF(V39=Tabelle!$C$6,Tabelle!$N$6,IF(V39=Tabelle!$C$7,Tabelle!$N$7,"-")))))</f>
        <v>4</v>
      </c>
      <c r="Z39" s="53">
        <f t="shared" si="2"/>
        <v>4</v>
      </c>
      <c r="AA39" s="105">
        <f t="shared" si="3"/>
        <v>8</v>
      </c>
      <c r="AB39" s="136" t="str">
        <f>IF(AND(AA39&gt;=Tabelle!$P$3, AA39&lt;Tabelle!$Q$3),Tabelle!$S$3,IF(AND(AA39&gt;=Tabelle!$P$4, AA39&lt;Tabelle!$Q$4),Tabelle!$S$4,IF(AND(AA39&gt;=Tabelle!$P$5, AA39&lt;Tabelle!$Q$5),Tabelle!$S$5,IF(AND(AA39&gt;=Tabelle!$P$6, AA39&lt;Tabelle!$Q$6),Tabelle!$S$6,IF(AND(AA39&gt;=Tabelle!$P$7, AA39&lt;=Tabelle!$Q$7),Tabelle!$S$7,"-")))))</f>
        <v>MEDIO</v>
      </c>
      <c r="AC39" s="108">
        <v>10</v>
      </c>
      <c r="AD39" s="108">
        <v>5</v>
      </c>
      <c r="AE39" s="108">
        <v>2</v>
      </c>
      <c r="AF39" s="108">
        <v>3</v>
      </c>
      <c r="AG39" s="108">
        <v>8</v>
      </c>
      <c r="AH39" s="108">
        <v>10</v>
      </c>
      <c r="AI39" s="108">
        <v>10</v>
      </c>
      <c r="AJ39" s="108">
        <v>10</v>
      </c>
      <c r="AK39" s="108">
        <v>3</v>
      </c>
      <c r="AL39" s="108">
        <v>3</v>
      </c>
      <c r="AM39" s="108">
        <v>10</v>
      </c>
      <c r="AN39" s="108">
        <v>10</v>
      </c>
      <c r="AO39" s="108">
        <v>3</v>
      </c>
      <c r="AP39" s="108">
        <v>3</v>
      </c>
      <c r="AQ39" s="108">
        <v>3</v>
      </c>
      <c r="AR39" s="108">
        <v>3</v>
      </c>
      <c r="AS39" s="108">
        <v>8</v>
      </c>
      <c r="AT39" s="108">
        <v>8</v>
      </c>
      <c r="AU39" s="108">
        <v>8</v>
      </c>
      <c r="AV39" s="108">
        <v>8</v>
      </c>
      <c r="AW39" s="108">
        <v>1</v>
      </c>
      <c r="AX39" s="108">
        <v>1</v>
      </c>
      <c r="AY39" s="108">
        <v>1</v>
      </c>
      <c r="AZ39" s="108">
        <v>1</v>
      </c>
      <c r="BA39" s="108">
        <v>1</v>
      </c>
      <c r="BB39" s="108">
        <v>1</v>
      </c>
      <c r="BC39" s="108">
        <v>1</v>
      </c>
      <c r="BD39" s="108">
        <v>1</v>
      </c>
      <c r="BE39" s="108">
        <v>1</v>
      </c>
      <c r="BF39" s="108">
        <v>1</v>
      </c>
      <c r="BG39" s="108">
        <v>1</v>
      </c>
      <c r="BH39" s="110">
        <f>IF('Mitigazione del rischio'!$AF39="-","-",'Mitigazione del rischio'!$AG39)</f>
        <v>0.43400000000000005</v>
      </c>
      <c r="BI39" s="55">
        <f t="shared" si="4"/>
        <v>5</v>
      </c>
      <c r="BJ39" s="54" t="str">
        <f>IF(AND(BI39&gt;=Tabelle!$P$3, BI39&lt;Tabelle!$Q$3),Tabelle!$S$3,IF(AND(BI39&gt;=Tabelle!$P$4, BI39&lt;Tabelle!$Q$4),Tabelle!$S$4,IF(AND(BI39&gt;=Tabelle!$P$5, BI39&lt;Tabelle!$Q$5),Tabelle!$S$5,IF(AND(BI39&gt;=Tabelle!$P$6, BI39&lt;Tabelle!$Q$6),Tabelle!$S$6,IF(AND(BI39&gt;=Tabelle!$P$7, BI39&lt;=Tabelle!$Q$7),Tabelle!$S$7,"-")))))</f>
        <v>MEDIO-BASSO</v>
      </c>
      <c r="BK39" s="113" t="str">
        <f>IF(BI39="-","-",IF(AND(BI39&lt;=Tabelle!$V$14,BI39&gt;Tabelle!$W$14),Tabelle!$U$14,IF(AND(BI39&lt;=Tabelle!$V$15,BI39&gt;Tabelle!$W$15),Tabelle!$U$15,IF(BI39&lt;=Tabelle!$V$16,Tabelle!$U$16))))</f>
        <v>mitigazione migliorabile</v>
      </c>
      <c r="BL39" s="117" t="s">
        <v>287</v>
      </c>
      <c r="BM39" s="120"/>
      <c r="BN39" s="126" t="s">
        <v>288</v>
      </c>
      <c r="BO39" s="128"/>
      <c r="BP39" s="126"/>
      <c r="BQ39" s="126" t="s">
        <v>289</v>
      </c>
      <c r="BR39" s="139" t="s">
        <v>334</v>
      </c>
      <c r="BS39" s="126" t="s">
        <v>288</v>
      </c>
      <c r="BT39" s="138"/>
      <c r="BU39" s="139"/>
      <c r="BV39" s="126" t="s">
        <v>289</v>
      </c>
      <c r="BW39" s="139" t="s">
        <v>334</v>
      </c>
      <c r="BX39" s="126" t="s">
        <v>289</v>
      </c>
      <c r="BY39" s="139" t="s">
        <v>334</v>
      </c>
      <c r="BZ39" s="126" t="s">
        <v>288</v>
      </c>
      <c r="CA39" s="128"/>
      <c r="CB39" s="126"/>
      <c r="CC39" s="126" t="s">
        <v>288</v>
      </c>
      <c r="CD39" s="128"/>
      <c r="CE39" s="126"/>
      <c r="CF39" s="126" t="s">
        <v>288</v>
      </c>
      <c r="CG39" s="128"/>
      <c r="CH39" s="126"/>
      <c r="CI39" s="126" t="s">
        <v>289</v>
      </c>
      <c r="CJ39" s="139" t="s">
        <v>334</v>
      </c>
      <c r="CK39" s="126" t="s">
        <v>289</v>
      </c>
      <c r="CL39" s="139" t="s">
        <v>334</v>
      </c>
      <c r="CM39" s="126" t="s">
        <v>288</v>
      </c>
      <c r="CN39" s="128"/>
      <c r="CO39" s="126"/>
      <c r="CP39" s="126" t="s">
        <v>288</v>
      </c>
      <c r="CQ39" s="128"/>
      <c r="CR39" s="126"/>
      <c r="CS39" s="126" t="s">
        <v>289</v>
      </c>
      <c r="CT39" s="139" t="s">
        <v>334</v>
      </c>
      <c r="CU39" s="126" t="s">
        <v>289</v>
      </c>
      <c r="CV39" s="139" t="s">
        <v>334</v>
      </c>
      <c r="CW39" s="126" t="s">
        <v>289</v>
      </c>
      <c r="CX39" s="139" t="s">
        <v>334</v>
      </c>
      <c r="CY39" s="126" t="s">
        <v>289</v>
      </c>
      <c r="CZ39" s="139" t="s">
        <v>334</v>
      </c>
      <c r="DA39" s="126" t="s">
        <v>288</v>
      </c>
      <c r="DB39" s="128"/>
      <c r="DC39" s="126"/>
      <c r="DD39" s="126" t="s">
        <v>289</v>
      </c>
      <c r="DE39" s="139" t="s">
        <v>334</v>
      </c>
      <c r="DF39" s="126" t="s">
        <v>289</v>
      </c>
      <c r="DG39" s="139" t="s">
        <v>334</v>
      </c>
      <c r="DH39" s="126" t="s">
        <v>289</v>
      </c>
      <c r="DI39" s="139" t="s">
        <v>334</v>
      </c>
      <c r="DJ39" s="126" t="s">
        <v>289</v>
      </c>
      <c r="DK39" s="139" t="s">
        <v>334</v>
      </c>
      <c r="DL39" s="126" t="s">
        <v>317</v>
      </c>
      <c r="DM39" s="128"/>
      <c r="DN39" s="48"/>
      <c r="DO39" s="51"/>
      <c r="DP39" s="51"/>
      <c r="DQ39" s="126"/>
      <c r="DR39" s="56"/>
      <c r="DS39" s="56"/>
      <c r="DT39" s="56"/>
      <c r="DU39" s="57"/>
    </row>
    <row r="40" spans="1:125" ht="34.9" customHeight="1" thickBot="1" x14ac:dyDescent="0.3">
      <c r="A40" s="239"/>
      <c r="B40" s="249"/>
      <c r="C40" s="242"/>
      <c r="D40" s="51" t="s">
        <v>175</v>
      </c>
      <c r="E40" s="139" t="s">
        <v>334</v>
      </c>
      <c r="F40" s="139" t="s">
        <v>334</v>
      </c>
      <c r="G40" s="139" t="s">
        <v>316</v>
      </c>
      <c r="H40" s="49" t="s">
        <v>31</v>
      </c>
      <c r="I40" s="50">
        <f>IF(H40=Tabelle!$A$2,Tabelle!$I$2,IF(H40=Tabelle!$A$3,Tabelle!$I$3,IF(H40=Tabelle!$A$4,Tabelle!$I$4,IF(H40=Tabelle!$A$5,Tabelle!$I$5,IF(H40=Tabelle!$A$6,Tabelle!$I$6,IF(H40=Tabelle!$A$7,Tabelle!$I$7,IF(H40=Tabelle!$A$8,Tabelle!$I$8,IF(H40=Tabelle!$A$9,Tabelle!$I$9,IF(H40=Tabelle!$A$10,Tabelle!$I$10,IF(H40=Tabelle!$A$11,Tabelle!$I$11,IF(H40=Tabelle!$A$12,Tabelle!$I$12,IF(H40=Tabelle!$A$13,Tabelle!$I$13,IF(H40=Tabelle!$A$14,Tabelle!$I$14,IF(H40=Tabelle!$A$14,Tabelle!$I$15,IF(H40=Tabelle!$A$16,Tabelle!$I$16,IF(H40=Tabelle!$A$17,Tabelle!$I$17,IF(H40=Tabelle!$A$18,Tabelle!$I$18,"-")))))))))))))))))</f>
        <v>40</v>
      </c>
      <c r="J40" s="136" t="s">
        <v>51</v>
      </c>
      <c r="K40" s="136" t="s">
        <v>51</v>
      </c>
      <c r="L40" s="136" t="s">
        <v>51</v>
      </c>
      <c r="M40" s="95">
        <f>IF(J40=Tabelle!$C$3,Tabelle!$N$3,IF(J40=Tabelle!$C$4,Tabelle!$N$4,IF(J40=Tabelle!$C$5,Tabelle!$N$5,IF(J40=Tabelle!$C$6,Tabelle!$N$6,IF(J40=Tabelle!$C$7,Tabelle!$N$7,"-")))))</f>
        <v>4</v>
      </c>
      <c r="N40" s="95">
        <f>IF(K40=Tabelle!$C$3,Tabelle!$N$3,IF(K40=Tabelle!$C$4,Tabelle!$N$4,IF(K40=Tabelle!$C$5,Tabelle!$N$5,IF(K40=Tabelle!$C$6,Tabelle!$N$6,IF(K40=Tabelle!$C$7,Tabelle!$N$7,"-")))))</f>
        <v>4</v>
      </c>
      <c r="O40" s="95">
        <f>IF(L40=Tabelle!$C$3,Tabelle!$N$3,IF(L40=Tabelle!$C$4,Tabelle!$N$4,IF(L40=Tabelle!$C$5,Tabelle!$N$5,IF(L40=Tabelle!$C$6,Tabelle!$N$6,IF(L40=Tabelle!$C$7,Tabelle!$N$7,"-")))))</f>
        <v>4</v>
      </c>
      <c r="P40" s="96">
        <f t="shared" si="1"/>
        <v>4</v>
      </c>
      <c r="Q40" s="136" t="s">
        <v>51</v>
      </c>
      <c r="R40" s="55">
        <f>IF(Q40=Tabelle!$C$3,Tabelle!$N$3,IF(Q40=Tabelle!$C$4,Tabelle!$N$4,IF(Q40=Tabelle!$C$5,Tabelle!$N$5,IF(Q40=Tabelle!$C$6,Tabelle!$N$6,IF(Q40=Tabelle!$C$7,Tabelle!$N$7,"-")))))</f>
        <v>4</v>
      </c>
      <c r="S40" s="102">
        <f>IF(R40="-","-",IF(AND((R40*P40)&gt;=Tabelle!$P$3, (R40*P40)&lt;Tabelle!$Q$3),Tabelle!$R$3,IF(AND((R40*P40)&gt;=Tabelle!$P$4, (R40*P40)&lt;Tabelle!$Q$4),Tabelle!$R$4,IF(AND((R40*P40)&gt;=Tabelle!$P$5, (R40*P40)&lt;Tabelle!$Q$5),Tabelle!$R$5,IF(AND((R40*P40)&gt;=Tabelle!$P$6, (R40*P40)&lt;Tabelle!$Q$6),Tabelle!$R$6,IF(AND((R40*P40)&gt;=Tabelle!$P$7, (R40*P40)&lt;=Tabelle!$Q$7),Tabelle!$R$7,"-"))))))</f>
        <v>4</v>
      </c>
      <c r="T40" s="136" t="s">
        <v>51</v>
      </c>
      <c r="U40" s="136" t="s">
        <v>51</v>
      </c>
      <c r="V40" s="136" t="s">
        <v>51</v>
      </c>
      <c r="W40" s="52">
        <f>IF(T40=Tabelle!$C$3,Tabelle!$N$3,IF(T40=Tabelle!$C$4,Tabelle!$N$4,IF(T40=Tabelle!$C$5,Tabelle!$N$5,IF(T40=Tabelle!$C$6,Tabelle!$N$6,IF(T40=Tabelle!$C$7,Tabelle!$N$7,"-")))))</f>
        <v>4</v>
      </c>
      <c r="X40" s="52">
        <f>IF(U40=Tabelle!$C$3,Tabelle!$N$3,IF(U40=Tabelle!$C$4,Tabelle!$N$4,IF(U40=Tabelle!$C$5,Tabelle!$N$5,IF(U40=Tabelle!$C$6,Tabelle!$N$6,IF(U40=Tabelle!$C$7,Tabelle!$N$7,"-")))))</f>
        <v>4</v>
      </c>
      <c r="Y40" s="52">
        <f>IF(V40=Tabelle!$C$3,Tabelle!$N$3,IF(V40=Tabelle!$C$4,Tabelle!$N$4,IF(V40=Tabelle!$C$5,Tabelle!$N$5,IF(V40=Tabelle!$C$6,Tabelle!$N$6,IF(V40=Tabelle!$C$7,Tabelle!$N$7,"-")))))</f>
        <v>4</v>
      </c>
      <c r="Z40" s="53">
        <f t="shared" si="2"/>
        <v>4</v>
      </c>
      <c r="AA40" s="105">
        <f t="shared" si="3"/>
        <v>16</v>
      </c>
      <c r="AB40" s="136" t="str">
        <f>IF(AND(AA40&gt;=Tabelle!$P$3, AA40&lt;Tabelle!$Q$3),Tabelle!$S$3,IF(AND(AA40&gt;=Tabelle!$P$4, AA40&lt;Tabelle!$Q$4),Tabelle!$S$4,IF(AND(AA40&gt;=Tabelle!$P$5, AA40&lt;Tabelle!$Q$5),Tabelle!$S$5,IF(AND(AA40&gt;=Tabelle!$P$6, AA40&lt;Tabelle!$Q$6),Tabelle!$S$6,IF(AND(AA40&gt;=Tabelle!$P$7, AA40&lt;=Tabelle!$Q$7),Tabelle!$S$7,"-")))))</f>
        <v>MEDIO-ALTO</v>
      </c>
      <c r="AC40" s="108">
        <v>10</v>
      </c>
      <c r="AD40" s="108">
        <v>5</v>
      </c>
      <c r="AE40" s="108">
        <v>2</v>
      </c>
      <c r="AF40" s="108">
        <v>3</v>
      </c>
      <c r="AG40" s="108">
        <v>8</v>
      </c>
      <c r="AH40" s="108">
        <v>10</v>
      </c>
      <c r="AI40" s="108">
        <v>10</v>
      </c>
      <c r="AJ40" s="108">
        <v>10</v>
      </c>
      <c r="AK40" s="108">
        <v>3</v>
      </c>
      <c r="AL40" s="108">
        <v>3</v>
      </c>
      <c r="AM40" s="108">
        <v>10</v>
      </c>
      <c r="AN40" s="108">
        <v>10</v>
      </c>
      <c r="AO40" s="108">
        <v>3</v>
      </c>
      <c r="AP40" s="108">
        <v>3</v>
      </c>
      <c r="AQ40" s="108">
        <v>3</v>
      </c>
      <c r="AR40" s="108">
        <v>3</v>
      </c>
      <c r="AS40" s="108">
        <v>8</v>
      </c>
      <c r="AT40" s="108">
        <v>8</v>
      </c>
      <c r="AU40" s="108">
        <v>8</v>
      </c>
      <c r="AV40" s="108">
        <v>8</v>
      </c>
      <c r="AW40" s="108">
        <v>1</v>
      </c>
      <c r="AX40" s="108">
        <v>1</v>
      </c>
      <c r="AY40" s="108">
        <v>1</v>
      </c>
      <c r="AZ40" s="108">
        <v>1</v>
      </c>
      <c r="BA40" s="108">
        <v>1</v>
      </c>
      <c r="BB40" s="108">
        <v>1</v>
      </c>
      <c r="BC40" s="108">
        <v>1</v>
      </c>
      <c r="BD40" s="108">
        <v>1</v>
      </c>
      <c r="BE40" s="108">
        <v>1</v>
      </c>
      <c r="BF40" s="108">
        <v>1</v>
      </c>
      <c r="BG40" s="108">
        <v>1</v>
      </c>
      <c r="BH40" s="110">
        <f>IF('Mitigazione del rischio'!$AF40="-","-",'Mitigazione del rischio'!$AG40)</f>
        <v>0.43400000000000005</v>
      </c>
      <c r="BI40" s="55">
        <f t="shared" si="4"/>
        <v>9</v>
      </c>
      <c r="BJ40" s="54" t="str">
        <f>IF(AND(BI40&gt;=Tabelle!$P$3, BI40&lt;Tabelle!$Q$3),Tabelle!$S$3,IF(AND(BI40&gt;=Tabelle!$P$4, BI40&lt;Tabelle!$Q$4),Tabelle!$S$4,IF(AND(BI40&gt;=Tabelle!$P$5, BI40&lt;Tabelle!$Q$5),Tabelle!$S$5,IF(AND(BI40&gt;=Tabelle!$P$6, BI40&lt;Tabelle!$Q$6),Tabelle!$S$6,IF(AND(BI40&gt;=Tabelle!$P$7, BI40&lt;=Tabelle!$Q$7),Tabelle!$S$7,"-")))))</f>
        <v>MEDIO</v>
      </c>
      <c r="BK40" s="113" t="str">
        <f>IF(BI40="-","-",IF(AND(BI40&lt;=Tabelle!$V$14,BI40&gt;Tabelle!$W$14),Tabelle!$U$14,IF(AND(BI40&lt;=Tabelle!$V$15,BI40&gt;Tabelle!$W$15),Tabelle!$U$15,IF(BI40&lt;=Tabelle!$V$16,Tabelle!$U$16))))</f>
        <v>mitigazione migliorabile</v>
      </c>
      <c r="BL40" s="117" t="s">
        <v>287</v>
      </c>
      <c r="BM40" s="120"/>
      <c r="BN40" s="126" t="s">
        <v>288</v>
      </c>
      <c r="BO40" s="128"/>
      <c r="BP40" s="126"/>
      <c r="BQ40" s="126" t="s">
        <v>289</v>
      </c>
      <c r="BR40" s="139" t="s">
        <v>334</v>
      </c>
      <c r="BS40" s="126" t="s">
        <v>288</v>
      </c>
      <c r="BT40" s="138"/>
      <c r="BU40" s="139"/>
      <c r="BV40" s="126" t="s">
        <v>289</v>
      </c>
      <c r="BW40" s="139" t="s">
        <v>334</v>
      </c>
      <c r="BX40" s="126" t="s">
        <v>289</v>
      </c>
      <c r="BY40" s="139" t="s">
        <v>334</v>
      </c>
      <c r="BZ40" s="126" t="s">
        <v>288</v>
      </c>
      <c r="CA40" s="128"/>
      <c r="CB40" s="126"/>
      <c r="CC40" s="126" t="s">
        <v>288</v>
      </c>
      <c r="CD40" s="128"/>
      <c r="CE40" s="126"/>
      <c r="CF40" s="126" t="s">
        <v>288</v>
      </c>
      <c r="CG40" s="128"/>
      <c r="CH40" s="126"/>
      <c r="CI40" s="126" t="s">
        <v>289</v>
      </c>
      <c r="CJ40" s="139" t="s">
        <v>334</v>
      </c>
      <c r="CK40" s="126" t="s">
        <v>289</v>
      </c>
      <c r="CL40" s="139" t="s">
        <v>334</v>
      </c>
      <c r="CM40" s="126" t="s">
        <v>288</v>
      </c>
      <c r="CN40" s="128"/>
      <c r="CO40" s="126"/>
      <c r="CP40" s="126" t="s">
        <v>288</v>
      </c>
      <c r="CQ40" s="128"/>
      <c r="CR40" s="126"/>
      <c r="CS40" s="126" t="s">
        <v>289</v>
      </c>
      <c r="CT40" s="139" t="s">
        <v>334</v>
      </c>
      <c r="CU40" s="126" t="s">
        <v>289</v>
      </c>
      <c r="CV40" s="139" t="s">
        <v>334</v>
      </c>
      <c r="CW40" s="126" t="s">
        <v>289</v>
      </c>
      <c r="CX40" s="139" t="s">
        <v>334</v>
      </c>
      <c r="CY40" s="126" t="s">
        <v>289</v>
      </c>
      <c r="CZ40" s="139" t="s">
        <v>334</v>
      </c>
      <c r="DA40" s="126" t="s">
        <v>288</v>
      </c>
      <c r="DB40" s="128"/>
      <c r="DC40" s="126"/>
      <c r="DD40" s="126" t="s">
        <v>289</v>
      </c>
      <c r="DE40" s="139" t="s">
        <v>334</v>
      </c>
      <c r="DF40" s="126" t="s">
        <v>289</v>
      </c>
      <c r="DG40" s="139" t="s">
        <v>334</v>
      </c>
      <c r="DH40" s="126" t="s">
        <v>289</v>
      </c>
      <c r="DI40" s="139" t="s">
        <v>334</v>
      </c>
      <c r="DJ40" s="126" t="s">
        <v>289</v>
      </c>
      <c r="DK40" s="139" t="s">
        <v>334</v>
      </c>
      <c r="DL40" s="126" t="s">
        <v>317</v>
      </c>
      <c r="DM40" s="128"/>
      <c r="DN40" s="48"/>
      <c r="DO40" s="51"/>
      <c r="DP40" s="51"/>
      <c r="DQ40" s="126"/>
      <c r="DR40" s="56"/>
      <c r="DS40" s="56"/>
      <c r="DT40" s="56"/>
      <c r="DU40" s="57"/>
    </row>
    <row r="41" spans="1:125" ht="34.9" customHeight="1" thickBot="1" x14ac:dyDescent="0.3">
      <c r="A41" s="239"/>
      <c r="B41" s="249"/>
      <c r="C41" s="242"/>
      <c r="D41" s="51" t="s">
        <v>176</v>
      </c>
      <c r="E41" s="139" t="s">
        <v>334</v>
      </c>
      <c r="F41" s="139" t="s">
        <v>334</v>
      </c>
      <c r="G41" s="139" t="s">
        <v>316</v>
      </c>
      <c r="H41" s="49" t="s">
        <v>31</v>
      </c>
      <c r="I41" s="50">
        <f>IF(H41=Tabelle!$A$2,Tabelle!$I$2,IF(H41=Tabelle!$A$3,Tabelle!$I$3,IF(H41=Tabelle!$A$4,Tabelle!$I$4,IF(H41=Tabelle!$A$5,Tabelle!$I$5,IF(H41=Tabelle!$A$6,Tabelle!$I$6,IF(H41=Tabelle!$A$7,Tabelle!$I$7,IF(H41=Tabelle!$A$8,Tabelle!$I$8,IF(H41=Tabelle!$A$9,Tabelle!$I$9,IF(H41=Tabelle!$A$10,Tabelle!$I$10,IF(H41=Tabelle!$A$11,Tabelle!$I$11,IF(H41=Tabelle!$A$12,Tabelle!$I$12,IF(H41=Tabelle!$A$13,Tabelle!$I$13,IF(H41=Tabelle!$A$14,Tabelle!$I$14,IF(H41=Tabelle!$A$14,Tabelle!$I$15,IF(H41=Tabelle!$A$16,Tabelle!$I$16,IF(H41=Tabelle!$A$17,Tabelle!$I$17,IF(H41=Tabelle!$A$18,Tabelle!$I$18,"-")))))))))))))))))</f>
        <v>40</v>
      </c>
      <c r="J41" s="136" t="s">
        <v>51</v>
      </c>
      <c r="K41" s="136" t="s">
        <v>50</v>
      </c>
      <c r="L41" s="136" t="s">
        <v>52</v>
      </c>
      <c r="M41" s="95">
        <f>IF(J41=Tabelle!$C$3,Tabelle!$N$3,IF(J41=Tabelle!$C$4,Tabelle!$N$4,IF(J41=Tabelle!$C$5,Tabelle!$N$5,IF(J41=Tabelle!$C$6,Tabelle!$N$6,IF(J41=Tabelle!$C$7,Tabelle!$N$7,"-")))))</f>
        <v>4</v>
      </c>
      <c r="N41" s="95">
        <f>IF(K41=Tabelle!$C$3,Tabelle!$N$3,IF(K41=Tabelle!$C$4,Tabelle!$N$4,IF(K41=Tabelle!$C$5,Tabelle!$N$5,IF(K41=Tabelle!$C$6,Tabelle!$N$6,IF(K41=Tabelle!$C$7,Tabelle!$N$7,"-")))))</f>
        <v>2</v>
      </c>
      <c r="O41" s="95">
        <f>IF(L41=Tabelle!$C$3,Tabelle!$N$3,IF(L41=Tabelle!$C$4,Tabelle!$N$4,IF(L41=Tabelle!$C$5,Tabelle!$N$5,IF(L41=Tabelle!$C$6,Tabelle!$N$6,IF(L41=Tabelle!$C$7,Tabelle!$N$7,"-")))))</f>
        <v>3</v>
      </c>
      <c r="P41" s="96">
        <f t="shared" si="1"/>
        <v>3</v>
      </c>
      <c r="Q41" s="136" t="s">
        <v>49</v>
      </c>
      <c r="R41" s="55">
        <f>IF(Q41=Tabelle!$C$3,Tabelle!$N$3,IF(Q41=Tabelle!$C$4,Tabelle!$N$4,IF(Q41=Tabelle!$C$5,Tabelle!$N$5,IF(Q41=Tabelle!$C$6,Tabelle!$N$6,IF(Q41=Tabelle!$C$7,Tabelle!$N$7,"-")))))</f>
        <v>1</v>
      </c>
      <c r="S41" s="102">
        <f>IF(R41="-","-",IF(AND((R41*P41)&gt;=Tabelle!$P$3, (R41*P41)&lt;Tabelle!$Q$3),Tabelle!$R$3,IF(AND((R41*P41)&gt;=Tabelle!$P$4, (R41*P41)&lt;Tabelle!$Q$4),Tabelle!$R$4,IF(AND((R41*P41)&gt;=Tabelle!$P$5, (R41*P41)&lt;Tabelle!$Q$5),Tabelle!$R$5,IF(AND((R41*P41)&gt;=Tabelle!$P$6, (R41*P41)&lt;Tabelle!$Q$6),Tabelle!$R$6,IF(AND((R41*P41)&gt;=Tabelle!$P$7, (R41*P41)&lt;=Tabelle!$Q$7),Tabelle!$R$7,"-"))))))</f>
        <v>2</v>
      </c>
      <c r="T41" s="136" t="s">
        <v>51</v>
      </c>
      <c r="U41" s="136" t="s">
        <v>51</v>
      </c>
      <c r="V41" s="136" t="s">
        <v>51</v>
      </c>
      <c r="W41" s="52">
        <f>IF(T41=Tabelle!$C$3,Tabelle!$N$3,IF(T41=Tabelle!$C$4,Tabelle!$N$4,IF(T41=Tabelle!$C$5,Tabelle!$N$5,IF(T41=Tabelle!$C$6,Tabelle!$N$6,IF(T41=Tabelle!$C$7,Tabelle!$N$7,"-")))))</f>
        <v>4</v>
      </c>
      <c r="X41" s="52">
        <f>IF(U41=Tabelle!$C$3,Tabelle!$N$3,IF(U41=Tabelle!$C$4,Tabelle!$N$4,IF(U41=Tabelle!$C$5,Tabelle!$N$5,IF(U41=Tabelle!$C$6,Tabelle!$N$6,IF(U41=Tabelle!$C$7,Tabelle!$N$7,"-")))))</f>
        <v>4</v>
      </c>
      <c r="Y41" s="52">
        <f>IF(V41=Tabelle!$C$3,Tabelle!$N$3,IF(V41=Tabelle!$C$4,Tabelle!$N$4,IF(V41=Tabelle!$C$5,Tabelle!$N$5,IF(V41=Tabelle!$C$6,Tabelle!$N$6,IF(V41=Tabelle!$C$7,Tabelle!$N$7,"-")))))</f>
        <v>4</v>
      </c>
      <c r="Z41" s="53">
        <f t="shared" si="2"/>
        <v>4</v>
      </c>
      <c r="AA41" s="105">
        <f t="shared" si="3"/>
        <v>8</v>
      </c>
      <c r="AB41" s="136" t="str">
        <f>IF(AND(AA41&gt;=Tabelle!$P$3, AA41&lt;Tabelle!$Q$3),Tabelle!$S$3,IF(AND(AA41&gt;=Tabelle!$P$4, AA41&lt;Tabelle!$Q$4),Tabelle!$S$4,IF(AND(AA41&gt;=Tabelle!$P$5, AA41&lt;Tabelle!$Q$5),Tabelle!$S$5,IF(AND(AA41&gt;=Tabelle!$P$6, AA41&lt;Tabelle!$Q$6),Tabelle!$S$6,IF(AND(AA41&gt;=Tabelle!$P$7, AA41&lt;=Tabelle!$Q$7),Tabelle!$S$7,"-")))))</f>
        <v>MEDIO</v>
      </c>
      <c r="AC41" s="108">
        <v>10</v>
      </c>
      <c r="AD41" s="108">
        <v>5</v>
      </c>
      <c r="AE41" s="108">
        <v>2</v>
      </c>
      <c r="AF41" s="108">
        <v>3</v>
      </c>
      <c r="AG41" s="108">
        <v>8</v>
      </c>
      <c r="AH41" s="108">
        <v>10</v>
      </c>
      <c r="AI41" s="108">
        <v>10</v>
      </c>
      <c r="AJ41" s="108">
        <v>10</v>
      </c>
      <c r="AK41" s="108">
        <v>3</v>
      </c>
      <c r="AL41" s="108">
        <v>3</v>
      </c>
      <c r="AM41" s="108">
        <v>10</v>
      </c>
      <c r="AN41" s="108">
        <v>10</v>
      </c>
      <c r="AO41" s="108">
        <v>3</v>
      </c>
      <c r="AP41" s="108">
        <v>3</v>
      </c>
      <c r="AQ41" s="108">
        <v>3</v>
      </c>
      <c r="AR41" s="108">
        <v>3</v>
      </c>
      <c r="AS41" s="108">
        <v>8</v>
      </c>
      <c r="AT41" s="108">
        <v>8</v>
      </c>
      <c r="AU41" s="108">
        <v>8</v>
      </c>
      <c r="AV41" s="108">
        <v>8</v>
      </c>
      <c r="AW41" s="108">
        <v>1</v>
      </c>
      <c r="AX41" s="108">
        <v>1</v>
      </c>
      <c r="AY41" s="108">
        <v>1</v>
      </c>
      <c r="AZ41" s="108">
        <v>1</v>
      </c>
      <c r="BA41" s="108">
        <v>1</v>
      </c>
      <c r="BB41" s="108">
        <v>1</v>
      </c>
      <c r="BC41" s="108">
        <v>1</v>
      </c>
      <c r="BD41" s="108">
        <v>1</v>
      </c>
      <c r="BE41" s="108">
        <v>1</v>
      </c>
      <c r="BF41" s="108">
        <v>1</v>
      </c>
      <c r="BG41" s="108">
        <v>1</v>
      </c>
      <c r="BH41" s="110">
        <f>IF('Mitigazione del rischio'!$AF41="-","-",'Mitigazione del rischio'!$AG41)</f>
        <v>0.43400000000000005</v>
      </c>
      <c r="BI41" s="55">
        <f t="shared" si="4"/>
        <v>5</v>
      </c>
      <c r="BJ41" s="54" t="str">
        <f>IF(AND(BI41&gt;=Tabelle!$P$3, BI41&lt;Tabelle!$Q$3),Tabelle!$S$3,IF(AND(BI41&gt;=Tabelle!$P$4, BI41&lt;Tabelle!$Q$4),Tabelle!$S$4,IF(AND(BI41&gt;=Tabelle!$P$5, BI41&lt;Tabelle!$Q$5),Tabelle!$S$5,IF(AND(BI41&gt;=Tabelle!$P$6, BI41&lt;Tabelle!$Q$6),Tabelle!$S$6,IF(AND(BI41&gt;=Tabelle!$P$7, BI41&lt;=Tabelle!$Q$7),Tabelle!$S$7,"-")))))</f>
        <v>MEDIO-BASSO</v>
      </c>
      <c r="BK41" s="113" t="str">
        <f>IF(BI41="-","-",IF(AND(BI41&lt;=Tabelle!$V$14,BI41&gt;Tabelle!$W$14),Tabelle!$U$14,IF(AND(BI41&lt;=Tabelle!$V$15,BI41&gt;Tabelle!$W$15),Tabelle!$U$15,IF(BI41&lt;=Tabelle!$V$16,Tabelle!$U$16))))</f>
        <v>mitigazione migliorabile</v>
      </c>
      <c r="BL41" s="117" t="s">
        <v>287</v>
      </c>
      <c r="BM41" s="120"/>
      <c r="BN41" s="126" t="s">
        <v>288</v>
      </c>
      <c r="BO41" s="128"/>
      <c r="BP41" s="126"/>
      <c r="BQ41" s="126" t="s">
        <v>289</v>
      </c>
      <c r="BR41" s="139" t="s">
        <v>334</v>
      </c>
      <c r="BS41" s="126" t="s">
        <v>288</v>
      </c>
      <c r="BT41" s="138"/>
      <c r="BU41" s="139"/>
      <c r="BV41" s="126" t="s">
        <v>289</v>
      </c>
      <c r="BW41" s="139" t="s">
        <v>334</v>
      </c>
      <c r="BX41" s="126" t="s">
        <v>289</v>
      </c>
      <c r="BY41" s="139" t="s">
        <v>334</v>
      </c>
      <c r="BZ41" s="126" t="s">
        <v>288</v>
      </c>
      <c r="CA41" s="128"/>
      <c r="CB41" s="126"/>
      <c r="CC41" s="126" t="s">
        <v>288</v>
      </c>
      <c r="CD41" s="128"/>
      <c r="CE41" s="126"/>
      <c r="CF41" s="126" t="s">
        <v>288</v>
      </c>
      <c r="CG41" s="128"/>
      <c r="CH41" s="126"/>
      <c r="CI41" s="126" t="s">
        <v>289</v>
      </c>
      <c r="CJ41" s="139" t="s">
        <v>334</v>
      </c>
      <c r="CK41" s="126" t="s">
        <v>289</v>
      </c>
      <c r="CL41" s="139" t="s">
        <v>334</v>
      </c>
      <c r="CM41" s="126" t="s">
        <v>288</v>
      </c>
      <c r="CN41" s="128"/>
      <c r="CO41" s="126"/>
      <c r="CP41" s="126" t="s">
        <v>288</v>
      </c>
      <c r="CQ41" s="128"/>
      <c r="CR41" s="126"/>
      <c r="CS41" s="126" t="s">
        <v>289</v>
      </c>
      <c r="CT41" s="139" t="s">
        <v>334</v>
      </c>
      <c r="CU41" s="126" t="s">
        <v>289</v>
      </c>
      <c r="CV41" s="139" t="s">
        <v>334</v>
      </c>
      <c r="CW41" s="126" t="s">
        <v>289</v>
      </c>
      <c r="CX41" s="139" t="s">
        <v>334</v>
      </c>
      <c r="CY41" s="126" t="s">
        <v>289</v>
      </c>
      <c r="CZ41" s="139" t="s">
        <v>334</v>
      </c>
      <c r="DA41" s="126" t="s">
        <v>288</v>
      </c>
      <c r="DB41" s="128"/>
      <c r="DC41" s="126"/>
      <c r="DD41" s="126" t="s">
        <v>289</v>
      </c>
      <c r="DE41" s="139" t="s">
        <v>334</v>
      </c>
      <c r="DF41" s="126" t="s">
        <v>289</v>
      </c>
      <c r="DG41" s="139" t="s">
        <v>334</v>
      </c>
      <c r="DH41" s="126" t="s">
        <v>289</v>
      </c>
      <c r="DI41" s="139" t="s">
        <v>334</v>
      </c>
      <c r="DJ41" s="126" t="s">
        <v>289</v>
      </c>
      <c r="DK41" s="139" t="s">
        <v>334</v>
      </c>
      <c r="DL41" s="126" t="s">
        <v>317</v>
      </c>
      <c r="DM41" s="128"/>
      <c r="DN41" s="48"/>
      <c r="DO41" s="51"/>
      <c r="DP41" s="51"/>
      <c r="DQ41" s="126"/>
      <c r="DR41" s="56"/>
      <c r="DS41" s="56"/>
      <c r="DT41" s="56"/>
      <c r="DU41" s="57"/>
    </row>
    <row r="42" spans="1:125" ht="34.9" customHeight="1" thickBot="1" x14ac:dyDescent="0.3">
      <c r="A42" s="239"/>
      <c r="B42" s="249"/>
      <c r="C42" s="242"/>
      <c r="D42" s="51" t="s">
        <v>177</v>
      </c>
      <c r="E42" s="139" t="s">
        <v>334</v>
      </c>
      <c r="F42" s="139" t="s">
        <v>334</v>
      </c>
      <c r="G42" s="139" t="s">
        <v>316</v>
      </c>
      <c r="H42" s="49" t="s">
        <v>31</v>
      </c>
      <c r="I42" s="50">
        <f>IF(H42=Tabelle!$A$2,Tabelle!$I$2,IF(H42=Tabelle!$A$3,Tabelle!$I$3,IF(H42=Tabelle!$A$4,Tabelle!$I$4,IF(H42=Tabelle!$A$5,Tabelle!$I$5,IF(H42=Tabelle!$A$6,Tabelle!$I$6,IF(H42=Tabelle!$A$7,Tabelle!$I$7,IF(H42=Tabelle!$A$8,Tabelle!$I$8,IF(H42=Tabelle!$A$9,Tabelle!$I$9,IF(H42=Tabelle!$A$10,Tabelle!$I$10,IF(H42=Tabelle!$A$11,Tabelle!$I$11,IF(H42=Tabelle!$A$12,Tabelle!$I$12,IF(H42=Tabelle!$A$13,Tabelle!$I$13,IF(H42=Tabelle!$A$14,Tabelle!$I$14,IF(H42=Tabelle!$A$14,Tabelle!$I$15,IF(H42=Tabelle!$A$16,Tabelle!$I$16,IF(H42=Tabelle!$A$17,Tabelle!$I$17,IF(H42=Tabelle!$A$18,Tabelle!$I$18,"-")))))))))))))))))</f>
        <v>40</v>
      </c>
      <c r="J42" s="136" t="s">
        <v>51</v>
      </c>
      <c r="K42" s="136" t="s">
        <v>50</v>
      </c>
      <c r="L42" s="136" t="s">
        <v>52</v>
      </c>
      <c r="M42" s="95">
        <f>IF(J42=Tabelle!$C$3,Tabelle!$N$3,IF(J42=Tabelle!$C$4,Tabelle!$N$4,IF(J42=Tabelle!$C$5,Tabelle!$N$5,IF(J42=Tabelle!$C$6,Tabelle!$N$6,IF(J42=Tabelle!$C$7,Tabelle!$N$7,"-")))))</f>
        <v>4</v>
      </c>
      <c r="N42" s="95">
        <f>IF(K42=Tabelle!$C$3,Tabelle!$N$3,IF(K42=Tabelle!$C$4,Tabelle!$N$4,IF(K42=Tabelle!$C$5,Tabelle!$N$5,IF(K42=Tabelle!$C$6,Tabelle!$N$6,IF(K42=Tabelle!$C$7,Tabelle!$N$7,"-")))))</f>
        <v>2</v>
      </c>
      <c r="O42" s="95">
        <f>IF(L42=Tabelle!$C$3,Tabelle!$N$3,IF(L42=Tabelle!$C$4,Tabelle!$N$4,IF(L42=Tabelle!$C$5,Tabelle!$N$5,IF(L42=Tabelle!$C$6,Tabelle!$N$6,IF(L42=Tabelle!$C$7,Tabelle!$N$7,"-")))))</f>
        <v>3</v>
      </c>
      <c r="P42" s="96">
        <f t="shared" si="1"/>
        <v>3</v>
      </c>
      <c r="Q42" s="136" t="s">
        <v>49</v>
      </c>
      <c r="R42" s="55">
        <f>IF(Q42=Tabelle!$C$3,Tabelle!$N$3,IF(Q42=Tabelle!$C$4,Tabelle!$N$4,IF(Q42=Tabelle!$C$5,Tabelle!$N$5,IF(Q42=Tabelle!$C$6,Tabelle!$N$6,IF(Q42=Tabelle!$C$7,Tabelle!$N$7,"-")))))</f>
        <v>1</v>
      </c>
      <c r="S42" s="102">
        <f>IF(R42="-","-",IF(AND((R42*P42)&gt;=Tabelle!$P$3, (R42*P42)&lt;Tabelle!$Q$3),Tabelle!$R$3,IF(AND((R42*P42)&gt;=Tabelle!$P$4, (R42*P42)&lt;Tabelle!$Q$4),Tabelle!$R$4,IF(AND((R42*P42)&gt;=Tabelle!$P$5, (R42*P42)&lt;Tabelle!$Q$5),Tabelle!$R$5,IF(AND((R42*P42)&gt;=Tabelle!$P$6, (R42*P42)&lt;Tabelle!$Q$6),Tabelle!$R$6,IF(AND((R42*P42)&gt;=Tabelle!$P$7, (R42*P42)&lt;=Tabelle!$Q$7),Tabelle!$R$7,"-"))))))</f>
        <v>2</v>
      </c>
      <c r="T42" s="136" t="s">
        <v>51</v>
      </c>
      <c r="U42" s="136" t="s">
        <v>51</v>
      </c>
      <c r="V42" s="136" t="s">
        <v>51</v>
      </c>
      <c r="W42" s="52">
        <f>IF(T42=Tabelle!$C$3,Tabelle!$N$3,IF(T42=Tabelle!$C$4,Tabelle!$N$4,IF(T42=Tabelle!$C$5,Tabelle!$N$5,IF(T42=Tabelle!$C$6,Tabelle!$N$6,IF(T42=Tabelle!$C$7,Tabelle!$N$7,"-")))))</f>
        <v>4</v>
      </c>
      <c r="X42" s="52">
        <f>IF(U42=Tabelle!$C$3,Tabelle!$N$3,IF(U42=Tabelle!$C$4,Tabelle!$N$4,IF(U42=Tabelle!$C$5,Tabelle!$N$5,IF(U42=Tabelle!$C$6,Tabelle!$N$6,IF(U42=Tabelle!$C$7,Tabelle!$N$7,"-")))))</f>
        <v>4</v>
      </c>
      <c r="Y42" s="52">
        <f>IF(V42=Tabelle!$C$3,Tabelle!$N$3,IF(V42=Tabelle!$C$4,Tabelle!$N$4,IF(V42=Tabelle!$C$5,Tabelle!$N$5,IF(V42=Tabelle!$C$6,Tabelle!$N$6,IF(V42=Tabelle!$C$7,Tabelle!$N$7,"-")))))</f>
        <v>4</v>
      </c>
      <c r="Z42" s="53">
        <f t="shared" si="2"/>
        <v>4</v>
      </c>
      <c r="AA42" s="105">
        <f t="shared" si="3"/>
        <v>8</v>
      </c>
      <c r="AB42" s="136" t="str">
        <f>IF(AND(AA42&gt;=Tabelle!$P$3, AA42&lt;Tabelle!$Q$3),Tabelle!$S$3,IF(AND(AA42&gt;=Tabelle!$P$4, AA42&lt;Tabelle!$Q$4),Tabelle!$S$4,IF(AND(AA42&gt;=Tabelle!$P$5, AA42&lt;Tabelle!$Q$5),Tabelle!$S$5,IF(AND(AA42&gt;=Tabelle!$P$6, AA42&lt;Tabelle!$Q$6),Tabelle!$S$6,IF(AND(AA42&gt;=Tabelle!$P$7, AA42&lt;=Tabelle!$Q$7),Tabelle!$S$7,"-")))))</f>
        <v>MEDIO</v>
      </c>
      <c r="AC42" s="108">
        <v>10</v>
      </c>
      <c r="AD42" s="108">
        <v>5</v>
      </c>
      <c r="AE42" s="108">
        <v>2</v>
      </c>
      <c r="AF42" s="108">
        <v>3</v>
      </c>
      <c r="AG42" s="108">
        <v>8</v>
      </c>
      <c r="AH42" s="108">
        <v>10</v>
      </c>
      <c r="AI42" s="108">
        <v>10</v>
      </c>
      <c r="AJ42" s="108">
        <v>10</v>
      </c>
      <c r="AK42" s="108">
        <v>3</v>
      </c>
      <c r="AL42" s="108">
        <v>3</v>
      </c>
      <c r="AM42" s="108">
        <v>10</v>
      </c>
      <c r="AN42" s="108">
        <v>10</v>
      </c>
      <c r="AO42" s="108">
        <v>3</v>
      </c>
      <c r="AP42" s="108">
        <v>3</v>
      </c>
      <c r="AQ42" s="108">
        <v>3</v>
      </c>
      <c r="AR42" s="108">
        <v>3</v>
      </c>
      <c r="AS42" s="108">
        <v>8</v>
      </c>
      <c r="AT42" s="108">
        <v>8</v>
      </c>
      <c r="AU42" s="108">
        <v>8</v>
      </c>
      <c r="AV42" s="108">
        <v>8</v>
      </c>
      <c r="AW42" s="108">
        <v>1</v>
      </c>
      <c r="AX42" s="108">
        <v>1</v>
      </c>
      <c r="AY42" s="108">
        <v>1</v>
      </c>
      <c r="AZ42" s="108">
        <v>1</v>
      </c>
      <c r="BA42" s="108">
        <v>1</v>
      </c>
      <c r="BB42" s="108">
        <v>1</v>
      </c>
      <c r="BC42" s="108">
        <v>1</v>
      </c>
      <c r="BD42" s="108">
        <v>1</v>
      </c>
      <c r="BE42" s="108">
        <v>1</v>
      </c>
      <c r="BF42" s="108">
        <v>1</v>
      </c>
      <c r="BG42" s="108">
        <v>1</v>
      </c>
      <c r="BH42" s="110">
        <f>IF('Mitigazione del rischio'!$AF42="-","-",'Mitigazione del rischio'!$AG42)</f>
        <v>0.43400000000000005</v>
      </c>
      <c r="BI42" s="55">
        <f t="shared" si="4"/>
        <v>5</v>
      </c>
      <c r="BJ42" s="54" t="str">
        <f>IF(AND(BI42&gt;=Tabelle!$P$3, BI42&lt;Tabelle!$Q$3),Tabelle!$S$3,IF(AND(BI42&gt;=Tabelle!$P$4, BI42&lt;Tabelle!$Q$4),Tabelle!$S$4,IF(AND(BI42&gt;=Tabelle!$P$5, BI42&lt;Tabelle!$Q$5),Tabelle!$S$5,IF(AND(BI42&gt;=Tabelle!$P$6, BI42&lt;Tabelle!$Q$6),Tabelle!$S$6,IF(AND(BI42&gt;=Tabelle!$P$7, BI42&lt;=Tabelle!$Q$7),Tabelle!$S$7,"-")))))</f>
        <v>MEDIO-BASSO</v>
      </c>
      <c r="BK42" s="113" t="str">
        <f>IF(BI42="-","-",IF(AND(BI42&lt;=Tabelle!$V$14,BI42&gt;Tabelle!$W$14),Tabelle!$U$14,IF(AND(BI42&lt;=Tabelle!$V$15,BI42&gt;Tabelle!$W$15),Tabelle!$U$15,IF(BI42&lt;=Tabelle!$V$16,Tabelle!$U$16))))</f>
        <v>mitigazione migliorabile</v>
      </c>
      <c r="BL42" s="117" t="s">
        <v>287</v>
      </c>
      <c r="BM42" s="120"/>
      <c r="BN42" s="126" t="s">
        <v>288</v>
      </c>
      <c r="BO42" s="128"/>
      <c r="BP42" s="126"/>
      <c r="BQ42" s="126" t="s">
        <v>289</v>
      </c>
      <c r="BR42" s="139" t="s">
        <v>334</v>
      </c>
      <c r="BS42" s="126" t="s">
        <v>288</v>
      </c>
      <c r="BT42" s="138"/>
      <c r="BU42" s="139"/>
      <c r="BV42" s="126" t="s">
        <v>289</v>
      </c>
      <c r="BW42" s="139" t="s">
        <v>334</v>
      </c>
      <c r="BX42" s="126" t="s">
        <v>289</v>
      </c>
      <c r="BY42" s="139" t="s">
        <v>334</v>
      </c>
      <c r="BZ42" s="126" t="s">
        <v>288</v>
      </c>
      <c r="CA42" s="128"/>
      <c r="CB42" s="126"/>
      <c r="CC42" s="126" t="s">
        <v>288</v>
      </c>
      <c r="CD42" s="128"/>
      <c r="CE42" s="126"/>
      <c r="CF42" s="126" t="s">
        <v>288</v>
      </c>
      <c r="CG42" s="128"/>
      <c r="CH42" s="126"/>
      <c r="CI42" s="126" t="s">
        <v>289</v>
      </c>
      <c r="CJ42" s="139" t="s">
        <v>334</v>
      </c>
      <c r="CK42" s="126" t="s">
        <v>289</v>
      </c>
      <c r="CL42" s="139" t="s">
        <v>334</v>
      </c>
      <c r="CM42" s="126" t="s">
        <v>288</v>
      </c>
      <c r="CN42" s="128"/>
      <c r="CO42" s="126"/>
      <c r="CP42" s="126" t="s">
        <v>288</v>
      </c>
      <c r="CQ42" s="128"/>
      <c r="CR42" s="126"/>
      <c r="CS42" s="126" t="s">
        <v>289</v>
      </c>
      <c r="CT42" s="139" t="s">
        <v>334</v>
      </c>
      <c r="CU42" s="126" t="s">
        <v>289</v>
      </c>
      <c r="CV42" s="139" t="s">
        <v>334</v>
      </c>
      <c r="CW42" s="126" t="s">
        <v>289</v>
      </c>
      <c r="CX42" s="139" t="s">
        <v>334</v>
      </c>
      <c r="CY42" s="126" t="s">
        <v>289</v>
      </c>
      <c r="CZ42" s="139" t="s">
        <v>334</v>
      </c>
      <c r="DA42" s="126" t="s">
        <v>288</v>
      </c>
      <c r="DB42" s="128"/>
      <c r="DC42" s="126"/>
      <c r="DD42" s="126" t="s">
        <v>289</v>
      </c>
      <c r="DE42" s="139" t="s">
        <v>334</v>
      </c>
      <c r="DF42" s="126" t="s">
        <v>289</v>
      </c>
      <c r="DG42" s="139" t="s">
        <v>334</v>
      </c>
      <c r="DH42" s="126" t="s">
        <v>289</v>
      </c>
      <c r="DI42" s="139" t="s">
        <v>334</v>
      </c>
      <c r="DJ42" s="126" t="s">
        <v>289</v>
      </c>
      <c r="DK42" s="139" t="s">
        <v>334</v>
      </c>
      <c r="DL42" s="126" t="s">
        <v>317</v>
      </c>
      <c r="DM42" s="128"/>
      <c r="DN42" s="48"/>
      <c r="DO42" s="51"/>
      <c r="DP42" s="51"/>
      <c r="DQ42" s="126"/>
      <c r="DR42" s="56"/>
      <c r="DS42" s="56"/>
      <c r="DT42" s="56"/>
      <c r="DU42" s="57"/>
    </row>
    <row r="43" spans="1:125" ht="34.9" customHeight="1" thickBot="1" x14ac:dyDescent="0.3">
      <c r="A43" s="239"/>
      <c r="B43" s="249"/>
      <c r="C43" s="243"/>
      <c r="D43" s="51" t="s">
        <v>178</v>
      </c>
      <c r="E43" s="139" t="s">
        <v>334</v>
      </c>
      <c r="F43" s="139" t="s">
        <v>334</v>
      </c>
      <c r="G43" s="139" t="s">
        <v>316</v>
      </c>
      <c r="H43" s="49" t="s">
        <v>31</v>
      </c>
      <c r="I43" s="50">
        <f>IF(H43=Tabelle!$A$2,Tabelle!$I$2,IF(H43=Tabelle!$A$3,Tabelle!$I$3,IF(H43=Tabelle!$A$4,Tabelle!$I$4,IF(H43=Tabelle!$A$5,Tabelle!$I$5,IF(H43=Tabelle!$A$6,Tabelle!$I$6,IF(H43=Tabelle!$A$7,Tabelle!$I$7,IF(H43=Tabelle!$A$8,Tabelle!$I$8,IF(H43=Tabelle!$A$9,Tabelle!$I$9,IF(H43=Tabelle!$A$10,Tabelle!$I$10,IF(H43=Tabelle!$A$11,Tabelle!$I$11,IF(H43=Tabelle!$A$12,Tabelle!$I$12,IF(H43=Tabelle!$A$13,Tabelle!$I$13,IF(H43=Tabelle!$A$14,Tabelle!$I$14,IF(H43=Tabelle!$A$14,Tabelle!$I$15,IF(H43=Tabelle!$A$16,Tabelle!$I$16,IF(H43=Tabelle!$A$17,Tabelle!$I$17,IF(H43=Tabelle!$A$18,Tabelle!$I$18,"-")))))))))))))))))</f>
        <v>40</v>
      </c>
      <c r="J43" s="136" t="s">
        <v>51</v>
      </c>
      <c r="K43" s="136" t="s">
        <v>52</v>
      </c>
      <c r="L43" s="136" t="s">
        <v>51</v>
      </c>
      <c r="M43" s="95">
        <f>IF(J43=Tabelle!$C$3,Tabelle!$N$3,IF(J43=Tabelle!$C$4,Tabelle!$N$4,IF(J43=Tabelle!$C$5,Tabelle!$N$5,IF(J43=Tabelle!$C$6,Tabelle!$N$6,IF(J43=Tabelle!$C$7,Tabelle!$N$7,"-")))))</f>
        <v>4</v>
      </c>
      <c r="N43" s="95">
        <f>IF(K43=Tabelle!$C$3,Tabelle!$N$3,IF(K43=Tabelle!$C$4,Tabelle!$N$4,IF(K43=Tabelle!$C$5,Tabelle!$N$5,IF(K43=Tabelle!$C$6,Tabelle!$N$6,IF(K43=Tabelle!$C$7,Tabelle!$N$7,"-")))))</f>
        <v>3</v>
      </c>
      <c r="O43" s="95">
        <f>IF(L43=Tabelle!$C$3,Tabelle!$N$3,IF(L43=Tabelle!$C$4,Tabelle!$N$4,IF(L43=Tabelle!$C$5,Tabelle!$N$5,IF(L43=Tabelle!$C$6,Tabelle!$N$6,IF(L43=Tabelle!$C$7,Tabelle!$N$7,"-")))))</f>
        <v>4</v>
      </c>
      <c r="P43" s="96">
        <f t="shared" si="1"/>
        <v>3.6666666666666665</v>
      </c>
      <c r="Q43" s="136" t="s">
        <v>51</v>
      </c>
      <c r="R43" s="55">
        <f>IF(Q43=Tabelle!$C$3,Tabelle!$N$3,IF(Q43=Tabelle!$C$4,Tabelle!$N$4,IF(Q43=Tabelle!$C$5,Tabelle!$N$5,IF(Q43=Tabelle!$C$6,Tabelle!$N$6,IF(Q43=Tabelle!$C$7,Tabelle!$N$7,"-")))))</f>
        <v>4</v>
      </c>
      <c r="S43" s="102">
        <f>IF(R43="-","-",IF(AND((R43*P43)&gt;=Tabelle!$P$3, (R43*P43)&lt;Tabelle!$Q$3),Tabelle!$R$3,IF(AND((R43*P43)&gt;=Tabelle!$P$4, (R43*P43)&lt;Tabelle!$Q$4),Tabelle!$R$4,IF(AND((R43*P43)&gt;=Tabelle!$P$5, (R43*P43)&lt;Tabelle!$Q$5),Tabelle!$R$5,IF(AND((R43*P43)&gt;=Tabelle!$P$6, (R43*P43)&lt;Tabelle!$Q$6),Tabelle!$R$6,IF(AND((R43*P43)&gt;=Tabelle!$P$7, (R43*P43)&lt;=Tabelle!$Q$7),Tabelle!$R$7,"-"))))))</f>
        <v>4</v>
      </c>
      <c r="T43" s="136" t="s">
        <v>51</v>
      </c>
      <c r="U43" s="136" t="s">
        <v>51</v>
      </c>
      <c r="V43" s="136" t="s">
        <v>51</v>
      </c>
      <c r="W43" s="52">
        <f>IF(T43=Tabelle!$C$3,Tabelle!$N$3,IF(T43=Tabelle!$C$4,Tabelle!$N$4,IF(T43=Tabelle!$C$5,Tabelle!$N$5,IF(T43=Tabelle!$C$6,Tabelle!$N$6,IF(T43=Tabelle!$C$7,Tabelle!$N$7,"-")))))</f>
        <v>4</v>
      </c>
      <c r="X43" s="52">
        <f>IF(U43=Tabelle!$C$3,Tabelle!$N$3,IF(U43=Tabelle!$C$4,Tabelle!$N$4,IF(U43=Tabelle!$C$5,Tabelle!$N$5,IF(U43=Tabelle!$C$6,Tabelle!$N$6,IF(U43=Tabelle!$C$7,Tabelle!$N$7,"-")))))</f>
        <v>4</v>
      </c>
      <c r="Y43" s="52">
        <f>IF(V43=Tabelle!$C$3,Tabelle!$N$3,IF(V43=Tabelle!$C$4,Tabelle!$N$4,IF(V43=Tabelle!$C$5,Tabelle!$N$5,IF(V43=Tabelle!$C$6,Tabelle!$N$6,IF(V43=Tabelle!$C$7,Tabelle!$N$7,"-")))))</f>
        <v>4</v>
      </c>
      <c r="Z43" s="53">
        <f t="shared" si="2"/>
        <v>4</v>
      </c>
      <c r="AA43" s="105">
        <f t="shared" si="3"/>
        <v>16</v>
      </c>
      <c r="AB43" s="136" t="str">
        <f>IF(AND(AA43&gt;=Tabelle!$P$3, AA43&lt;Tabelle!$Q$3),Tabelle!$S$3,IF(AND(AA43&gt;=Tabelle!$P$4, AA43&lt;Tabelle!$Q$4),Tabelle!$S$4,IF(AND(AA43&gt;=Tabelle!$P$5, AA43&lt;Tabelle!$Q$5),Tabelle!$S$5,IF(AND(AA43&gt;=Tabelle!$P$6, AA43&lt;Tabelle!$Q$6),Tabelle!$S$6,IF(AND(AA43&gt;=Tabelle!$P$7, AA43&lt;=Tabelle!$Q$7),Tabelle!$S$7,"-")))))</f>
        <v>MEDIO-ALTO</v>
      </c>
      <c r="AC43" s="108">
        <v>10</v>
      </c>
      <c r="AD43" s="108">
        <v>5</v>
      </c>
      <c r="AE43" s="108">
        <v>2</v>
      </c>
      <c r="AF43" s="108">
        <v>3</v>
      </c>
      <c r="AG43" s="108">
        <v>8</v>
      </c>
      <c r="AH43" s="108">
        <v>10</v>
      </c>
      <c r="AI43" s="108">
        <v>10</v>
      </c>
      <c r="AJ43" s="108">
        <v>10</v>
      </c>
      <c r="AK43" s="108">
        <v>3</v>
      </c>
      <c r="AL43" s="108">
        <v>3</v>
      </c>
      <c r="AM43" s="108">
        <v>10</v>
      </c>
      <c r="AN43" s="108">
        <v>10</v>
      </c>
      <c r="AO43" s="108">
        <v>3</v>
      </c>
      <c r="AP43" s="108">
        <v>3</v>
      </c>
      <c r="AQ43" s="108">
        <v>3</v>
      </c>
      <c r="AR43" s="108">
        <v>3</v>
      </c>
      <c r="AS43" s="108">
        <v>8</v>
      </c>
      <c r="AT43" s="108">
        <v>8</v>
      </c>
      <c r="AU43" s="108">
        <v>8</v>
      </c>
      <c r="AV43" s="108">
        <v>8</v>
      </c>
      <c r="AW43" s="108">
        <v>1</v>
      </c>
      <c r="AX43" s="108">
        <v>1</v>
      </c>
      <c r="AY43" s="108">
        <v>1</v>
      </c>
      <c r="AZ43" s="108">
        <v>1</v>
      </c>
      <c r="BA43" s="108">
        <v>1</v>
      </c>
      <c r="BB43" s="108">
        <v>1</v>
      </c>
      <c r="BC43" s="108">
        <v>1</v>
      </c>
      <c r="BD43" s="108">
        <v>1</v>
      </c>
      <c r="BE43" s="108">
        <v>1</v>
      </c>
      <c r="BF43" s="108">
        <v>1</v>
      </c>
      <c r="BG43" s="108">
        <v>1</v>
      </c>
      <c r="BH43" s="110">
        <f>IF('Mitigazione del rischio'!$AF43="-","-",'Mitigazione del rischio'!$AG43)</f>
        <v>0.43400000000000005</v>
      </c>
      <c r="BI43" s="55">
        <f t="shared" si="4"/>
        <v>9</v>
      </c>
      <c r="BJ43" s="54" t="str">
        <f>IF(AND(BI43&gt;=Tabelle!$P$3, BI43&lt;Tabelle!$Q$3),Tabelle!$S$3,IF(AND(BI43&gt;=Tabelle!$P$4, BI43&lt;Tabelle!$Q$4),Tabelle!$S$4,IF(AND(BI43&gt;=Tabelle!$P$5, BI43&lt;Tabelle!$Q$5),Tabelle!$S$5,IF(AND(BI43&gt;=Tabelle!$P$6, BI43&lt;Tabelle!$Q$6),Tabelle!$S$6,IF(AND(BI43&gt;=Tabelle!$P$7, BI43&lt;=Tabelle!$Q$7),Tabelle!$S$7,"-")))))</f>
        <v>MEDIO</v>
      </c>
      <c r="BK43" s="113" t="str">
        <f>IF(BI43="-","-",IF(AND(BI43&lt;=Tabelle!$V$14,BI43&gt;Tabelle!$W$14),Tabelle!$U$14,IF(AND(BI43&lt;=Tabelle!$V$15,BI43&gt;Tabelle!$W$15),Tabelle!$U$15,IF(BI43&lt;=Tabelle!$V$16,Tabelle!$U$16))))</f>
        <v>mitigazione migliorabile</v>
      </c>
      <c r="BL43" s="117" t="s">
        <v>287</v>
      </c>
      <c r="BM43" s="120"/>
      <c r="BN43" s="126" t="s">
        <v>288</v>
      </c>
      <c r="BO43" s="128"/>
      <c r="BP43" s="126"/>
      <c r="BQ43" s="126" t="s">
        <v>289</v>
      </c>
      <c r="BR43" s="139" t="s">
        <v>334</v>
      </c>
      <c r="BS43" s="126" t="s">
        <v>288</v>
      </c>
      <c r="BT43" s="138"/>
      <c r="BU43" s="139"/>
      <c r="BV43" s="126" t="s">
        <v>289</v>
      </c>
      <c r="BW43" s="139" t="s">
        <v>334</v>
      </c>
      <c r="BX43" s="126" t="s">
        <v>289</v>
      </c>
      <c r="BY43" s="139" t="s">
        <v>334</v>
      </c>
      <c r="BZ43" s="126" t="s">
        <v>288</v>
      </c>
      <c r="CA43" s="128"/>
      <c r="CB43" s="126"/>
      <c r="CC43" s="126" t="s">
        <v>288</v>
      </c>
      <c r="CD43" s="128"/>
      <c r="CE43" s="126"/>
      <c r="CF43" s="126" t="s">
        <v>288</v>
      </c>
      <c r="CG43" s="128"/>
      <c r="CH43" s="126"/>
      <c r="CI43" s="126" t="s">
        <v>289</v>
      </c>
      <c r="CJ43" s="139" t="s">
        <v>334</v>
      </c>
      <c r="CK43" s="126" t="s">
        <v>289</v>
      </c>
      <c r="CL43" s="139" t="s">
        <v>334</v>
      </c>
      <c r="CM43" s="126" t="s">
        <v>288</v>
      </c>
      <c r="CN43" s="128"/>
      <c r="CO43" s="126"/>
      <c r="CP43" s="126" t="s">
        <v>288</v>
      </c>
      <c r="CQ43" s="128"/>
      <c r="CR43" s="126"/>
      <c r="CS43" s="126" t="s">
        <v>289</v>
      </c>
      <c r="CT43" s="139" t="s">
        <v>334</v>
      </c>
      <c r="CU43" s="126" t="s">
        <v>289</v>
      </c>
      <c r="CV43" s="139" t="s">
        <v>334</v>
      </c>
      <c r="CW43" s="126" t="s">
        <v>289</v>
      </c>
      <c r="CX43" s="139" t="s">
        <v>334</v>
      </c>
      <c r="CY43" s="126" t="s">
        <v>289</v>
      </c>
      <c r="CZ43" s="139" t="s">
        <v>334</v>
      </c>
      <c r="DA43" s="126" t="s">
        <v>288</v>
      </c>
      <c r="DB43" s="128"/>
      <c r="DC43" s="126"/>
      <c r="DD43" s="126" t="s">
        <v>289</v>
      </c>
      <c r="DE43" s="139" t="s">
        <v>334</v>
      </c>
      <c r="DF43" s="126" t="s">
        <v>289</v>
      </c>
      <c r="DG43" s="139" t="s">
        <v>334</v>
      </c>
      <c r="DH43" s="126" t="s">
        <v>289</v>
      </c>
      <c r="DI43" s="139" t="s">
        <v>334</v>
      </c>
      <c r="DJ43" s="126" t="s">
        <v>289</v>
      </c>
      <c r="DK43" s="139" t="s">
        <v>334</v>
      </c>
      <c r="DL43" s="126" t="s">
        <v>317</v>
      </c>
      <c r="DM43" s="128"/>
      <c r="DN43" s="48"/>
      <c r="DO43" s="51"/>
      <c r="DP43" s="51"/>
      <c r="DQ43" s="126"/>
      <c r="DR43" s="56"/>
      <c r="DS43" s="56"/>
      <c r="DT43" s="56"/>
      <c r="DU43" s="57"/>
    </row>
    <row r="44" spans="1:125" ht="34.9" customHeight="1" thickBot="1" x14ac:dyDescent="0.3">
      <c r="A44" s="239"/>
      <c r="B44" s="249"/>
      <c r="C44" s="241" t="s">
        <v>82</v>
      </c>
      <c r="D44" s="51" t="s">
        <v>167</v>
      </c>
      <c r="E44" s="139" t="s">
        <v>334</v>
      </c>
      <c r="F44" s="139" t="s">
        <v>334</v>
      </c>
      <c r="G44" s="139" t="s">
        <v>316</v>
      </c>
      <c r="H44" s="49" t="s">
        <v>31</v>
      </c>
      <c r="I44" s="50">
        <f>IF(H44=Tabelle!$A$2,Tabelle!$I$2,IF(H44=Tabelle!$A$3,Tabelle!$I$3,IF(H44=Tabelle!$A$4,Tabelle!$I$4,IF(H44=Tabelle!$A$5,Tabelle!$I$5,IF(H44=Tabelle!$A$6,Tabelle!$I$6,IF(H44=Tabelle!$A$7,Tabelle!$I$7,IF(H44=Tabelle!$A$8,Tabelle!$I$8,IF(H44=Tabelle!$A$9,Tabelle!$I$9,IF(H44=Tabelle!$A$10,Tabelle!$I$10,IF(H44=Tabelle!$A$11,Tabelle!$I$11,IF(H44=Tabelle!$A$12,Tabelle!$I$12,IF(H44=Tabelle!$A$13,Tabelle!$I$13,IF(H44=Tabelle!$A$14,Tabelle!$I$14,IF(H44=Tabelle!$A$14,Tabelle!$I$15,IF(H44=Tabelle!$A$16,Tabelle!$I$16,IF(H44=Tabelle!$A$17,Tabelle!$I$17,IF(H44=Tabelle!$A$18,Tabelle!$I$18,"-")))))))))))))))))</f>
        <v>40</v>
      </c>
      <c r="J44" s="136" t="s">
        <v>52</v>
      </c>
      <c r="K44" s="136" t="s">
        <v>51</v>
      </c>
      <c r="L44" s="136" t="s">
        <v>51</v>
      </c>
      <c r="M44" s="95">
        <f>IF(J44=Tabelle!$C$3,Tabelle!$N$3,IF(J44=Tabelle!$C$4,Tabelle!$N$4,IF(J44=Tabelle!$C$5,Tabelle!$N$5,IF(J44=Tabelle!$C$6,Tabelle!$N$6,IF(J44=Tabelle!$C$7,Tabelle!$N$7,"-")))))</f>
        <v>3</v>
      </c>
      <c r="N44" s="95">
        <f>IF(K44=Tabelle!$C$3,Tabelle!$N$3,IF(K44=Tabelle!$C$4,Tabelle!$N$4,IF(K44=Tabelle!$C$5,Tabelle!$N$5,IF(K44=Tabelle!$C$6,Tabelle!$N$6,IF(K44=Tabelle!$C$7,Tabelle!$N$7,"-")))))</f>
        <v>4</v>
      </c>
      <c r="O44" s="95">
        <f>IF(L44=Tabelle!$C$3,Tabelle!$N$3,IF(L44=Tabelle!$C$4,Tabelle!$N$4,IF(L44=Tabelle!$C$5,Tabelle!$N$5,IF(L44=Tabelle!$C$6,Tabelle!$N$6,IF(L44=Tabelle!$C$7,Tabelle!$N$7,"-")))))</f>
        <v>4</v>
      </c>
      <c r="P44" s="96">
        <f t="shared" si="1"/>
        <v>3.6666666666666665</v>
      </c>
      <c r="Q44" s="136" t="s">
        <v>51</v>
      </c>
      <c r="R44" s="55">
        <f>IF(Q44=Tabelle!$C$3,Tabelle!$N$3,IF(Q44=Tabelle!$C$4,Tabelle!$N$4,IF(Q44=Tabelle!$C$5,Tabelle!$N$5,IF(Q44=Tabelle!$C$6,Tabelle!$N$6,IF(Q44=Tabelle!$C$7,Tabelle!$N$7,"-")))))</f>
        <v>4</v>
      </c>
      <c r="S44" s="102">
        <f>IF(R44="-","-",IF(AND((R44*P44)&gt;=Tabelle!$P$3, (R44*P44)&lt;Tabelle!$Q$3),Tabelle!$R$3,IF(AND((R44*P44)&gt;=Tabelle!$P$4, (R44*P44)&lt;Tabelle!$Q$4),Tabelle!$R$4,IF(AND((R44*P44)&gt;=Tabelle!$P$5, (R44*P44)&lt;Tabelle!$Q$5),Tabelle!$R$5,IF(AND((R44*P44)&gt;=Tabelle!$P$6, (R44*P44)&lt;Tabelle!$Q$6),Tabelle!$R$6,IF(AND((R44*P44)&gt;=Tabelle!$P$7, (R44*P44)&lt;=Tabelle!$Q$7),Tabelle!$R$7,"-"))))))</f>
        <v>4</v>
      </c>
      <c r="T44" s="136" t="s">
        <v>51</v>
      </c>
      <c r="U44" s="136" t="s">
        <v>51</v>
      </c>
      <c r="V44" s="136" t="s">
        <v>51</v>
      </c>
      <c r="W44" s="52">
        <f>IF(T44=Tabelle!$C$3,Tabelle!$N$3,IF(T44=Tabelle!$C$4,Tabelle!$N$4,IF(T44=Tabelle!$C$5,Tabelle!$N$5,IF(T44=Tabelle!$C$6,Tabelle!$N$6,IF(T44=Tabelle!$C$7,Tabelle!$N$7,"-")))))</f>
        <v>4</v>
      </c>
      <c r="X44" s="52">
        <f>IF(U44=Tabelle!$C$3,Tabelle!$N$3,IF(U44=Tabelle!$C$4,Tabelle!$N$4,IF(U44=Tabelle!$C$5,Tabelle!$N$5,IF(U44=Tabelle!$C$6,Tabelle!$N$6,IF(U44=Tabelle!$C$7,Tabelle!$N$7,"-")))))</f>
        <v>4</v>
      </c>
      <c r="Y44" s="52">
        <f>IF(V44=Tabelle!$C$3,Tabelle!$N$3,IF(V44=Tabelle!$C$4,Tabelle!$N$4,IF(V44=Tabelle!$C$5,Tabelle!$N$5,IF(V44=Tabelle!$C$6,Tabelle!$N$6,IF(V44=Tabelle!$C$7,Tabelle!$N$7,"-")))))</f>
        <v>4</v>
      </c>
      <c r="Z44" s="53">
        <f t="shared" si="2"/>
        <v>4</v>
      </c>
      <c r="AA44" s="105">
        <f t="shared" si="3"/>
        <v>16</v>
      </c>
      <c r="AB44" s="136" t="str">
        <f>IF(AND(AA44&gt;=Tabelle!$P$3, AA44&lt;Tabelle!$Q$3),Tabelle!$S$3,IF(AND(AA44&gt;=Tabelle!$P$4, AA44&lt;Tabelle!$Q$4),Tabelle!$S$4,IF(AND(AA44&gt;=Tabelle!$P$5, AA44&lt;Tabelle!$Q$5),Tabelle!$S$5,IF(AND(AA44&gt;=Tabelle!$P$6, AA44&lt;Tabelle!$Q$6),Tabelle!$S$6,IF(AND(AA44&gt;=Tabelle!$P$7, AA44&lt;=Tabelle!$Q$7),Tabelle!$S$7,"-")))))</f>
        <v>MEDIO-ALTO</v>
      </c>
      <c r="AC44" s="108">
        <v>10</v>
      </c>
      <c r="AD44" s="108">
        <v>5</v>
      </c>
      <c r="AE44" s="108">
        <v>2</v>
      </c>
      <c r="AF44" s="108">
        <v>3</v>
      </c>
      <c r="AG44" s="108">
        <v>8</v>
      </c>
      <c r="AH44" s="108">
        <v>10</v>
      </c>
      <c r="AI44" s="108">
        <v>10</v>
      </c>
      <c r="AJ44" s="108">
        <v>10</v>
      </c>
      <c r="AK44" s="108">
        <v>3</v>
      </c>
      <c r="AL44" s="108">
        <v>3</v>
      </c>
      <c r="AM44" s="108">
        <v>10</v>
      </c>
      <c r="AN44" s="108">
        <v>10</v>
      </c>
      <c r="AO44" s="108">
        <v>3</v>
      </c>
      <c r="AP44" s="108">
        <v>3</v>
      </c>
      <c r="AQ44" s="108">
        <v>3</v>
      </c>
      <c r="AR44" s="108">
        <v>3</v>
      </c>
      <c r="AS44" s="108">
        <v>8</v>
      </c>
      <c r="AT44" s="108">
        <v>8</v>
      </c>
      <c r="AU44" s="108">
        <v>8</v>
      </c>
      <c r="AV44" s="108">
        <v>8</v>
      </c>
      <c r="AW44" s="108">
        <v>1</v>
      </c>
      <c r="AX44" s="108">
        <v>1</v>
      </c>
      <c r="AY44" s="108">
        <v>1</v>
      </c>
      <c r="AZ44" s="108">
        <v>1</v>
      </c>
      <c r="BA44" s="108">
        <v>1</v>
      </c>
      <c r="BB44" s="108">
        <v>1</v>
      </c>
      <c r="BC44" s="108">
        <v>1</v>
      </c>
      <c r="BD44" s="108">
        <v>1</v>
      </c>
      <c r="BE44" s="108">
        <v>1</v>
      </c>
      <c r="BF44" s="108">
        <v>1</v>
      </c>
      <c r="BG44" s="108">
        <v>1</v>
      </c>
      <c r="BH44" s="110">
        <f>IF('Mitigazione del rischio'!$AF44="-","-",'Mitigazione del rischio'!$AG44)</f>
        <v>0.43400000000000005</v>
      </c>
      <c r="BI44" s="55">
        <f t="shared" si="4"/>
        <v>9</v>
      </c>
      <c r="BJ44" s="54" t="str">
        <f>IF(AND(BI44&gt;=Tabelle!$P$3, BI44&lt;Tabelle!$Q$3),Tabelle!$S$3,IF(AND(BI44&gt;=Tabelle!$P$4, BI44&lt;Tabelle!$Q$4),Tabelle!$S$4,IF(AND(BI44&gt;=Tabelle!$P$5, BI44&lt;Tabelle!$Q$5),Tabelle!$S$5,IF(AND(BI44&gt;=Tabelle!$P$6, BI44&lt;Tabelle!$Q$6),Tabelle!$S$6,IF(AND(BI44&gt;=Tabelle!$P$7, BI44&lt;=Tabelle!$Q$7),Tabelle!$S$7,"-")))))</f>
        <v>MEDIO</v>
      </c>
      <c r="BK44" s="113" t="str">
        <f>IF(BI44="-","-",IF(AND(BI44&lt;=Tabelle!$V$14,BI44&gt;Tabelle!$W$14),Tabelle!$U$14,IF(AND(BI44&lt;=Tabelle!$V$15,BI44&gt;Tabelle!$W$15),Tabelle!$U$15,IF(BI44&lt;=Tabelle!$V$16,Tabelle!$U$16))))</f>
        <v>mitigazione migliorabile</v>
      </c>
      <c r="BL44" s="117" t="s">
        <v>287</v>
      </c>
      <c r="BM44" s="120"/>
      <c r="BN44" s="126" t="s">
        <v>288</v>
      </c>
      <c r="BO44" s="128"/>
      <c r="BP44" s="126"/>
      <c r="BQ44" s="126" t="s">
        <v>289</v>
      </c>
      <c r="BR44" s="139" t="s">
        <v>334</v>
      </c>
      <c r="BS44" s="126" t="s">
        <v>288</v>
      </c>
      <c r="BT44" s="138"/>
      <c r="BU44" s="139"/>
      <c r="BV44" s="126" t="s">
        <v>289</v>
      </c>
      <c r="BW44" s="139" t="s">
        <v>334</v>
      </c>
      <c r="BX44" s="126" t="s">
        <v>289</v>
      </c>
      <c r="BY44" s="139" t="s">
        <v>334</v>
      </c>
      <c r="BZ44" s="126" t="s">
        <v>288</v>
      </c>
      <c r="CA44" s="128"/>
      <c r="CB44" s="126"/>
      <c r="CC44" s="126" t="s">
        <v>288</v>
      </c>
      <c r="CD44" s="128"/>
      <c r="CE44" s="126"/>
      <c r="CF44" s="126" t="s">
        <v>288</v>
      </c>
      <c r="CG44" s="128"/>
      <c r="CH44" s="126"/>
      <c r="CI44" s="126" t="s">
        <v>289</v>
      </c>
      <c r="CJ44" s="139" t="s">
        <v>334</v>
      </c>
      <c r="CK44" s="126" t="s">
        <v>289</v>
      </c>
      <c r="CL44" s="139" t="s">
        <v>334</v>
      </c>
      <c r="CM44" s="126" t="s">
        <v>288</v>
      </c>
      <c r="CN44" s="128"/>
      <c r="CO44" s="126"/>
      <c r="CP44" s="126" t="s">
        <v>288</v>
      </c>
      <c r="CQ44" s="128"/>
      <c r="CR44" s="126"/>
      <c r="CS44" s="126" t="s">
        <v>289</v>
      </c>
      <c r="CT44" s="139" t="s">
        <v>334</v>
      </c>
      <c r="CU44" s="126" t="s">
        <v>289</v>
      </c>
      <c r="CV44" s="139" t="s">
        <v>334</v>
      </c>
      <c r="CW44" s="126" t="s">
        <v>289</v>
      </c>
      <c r="CX44" s="139" t="s">
        <v>334</v>
      </c>
      <c r="CY44" s="126" t="s">
        <v>289</v>
      </c>
      <c r="CZ44" s="139" t="s">
        <v>334</v>
      </c>
      <c r="DA44" s="126" t="s">
        <v>288</v>
      </c>
      <c r="DB44" s="128"/>
      <c r="DC44" s="126"/>
      <c r="DD44" s="126" t="s">
        <v>289</v>
      </c>
      <c r="DE44" s="139" t="s">
        <v>334</v>
      </c>
      <c r="DF44" s="126" t="s">
        <v>289</v>
      </c>
      <c r="DG44" s="139" t="s">
        <v>334</v>
      </c>
      <c r="DH44" s="126" t="s">
        <v>289</v>
      </c>
      <c r="DI44" s="139" t="s">
        <v>334</v>
      </c>
      <c r="DJ44" s="126" t="s">
        <v>289</v>
      </c>
      <c r="DK44" s="139" t="s">
        <v>334</v>
      </c>
      <c r="DL44" s="126" t="s">
        <v>317</v>
      </c>
      <c r="DM44" s="128"/>
      <c r="DN44" s="48"/>
      <c r="DO44" s="51"/>
      <c r="DP44" s="51"/>
      <c r="DQ44" s="126"/>
      <c r="DR44" s="56"/>
      <c r="DS44" s="56"/>
      <c r="DT44" s="56"/>
      <c r="DU44" s="57"/>
    </row>
    <row r="45" spans="1:125" ht="34.9" customHeight="1" thickBot="1" x14ac:dyDescent="0.3">
      <c r="A45" s="239"/>
      <c r="B45" s="249"/>
      <c r="C45" s="242"/>
      <c r="D45" s="51" t="s">
        <v>169</v>
      </c>
      <c r="E45" s="139" t="s">
        <v>334</v>
      </c>
      <c r="F45" s="139" t="s">
        <v>334</v>
      </c>
      <c r="G45" s="139" t="s">
        <v>316</v>
      </c>
      <c r="H45" s="49" t="s">
        <v>31</v>
      </c>
      <c r="I45" s="50">
        <f>IF(H45=Tabelle!$A$2,Tabelle!$I$2,IF(H45=Tabelle!$A$3,Tabelle!$I$3,IF(H45=Tabelle!$A$4,Tabelle!$I$4,IF(H45=Tabelle!$A$5,Tabelle!$I$5,IF(H45=Tabelle!$A$6,Tabelle!$I$6,IF(H45=Tabelle!$A$7,Tabelle!$I$7,IF(H45=Tabelle!$A$8,Tabelle!$I$8,IF(H45=Tabelle!$A$9,Tabelle!$I$9,IF(H45=Tabelle!$A$10,Tabelle!$I$10,IF(H45=Tabelle!$A$11,Tabelle!$I$11,IF(H45=Tabelle!$A$12,Tabelle!$I$12,IF(H45=Tabelle!$A$13,Tabelle!$I$13,IF(H45=Tabelle!$A$14,Tabelle!$I$14,IF(H45=Tabelle!$A$14,Tabelle!$I$15,IF(H45=Tabelle!$A$16,Tabelle!$I$16,IF(H45=Tabelle!$A$17,Tabelle!$I$17,IF(H45=Tabelle!$A$18,Tabelle!$I$18,"-")))))))))))))))))</f>
        <v>40</v>
      </c>
      <c r="J45" s="136" t="s">
        <v>51</v>
      </c>
      <c r="K45" s="136" t="s">
        <v>52</v>
      </c>
      <c r="L45" s="136" t="s">
        <v>51</v>
      </c>
      <c r="M45" s="95">
        <f>IF(J45=Tabelle!$C$3,Tabelle!$N$3,IF(J45=Tabelle!$C$4,Tabelle!$N$4,IF(J45=Tabelle!$C$5,Tabelle!$N$5,IF(J45=Tabelle!$C$6,Tabelle!$N$6,IF(J45=Tabelle!$C$7,Tabelle!$N$7,"-")))))</f>
        <v>4</v>
      </c>
      <c r="N45" s="95">
        <f>IF(K45=Tabelle!$C$3,Tabelle!$N$3,IF(K45=Tabelle!$C$4,Tabelle!$N$4,IF(K45=Tabelle!$C$5,Tabelle!$N$5,IF(K45=Tabelle!$C$6,Tabelle!$N$6,IF(K45=Tabelle!$C$7,Tabelle!$N$7,"-")))))</f>
        <v>3</v>
      </c>
      <c r="O45" s="95">
        <f>IF(L45=Tabelle!$C$3,Tabelle!$N$3,IF(L45=Tabelle!$C$4,Tabelle!$N$4,IF(L45=Tabelle!$C$5,Tabelle!$N$5,IF(L45=Tabelle!$C$6,Tabelle!$N$6,IF(L45=Tabelle!$C$7,Tabelle!$N$7,"-")))))</f>
        <v>4</v>
      </c>
      <c r="P45" s="96">
        <f t="shared" si="1"/>
        <v>3.6666666666666665</v>
      </c>
      <c r="Q45" s="136" t="s">
        <v>51</v>
      </c>
      <c r="R45" s="55">
        <f>IF(Q45=Tabelle!$C$3,Tabelle!$N$3,IF(Q45=Tabelle!$C$4,Tabelle!$N$4,IF(Q45=Tabelle!$C$5,Tabelle!$N$5,IF(Q45=Tabelle!$C$6,Tabelle!$N$6,IF(Q45=Tabelle!$C$7,Tabelle!$N$7,"-")))))</f>
        <v>4</v>
      </c>
      <c r="S45" s="102">
        <f>IF(R45="-","-",IF(AND((R45*P45)&gt;=Tabelle!$P$3, (R45*P45)&lt;Tabelle!$Q$3),Tabelle!$R$3,IF(AND((R45*P45)&gt;=Tabelle!$P$4, (R45*P45)&lt;Tabelle!$Q$4),Tabelle!$R$4,IF(AND((R45*P45)&gt;=Tabelle!$P$5, (R45*P45)&lt;Tabelle!$Q$5),Tabelle!$R$5,IF(AND((R45*P45)&gt;=Tabelle!$P$6, (R45*P45)&lt;Tabelle!$Q$6),Tabelle!$R$6,IF(AND((R45*P45)&gt;=Tabelle!$P$7, (R45*P45)&lt;=Tabelle!$Q$7),Tabelle!$R$7,"-"))))))</f>
        <v>4</v>
      </c>
      <c r="T45" s="136" t="s">
        <v>51</v>
      </c>
      <c r="U45" s="136" t="s">
        <v>51</v>
      </c>
      <c r="V45" s="136" t="s">
        <v>51</v>
      </c>
      <c r="W45" s="52">
        <f>IF(T45=Tabelle!$C$3,Tabelle!$N$3,IF(T45=Tabelle!$C$4,Tabelle!$N$4,IF(T45=Tabelle!$C$5,Tabelle!$N$5,IF(T45=Tabelle!$C$6,Tabelle!$N$6,IF(T45=Tabelle!$C$7,Tabelle!$N$7,"-")))))</f>
        <v>4</v>
      </c>
      <c r="X45" s="52">
        <f>IF(U45=Tabelle!$C$3,Tabelle!$N$3,IF(U45=Tabelle!$C$4,Tabelle!$N$4,IF(U45=Tabelle!$C$5,Tabelle!$N$5,IF(U45=Tabelle!$C$6,Tabelle!$N$6,IF(U45=Tabelle!$C$7,Tabelle!$N$7,"-")))))</f>
        <v>4</v>
      </c>
      <c r="Y45" s="52">
        <f>IF(V45=Tabelle!$C$3,Tabelle!$N$3,IF(V45=Tabelle!$C$4,Tabelle!$N$4,IF(V45=Tabelle!$C$5,Tabelle!$N$5,IF(V45=Tabelle!$C$6,Tabelle!$N$6,IF(V45=Tabelle!$C$7,Tabelle!$N$7,"-")))))</f>
        <v>4</v>
      </c>
      <c r="Z45" s="53">
        <f t="shared" si="2"/>
        <v>4</v>
      </c>
      <c r="AA45" s="105">
        <f t="shared" si="3"/>
        <v>16</v>
      </c>
      <c r="AB45" s="136" t="str">
        <f>IF(AND(AA45&gt;=Tabelle!$P$3, AA45&lt;Tabelle!$Q$3),Tabelle!$S$3,IF(AND(AA45&gt;=Tabelle!$P$4, AA45&lt;Tabelle!$Q$4),Tabelle!$S$4,IF(AND(AA45&gt;=Tabelle!$P$5, AA45&lt;Tabelle!$Q$5),Tabelle!$S$5,IF(AND(AA45&gt;=Tabelle!$P$6, AA45&lt;Tabelle!$Q$6),Tabelle!$S$6,IF(AND(AA45&gt;=Tabelle!$P$7, AA45&lt;=Tabelle!$Q$7),Tabelle!$S$7,"-")))))</f>
        <v>MEDIO-ALTO</v>
      </c>
      <c r="AC45" s="108">
        <v>10</v>
      </c>
      <c r="AD45" s="108">
        <v>5</v>
      </c>
      <c r="AE45" s="108">
        <v>2</v>
      </c>
      <c r="AF45" s="108">
        <v>3</v>
      </c>
      <c r="AG45" s="108">
        <v>8</v>
      </c>
      <c r="AH45" s="108">
        <v>10</v>
      </c>
      <c r="AI45" s="108">
        <v>10</v>
      </c>
      <c r="AJ45" s="108">
        <v>10</v>
      </c>
      <c r="AK45" s="108">
        <v>3</v>
      </c>
      <c r="AL45" s="108">
        <v>3</v>
      </c>
      <c r="AM45" s="108">
        <v>10</v>
      </c>
      <c r="AN45" s="108">
        <v>10</v>
      </c>
      <c r="AO45" s="108">
        <v>3</v>
      </c>
      <c r="AP45" s="108">
        <v>3</v>
      </c>
      <c r="AQ45" s="108">
        <v>3</v>
      </c>
      <c r="AR45" s="108">
        <v>3</v>
      </c>
      <c r="AS45" s="108">
        <v>8</v>
      </c>
      <c r="AT45" s="108">
        <v>8</v>
      </c>
      <c r="AU45" s="108">
        <v>8</v>
      </c>
      <c r="AV45" s="108">
        <v>8</v>
      </c>
      <c r="AW45" s="108">
        <v>1</v>
      </c>
      <c r="AX45" s="108">
        <v>1</v>
      </c>
      <c r="AY45" s="108">
        <v>1</v>
      </c>
      <c r="AZ45" s="108">
        <v>1</v>
      </c>
      <c r="BA45" s="108">
        <v>1</v>
      </c>
      <c r="BB45" s="108">
        <v>1</v>
      </c>
      <c r="BC45" s="108">
        <v>1</v>
      </c>
      <c r="BD45" s="108">
        <v>1</v>
      </c>
      <c r="BE45" s="108">
        <v>1</v>
      </c>
      <c r="BF45" s="108">
        <v>1</v>
      </c>
      <c r="BG45" s="108">
        <v>1</v>
      </c>
      <c r="BH45" s="110">
        <f>IF('Mitigazione del rischio'!$AF45="-","-",'Mitigazione del rischio'!$AG45)</f>
        <v>0.43400000000000005</v>
      </c>
      <c r="BI45" s="55">
        <f t="shared" si="4"/>
        <v>9</v>
      </c>
      <c r="BJ45" s="54" t="str">
        <f>IF(AND(BI45&gt;=Tabelle!$P$3, BI45&lt;Tabelle!$Q$3),Tabelle!$S$3,IF(AND(BI45&gt;=Tabelle!$P$4, BI45&lt;Tabelle!$Q$4),Tabelle!$S$4,IF(AND(BI45&gt;=Tabelle!$P$5, BI45&lt;Tabelle!$Q$5),Tabelle!$S$5,IF(AND(BI45&gt;=Tabelle!$P$6, BI45&lt;Tabelle!$Q$6),Tabelle!$S$6,IF(AND(BI45&gt;=Tabelle!$P$7, BI45&lt;=Tabelle!$Q$7),Tabelle!$S$7,"-")))))</f>
        <v>MEDIO</v>
      </c>
      <c r="BK45" s="113" t="str">
        <f>IF(BI45="-","-",IF(AND(BI45&lt;=Tabelle!$V$14,BI45&gt;Tabelle!$W$14),Tabelle!$U$14,IF(AND(BI45&lt;=Tabelle!$V$15,BI45&gt;Tabelle!$W$15),Tabelle!$U$15,IF(BI45&lt;=Tabelle!$V$16,Tabelle!$U$16))))</f>
        <v>mitigazione migliorabile</v>
      </c>
      <c r="BL45" s="117" t="s">
        <v>287</v>
      </c>
      <c r="BM45" s="120"/>
      <c r="BN45" s="126" t="s">
        <v>288</v>
      </c>
      <c r="BO45" s="128"/>
      <c r="BP45" s="126"/>
      <c r="BQ45" s="126" t="s">
        <v>289</v>
      </c>
      <c r="BR45" s="139" t="s">
        <v>334</v>
      </c>
      <c r="BS45" s="126" t="s">
        <v>288</v>
      </c>
      <c r="BT45" s="138"/>
      <c r="BU45" s="139"/>
      <c r="BV45" s="126" t="s">
        <v>289</v>
      </c>
      <c r="BW45" s="139" t="s">
        <v>334</v>
      </c>
      <c r="BX45" s="126" t="s">
        <v>289</v>
      </c>
      <c r="BY45" s="139" t="s">
        <v>334</v>
      </c>
      <c r="BZ45" s="126" t="s">
        <v>288</v>
      </c>
      <c r="CA45" s="128"/>
      <c r="CB45" s="126"/>
      <c r="CC45" s="126" t="s">
        <v>288</v>
      </c>
      <c r="CD45" s="128"/>
      <c r="CE45" s="126"/>
      <c r="CF45" s="126" t="s">
        <v>288</v>
      </c>
      <c r="CG45" s="128"/>
      <c r="CH45" s="126"/>
      <c r="CI45" s="126" t="s">
        <v>289</v>
      </c>
      <c r="CJ45" s="139" t="s">
        <v>334</v>
      </c>
      <c r="CK45" s="126" t="s">
        <v>289</v>
      </c>
      <c r="CL45" s="139" t="s">
        <v>334</v>
      </c>
      <c r="CM45" s="126" t="s">
        <v>288</v>
      </c>
      <c r="CN45" s="128"/>
      <c r="CO45" s="126"/>
      <c r="CP45" s="126" t="s">
        <v>288</v>
      </c>
      <c r="CQ45" s="128"/>
      <c r="CR45" s="126"/>
      <c r="CS45" s="126" t="s">
        <v>289</v>
      </c>
      <c r="CT45" s="139" t="s">
        <v>334</v>
      </c>
      <c r="CU45" s="126" t="s">
        <v>289</v>
      </c>
      <c r="CV45" s="139" t="s">
        <v>334</v>
      </c>
      <c r="CW45" s="126" t="s">
        <v>289</v>
      </c>
      <c r="CX45" s="139" t="s">
        <v>334</v>
      </c>
      <c r="CY45" s="126" t="s">
        <v>289</v>
      </c>
      <c r="CZ45" s="139" t="s">
        <v>334</v>
      </c>
      <c r="DA45" s="126" t="s">
        <v>288</v>
      </c>
      <c r="DB45" s="128"/>
      <c r="DC45" s="126"/>
      <c r="DD45" s="126" t="s">
        <v>289</v>
      </c>
      <c r="DE45" s="139" t="s">
        <v>334</v>
      </c>
      <c r="DF45" s="126" t="s">
        <v>289</v>
      </c>
      <c r="DG45" s="139" t="s">
        <v>334</v>
      </c>
      <c r="DH45" s="126" t="s">
        <v>289</v>
      </c>
      <c r="DI45" s="139" t="s">
        <v>334</v>
      </c>
      <c r="DJ45" s="126" t="s">
        <v>289</v>
      </c>
      <c r="DK45" s="139" t="s">
        <v>334</v>
      </c>
      <c r="DL45" s="126" t="s">
        <v>317</v>
      </c>
      <c r="DM45" s="128"/>
      <c r="DN45" s="48"/>
      <c r="DO45" s="51"/>
      <c r="DP45" s="51"/>
      <c r="DQ45" s="126"/>
      <c r="DR45" s="56"/>
      <c r="DS45" s="56"/>
      <c r="DT45" s="56"/>
      <c r="DU45" s="57"/>
    </row>
    <row r="46" spans="1:125" ht="34.9" customHeight="1" thickBot="1" x14ac:dyDescent="0.3">
      <c r="A46" s="239"/>
      <c r="B46" s="249"/>
      <c r="C46" s="243"/>
      <c r="D46" s="51" t="s">
        <v>168</v>
      </c>
      <c r="E46" s="139" t="s">
        <v>334</v>
      </c>
      <c r="F46" s="139" t="s">
        <v>334</v>
      </c>
      <c r="G46" s="139" t="s">
        <v>316</v>
      </c>
      <c r="H46" s="49" t="s">
        <v>31</v>
      </c>
      <c r="I46" s="50">
        <f>IF(H46=Tabelle!$A$2,Tabelle!$I$2,IF(H46=Tabelle!$A$3,Tabelle!$I$3,IF(H46=Tabelle!$A$4,Tabelle!$I$4,IF(H46=Tabelle!$A$5,Tabelle!$I$5,IF(H46=Tabelle!$A$6,Tabelle!$I$6,IF(H46=Tabelle!$A$7,Tabelle!$I$7,IF(H46=Tabelle!$A$8,Tabelle!$I$8,IF(H46=Tabelle!$A$9,Tabelle!$I$9,IF(H46=Tabelle!$A$10,Tabelle!$I$10,IF(H46=Tabelle!$A$11,Tabelle!$I$11,IF(H46=Tabelle!$A$12,Tabelle!$I$12,IF(H46=Tabelle!$A$13,Tabelle!$I$13,IF(H46=Tabelle!$A$14,Tabelle!$I$14,IF(H46=Tabelle!$A$14,Tabelle!$I$15,IF(H46=Tabelle!$A$16,Tabelle!$I$16,IF(H46=Tabelle!$A$17,Tabelle!$I$17,IF(H46=Tabelle!$A$18,Tabelle!$I$18,"-")))))))))))))))))</f>
        <v>40</v>
      </c>
      <c r="J46" s="136" t="s">
        <v>51</v>
      </c>
      <c r="K46" s="136" t="s">
        <v>50</v>
      </c>
      <c r="L46" s="136" t="s">
        <v>51</v>
      </c>
      <c r="M46" s="95">
        <f>IF(J46=Tabelle!$C$3,Tabelle!$N$3,IF(J46=Tabelle!$C$4,Tabelle!$N$4,IF(J46=Tabelle!$C$5,Tabelle!$N$5,IF(J46=Tabelle!$C$6,Tabelle!$N$6,IF(J46=Tabelle!$C$7,Tabelle!$N$7,"-")))))</f>
        <v>4</v>
      </c>
      <c r="N46" s="95">
        <f>IF(K46=Tabelle!$C$3,Tabelle!$N$3,IF(K46=Tabelle!$C$4,Tabelle!$N$4,IF(K46=Tabelle!$C$5,Tabelle!$N$5,IF(K46=Tabelle!$C$6,Tabelle!$N$6,IF(K46=Tabelle!$C$7,Tabelle!$N$7,"-")))))</f>
        <v>2</v>
      </c>
      <c r="O46" s="95">
        <f>IF(L46=Tabelle!$C$3,Tabelle!$N$3,IF(L46=Tabelle!$C$4,Tabelle!$N$4,IF(L46=Tabelle!$C$5,Tabelle!$N$5,IF(L46=Tabelle!$C$6,Tabelle!$N$6,IF(L46=Tabelle!$C$7,Tabelle!$N$7,"-")))))</f>
        <v>4</v>
      </c>
      <c r="P46" s="96">
        <f t="shared" si="1"/>
        <v>3.3333333333333335</v>
      </c>
      <c r="Q46" s="136" t="s">
        <v>52</v>
      </c>
      <c r="R46" s="55">
        <f>IF(Q46=Tabelle!$C$3,Tabelle!$N$3,IF(Q46=Tabelle!$C$4,Tabelle!$N$4,IF(Q46=Tabelle!$C$5,Tabelle!$N$5,IF(Q46=Tabelle!$C$6,Tabelle!$N$6,IF(Q46=Tabelle!$C$7,Tabelle!$N$7,"-")))))</f>
        <v>3</v>
      </c>
      <c r="S46" s="102">
        <f>IF(R46="-","-",IF(AND((R46*P46)&gt;=Tabelle!$P$3, (R46*P46)&lt;Tabelle!$Q$3),Tabelle!$R$3,IF(AND((R46*P46)&gt;=Tabelle!$P$4, (R46*P46)&lt;Tabelle!$Q$4),Tabelle!$R$4,IF(AND((R46*P46)&gt;=Tabelle!$P$5, (R46*P46)&lt;Tabelle!$Q$5),Tabelle!$R$5,IF(AND((R46*P46)&gt;=Tabelle!$P$6, (R46*P46)&lt;Tabelle!$Q$6),Tabelle!$R$6,IF(AND((R46*P46)&gt;=Tabelle!$P$7, (R46*P46)&lt;=Tabelle!$Q$7),Tabelle!$R$7,"-"))))))</f>
        <v>3</v>
      </c>
      <c r="T46" s="136" t="s">
        <v>51</v>
      </c>
      <c r="U46" s="136" t="s">
        <v>52</v>
      </c>
      <c r="V46" s="136" t="s">
        <v>52</v>
      </c>
      <c r="W46" s="52">
        <f>IF(T46=Tabelle!$C$3,Tabelle!$N$3,IF(T46=Tabelle!$C$4,Tabelle!$N$4,IF(T46=Tabelle!$C$5,Tabelle!$N$5,IF(T46=Tabelle!$C$6,Tabelle!$N$6,IF(T46=Tabelle!$C$7,Tabelle!$N$7,"-")))))</f>
        <v>4</v>
      </c>
      <c r="X46" s="52">
        <f>IF(U46=Tabelle!$C$3,Tabelle!$N$3,IF(U46=Tabelle!$C$4,Tabelle!$N$4,IF(U46=Tabelle!$C$5,Tabelle!$N$5,IF(U46=Tabelle!$C$6,Tabelle!$N$6,IF(U46=Tabelle!$C$7,Tabelle!$N$7,"-")))))</f>
        <v>3</v>
      </c>
      <c r="Y46" s="52">
        <f>IF(V46=Tabelle!$C$3,Tabelle!$N$3,IF(V46=Tabelle!$C$4,Tabelle!$N$4,IF(V46=Tabelle!$C$5,Tabelle!$N$5,IF(V46=Tabelle!$C$6,Tabelle!$N$6,IF(V46=Tabelle!$C$7,Tabelle!$N$7,"-")))))</f>
        <v>3</v>
      </c>
      <c r="Z46" s="53">
        <f t="shared" si="2"/>
        <v>3.3333333333333335</v>
      </c>
      <c r="AA46" s="105">
        <f t="shared" si="3"/>
        <v>10</v>
      </c>
      <c r="AB46" s="136" t="str">
        <f>IF(AND(AA46&gt;=Tabelle!$P$3, AA46&lt;Tabelle!$Q$3),Tabelle!$S$3,IF(AND(AA46&gt;=Tabelle!$P$4, AA46&lt;Tabelle!$Q$4),Tabelle!$S$4,IF(AND(AA46&gt;=Tabelle!$P$5, AA46&lt;Tabelle!$Q$5),Tabelle!$S$5,IF(AND(AA46&gt;=Tabelle!$P$6, AA46&lt;Tabelle!$Q$6),Tabelle!$S$6,IF(AND(AA46&gt;=Tabelle!$P$7, AA46&lt;=Tabelle!$Q$7),Tabelle!$S$7,"-")))))</f>
        <v>MEDIO</v>
      </c>
      <c r="AC46" s="108">
        <v>10</v>
      </c>
      <c r="AD46" s="108">
        <v>5</v>
      </c>
      <c r="AE46" s="108">
        <v>2</v>
      </c>
      <c r="AF46" s="108">
        <v>3</v>
      </c>
      <c r="AG46" s="108">
        <v>8</v>
      </c>
      <c r="AH46" s="108">
        <v>10</v>
      </c>
      <c r="AI46" s="108">
        <v>10</v>
      </c>
      <c r="AJ46" s="108">
        <v>10</v>
      </c>
      <c r="AK46" s="108">
        <v>3</v>
      </c>
      <c r="AL46" s="108">
        <v>3</v>
      </c>
      <c r="AM46" s="108">
        <v>10</v>
      </c>
      <c r="AN46" s="108">
        <v>10</v>
      </c>
      <c r="AO46" s="108">
        <v>3</v>
      </c>
      <c r="AP46" s="108">
        <v>3</v>
      </c>
      <c r="AQ46" s="108">
        <v>3</v>
      </c>
      <c r="AR46" s="108">
        <v>3</v>
      </c>
      <c r="AS46" s="108">
        <v>8</v>
      </c>
      <c r="AT46" s="108">
        <v>8</v>
      </c>
      <c r="AU46" s="108">
        <v>8</v>
      </c>
      <c r="AV46" s="108">
        <v>8</v>
      </c>
      <c r="AW46" s="108">
        <v>1</v>
      </c>
      <c r="AX46" s="108">
        <v>1</v>
      </c>
      <c r="AY46" s="108">
        <v>1</v>
      </c>
      <c r="AZ46" s="108">
        <v>1</v>
      </c>
      <c r="BA46" s="108">
        <v>1</v>
      </c>
      <c r="BB46" s="108">
        <v>1</v>
      </c>
      <c r="BC46" s="108">
        <v>1</v>
      </c>
      <c r="BD46" s="108">
        <v>1</v>
      </c>
      <c r="BE46" s="108">
        <v>1</v>
      </c>
      <c r="BF46" s="108">
        <v>1</v>
      </c>
      <c r="BG46" s="108">
        <v>1</v>
      </c>
      <c r="BH46" s="110">
        <f>IF('Mitigazione del rischio'!$AF46="-","-",'Mitigazione del rischio'!$AG46)</f>
        <v>0.43400000000000005</v>
      </c>
      <c r="BI46" s="55">
        <f t="shared" si="4"/>
        <v>6</v>
      </c>
      <c r="BJ46" s="54" t="str">
        <f>IF(AND(BI46&gt;=Tabelle!$P$3, BI46&lt;Tabelle!$Q$3),Tabelle!$S$3,IF(AND(BI46&gt;=Tabelle!$P$4, BI46&lt;Tabelle!$Q$4),Tabelle!$S$4,IF(AND(BI46&gt;=Tabelle!$P$5, BI46&lt;Tabelle!$Q$5),Tabelle!$S$5,IF(AND(BI46&gt;=Tabelle!$P$6, BI46&lt;Tabelle!$Q$6),Tabelle!$S$6,IF(AND(BI46&gt;=Tabelle!$P$7, BI46&lt;=Tabelle!$Q$7),Tabelle!$S$7,"-")))))</f>
        <v>MEDIO-BASSO</v>
      </c>
      <c r="BK46" s="113" t="str">
        <f>IF(BI46="-","-",IF(AND(BI46&lt;=Tabelle!$V$14,BI46&gt;Tabelle!$W$14),Tabelle!$U$14,IF(AND(BI46&lt;=Tabelle!$V$15,BI46&gt;Tabelle!$W$15),Tabelle!$U$15,IF(BI46&lt;=Tabelle!$V$16,Tabelle!$U$16))))</f>
        <v>mitigazione migliorabile</v>
      </c>
      <c r="BL46" s="117" t="s">
        <v>287</v>
      </c>
      <c r="BM46" s="120"/>
      <c r="BN46" s="126" t="s">
        <v>288</v>
      </c>
      <c r="BO46" s="128"/>
      <c r="BP46" s="126"/>
      <c r="BQ46" s="126" t="s">
        <v>289</v>
      </c>
      <c r="BR46" s="139" t="s">
        <v>334</v>
      </c>
      <c r="BS46" s="126" t="s">
        <v>288</v>
      </c>
      <c r="BT46" s="138"/>
      <c r="BU46" s="139"/>
      <c r="BV46" s="126" t="s">
        <v>289</v>
      </c>
      <c r="BW46" s="139" t="s">
        <v>334</v>
      </c>
      <c r="BX46" s="126" t="s">
        <v>289</v>
      </c>
      <c r="BY46" s="139" t="s">
        <v>334</v>
      </c>
      <c r="BZ46" s="126" t="s">
        <v>288</v>
      </c>
      <c r="CA46" s="128"/>
      <c r="CB46" s="126"/>
      <c r="CC46" s="126" t="s">
        <v>288</v>
      </c>
      <c r="CD46" s="128"/>
      <c r="CE46" s="126"/>
      <c r="CF46" s="126" t="s">
        <v>288</v>
      </c>
      <c r="CG46" s="128"/>
      <c r="CH46" s="126"/>
      <c r="CI46" s="126" t="s">
        <v>289</v>
      </c>
      <c r="CJ46" s="139" t="s">
        <v>334</v>
      </c>
      <c r="CK46" s="126" t="s">
        <v>289</v>
      </c>
      <c r="CL46" s="139" t="s">
        <v>334</v>
      </c>
      <c r="CM46" s="126" t="s">
        <v>288</v>
      </c>
      <c r="CN46" s="128"/>
      <c r="CO46" s="126"/>
      <c r="CP46" s="126" t="s">
        <v>288</v>
      </c>
      <c r="CQ46" s="128"/>
      <c r="CR46" s="126"/>
      <c r="CS46" s="126" t="s">
        <v>289</v>
      </c>
      <c r="CT46" s="139" t="s">
        <v>334</v>
      </c>
      <c r="CU46" s="126" t="s">
        <v>289</v>
      </c>
      <c r="CV46" s="139" t="s">
        <v>334</v>
      </c>
      <c r="CW46" s="126" t="s">
        <v>289</v>
      </c>
      <c r="CX46" s="139" t="s">
        <v>334</v>
      </c>
      <c r="CY46" s="126" t="s">
        <v>289</v>
      </c>
      <c r="CZ46" s="139" t="s">
        <v>334</v>
      </c>
      <c r="DA46" s="126" t="s">
        <v>288</v>
      </c>
      <c r="DB46" s="128"/>
      <c r="DC46" s="126"/>
      <c r="DD46" s="126" t="s">
        <v>289</v>
      </c>
      <c r="DE46" s="139" t="s">
        <v>334</v>
      </c>
      <c r="DF46" s="126" t="s">
        <v>289</v>
      </c>
      <c r="DG46" s="139" t="s">
        <v>334</v>
      </c>
      <c r="DH46" s="126" t="s">
        <v>289</v>
      </c>
      <c r="DI46" s="139" t="s">
        <v>334</v>
      </c>
      <c r="DJ46" s="126" t="s">
        <v>289</v>
      </c>
      <c r="DK46" s="139" t="s">
        <v>334</v>
      </c>
      <c r="DL46" s="126" t="s">
        <v>317</v>
      </c>
      <c r="DM46" s="128"/>
      <c r="DN46" s="48"/>
      <c r="DO46" s="51"/>
      <c r="DP46" s="51"/>
      <c r="DQ46" s="126"/>
      <c r="DR46" s="56"/>
      <c r="DS46" s="56"/>
      <c r="DT46" s="56"/>
      <c r="DU46" s="57"/>
    </row>
    <row r="47" spans="1:125" ht="34.9" customHeight="1" thickBot="1" x14ac:dyDescent="0.3">
      <c r="A47" s="239"/>
      <c r="B47" s="249"/>
      <c r="C47" s="244" t="s">
        <v>83</v>
      </c>
      <c r="D47" s="58" t="s">
        <v>225</v>
      </c>
      <c r="E47" s="139" t="s">
        <v>334</v>
      </c>
      <c r="F47" s="139" t="s">
        <v>334</v>
      </c>
      <c r="G47" s="139" t="s">
        <v>316</v>
      </c>
      <c r="H47" s="49" t="s">
        <v>31</v>
      </c>
      <c r="I47" s="50">
        <f>IF(H47=Tabelle!$A$2,Tabelle!$I$2,IF(H47=Tabelle!$A$3,Tabelle!$I$3,IF(H47=Tabelle!$A$4,Tabelle!$I$4,IF(H47=Tabelle!$A$5,Tabelle!$I$5,IF(H47=Tabelle!$A$6,Tabelle!$I$6,IF(H47=Tabelle!$A$7,Tabelle!$I$7,IF(H47=Tabelle!$A$8,Tabelle!$I$8,IF(H47=Tabelle!$A$9,Tabelle!$I$9,IF(H47=Tabelle!$A$10,Tabelle!$I$10,IF(H47=Tabelle!$A$11,Tabelle!$I$11,IF(H47=Tabelle!$A$12,Tabelle!$I$12,IF(H47=Tabelle!$A$13,Tabelle!$I$13,IF(H47=Tabelle!$A$14,Tabelle!$I$14,IF(H47=Tabelle!$A$14,Tabelle!$I$15,IF(H47=Tabelle!$A$16,Tabelle!$I$16,IF(H47=Tabelle!$A$17,Tabelle!$I$17,IF(H47=Tabelle!$A$18,Tabelle!$I$18,"-")))))))))))))))))</f>
        <v>40</v>
      </c>
      <c r="J47" s="136" t="s">
        <v>51</v>
      </c>
      <c r="K47" s="136" t="s">
        <v>50</v>
      </c>
      <c r="L47" s="136" t="s">
        <v>50</v>
      </c>
      <c r="M47" s="95">
        <f>IF(J47=Tabelle!$C$3,Tabelle!$N$3,IF(J47=Tabelle!$C$4,Tabelle!$N$4,IF(J47=Tabelle!$C$5,Tabelle!$N$5,IF(J47=Tabelle!$C$6,Tabelle!$N$6,IF(J47=Tabelle!$C$7,Tabelle!$N$7,"-")))))</f>
        <v>4</v>
      </c>
      <c r="N47" s="95">
        <f>IF(K47=Tabelle!$C$3,Tabelle!$N$3,IF(K47=Tabelle!$C$4,Tabelle!$N$4,IF(K47=Tabelle!$C$5,Tabelle!$N$5,IF(K47=Tabelle!$C$6,Tabelle!$N$6,IF(K47=Tabelle!$C$7,Tabelle!$N$7,"-")))))</f>
        <v>2</v>
      </c>
      <c r="O47" s="95">
        <f>IF(L47=Tabelle!$C$3,Tabelle!$N$3,IF(L47=Tabelle!$C$4,Tabelle!$N$4,IF(L47=Tabelle!$C$5,Tabelle!$N$5,IF(L47=Tabelle!$C$6,Tabelle!$N$6,IF(L47=Tabelle!$C$7,Tabelle!$N$7,"-")))))</f>
        <v>2</v>
      </c>
      <c r="P47" s="96">
        <f t="shared" si="1"/>
        <v>2.6666666666666665</v>
      </c>
      <c r="Q47" s="136" t="s">
        <v>50</v>
      </c>
      <c r="R47" s="55">
        <f>IF(Q47=Tabelle!$C$3,Tabelle!$N$3,IF(Q47=Tabelle!$C$4,Tabelle!$N$4,IF(Q47=Tabelle!$C$5,Tabelle!$N$5,IF(Q47=Tabelle!$C$6,Tabelle!$N$6,IF(Q47=Tabelle!$C$7,Tabelle!$N$7,"-")))))</f>
        <v>2</v>
      </c>
      <c r="S47" s="102">
        <f>IF(R47="-","-",IF(AND((R47*P47)&gt;=Tabelle!$P$3, (R47*P47)&lt;Tabelle!$Q$3),Tabelle!$R$3,IF(AND((R47*P47)&gt;=Tabelle!$P$4, (R47*P47)&lt;Tabelle!$Q$4),Tabelle!$R$4,IF(AND((R47*P47)&gt;=Tabelle!$P$5, (R47*P47)&lt;Tabelle!$Q$5),Tabelle!$R$5,IF(AND((R47*P47)&gt;=Tabelle!$P$6, (R47*P47)&lt;Tabelle!$Q$6),Tabelle!$R$6,IF(AND((R47*P47)&gt;=Tabelle!$P$7, (R47*P47)&lt;=Tabelle!$Q$7),Tabelle!$R$7,"-"))))))</f>
        <v>2</v>
      </c>
      <c r="T47" s="136" t="s">
        <v>50</v>
      </c>
      <c r="U47" s="136" t="s">
        <v>50</v>
      </c>
      <c r="V47" s="136" t="s">
        <v>49</v>
      </c>
      <c r="W47" s="52">
        <f>IF(T47=Tabelle!$C$3,Tabelle!$N$3,IF(T47=Tabelle!$C$4,Tabelle!$N$4,IF(T47=Tabelle!$C$5,Tabelle!$N$5,IF(T47=Tabelle!$C$6,Tabelle!$N$6,IF(T47=Tabelle!$C$7,Tabelle!$N$7,"-")))))</f>
        <v>2</v>
      </c>
      <c r="X47" s="52">
        <f>IF(U47=Tabelle!$C$3,Tabelle!$N$3,IF(U47=Tabelle!$C$4,Tabelle!$N$4,IF(U47=Tabelle!$C$5,Tabelle!$N$5,IF(U47=Tabelle!$C$6,Tabelle!$N$6,IF(U47=Tabelle!$C$7,Tabelle!$N$7,"-")))))</f>
        <v>2</v>
      </c>
      <c r="Y47" s="52">
        <f>IF(V47=Tabelle!$C$3,Tabelle!$N$3,IF(V47=Tabelle!$C$4,Tabelle!$N$4,IF(V47=Tabelle!$C$5,Tabelle!$N$5,IF(V47=Tabelle!$C$6,Tabelle!$N$6,IF(V47=Tabelle!$C$7,Tabelle!$N$7,"-")))))</f>
        <v>1</v>
      </c>
      <c r="Z47" s="53">
        <f t="shared" si="2"/>
        <v>1.6666666666666667</v>
      </c>
      <c r="AA47" s="105">
        <f t="shared" si="3"/>
        <v>3.3333333333333335</v>
      </c>
      <c r="AB47" s="136" t="str">
        <f>IF(AND(AA47&gt;=Tabelle!$P$3, AA47&lt;Tabelle!$Q$3),Tabelle!$S$3,IF(AND(AA47&gt;=Tabelle!$P$4, AA47&lt;Tabelle!$Q$4),Tabelle!$S$4,IF(AND(AA47&gt;=Tabelle!$P$5, AA47&lt;Tabelle!$Q$5),Tabelle!$S$5,IF(AND(AA47&gt;=Tabelle!$P$6, AA47&lt;Tabelle!$Q$6),Tabelle!$S$6,IF(AND(AA47&gt;=Tabelle!$P$7, AA47&lt;=Tabelle!$Q$7),Tabelle!$S$7,"-")))))</f>
        <v>MEDIO-BASSO</v>
      </c>
      <c r="AC47" s="108">
        <v>10</v>
      </c>
      <c r="AD47" s="108">
        <v>5</v>
      </c>
      <c r="AE47" s="108">
        <v>2</v>
      </c>
      <c r="AF47" s="108">
        <v>3</v>
      </c>
      <c r="AG47" s="108">
        <v>8</v>
      </c>
      <c r="AH47" s="108">
        <v>10</v>
      </c>
      <c r="AI47" s="108">
        <v>10</v>
      </c>
      <c r="AJ47" s="108">
        <v>10</v>
      </c>
      <c r="AK47" s="108">
        <v>3</v>
      </c>
      <c r="AL47" s="108">
        <v>3</v>
      </c>
      <c r="AM47" s="108">
        <v>10</v>
      </c>
      <c r="AN47" s="108">
        <v>10</v>
      </c>
      <c r="AO47" s="108">
        <v>3</v>
      </c>
      <c r="AP47" s="108">
        <v>3</v>
      </c>
      <c r="AQ47" s="108">
        <v>3</v>
      </c>
      <c r="AR47" s="108">
        <v>3</v>
      </c>
      <c r="AS47" s="108">
        <v>8</v>
      </c>
      <c r="AT47" s="108">
        <v>8</v>
      </c>
      <c r="AU47" s="108">
        <v>8</v>
      </c>
      <c r="AV47" s="108">
        <v>8</v>
      </c>
      <c r="AW47" s="108">
        <v>1</v>
      </c>
      <c r="AX47" s="108">
        <v>1</v>
      </c>
      <c r="AY47" s="108">
        <v>1</v>
      </c>
      <c r="AZ47" s="108">
        <v>1</v>
      </c>
      <c r="BA47" s="108">
        <v>1</v>
      </c>
      <c r="BB47" s="108">
        <v>1</v>
      </c>
      <c r="BC47" s="108">
        <v>1</v>
      </c>
      <c r="BD47" s="108">
        <v>1</v>
      </c>
      <c r="BE47" s="108">
        <v>1</v>
      </c>
      <c r="BF47" s="108">
        <v>1</v>
      </c>
      <c r="BG47" s="108">
        <v>1</v>
      </c>
      <c r="BH47" s="110">
        <f>IF('Mitigazione del rischio'!$AF47="-","-",'Mitigazione del rischio'!$AG47)</f>
        <v>0.43400000000000005</v>
      </c>
      <c r="BI47" s="55">
        <f t="shared" si="4"/>
        <v>2</v>
      </c>
      <c r="BJ47" s="54" t="str">
        <f>IF(AND(BI47&gt;=Tabelle!$P$3, BI47&lt;Tabelle!$Q$3),Tabelle!$S$3,IF(AND(BI47&gt;=Tabelle!$P$4, BI47&lt;Tabelle!$Q$4),Tabelle!$S$4,IF(AND(BI47&gt;=Tabelle!$P$5, BI47&lt;Tabelle!$Q$5),Tabelle!$S$5,IF(AND(BI47&gt;=Tabelle!$P$6, BI47&lt;Tabelle!$Q$6),Tabelle!$S$6,IF(AND(BI47&gt;=Tabelle!$P$7, BI47&lt;=Tabelle!$Q$7),Tabelle!$S$7,"-")))))</f>
        <v>BASSO</v>
      </c>
      <c r="BK47" s="113" t="str">
        <f>IF(BI47="-","-",IF(AND(BI47&lt;=Tabelle!$V$14,BI47&gt;Tabelle!$W$14),Tabelle!$U$14,IF(AND(BI47&lt;=Tabelle!$V$15,BI47&gt;Tabelle!$W$15),Tabelle!$U$15,IF(BI47&lt;=Tabelle!$V$16,Tabelle!$U$16))))</f>
        <v>mitigazione soddisfacente</v>
      </c>
      <c r="BL47" s="117" t="s">
        <v>287</v>
      </c>
      <c r="BM47" s="120"/>
      <c r="BN47" s="126" t="s">
        <v>288</v>
      </c>
      <c r="BO47" s="128"/>
      <c r="BP47" s="126"/>
      <c r="BQ47" s="126" t="s">
        <v>289</v>
      </c>
      <c r="BR47" s="139" t="s">
        <v>334</v>
      </c>
      <c r="BS47" s="126" t="s">
        <v>288</v>
      </c>
      <c r="BT47" s="138"/>
      <c r="BU47" s="139"/>
      <c r="BV47" s="126" t="s">
        <v>289</v>
      </c>
      <c r="BW47" s="139" t="s">
        <v>334</v>
      </c>
      <c r="BX47" s="126" t="s">
        <v>289</v>
      </c>
      <c r="BY47" s="139" t="s">
        <v>334</v>
      </c>
      <c r="BZ47" s="126" t="s">
        <v>288</v>
      </c>
      <c r="CA47" s="128"/>
      <c r="CB47" s="126"/>
      <c r="CC47" s="126" t="s">
        <v>288</v>
      </c>
      <c r="CD47" s="128"/>
      <c r="CE47" s="126"/>
      <c r="CF47" s="126" t="s">
        <v>288</v>
      </c>
      <c r="CG47" s="128"/>
      <c r="CH47" s="126"/>
      <c r="CI47" s="126" t="s">
        <v>289</v>
      </c>
      <c r="CJ47" s="139" t="s">
        <v>334</v>
      </c>
      <c r="CK47" s="126" t="s">
        <v>289</v>
      </c>
      <c r="CL47" s="139" t="s">
        <v>334</v>
      </c>
      <c r="CM47" s="126" t="s">
        <v>288</v>
      </c>
      <c r="CN47" s="128"/>
      <c r="CO47" s="126"/>
      <c r="CP47" s="126" t="s">
        <v>288</v>
      </c>
      <c r="CQ47" s="128"/>
      <c r="CR47" s="126"/>
      <c r="CS47" s="126" t="s">
        <v>289</v>
      </c>
      <c r="CT47" s="139" t="s">
        <v>334</v>
      </c>
      <c r="CU47" s="126" t="s">
        <v>289</v>
      </c>
      <c r="CV47" s="139" t="s">
        <v>334</v>
      </c>
      <c r="CW47" s="126" t="s">
        <v>289</v>
      </c>
      <c r="CX47" s="139" t="s">
        <v>334</v>
      </c>
      <c r="CY47" s="126" t="s">
        <v>289</v>
      </c>
      <c r="CZ47" s="139" t="s">
        <v>334</v>
      </c>
      <c r="DA47" s="126" t="s">
        <v>288</v>
      </c>
      <c r="DB47" s="128"/>
      <c r="DC47" s="126"/>
      <c r="DD47" s="126" t="s">
        <v>289</v>
      </c>
      <c r="DE47" s="139" t="s">
        <v>334</v>
      </c>
      <c r="DF47" s="126" t="s">
        <v>289</v>
      </c>
      <c r="DG47" s="139" t="s">
        <v>334</v>
      </c>
      <c r="DH47" s="126" t="s">
        <v>289</v>
      </c>
      <c r="DI47" s="139" t="s">
        <v>334</v>
      </c>
      <c r="DJ47" s="126" t="s">
        <v>289</v>
      </c>
      <c r="DK47" s="139" t="s">
        <v>334</v>
      </c>
      <c r="DL47" s="126" t="s">
        <v>317</v>
      </c>
      <c r="DM47" s="128"/>
      <c r="DN47" s="48"/>
      <c r="DO47" s="51"/>
      <c r="DP47" s="51"/>
      <c r="DQ47" s="126"/>
      <c r="DR47" s="56"/>
      <c r="DS47" s="56"/>
      <c r="DT47" s="56"/>
      <c r="DU47" s="57"/>
    </row>
    <row r="48" spans="1:125" ht="34.9" customHeight="1" thickBot="1" x14ac:dyDescent="0.3">
      <c r="A48" s="239"/>
      <c r="B48" s="249"/>
      <c r="C48" s="245"/>
      <c r="D48" s="58" t="s">
        <v>179</v>
      </c>
      <c r="E48" s="139" t="s">
        <v>334</v>
      </c>
      <c r="F48" s="139" t="s">
        <v>334</v>
      </c>
      <c r="G48" s="139" t="s">
        <v>316</v>
      </c>
      <c r="H48" s="49" t="s">
        <v>31</v>
      </c>
      <c r="I48" s="50">
        <f>IF(H48=Tabelle!$A$2,Tabelle!$I$2,IF(H48=Tabelle!$A$3,Tabelle!$I$3,IF(H48=Tabelle!$A$4,Tabelle!$I$4,IF(H48=Tabelle!$A$5,Tabelle!$I$5,IF(H48=Tabelle!$A$6,Tabelle!$I$6,IF(H48=Tabelle!$A$7,Tabelle!$I$7,IF(H48=Tabelle!$A$8,Tabelle!$I$8,IF(H48=Tabelle!$A$9,Tabelle!$I$9,IF(H48=Tabelle!$A$10,Tabelle!$I$10,IF(H48=Tabelle!$A$11,Tabelle!$I$11,IF(H48=Tabelle!$A$12,Tabelle!$I$12,IF(H48=Tabelle!$A$13,Tabelle!$I$13,IF(H48=Tabelle!$A$14,Tabelle!$I$14,IF(H48=Tabelle!$A$14,Tabelle!$I$15,IF(H48=Tabelle!$A$16,Tabelle!$I$16,IF(H48=Tabelle!$A$17,Tabelle!$I$17,IF(H48=Tabelle!$A$18,Tabelle!$I$18,"-")))))))))))))))))</f>
        <v>40</v>
      </c>
      <c r="J48" s="136" t="s">
        <v>51</v>
      </c>
      <c r="K48" s="136" t="s">
        <v>50</v>
      </c>
      <c r="L48" s="136" t="s">
        <v>50</v>
      </c>
      <c r="M48" s="95">
        <f>IF(J48=Tabelle!$C$3,Tabelle!$N$3,IF(J48=Tabelle!$C$4,Tabelle!$N$4,IF(J48=Tabelle!$C$5,Tabelle!$N$5,IF(J48=Tabelle!$C$6,Tabelle!$N$6,IF(J48=Tabelle!$C$7,Tabelle!$N$7,"-")))))</f>
        <v>4</v>
      </c>
      <c r="N48" s="95">
        <f>IF(K48=Tabelle!$C$3,Tabelle!$N$3,IF(K48=Tabelle!$C$4,Tabelle!$N$4,IF(K48=Tabelle!$C$5,Tabelle!$N$5,IF(K48=Tabelle!$C$6,Tabelle!$N$6,IF(K48=Tabelle!$C$7,Tabelle!$N$7,"-")))))</f>
        <v>2</v>
      </c>
      <c r="O48" s="95">
        <f>IF(L48=Tabelle!$C$3,Tabelle!$N$3,IF(L48=Tabelle!$C$4,Tabelle!$N$4,IF(L48=Tabelle!$C$5,Tabelle!$N$5,IF(L48=Tabelle!$C$6,Tabelle!$N$6,IF(L48=Tabelle!$C$7,Tabelle!$N$7,"-")))))</f>
        <v>2</v>
      </c>
      <c r="P48" s="96">
        <f t="shared" si="1"/>
        <v>2.6666666666666665</v>
      </c>
      <c r="Q48" s="136" t="s">
        <v>50</v>
      </c>
      <c r="R48" s="55">
        <f>IF(Q48=Tabelle!$C$3,Tabelle!$N$3,IF(Q48=Tabelle!$C$4,Tabelle!$N$4,IF(Q48=Tabelle!$C$5,Tabelle!$N$5,IF(Q48=Tabelle!$C$6,Tabelle!$N$6,IF(Q48=Tabelle!$C$7,Tabelle!$N$7,"-")))))</f>
        <v>2</v>
      </c>
      <c r="S48" s="102">
        <f>IF(R48="-","-",IF(AND((R48*P48)&gt;=Tabelle!$P$3, (R48*P48)&lt;Tabelle!$Q$3),Tabelle!$R$3,IF(AND((R48*P48)&gt;=Tabelle!$P$4, (R48*P48)&lt;Tabelle!$Q$4),Tabelle!$R$4,IF(AND((R48*P48)&gt;=Tabelle!$P$5, (R48*P48)&lt;Tabelle!$Q$5),Tabelle!$R$5,IF(AND((R48*P48)&gt;=Tabelle!$P$6, (R48*P48)&lt;Tabelle!$Q$6),Tabelle!$R$6,IF(AND((R48*P48)&gt;=Tabelle!$P$7, (R48*P48)&lt;=Tabelle!$Q$7),Tabelle!$R$7,"-"))))))</f>
        <v>2</v>
      </c>
      <c r="T48" s="136" t="s">
        <v>50</v>
      </c>
      <c r="U48" s="136" t="s">
        <v>50</v>
      </c>
      <c r="V48" s="136" t="s">
        <v>49</v>
      </c>
      <c r="W48" s="52">
        <f>IF(T48=Tabelle!$C$3,Tabelle!$N$3,IF(T48=Tabelle!$C$4,Tabelle!$N$4,IF(T48=Tabelle!$C$5,Tabelle!$N$5,IF(T48=Tabelle!$C$6,Tabelle!$N$6,IF(T48=Tabelle!$C$7,Tabelle!$N$7,"-")))))</f>
        <v>2</v>
      </c>
      <c r="X48" s="52">
        <f>IF(U48=Tabelle!$C$3,Tabelle!$N$3,IF(U48=Tabelle!$C$4,Tabelle!$N$4,IF(U48=Tabelle!$C$5,Tabelle!$N$5,IF(U48=Tabelle!$C$6,Tabelle!$N$6,IF(U48=Tabelle!$C$7,Tabelle!$N$7,"-")))))</f>
        <v>2</v>
      </c>
      <c r="Y48" s="52">
        <f>IF(V48=Tabelle!$C$3,Tabelle!$N$3,IF(V48=Tabelle!$C$4,Tabelle!$N$4,IF(V48=Tabelle!$C$5,Tabelle!$N$5,IF(V48=Tabelle!$C$6,Tabelle!$N$6,IF(V48=Tabelle!$C$7,Tabelle!$N$7,"-")))))</f>
        <v>1</v>
      </c>
      <c r="Z48" s="53">
        <f t="shared" si="2"/>
        <v>1.6666666666666667</v>
      </c>
      <c r="AA48" s="105">
        <f t="shared" si="3"/>
        <v>3.3333333333333335</v>
      </c>
      <c r="AB48" s="136" t="str">
        <f>IF(AND(AA48&gt;=Tabelle!$P$3, AA48&lt;Tabelle!$Q$3),Tabelle!$S$3,IF(AND(AA48&gt;=Tabelle!$P$4, AA48&lt;Tabelle!$Q$4),Tabelle!$S$4,IF(AND(AA48&gt;=Tabelle!$P$5, AA48&lt;Tabelle!$Q$5),Tabelle!$S$5,IF(AND(AA48&gt;=Tabelle!$P$6, AA48&lt;Tabelle!$Q$6),Tabelle!$S$6,IF(AND(AA48&gt;=Tabelle!$P$7, AA48&lt;=Tabelle!$Q$7),Tabelle!$S$7,"-")))))</f>
        <v>MEDIO-BASSO</v>
      </c>
      <c r="AC48" s="108">
        <v>10</v>
      </c>
      <c r="AD48" s="108">
        <v>5</v>
      </c>
      <c r="AE48" s="108">
        <v>2</v>
      </c>
      <c r="AF48" s="108">
        <v>3</v>
      </c>
      <c r="AG48" s="108">
        <v>8</v>
      </c>
      <c r="AH48" s="108">
        <v>10</v>
      </c>
      <c r="AI48" s="108">
        <v>10</v>
      </c>
      <c r="AJ48" s="108">
        <v>10</v>
      </c>
      <c r="AK48" s="108">
        <v>3</v>
      </c>
      <c r="AL48" s="108">
        <v>3</v>
      </c>
      <c r="AM48" s="108">
        <v>10</v>
      </c>
      <c r="AN48" s="108">
        <v>10</v>
      </c>
      <c r="AO48" s="108">
        <v>3</v>
      </c>
      <c r="AP48" s="108">
        <v>3</v>
      </c>
      <c r="AQ48" s="108">
        <v>3</v>
      </c>
      <c r="AR48" s="108">
        <v>3</v>
      </c>
      <c r="AS48" s="108">
        <v>8</v>
      </c>
      <c r="AT48" s="108">
        <v>8</v>
      </c>
      <c r="AU48" s="108">
        <v>8</v>
      </c>
      <c r="AV48" s="108">
        <v>8</v>
      </c>
      <c r="AW48" s="108">
        <v>1</v>
      </c>
      <c r="AX48" s="108">
        <v>1</v>
      </c>
      <c r="AY48" s="108">
        <v>1</v>
      </c>
      <c r="AZ48" s="108">
        <v>1</v>
      </c>
      <c r="BA48" s="108">
        <v>1</v>
      </c>
      <c r="BB48" s="108">
        <v>1</v>
      </c>
      <c r="BC48" s="108">
        <v>1</v>
      </c>
      <c r="BD48" s="108">
        <v>1</v>
      </c>
      <c r="BE48" s="108">
        <v>1</v>
      </c>
      <c r="BF48" s="108">
        <v>1</v>
      </c>
      <c r="BG48" s="108">
        <v>1</v>
      </c>
      <c r="BH48" s="110">
        <f>IF('Mitigazione del rischio'!$AF48="-","-",'Mitigazione del rischio'!$AG48)</f>
        <v>0.43400000000000005</v>
      </c>
      <c r="BI48" s="55">
        <f t="shared" si="4"/>
        <v>2</v>
      </c>
      <c r="BJ48" s="54" t="str">
        <f>IF(AND(BI48&gt;=Tabelle!$P$3, BI48&lt;Tabelle!$Q$3),Tabelle!$S$3,IF(AND(BI48&gt;=Tabelle!$P$4, BI48&lt;Tabelle!$Q$4),Tabelle!$S$4,IF(AND(BI48&gt;=Tabelle!$P$5, BI48&lt;Tabelle!$Q$5),Tabelle!$S$5,IF(AND(BI48&gt;=Tabelle!$P$6, BI48&lt;Tabelle!$Q$6),Tabelle!$S$6,IF(AND(BI48&gt;=Tabelle!$P$7, BI48&lt;=Tabelle!$Q$7),Tabelle!$S$7,"-")))))</f>
        <v>BASSO</v>
      </c>
      <c r="BK48" s="113" t="str">
        <f>IF(BI48="-","-",IF(AND(BI48&lt;=Tabelle!$V$14,BI48&gt;Tabelle!$W$14),Tabelle!$U$14,IF(AND(BI48&lt;=Tabelle!$V$15,BI48&gt;Tabelle!$W$15),Tabelle!$U$15,IF(BI48&lt;=Tabelle!$V$16,Tabelle!$U$16))))</f>
        <v>mitigazione soddisfacente</v>
      </c>
      <c r="BL48" s="117" t="s">
        <v>287</v>
      </c>
      <c r="BM48" s="120"/>
      <c r="BN48" s="126" t="s">
        <v>288</v>
      </c>
      <c r="BO48" s="128"/>
      <c r="BP48" s="126"/>
      <c r="BQ48" s="126" t="s">
        <v>289</v>
      </c>
      <c r="BR48" s="139" t="s">
        <v>334</v>
      </c>
      <c r="BS48" s="126" t="s">
        <v>288</v>
      </c>
      <c r="BT48" s="138"/>
      <c r="BU48" s="139"/>
      <c r="BV48" s="126" t="s">
        <v>289</v>
      </c>
      <c r="BW48" s="139" t="s">
        <v>334</v>
      </c>
      <c r="BX48" s="126" t="s">
        <v>289</v>
      </c>
      <c r="BY48" s="139" t="s">
        <v>334</v>
      </c>
      <c r="BZ48" s="126" t="s">
        <v>288</v>
      </c>
      <c r="CA48" s="128"/>
      <c r="CB48" s="126"/>
      <c r="CC48" s="126" t="s">
        <v>288</v>
      </c>
      <c r="CD48" s="128"/>
      <c r="CE48" s="126"/>
      <c r="CF48" s="126" t="s">
        <v>288</v>
      </c>
      <c r="CG48" s="128"/>
      <c r="CH48" s="126"/>
      <c r="CI48" s="126" t="s">
        <v>289</v>
      </c>
      <c r="CJ48" s="139" t="s">
        <v>334</v>
      </c>
      <c r="CK48" s="126" t="s">
        <v>289</v>
      </c>
      <c r="CL48" s="139" t="s">
        <v>334</v>
      </c>
      <c r="CM48" s="126" t="s">
        <v>288</v>
      </c>
      <c r="CN48" s="128"/>
      <c r="CO48" s="126"/>
      <c r="CP48" s="126" t="s">
        <v>288</v>
      </c>
      <c r="CQ48" s="128"/>
      <c r="CR48" s="126"/>
      <c r="CS48" s="126" t="s">
        <v>289</v>
      </c>
      <c r="CT48" s="139" t="s">
        <v>334</v>
      </c>
      <c r="CU48" s="126" t="s">
        <v>289</v>
      </c>
      <c r="CV48" s="139" t="s">
        <v>334</v>
      </c>
      <c r="CW48" s="126" t="s">
        <v>289</v>
      </c>
      <c r="CX48" s="139" t="s">
        <v>334</v>
      </c>
      <c r="CY48" s="126" t="s">
        <v>289</v>
      </c>
      <c r="CZ48" s="139" t="s">
        <v>334</v>
      </c>
      <c r="DA48" s="126" t="s">
        <v>288</v>
      </c>
      <c r="DB48" s="128"/>
      <c r="DC48" s="126"/>
      <c r="DD48" s="126" t="s">
        <v>289</v>
      </c>
      <c r="DE48" s="139" t="s">
        <v>334</v>
      </c>
      <c r="DF48" s="126" t="s">
        <v>289</v>
      </c>
      <c r="DG48" s="139" t="s">
        <v>334</v>
      </c>
      <c r="DH48" s="126" t="s">
        <v>289</v>
      </c>
      <c r="DI48" s="139" t="s">
        <v>334</v>
      </c>
      <c r="DJ48" s="126" t="s">
        <v>289</v>
      </c>
      <c r="DK48" s="139" t="s">
        <v>334</v>
      </c>
      <c r="DL48" s="126" t="s">
        <v>317</v>
      </c>
      <c r="DM48" s="128"/>
      <c r="DN48" s="48"/>
      <c r="DO48" s="51"/>
      <c r="DP48" s="51"/>
      <c r="DQ48" s="126"/>
      <c r="DR48" s="56"/>
      <c r="DS48" s="56"/>
      <c r="DT48" s="56"/>
      <c r="DU48" s="57"/>
    </row>
    <row r="49" spans="1:125" ht="34.9" customHeight="1" thickBot="1" x14ac:dyDescent="0.3">
      <c r="A49" s="239"/>
      <c r="B49" s="249"/>
      <c r="C49" s="245"/>
      <c r="D49" s="58" t="s">
        <v>180</v>
      </c>
      <c r="E49" s="139" t="s">
        <v>334</v>
      </c>
      <c r="F49" s="139" t="s">
        <v>334</v>
      </c>
      <c r="G49" s="139" t="s">
        <v>316</v>
      </c>
      <c r="H49" s="49" t="s">
        <v>31</v>
      </c>
      <c r="I49" s="50">
        <f>IF(H49=Tabelle!$A$2,Tabelle!$I$2,IF(H49=Tabelle!$A$3,Tabelle!$I$3,IF(H49=Tabelle!$A$4,Tabelle!$I$4,IF(H49=Tabelle!$A$5,Tabelle!$I$5,IF(H49=Tabelle!$A$6,Tabelle!$I$6,IF(H49=Tabelle!$A$7,Tabelle!$I$7,IF(H49=Tabelle!$A$8,Tabelle!$I$8,IF(H49=Tabelle!$A$9,Tabelle!$I$9,IF(H49=Tabelle!$A$10,Tabelle!$I$10,IF(H49=Tabelle!$A$11,Tabelle!$I$11,IF(H49=Tabelle!$A$12,Tabelle!$I$12,IF(H49=Tabelle!$A$13,Tabelle!$I$13,IF(H49=Tabelle!$A$14,Tabelle!$I$14,IF(H49=Tabelle!$A$14,Tabelle!$I$15,IF(H49=Tabelle!$A$16,Tabelle!$I$16,IF(H49=Tabelle!$A$17,Tabelle!$I$17,IF(H49=Tabelle!$A$18,Tabelle!$I$18,"-")))))))))))))))))</f>
        <v>40</v>
      </c>
      <c r="J49" s="136" t="s">
        <v>51</v>
      </c>
      <c r="K49" s="136" t="s">
        <v>50</v>
      </c>
      <c r="L49" s="136" t="s">
        <v>50</v>
      </c>
      <c r="M49" s="95">
        <f>IF(J49=Tabelle!$C$3,Tabelle!$N$3,IF(J49=Tabelle!$C$4,Tabelle!$N$4,IF(J49=Tabelle!$C$5,Tabelle!$N$5,IF(J49=Tabelle!$C$6,Tabelle!$N$6,IF(J49=Tabelle!$C$7,Tabelle!$N$7,"-")))))</f>
        <v>4</v>
      </c>
      <c r="N49" s="95">
        <f>IF(K49=Tabelle!$C$3,Tabelle!$N$3,IF(K49=Tabelle!$C$4,Tabelle!$N$4,IF(K49=Tabelle!$C$5,Tabelle!$N$5,IF(K49=Tabelle!$C$6,Tabelle!$N$6,IF(K49=Tabelle!$C$7,Tabelle!$N$7,"-")))))</f>
        <v>2</v>
      </c>
      <c r="O49" s="95">
        <f>IF(L49=Tabelle!$C$3,Tabelle!$N$3,IF(L49=Tabelle!$C$4,Tabelle!$N$4,IF(L49=Tabelle!$C$5,Tabelle!$N$5,IF(L49=Tabelle!$C$6,Tabelle!$N$6,IF(L49=Tabelle!$C$7,Tabelle!$N$7,"-")))))</f>
        <v>2</v>
      </c>
      <c r="P49" s="96">
        <f t="shared" si="1"/>
        <v>2.6666666666666665</v>
      </c>
      <c r="Q49" s="136" t="s">
        <v>50</v>
      </c>
      <c r="R49" s="55">
        <f>IF(Q49=Tabelle!$C$3,Tabelle!$N$3,IF(Q49=Tabelle!$C$4,Tabelle!$N$4,IF(Q49=Tabelle!$C$5,Tabelle!$N$5,IF(Q49=Tabelle!$C$6,Tabelle!$N$6,IF(Q49=Tabelle!$C$7,Tabelle!$N$7,"-")))))</f>
        <v>2</v>
      </c>
      <c r="S49" s="102">
        <f>IF(R49="-","-",IF(AND((R49*P49)&gt;=Tabelle!$P$3, (R49*P49)&lt;Tabelle!$Q$3),Tabelle!$R$3,IF(AND((R49*P49)&gt;=Tabelle!$P$4, (R49*P49)&lt;Tabelle!$Q$4),Tabelle!$R$4,IF(AND((R49*P49)&gt;=Tabelle!$P$5, (R49*P49)&lt;Tabelle!$Q$5),Tabelle!$R$5,IF(AND((R49*P49)&gt;=Tabelle!$P$6, (R49*P49)&lt;Tabelle!$Q$6),Tabelle!$R$6,IF(AND((R49*P49)&gt;=Tabelle!$P$7, (R49*P49)&lt;=Tabelle!$Q$7),Tabelle!$R$7,"-"))))))</f>
        <v>2</v>
      </c>
      <c r="T49" s="136" t="s">
        <v>50</v>
      </c>
      <c r="U49" s="136" t="s">
        <v>50</v>
      </c>
      <c r="V49" s="136" t="s">
        <v>49</v>
      </c>
      <c r="W49" s="52">
        <f>IF(T49=Tabelle!$C$3,Tabelle!$N$3,IF(T49=Tabelle!$C$4,Tabelle!$N$4,IF(T49=Tabelle!$C$5,Tabelle!$N$5,IF(T49=Tabelle!$C$6,Tabelle!$N$6,IF(T49=Tabelle!$C$7,Tabelle!$N$7,"-")))))</f>
        <v>2</v>
      </c>
      <c r="X49" s="52">
        <f>IF(U49=Tabelle!$C$3,Tabelle!$N$3,IF(U49=Tabelle!$C$4,Tabelle!$N$4,IF(U49=Tabelle!$C$5,Tabelle!$N$5,IF(U49=Tabelle!$C$6,Tabelle!$N$6,IF(U49=Tabelle!$C$7,Tabelle!$N$7,"-")))))</f>
        <v>2</v>
      </c>
      <c r="Y49" s="52">
        <f>IF(V49=Tabelle!$C$3,Tabelle!$N$3,IF(V49=Tabelle!$C$4,Tabelle!$N$4,IF(V49=Tabelle!$C$5,Tabelle!$N$5,IF(V49=Tabelle!$C$6,Tabelle!$N$6,IF(V49=Tabelle!$C$7,Tabelle!$N$7,"-")))))</f>
        <v>1</v>
      </c>
      <c r="Z49" s="53">
        <f t="shared" si="2"/>
        <v>1.6666666666666667</v>
      </c>
      <c r="AA49" s="105">
        <f t="shared" si="3"/>
        <v>3.3333333333333335</v>
      </c>
      <c r="AB49" s="136" t="str">
        <f>IF(AND(AA49&gt;=Tabelle!$P$3, AA49&lt;Tabelle!$Q$3),Tabelle!$S$3,IF(AND(AA49&gt;=Tabelle!$P$4, AA49&lt;Tabelle!$Q$4),Tabelle!$S$4,IF(AND(AA49&gt;=Tabelle!$P$5, AA49&lt;Tabelle!$Q$5),Tabelle!$S$5,IF(AND(AA49&gt;=Tabelle!$P$6, AA49&lt;Tabelle!$Q$6),Tabelle!$S$6,IF(AND(AA49&gt;=Tabelle!$P$7, AA49&lt;=Tabelle!$Q$7),Tabelle!$S$7,"-")))))</f>
        <v>MEDIO-BASSO</v>
      </c>
      <c r="AC49" s="108">
        <v>10</v>
      </c>
      <c r="AD49" s="108">
        <v>5</v>
      </c>
      <c r="AE49" s="108">
        <v>2</v>
      </c>
      <c r="AF49" s="108">
        <v>3</v>
      </c>
      <c r="AG49" s="108">
        <v>8</v>
      </c>
      <c r="AH49" s="108">
        <v>10</v>
      </c>
      <c r="AI49" s="108">
        <v>10</v>
      </c>
      <c r="AJ49" s="108">
        <v>10</v>
      </c>
      <c r="AK49" s="108">
        <v>3</v>
      </c>
      <c r="AL49" s="108">
        <v>3</v>
      </c>
      <c r="AM49" s="108">
        <v>10</v>
      </c>
      <c r="AN49" s="108">
        <v>10</v>
      </c>
      <c r="AO49" s="108">
        <v>3</v>
      </c>
      <c r="AP49" s="108">
        <v>3</v>
      </c>
      <c r="AQ49" s="108">
        <v>3</v>
      </c>
      <c r="AR49" s="108">
        <v>3</v>
      </c>
      <c r="AS49" s="108">
        <v>8</v>
      </c>
      <c r="AT49" s="108">
        <v>8</v>
      </c>
      <c r="AU49" s="108">
        <v>8</v>
      </c>
      <c r="AV49" s="108">
        <v>8</v>
      </c>
      <c r="AW49" s="108">
        <v>1</v>
      </c>
      <c r="AX49" s="108">
        <v>1</v>
      </c>
      <c r="AY49" s="108">
        <v>1</v>
      </c>
      <c r="AZ49" s="108">
        <v>1</v>
      </c>
      <c r="BA49" s="108">
        <v>1</v>
      </c>
      <c r="BB49" s="108">
        <v>1</v>
      </c>
      <c r="BC49" s="108">
        <v>1</v>
      </c>
      <c r="BD49" s="108">
        <v>1</v>
      </c>
      <c r="BE49" s="108">
        <v>1</v>
      </c>
      <c r="BF49" s="108">
        <v>1</v>
      </c>
      <c r="BG49" s="108">
        <v>1</v>
      </c>
      <c r="BH49" s="110">
        <f>IF('Mitigazione del rischio'!$AF49="-","-",'Mitigazione del rischio'!$AG49)</f>
        <v>0.43400000000000005</v>
      </c>
      <c r="BI49" s="55">
        <f t="shared" si="4"/>
        <v>2</v>
      </c>
      <c r="BJ49" s="54" t="str">
        <f>IF(AND(BI49&gt;=Tabelle!$P$3, BI49&lt;Tabelle!$Q$3),Tabelle!$S$3,IF(AND(BI49&gt;=Tabelle!$P$4, BI49&lt;Tabelle!$Q$4),Tabelle!$S$4,IF(AND(BI49&gt;=Tabelle!$P$5, BI49&lt;Tabelle!$Q$5),Tabelle!$S$5,IF(AND(BI49&gt;=Tabelle!$P$6, BI49&lt;Tabelle!$Q$6),Tabelle!$S$6,IF(AND(BI49&gt;=Tabelle!$P$7, BI49&lt;=Tabelle!$Q$7),Tabelle!$S$7,"-")))))</f>
        <v>BASSO</v>
      </c>
      <c r="BK49" s="113" t="str">
        <f>IF(BI49="-","-",IF(AND(BI49&lt;=Tabelle!$V$14,BI49&gt;Tabelle!$W$14),Tabelle!$U$14,IF(AND(BI49&lt;=Tabelle!$V$15,BI49&gt;Tabelle!$W$15),Tabelle!$U$15,IF(BI49&lt;=Tabelle!$V$16,Tabelle!$U$16))))</f>
        <v>mitigazione soddisfacente</v>
      </c>
      <c r="BL49" s="117" t="s">
        <v>287</v>
      </c>
      <c r="BM49" s="120"/>
      <c r="BN49" s="126" t="s">
        <v>288</v>
      </c>
      <c r="BO49" s="128"/>
      <c r="BP49" s="126"/>
      <c r="BQ49" s="126" t="s">
        <v>289</v>
      </c>
      <c r="BR49" s="139" t="s">
        <v>334</v>
      </c>
      <c r="BS49" s="126" t="s">
        <v>288</v>
      </c>
      <c r="BT49" s="138"/>
      <c r="BU49" s="139"/>
      <c r="BV49" s="126" t="s">
        <v>289</v>
      </c>
      <c r="BW49" s="139" t="s">
        <v>334</v>
      </c>
      <c r="BX49" s="126" t="s">
        <v>289</v>
      </c>
      <c r="BY49" s="139" t="s">
        <v>334</v>
      </c>
      <c r="BZ49" s="126" t="s">
        <v>288</v>
      </c>
      <c r="CA49" s="128"/>
      <c r="CB49" s="126"/>
      <c r="CC49" s="126" t="s">
        <v>288</v>
      </c>
      <c r="CD49" s="128"/>
      <c r="CE49" s="126"/>
      <c r="CF49" s="126" t="s">
        <v>288</v>
      </c>
      <c r="CG49" s="128"/>
      <c r="CH49" s="126"/>
      <c r="CI49" s="126" t="s">
        <v>289</v>
      </c>
      <c r="CJ49" s="139" t="s">
        <v>334</v>
      </c>
      <c r="CK49" s="126" t="s">
        <v>289</v>
      </c>
      <c r="CL49" s="139" t="s">
        <v>334</v>
      </c>
      <c r="CM49" s="126" t="s">
        <v>288</v>
      </c>
      <c r="CN49" s="128"/>
      <c r="CO49" s="126"/>
      <c r="CP49" s="126" t="s">
        <v>288</v>
      </c>
      <c r="CQ49" s="128"/>
      <c r="CR49" s="126"/>
      <c r="CS49" s="126" t="s">
        <v>289</v>
      </c>
      <c r="CT49" s="139" t="s">
        <v>334</v>
      </c>
      <c r="CU49" s="126" t="s">
        <v>289</v>
      </c>
      <c r="CV49" s="139" t="s">
        <v>334</v>
      </c>
      <c r="CW49" s="126" t="s">
        <v>289</v>
      </c>
      <c r="CX49" s="139" t="s">
        <v>334</v>
      </c>
      <c r="CY49" s="126" t="s">
        <v>289</v>
      </c>
      <c r="CZ49" s="139" t="s">
        <v>334</v>
      </c>
      <c r="DA49" s="126" t="s">
        <v>288</v>
      </c>
      <c r="DB49" s="128"/>
      <c r="DC49" s="126"/>
      <c r="DD49" s="126" t="s">
        <v>289</v>
      </c>
      <c r="DE49" s="139" t="s">
        <v>334</v>
      </c>
      <c r="DF49" s="126" t="s">
        <v>289</v>
      </c>
      <c r="DG49" s="139" t="s">
        <v>334</v>
      </c>
      <c r="DH49" s="126" t="s">
        <v>289</v>
      </c>
      <c r="DI49" s="139" t="s">
        <v>334</v>
      </c>
      <c r="DJ49" s="126" t="s">
        <v>289</v>
      </c>
      <c r="DK49" s="139" t="s">
        <v>334</v>
      </c>
      <c r="DL49" s="126" t="s">
        <v>317</v>
      </c>
      <c r="DM49" s="128"/>
      <c r="DN49" s="48"/>
      <c r="DO49" s="51"/>
      <c r="DP49" s="51"/>
      <c r="DQ49" s="126"/>
      <c r="DR49" s="56"/>
      <c r="DS49" s="56"/>
      <c r="DT49" s="56"/>
      <c r="DU49" s="57"/>
    </row>
    <row r="50" spans="1:125" ht="34.9" customHeight="1" thickBot="1" x14ac:dyDescent="0.3">
      <c r="A50" s="239"/>
      <c r="B50" s="249"/>
      <c r="C50" s="245"/>
      <c r="D50" s="58" t="s">
        <v>224</v>
      </c>
      <c r="E50" s="139" t="s">
        <v>334</v>
      </c>
      <c r="F50" s="139" t="s">
        <v>334</v>
      </c>
      <c r="G50" s="139" t="s">
        <v>316</v>
      </c>
      <c r="H50" s="49" t="s">
        <v>31</v>
      </c>
      <c r="I50" s="50">
        <f>IF(H50=Tabelle!$A$2,Tabelle!$I$2,IF(H50=Tabelle!$A$3,Tabelle!$I$3,IF(H50=Tabelle!$A$4,Tabelle!$I$4,IF(H50=Tabelle!$A$5,Tabelle!$I$5,IF(H50=Tabelle!$A$6,Tabelle!$I$6,IF(H50=Tabelle!$A$7,Tabelle!$I$7,IF(H50=Tabelle!$A$8,Tabelle!$I$8,IF(H50=Tabelle!$A$9,Tabelle!$I$9,IF(H50=Tabelle!$A$10,Tabelle!$I$10,IF(H50=Tabelle!$A$11,Tabelle!$I$11,IF(H50=Tabelle!$A$12,Tabelle!$I$12,IF(H50=Tabelle!$A$13,Tabelle!$I$13,IF(H50=Tabelle!$A$14,Tabelle!$I$14,IF(H50=Tabelle!$A$14,Tabelle!$I$15,IF(H50=Tabelle!$A$16,Tabelle!$I$16,IF(H50=Tabelle!$A$17,Tabelle!$I$17,IF(H50=Tabelle!$A$18,Tabelle!$I$18,"-")))))))))))))))))</f>
        <v>40</v>
      </c>
      <c r="J50" s="136" t="s">
        <v>51</v>
      </c>
      <c r="K50" s="136" t="s">
        <v>50</v>
      </c>
      <c r="L50" s="136" t="s">
        <v>50</v>
      </c>
      <c r="M50" s="95">
        <f>IF(J50=Tabelle!$C$3,Tabelle!$N$3,IF(J50=Tabelle!$C$4,Tabelle!$N$4,IF(J50=Tabelle!$C$5,Tabelle!$N$5,IF(J50=Tabelle!$C$6,Tabelle!$N$6,IF(J50=Tabelle!$C$7,Tabelle!$N$7,"-")))))</f>
        <v>4</v>
      </c>
      <c r="N50" s="95">
        <f>IF(K50=Tabelle!$C$3,Tabelle!$N$3,IF(K50=Tabelle!$C$4,Tabelle!$N$4,IF(K50=Tabelle!$C$5,Tabelle!$N$5,IF(K50=Tabelle!$C$6,Tabelle!$N$6,IF(K50=Tabelle!$C$7,Tabelle!$N$7,"-")))))</f>
        <v>2</v>
      </c>
      <c r="O50" s="95">
        <f>IF(L50=Tabelle!$C$3,Tabelle!$N$3,IF(L50=Tabelle!$C$4,Tabelle!$N$4,IF(L50=Tabelle!$C$5,Tabelle!$N$5,IF(L50=Tabelle!$C$6,Tabelle!$N$6,IF(L50=Tabelle!$C$7,Tabelle!$N$7,"-")))))</f>
        <v>2</v>
      </c>
      <c r="P50" s="96">
        <f t="shared" si="1"/>
        <v>2.6666666666666665</v>
      </c>
      <c r="Q50" s="136" t="s">
        <v>50</v>
      </c>
      <c r="R50" s="55">
        <f>IF(Q50=Tabelle!$C$3,Tabelle!$N$3,IF(Q50=Tabelle!$C$4,Tabelle!$N$4,IF(Q50=Tabelle!$C$5,Tabelle!$N$5,IF(Q50=Tabelle!$C$6,Tabelle!$N$6,IF(Q50=Tabelle!$C$7,Tabelle!$N$7,"-")))))</f>
        <v>2</v>
      </c>
      <c r="S50" s="102">
        <f>IF(R50="-","-",IF(AND((R50*P50)&gt;=Tabelle!$P$3, (R50*P50)&lt;Tabelle!$Q$3),Tabelle!$R$3,IF(AND((R50*P50)&gt;=Tabelle!$P$4, (R50*P50)&lt;Tabelle!$Q$4),Tabelle!$R$4,IF(AND((R50*P50)&gt;=Tabelle!$P$5, (R50*P50)&lt;Tabelle!$Q$5),Tabelle!$R$5,IF(AND((R50*P50)&gt;=Tabelle!$P$6, (R50*P50)&lt;Tabelle!$Q$6),Tabelle!$R$6,IF(AND((R50*P50)&gt;=Tabelle!$P$7, (R50*P50)&lt;=Tabelle!$Q$7),Tabelle!$R$7,"-"))))))</f>
        <v>2</v>
      </c>
      <c r="T50" s="136" t="s">
        <v>50</v>
      </c>
      <c r="U50" s="136" t="s">
        <v>50</v>
      </c>
      <c r="V50" s="136" t="s">
        <v>49</v>
      </c>
      <c r="W50" s="52">
        <f>IF(T50=Tabelle!$C$3,Tabelle!$N$3,IF(T50=Tabelle!$C$4,Tabelle!$N$4,IF(T50=Tabelle!$C$5,Tabelle!$N$5,IF(T50=Tabelle!$C$6,Tabelle!$N$6,IF(T50=Tabelle!$C$7,Tabelle!$N$7,"-")))))</f>
        <v>2</v>
      </c>
      <c r="X50" s="52">
        <f>IF(U50=Tabelle!$C$3,Tabelle!$N$3,IF(U50=Tabelle!$C$4,Tabelle!$N$4,IF(U50=Tabelle!$C$5,Tabelle!$N$5,IF(U50=Tabelle!$C$6,Tabelle!$N$6,IF(U50=Tabelle!$C$7,Tabelle!$N$7,"-")))))</f>
        <v>2</v>
      </c>
      <c r="Y50" s="52">
        <f>IF(V50=Tabelle!$C$3,Tabelle!$N$3,IF(V50=Tabelle!$C$4,Tabelle!$N$4,IF(V50=Tabelle!$C$5,Tabelle!$N$5,IF(V50=Tabelle!$C$6,Tabelle!$N$6,IF(V50=Tabelle!$C$7,Tabelle!$N$7,"-")))))</f>
        <v>1</v>
      </c>
      <c r="Z50" s="53">
        <f t="shared" si="2"/>
        <v>1.6666666666666667</v>
      </c>
      <c r="AA50" s="105">
        <f t="shared" si="3"/>
        <v>3.3333333333333335</v>
      </c>
      <c r="AB50" s="136" t="str">
        <f>IF(AND(AA50&gt;=Tabelle!$P$3, AA50&lt;Tabelle!$Q$3),Tabelle!$S$3,IF(AND(AA50&gt;=Tabelle!$P$4, AA50&lt;Tabelle!$Q$4),Tabelle!$S$4,IF(AND(AA50&gt;=Tabelle!$P$5, AA50&lt;Tabelle!$Q$5),Tabelle!$S$5,IF(AND(AA50&gt;=Tabelle!$P$6, AA50&lt;Tabelle!$Q$6),Tabelle!$S$6,IF(AND(AA50&gt;=Tabelle!$P$7, AA50&lt;=Tabelle!$Q$7),Tabelle!$S$7,"-")))))</f>
        <v>MEDIO-BASSO</v>
      </c>
      <c r="AC50" s="108">
        <v>10</v>
      </c>
      <c r="AD50" s="108">
        <v>5</v>
      </c>
      <c r="AE50" s="108">
        <v>2</v>
      </c>
      <c r="AF50" s="108">
        <v>3</v>
      </c>
      <c r="AG50" s="108">
        <v>8</v>
      </c>
      <c r="AH50" s="108">
        <v>10</v>
      </c>
      <c r="AI50" s="108">
        <v>10</v>
      </c>
      <c r="AJ50" s="108">
        <v>10</v>
      </c>
      <c r="AK50" s="108">
        <v>3</v>
      </c>
      <c r="AL50" s="108">
        <v>3</v>
      </c>
      <c r="AM50" s="108">
        <v>10</v>
      </c>
      <c r="AN50" s="108">
        <v>10</v>
      </c>
      <c r="AO50" s="108">
        <v>3</v>
      </c>
      <c r="AP50" s="108">
        <v>3</v>
      </c>
      <c r="AQ50" s="108">
        <v>3</v>
      </c>
      <c r="AR50" s="108">
        <v>3</v>
      </c>
      <c r="AS50" s="108">
        <v>8</v>
      </c>
      <c r="AT50" s="108">
        <v>8</v>
      </c>
      <c r="AU50" s="108">
        <v>8</v>
      </c>
      <c r="AV50" s="108">
        <v>8</v>
      </c>
      <c r="AW50" s="108">
        <v>1</v>
      </c>
      <c r="AX50" s="108">
        <v>1</v>
      </c>
      <c r="AY50" s="108">
        <v>1</v>
      </c>
      <c r="AZ50" s="108">
        <v>1</v>
      </c>
      <c r="BA50" s="108">
        <v>1</v>
      </c>
      <c r="BB50" s="108">
        <v>1</v>
      </c>
      <c r="BC50" s="108">
        <v>1</v>
      </c>
      <c r="BD50" s="108">
        <v>1</v>
      </c>
      <c r="BE50" s="108">
        <v>1</v>
      </c>
      <c r="BF50" s="108">
        <v>1</v>
      </c>
      <c r="BG50" s="108">
        <v>1</v>
      </c>
      <c r="BH50" s="110">
        <f>IF('Mitigazione del rischio'!$AF50="-","-",'Mitigazione del rischio'!$AG50)</f>
        <v>0.43400000000000005</v>
      </c>
      <c r="BI50" s="55">
        <f t="shared" si="4"/>
        <v>2</v>
      </c>
      <c r="BJ50" s="54" t="str">
        <f>IF(AND(BI50&gt;=Tabelle!$P$3, BI50&lt;Tabelle!$Q$3),Tabelle!$S$3,IF(AND(BI50&gt;=Tabelle!$P$4, BI50&lt;Tabelle!$Q$4),Tabelle!$S$4,IF(AND(BI50&gt;=Tabelle!$P$5, BI50&lt;Tabelle!$Q$5),Tabelle!$S$5,IF(AND(BI50&gt;=Tabelle!$P$6, BI50&lt;Tabelle!$Q$6),Tabelle!$S$6,IF(AND(BI50&gt;=Tabelle!$P$7, BI50&lt;=Tabelle!$Q$7),Tabelle!$S$7,"-")))))</f>
        <v>BASSO</v>
      </c>
      <c r="BK50" s="113" t="str">
        <f>IF(BI50="-","-",IF(AND(BI50&lt;=Tabelle!$V$14,BI50&gt;Tabelle!$W$14),Tabelle!$U$14,IF(AND(BI50&lt;=Tabelle!$V$15,BI50&gt;Tabelle!$W$15),Tabelle!$U$15,IF(BI50&lt;=Tabelle!$V$16,Tabelle!$U$16))))</f>
        <v>mitigazione soddisfacente</v>
      </c>
      <c r="BL50" s="117" t="s">
        <v>287</v>
      </c>
      <c r="BM50" s="120"/>
      <c r="BN50" s="126" t="s">
        <v>288</v>
      </c>
      <c r="BO50" s="128"/>
      <c r="BP50" s="126"/>
      <c r="BQ50" s="126" t="s">
        <v>289</v>
      </c>
      <c r="BR50" s="139" t="s">
        <v>334</v>
      </c>
      <c r="BS50" s="126" t="s">
        <v>288</v>
      </c>
      <c r="BT50" s="138"/>
      <c r="BU50" s="139"/>
      <c r="BV50" s="126" t="s">
        <v>289</v>
      </c>
      <c r="BW50" s="139" t="s">
        <v>334</v>
      </c>
      <c r="BX50" s="126" t="s">
        <v>289</v>
      </c>
      <c r="BY50" s="139" t="s">
        <v>334</v>
      </c>
      <c r="BZ50" s="126" t="s">
        <v>288</v>
      </c>
      <c r="CA50" s="128"/>
      <c r="CB50" s="126"/>
      <c r="CC50" s="126" t="s">
        <v>288</v>
      </c>
      <c r="CD50" s="128"/>
      <c r="CE50" s="126"/>
      <c r="CF50" s="126" t="s">
        <v>288</v>
      </c>
      <c r="CG50" s="128"/>
      <c r="CH50" s="126"/>
      <c r="CI50" s="126" t="s">
        <v>289</v>
      </c>
      <c r="CJ50" s="139" t="s">
        <v>334</v>
      </c>
      <c r="CK50" s="126" t="s">
        <v>289</v>
      </c>
      <c r="CL50" s="139" t="s">
        <v>334</v>
      </c>
      <c r="CM50" s="126" t="s">
        <v>288</v>
      </c>
      <c r="CN50" s="128"/>
      <c r="CO50" s="126"/>
      <c r="CP50" s="126" t="s">
        <v>288</v>
      </c>
      <c r="CQ50" s="128"/>
      <c r="CR50" s="126"/>
      <c r="CS50" s="126" t="s">
        <v>289</v>
      </c>
      <c r="CT50" s="139" t="s">
        <v>334</v>
      </c>
      <c r="CU50" s="126" t="s">
        <v>289</v>
      </c>
      <c r="CV50" s="139" t="s">
        <v>334</v>
      </c>
      <c r="CW50" s="126" t="s">
        <v>289</v>
      </c>
      <c r="CX50" s="139" t="s">
        <v>334</v>
      </c>
      <c r="CY50" s="126" t="s">
        <v>289</v>
      </c>
      <c r="CZ50" s="139" t="s">
        <v>334</v>
      </c>
      <c r="DA50" s="126" t="s">
        <v>288</v>
      </c>
      <c r="DB50" s="128"/>
      <c r="DC50" s="126"/>
      <c r="DD50" s="126" t="s">
        <v>289</v>
      </c>
      <c r="DE50" s="139" t="s">
        <v>334</v>
      </c>
      <c r="DF50" s="126" t="s">
        <v>289</v>
      </c>
      <c r="DG50" s="139" t="s">
        <v>334</v>
      </c>
      <c r="DH50" s="126" t="s">
        <v>289</v>
      </c>
      <c r="DI50" s="139" t="s">
        <v>334</v>
      </c>
      <c r="DJ50" s="126" t="s">
        <v>289</v>
      </c>
      <c r="DK50" s="139" t="s">
        <v>334</v>
      </c>
      <c r="DL50" s="126" t="s">
        <v>317</v>
      </c>
      <c r="DM50" s="128"/>
      <c r="DN50" s="48"/>
      <c r="DO50" s="51"/>
      <c r="DP50" s="51"/>
      <c r="DQ50" s="126"/>
      <c r="DR50" s="56"/>
      <c r="DS50" s="56"/>
      <c r="DT50" s="56"/>
      <c r="DU50" s="57"/>
    </row>
    <row r="51" spans="1:125" ht="34.9" customHeight="1" thickBot="1" x14ac:dyDescent="0.3">
      <c r="A51" s="239"/>
      <c r="B51" s="249"/>
      <c r="C51" s="245"/>
      <c r="D51" s="58" t="s">
        <v>223</v>
      </c>
      <c r="E51" s="139" t="s">
        <v>334</v>
      </c>
      <c r="F51" s="139" t="s">
        <v>334</v>
      </c>
      <c r="G51" s="139" t="s">
        <v>316</v>
      </c>
      <c r="H51" s="49" t="s">
        <v>31</v>
      </c>
      <c r="I51" s="50">
        <f>IF(H51=Tabelle!$A$2,Tabelle!$I$2,IF(H51=Tabelle!$A$3,Tabelle!$I$3,IF(H51=Tabelle!$A$4,Tabelle!$I$4,IF(H51=Tabelle!$A$5,Tabelle!$I$5,IF(H51=Tabelle!$A$6,Tabelle!$I$6,IF(H51=Tabelle!$A$7,Tabelle!$I$7,IF(H51=Tabelle!$A$8,Tabelle!$I$8,IF(H51=Tabelle!$A$9,Tabelle!$I$9,IF(H51=Tabelle!$A$10,Tabelle!$I$10,IF(H51=Tabelle!$A$11,Tabelle!$I$11,IF(H51=Tabelle!$A$12,Tabelle!$I$12,IF(H51=Tabelle!$A$13,Tabelle!$I$13,IF(H51=Tabelle!$A$14,Tabelle!$I$14,IF(H51=Tabelle!$A$14,Tabelle!$I$15,IF(H51=Tabelle!$A$16,Tabelle!$I$16,IF(H51=Tabelle!$A$17,Tabelle!$I$17,IF(H51=Tabelle!$A$18,Tabelle!$I$18,"-")))))))))))))))))</f>
        <v>40</v>
      </c>
      <c r="J51" s="136" t="s">
        <v>51</v>
      </c>
      <c r="K51" s="136" t="s">
        <v>50</v>
      </c>
      <c r="L51" s="136" t="s">
        <v>50</v>
      </c>
      <c r="M51" s="95">
        <f>IF(J51=Tabelle!$C$3,Tabelle!$N$3,IF(J51=Tabelle!$C$4,Tabelle!$N$4,IF(J51=Tabelle!$C$5,Tabelle!$N$5,IF(J51=Tabelle!$C$6,Tabelle!$N$6,IF(J51=Tabelle!$C$7,Tabelle!$N$7,"-")))))</f>
        <v>4</v>
      </c>
      <c r="N51" s="95">
        <f>IF(K51=Tabelle!$C$3,Tabelle!$N$3,IF(K51=Tabelle!$C$4,Tabelle!$N$4,IF(K51=Tabelle!$C$5,Tabelle!$N$5,IF(K51=Tabelle!$C$6,Tabelle!$N$6,IF(K51=Tabelle!$C$7,Tabelle!$N$7,"-")))))</f>
        <v>2</v>
      </c>
      <c r="O51" s="95">
        <f>IF(L51=Tabelle!$C$3,Tabelle!$N$3,IF(L51=Tabelle!$C$4,Tabelle!$N$4,IF(L51=Tabelle!$C$5,Tabelle!$N$5,IF(L51=Tabelle!$C$6,Tabelle!$N$6,IF(L51=Tabelle!$C$7,Tabelle!$N$7,"-")))))</f>
        <v>2</v>
      </c>
      <c r="P51" s="96">
        <f t="shared" si="1"/>
        <v>2.6666666666666665</v>
      </c>
      <c r="Q51" s="136" t="s">
        <v>50</v>
      </c>
      <c r="R51" s="55">
        <f>IF(Q51=Tabelle!$C$3,Tabelle!$N$3,IF(Q51=Tabelle!$C$4,Tabelle!$N$4,IF(Q51=Tabelle!$C$5,Tabelle!$N$5,IF(Q51=Tabelle!$C$6,Tabelle!$N$6,IF(Q51=Tabelle!$C$7,Tabelle!$N$7,"-")))))</f>
        <v>2</v>
      </c>
      <c r="S51" s="102">
        <f>IF(R51="-","-",IF(AND((R51*P51)&gt;=Tabelle!$P$3, (R51*P51)&lt;Tabelle!$Q$3),Tabelle!$R$3,IF(AND((R51*P51)&gt;=Tabelle!$P$4, (R51*P51)&lt;Tabelle!$Q$4),Tabelle!$R$4,IF(AND((R51*P51)&gt;=Tabelle!$P$5, (R51*P51)&lt;Tabelle!$Q$5),Tabelle!$R$5,IF(AND((R51*P51)&gt;=Tabelle!$P$6, (R51*P51)&lt;Tabelle!$Q$6),Tabelle!$R$6,IF(AND((R51*P51)&gt;=Tabelle!$P$7, (R51*P51)&lt;=Tabelle!$Q$7),Tabelle!$R$7,"-"))))))</f>
        <v>2</v>
      </c>
      <c r="T51" s="136" t="s">
        <v>50</v>
      </c>
      <c r="U51" s="136" t="s">
        <v>50</v>
      </c>
      <c r="V51" s="136" t="s">
        <v>49</v>
      </c>
      <c r="W51" s="52">
        <f>IF(T51=Tabelle!$C$3,Tabelle!$N$3,IF(T51=Tabelle!$C$4,Tabelle!$N$4,IF(T51=Tabelle!$C$5,Tabelle!$N$5,IF(T51=Tabelle!$C$6,Tabelle!$N$6,IF(T51=Tabelle!$C$7,Tabelle!$N$7,"-")))))</f>
        <v>2</v>
      </c>
      <c r="X51" s="52">
        <f>IF(U51=Tabelle!$C$3,Tabelle!$N$3,IF(U51=Tabelle!$C$4,Tabelle!$N$4,IF(U51=Tabelle!$C$5,Tabelle!$N$5,IF(U51=Tabelle!$C$6,Tabelle!$N$6,IF(U51=Tabelle!$C$7,Tabelle!$N$7,"-")))))</f>
        <v>2</v>
      </c>
      <c r="Y51" s="52">
        <f>IF(V51=Tabelle!$C$3,Tabelle!$N$3,IF(V51=Tabelle!$C$4,Tabelle!$N$4,IF(V51=Tabelle!$C$5,Tabelle!$N$5,IF(V51=Tabelle!$C$6,Tabelle!$N$6,IF(V51=Tabelle!$C$7,Tabelle!$N$7,"-")))))</f>
        <v>1</v>
      </c>
      <c r="Z51" s="53">
        <f t="shared" si="2"/>
        <v>1.6666666666666667</v>
      </c>
      <c r="AA51" s="105">
        <f t="shared" si="3"/>
        <v>3.3333333333333335</v>
      </c>
      <c r="AB51" s="136" t="str">
        <f>IF(AND(AA51&gt;=Tabelle!$P$3, AA51&lt;Tabelle!$Q$3),Tabelle!$S$3,IF(AND(AA51&gt;=Tabelle!$P$4, AA51&lt;Tabelle!$Q$4),Tabelle!$S$4,IF(AND(AA51&gt;=Tabelle!$P$5, AA51&lt;Tabelle!$Q$5),Tabelle!$S$5,IF(AND(AA51&gt;=Tabelle!$P$6, AA51&lt;Tabelle!$Q$6),Tabelle!$S$6,IF(AND(AA51&gt;=Tabelle!$P$7, AA51&lt;=Tabelle!$Q$7),Tabelle!$S$7,"-")))))</f>
        <v>MEDIO-BASSO</v>
      </c>
      <c r="AC51" s="108">
        <v>10</v>
      </c>
      <c r="AD51" s="108">
        <v>5</v>
      </c>
      <c r="AE51" s="108">
        <v>2</v>
      </c>
      <c r="AF51" s="108">
        <v>3</v>
      </c>
      <c r="AG51" s="108">
        <v>8</v>
      </c>
      <c r="AH51" s="108">
        <v>10</v>
      </c>
      <c r="AI51" s="108">
        <v>10</v>
      </c>
      <c r="AJ51" s="108">
        <v>10</v>
      </c>
      <c r="AK51" s="108">
        <v>3</v>
      </c>
      <c r="AL51" s="108">
        <v>3</v>
      </c>
      <c r="AM51" s="108">
        <v>10</v>
      </c>
      <c r="AN51" s="108">
        <v>10</v>
      </c>
      <c r="AO51" s="108">
        <v>3</v>
      </c>
      <c r="AP51" s="108">
        <v>3</v>
      </c>
      <c r="AQ51" s="108">
        <v>3</v>
      </c>
      <c r="AR51" s="108">
        <v>3</v>
      </c>
      <c r="AS51" s="108">
        <v>8</v>
      </c>
      <c r="AT51" s="108">
        <v>8</v>
      </c>
      <c r="AU51" s="108">
        <v>8</v>
      </c>
      <c r="AV51" s="108">
        <v>8</v>
      </c>
      <c r="AW51" s="108">
        <v>1</v>
      </c>
      <c r="AX51" s="108">
        <v>1</v>
      </c>
      <c r="AY51" s="108">
        <v>1</v>
      </c>
      <c r="AZ51" s="108">
        <v>1</v>
      </c>
      <c r="BA51" s="108">
        <v>1</v>
      </c>
      <c r="BB51" s="108">
        <v>1</v>
      </c>
      <c r="BC51" s="108">
        <v>1</v>
      </c>
      <c r="BD51" s="108">
        <v>1</v>
      </c>
      <c r="BE51" s="108">
        <v>1</v>
      </c>
      <c r="BF51" s="108">
        <v>1</v>
      </c>
      <c r="BG51" s="108">
        <v>1</v>
      </c>
      <c r="BH51" s="110">
        <f>IF('Mitigazione del rischio'!$AF51="-","-",'Mitigazione del rischio'!$AG51)</f>
        <v>0.43400000000000005</v>
      </c>
      <c r="BI51" s="55">
        <f t="shared" si="4"/>
        <v>2</v>
      </c>
      <c r="BJ51" s="54" t="str">
        <f>IF(AND(BI51&gt;=Tabelle!$P$3, BI51&lt;Tabelle!$Q$3),Tabelle!$S$3,IF(AND(BI51&gt;=Tabelle!$P$4, BI51&lt;Tabelle!$Q$4),Tabelle!$S$4,IF(AND(BI51&gt;=Tabelle!$P$5, BI51&lt;Tabelle!$Q$5),Tabelle!$S$5,IF(AND(BI51&gt;=Tabelle!$P$6, BI51&lt;Tabelle!$Q$6),Tabelle!$S$6,IF(AND(BI51&gt;=Tabelle!$P$7, BI51&lt;=Tabelle!$Q$7),Tabelle!$S$7,"-")))))</f>
        <v>BASSO</v>
      </c>
      <c r="BK51" s="113" t="str">
        <f>IF(BI51="-","-",IF(AND(BI51&lt;=Tabelle!$V$14,BI51&gt;Tabelle!$W$14),Tabelle!$U$14,IF(AND(BI51&lt;=Tabelle!$V$15,BI51&gt;Tabelle!$W$15),Tabelle!$U$15,IF(BI51&lt;=Tabelle!$V$16,Tabelle!$U$16))))</f>
        <v>mitigazione soddisfacente</v>
      </c>
      <c r="BL51" s="117" t="s">
        <v>287</v>
      </c>
      <c r="BM51" s="120"/>
      <c r="BN51" s="126" t="s">
        <v>288</v>
      </c>
      <c r="BO51" s="128"/>
      <c r="BP51" s="126"/>
      <c r="BQ51" s="126" t="s">
        <v>289</v>
      </c>
      <c r="BR51" s="139" t="s">
        <v>334</v>
      </c>
      <c r="BS51" s="126" t="s">
        <v>288</v>
      </c>
      <c r="BT51" s="138"/>
      <c r="BU51" s="139"/>
      <c r="BV51" s="126" t="s">
        <v>289</v>
      </c>
      <c r="BW51" s="139" t="s">
        <v>334</v>
      </c>
      <c r="BX51" s="126" t="s">
        <v>289</v>
      </c>
      <c r="BY51" s="139" t="s">
        <v>334</v>
      </c>
      <c r="BZ51" s="126" t="s">
        <v>288</v>
      </c>
      <c r="CA51" s="128"/>
      <c r="CB51" s="126"/>
      <c r="CC51" s="126" t="s">
        <v>288</v>
      </c>
      <c r="CD51" s="128"/>
      <c r="CE51" s="126"/>
      <c r="CF51" s="126" t="s">
        <v>288</v>
      </c>
      <c r="CG51" s="128"/>
      <c r="CH51" s="126"/>
      <c r="CI51" s="126" t="s">
        <v>289</v>
      </c>
      <c r="CJ51" s="139" t="s">
        <v>334</v>
      </c>
      <c r="CK51" s="126" t="s">
        <v>289</v>
      </c>
      <c r="CL51" s="139" t="s">
        <v>334</v>
      </c>
      <c r="CM51" s="126" t="s">
        <v>288</v>
      </c>
      <c r="CN51" s="128"/>
      <c r="CO51" s="126"/>
      <c r="CP51" s="126" t="s">
        <v>288</v>
      </c>
      <c r="CQ51" s="128"/>
      <c r="CR51" s="126"/>
      <c r="CS51" s="126" t="s">
        <v>289</v>
      </c>
      <c r="CT51" s="139" t="s">
        <v>334</v>
      </c>
      <c r="CU51" s="126" t="s">
        <v>289</v>
      </c>
      <c r="CV51" s="139" t="s">
        <v>334</v>
      </c>
      <c r="CW51" s="126" t="s">
        <v>289</v>
      </c>
      <c r="CX51" s="139" t="s">
        <v>334</v>
      </c>
      <c r="CY51" s="126" t="s">
        <v>289</v>
      </c>
      <c r="CZ51" s="139" t="s">
        <v>334</v>
      </c>
      <c r="DA51" s="126" t="s">
        <v>288</v>
      </c>
      <c r="DB51" s="128"/>
      <c r="DC51" s="126"/>
      <c r="DD51" s="126" t="s">
        <v>289</v>
      </c>
      <c r="DE51" s="139" t="s">
        <v>334</v>
      </c>
      <c r="DF51" s="126" t="s">
        <v>289</v>
      </c>
      <c r="DG51" s="139" t="s">
        <v>334</v>
      </c>
      <c r="DH51" s="126" t="s">
        <v>289</v>
      </c>
      <c r="DI51" s="139" t="s">
        <v>334</v>
      </c>
      <c r="DJ51" s="126" t="s">
        <v>289</v>
      </c>
      <c r="DK51" s="139" t="s">
        <v>334</v>
      </c>
      <c r="DL51" s="126" t="s">
        <v>317</v>
      </c>
      <c r="DM51" s="128"/>
      <c r="DN51" s="48"/>
      <c r="DO51" s="51"/>
      <c r="DP51" s="51"/>
      <c r="DQ51" s="126"/>
      <c r="DR51" s="56"/>
      <c r="DS51" s="56"/>
      <c r="DT51" s="56"/>
      <c r="DU51" s="57"/>
    </row>
    <row r="52" spans="1:125" ht="34.9" customHeight="1" thickBot="1" x14ac:dyDescent="0.3">
      <c r="A52" s="239"/>
      <c r="B52" s="249"/>
      <c r="C52" s="246"/>
      <c r="D52" s="58" t="s">
        <v>226</v>
      </c>
      <c r="E52" s="139" t="s">
        <v>334</v>
      </c>
      <c r="F52" s="139" t="s">
        <v>334</v>
      </c>
      <c r="G52" s="139" t="s">
        <v>316</v>
      </c>
      <c r="H52" s="49" t="s">
        <v>31</v>
      </c>
      <c r="I52" s="50">
        <f>IF(H52=Tabelle!$A$2,Tabelle!$I$2,IF(H52=Tabelle!$A$3,Tabelle!$I$3,IF(H52=Tabelle!$A$4,Tabelle!$I$4,IF(H52=Tabelle!$A$5,Tabelle!$I$5,IF(H52=Tabelle!$A$6,Tabelle!$I$6,IF(H52=Tabelle!$A$7,Tabelle!$I$7,IF(H52=Tabelle!$A$8,Tabelle!$I$8,IF(H52=Tabelle!$A$9,Tabelle!$I$9,IF(H52=Tabelle!$A$10,Tabelle!$I$10,IF(H52=Tabelle!$A$11,Tabelle!$I$11,IF(H52=Tabelle!$A$12,Tabelle!$I$12,IF(H52=Tabelle!$A$13,Tabelle!$I$13,IF(H52=Tabelle!$A$14,Tabelle!$I$14,IF(H52=Tabelle!$A$14,Tabelle!$I$15,IF(H52=Tabelle!$A$16,Tabelle!$I$16,IF(H52=Tabelle!$A$17,Tabelle!$I$17,IF(H52=Tabelle!$A$18,Tabelle!$I$18,"-")))))))))))))))))</f>
        <v>40</v>
      </c>
      <c r="J52" s="136" t="s">
        <v>51</v>
      </c>
      <c r="K52" s="136" t="s">
        <v>50</v>
      </c>
      <c r="L52" s="136" t="s">
        <v>50</v>
      </c>
      <c r="M52" s="95">
        <f>IF(J52=Tabelle!$C$3,Tabelle!$N$3,IF(J52=Tabelle!$C$4,Tabelle!$N$4,IF(J52=Tabelle!$C$5,Tabelle!$N$5,IF(J52=Tabelle!$C$6,Tabelle!$N$6,IF(J52=Tabelle!$C$7,Tabelle!$N$7,"-")))))</f>
        <v>4</v>
      </c>
      <c r="N52" s="95">
        <f>IF(K52=Tabelle!$C$3,Tabelle!$N$3,IF(K52=Tabelle!$C$4,Tabelle!$N$4,IF(K52=Tabelle!$C$5,Tabelle!$N$5,IF(K52=Tabelle!$C$6,Tabelle!$N$6,IF(K52=Tabelle!$C$7,Tabelle!$N$7,"-")))))</f>
        <v>2</v>
      </c>
      <c r="O52" s="95">
        <f>IF(L52=Tabelle!$C$3,Tabelle!$N$3,IF(L52=Tabelle!$C$4,Tabelle!$N$4,IF(L52=Tabelle!$C$5,Tabelle!$N$5,IF(L52=Tabelle!$C$6,Tabelle!$N$6,IF(L52=Tabelle!$C$7,Tabelle!$N$7,"-")))))</f>
        <v>2</v>
      </c>
      <c r="P52" s="96">
        <f t="shared" si="1"/>
        <v>2.6666666666666665</v>
      </c>
      <c r="Q52" s="136" t="s">
        <v>50</v>
      </c>
      <c r="R52" s="55">
        <f>IF(Q52=Tabelle!$C$3,Tabelle!$N$3,IF(Q52=Tabelle!$C$4,Tabelle!$N$4,IF(Q52=Tabelle!$C$5,Tabelle!$N$5,IF(Q52=Tabelle!$C$6,Tabelle!$N$6,IF(Q52=Tabelle!$C$7,Tabelle!$N$7,"-")))))</f>
        <v>2</v>
      </c>
      <c r="S52" s="102">
        <f>IF(R52="-","-",IF(AND((R52*P52)&gt;=Tabelle!$P$3, (R52*P52)&lt;Tabelle!$Q$3),Tabelle!$R$3,IF(AND((R52*P52)&gt;=Tabelle!$P$4, (R52*P52)&lt;Tabelle!$Q$4),Tabelle!$R$4,IF(AND((R52*P52)&gt;=Tabelle!$P$5, (R52*P52)&lt;Tabelle!$Q$5),Tabelle!$R$5,IF(AND((R52*P52)&gt;=Tabelle!$P$6, (R52*P52)&lt;Tabelle!$Q$6),Tabelle!$R$6,IF(AND((R52*P52)&gt;=Tabelle!$P$7, (R52*P52)&lt;=Tabelle!$Q$7),Tabelle!$R$7,"-"))))))</f>
        <v>2</v>
      </c>
      <c r="T52" s="136" t="s">
        <v>50</v>
      </c>
      <c r="U52" s="136" t="s">
        <v>50</v>
      </c>
      <c r="V52" s="136" t="s">
        <v>49</v>
      </c>
      <c r="W52" s="52">
        <f>IF(T52=Tabelle!$C$3,Tabelle!$N$3,IF(T52=Tabelle!$C$4,Tabelle!$N$4,IF(T52=Tabelle!$C$5,Tabelle!$N$5,IF(T52=Tabelle!$C$6,Tabelle!$N$6,IF(T52=Tabelle!$C$7,Tabelle!$N$7,"-")))))</f>
        <v>2</v>
      </c>
      <c r="X52" s="52">
        <f>IF(U52=Tabelle!$C$3,Tabelle!$N$3,IF(U52=Tabelle!$C$4,Tabelle!$N$4,IF(U52=Tabelle!$C$5,Tabelle!$N$5,IF(U52=Tabelle!$C$6,Tabelle!$N$6,IF(U52=Tabelle!$C$7,Tabelle!$N$7,"-")))))</f>
        <v>2</v>
      </c>
      <c r="Y52" s="52">
        <f>IF(V52=Tabelle!$C$3,Tabelle!$N$3,IF(V52=Tabelle!$C$4,Tabelle!$N$4,IF(V52=Tabelle!$C$5,Tabelle!$N$5,IF(V52=Tabelle!$C$6,Tabelle!$N$6,IF(V52=Tabelle!$C$7,Tabelle!$N$7,"-")))))</f>
        <v>1</v>
      </c>
      <c r="Z52" s="53">
        <f t="shared" si="2"/>
        <v>1.6666666666666667</v>
      </c>
      <c r="AA52" s="105">
        <f t="shared" si="3"/>
        <v>3.3333333333333335</v>
      </c>
      <c r="AB52" s="136" t="str">
        <f>IF(AND(AA52&gt;=Tabelle!$P$3, AA52&lt;Tabelle!$Q$3),Tabelle!$S$3,IF(AND(AA52&gt;=Tabelle!$P$4, AA52&lt;Tabelle!$Q$4),Tabelle!$S$4,IF(AND(AA52&gt;=Tabelle!$P$5, AA52&lt;Tabelle!$Q$5),Tabelle!$S$5,IF(AND(AA52&gt;=Tabelle!$P$6, AA52&lt;Tabelle!$Q$6),Tabelle!$S$6,IF(AND(AA52&gt;=Tabelle!$P$7, AA52&lt;=Tabelle!$Q$7),Tabelle!$S$7,"-")))))</f>
        <v>MEDIO-BASSO</v>
      </c>
      <c r="AC52" s="108">
        <v>10</v>
      </c>
      <c r="AD52" s="108">
        <v>5</v>
      </c>
      <c r="AE52" s="108">
        <v>2</v>
      </c>
      <c r="AF52" s="108">
        <v>3</v>
      </c>
      <c r="AG52" s="108">
        <v>8</v>
      </c>
      <c r="AH52" s="108">
        <v>10</v>
      </c>
      <c r="AI52" s="108">
        <v>10</v>
      </c>
      <c r="AJ52" s="108">
        <v>10</v>
      </c>
      <c r="AK52" s="108">
        <v>3</v>
      </c>
      <c r="AL52" s="108">
        <v>3</v>
      </c>
      <c r="AM52" s="108">
        <v>10</v>
      </c>
      <c r="AN52" s="108">
        <v>10</v>
      </c>
      <c r="AO52" s="108">
        <v>3</v>
      </c>
      <c r="AP52" s="108">
        <v>3</v>
      </c>
      <c r="AQ52" s="108">
        <v>3</v>
      </c>
      <c r="AR52" s="108">
        <v>3</v>
      </c>
      <c r="AS52" s="108">
        <v>8</v>
      </c>
      <c r="AT52" s="108">
        <v>8</v>
      </c>
      <c r="AU52" s="108">
        <v>8</v>
      </c>
      <c r="AV52" s="108">
        <v>8</v>
      </c>
      <c r="AW52" s="108">
        <v>1</v>
      </c>
      <c r="AX52" s="108">
        <v>1</v>
      </c>
      <c r="AY52" s="108">
        <v>1</v>
      </c>
      <c r="AZ52" s="108">
        <v>1</v>
      </c>
      <c r="BA52" s="108">
        <v>1</v>
      </c>
      <c r="BB52" s="108">
        <v>1</v>
      </c>
      <c r="BC52" s="108">
        <v>1</v>
      </c>
      <c r="BD52" s="108">
        <v>1</v>
      </c>
      <c r="BE52" s="108">
        <v>1</v>
      </c>
      <c r="BF52" s="108">
        <v>1</v>
      </c>
      <c r="BG52" s="108">
        <v>1</v>
      </c>
      <c r="BH52" s="110">
        <f>IF('Mitigazione del rischio'!$AF52="-","-",'Mitigazione del rischio'!$AG52)</f>
        <v>0.43400000000000005</v>
      </c>
      <c r="BI52" s="55">
        <f t="shared" si="4"/>
        <v>2</v>
      </c>
      <c r="BJ52" s="54" t="str">
        <f>IF(AND(BI52&gt;=Tabelle!$P$3, BI52&lt;Tabelle!$Q$3),Tabelle!$S$3,IF(AND(BI52&gt;=Tabelle!$P$4, BI52&lt;Tabelle!$Q$4),Tabelle!$S$4,IF(AND(BI52&gt;=Tabelle!$P$5, BI52&lt;Tabelle!$Q$5),Tabelle!$S$5,IF(AND(BI52&gt;=Tabelle!$P$6, BI52&lt;Tabelle!$Q$6),Tabelle!$S$6,IF(AND(BI52&gt;=Tabelle!$P$7, BI52&lt;=Tabelle!$Q$7),Tabelle!$S$7,"-")))))</f>
        <v>BASSO</v>
      </c>
      <c r="BK52" s="113" t="str">
        <f>IF(BI52="-","-",IF(AND(BI52&lt;=Tabelle!$V$14,BI52&gt;Tabelle!$W$14),Tabelle!$U$14,IF(AND(BI52&lt;=Tabelle!$V$15,BI52&gt;Tabelle!$W$15),Tabelle!$U$15,IF(BI52&lt;=Tabelle!$V$16,Tabelle!$U$16))))</f>
        <v>mitigazione soddisfacente</v>
      </c>
      <c r="BL52" s="117" t="s">
        <v>287</v>
      </c>
      <c r="BM52" s="120"/>
      <c r="BN52" s="126" t="s">
        <v>288</v>
      </c>
      <c r="BO52" s="128"/>
      <c r="BP52" s="126"/>
      <c r="BQ52" s="126" t="s">
        <v>289</v>
      </c>
      <c r="BR52" s="139" t="s">
        <v>334</v>
      </c>
      <c r="BS52" s="126" t="s">
        <v>288</v>
      </c>
      <c r="BT52" s="138"/>
      <c r="BU52" s="139"/>
      <c r="BV52" s="126" t="s">
        <v>289</v>
      </c>
      <c r="BW52" s="139" t="s">
        <v>334</v>
      </c>
      <c r="BX52" s="126" t="s">
        <v>289</v>
      </c>
      <c r="BY52" s="139" t="s">
        <v>334</v>
      </c>
      <c r="BZ52" s="126" t="s">
        <v>288</v>
      </c>
      <c r="CA52" s="128"/>
      <c r="CB52" s="126"/>
      <c r="CC52" s="126" t="s">
        <v>288</v>
      </c>
      <c r="CD52" s="128"/>
      <c r="CE52" s="126"/>
      <c r="CF52" s="126" t="s">
        <v>288</v>
      </c>
      <c r="CG52" s="128"/>
      <c r="CH52" s="126"/>
      <c r="CI52" s="126" t="s">
        <v>289</v>
      </c>
      <c r="CJ52" s="139" t="s">
        <v>334</v>
      </c>
      <c r="CK52" s="126" t="s">
        <v>289</v>
      </c>
      <c r="CL52" s="139" t="s">
        <v>334</v>
      </c>
      <c r="CM52" s="126" t="s">
        <v>288</v>
      </c>
      <c r="CN52" s="128"/>
      <c r="CO52" s="126"/>
      <c r="CP52" s="126" t="s">
        <v>288</v>
      </c>
      <c r="CQ52" s="128"/>
      <c r="CR52" s="126"/>
      <c r="CS52" s="126" t="s">
        <v>289</v>
      </c>
      <c r="CT52" s="139" t="s">
        <v>334</v>
      </c>
      <c r="CU52" s="126" t="s">
        <v>289</v>
      </c>
      <c r="CV52" s="139" t="s">
        <v>334</v>
      </c>
      <c r="CW52" s="126" t="s">
        <v>289</v>
      </c>
      <c r="CX52" s="139" t="s">
        <v>334</v>
      </c>
      <c r="CY52" s="126" t="s">
        <v>289</v>
      </c>
      <c r="CZ52" s="139" t="s">
        <v>334</v>
      </c>
      <c r="DA52" s="126" t="s">
        <v>288</v>
      </c>
      <c r="DB52" s="128"/>
      <c r="DC52" s="126"/>
      <c r="DD52" s="126" t="s">
        <v>289</v>
      </c>
      <c r="DE52" s="139" t="s">
        <v>334</v>
      </c>
      <c r="DF52" s="126" t="s">
        <v>289</v>
      </c>
      <c r="DG52" s="139" t="s">
        <v>334</v>
      </c>
      <c r="DH52" s="126" t="s">
        <v>289</v>
      </c>
      <c r="DI52" s="139" t="s">
        <v>334</v>
      </c>
      <c r="DJ52" s="126" t="s">
        <v>289</v>
      </c>
      <c r="DK52" s="139" t="s">
        <v>334</v>
      </c>
      <c r="DL52" s="126" t="s">
        <v>317</v>
      </c>
      <c r="DM52" s="128"/>
      <c r="DN52" s="48"/>
      <c r="DO52" s="51"/>
      <c r="DP52" s="51"/>
      <c r="DQ52" s="126"/>
      <c r="DR52" s="56"/>
      <c r="DS52" s="56"/>
      <c r="DT52" s="56"/>
      <c r="DU52" s="57"/>
    </row>
    <row r="53" spans="1:125" ht="34.9" customHeight="1" thickBot="1" x14ac:dyDescent="0.3">
      <c r="A53" s="239"/>
      <c r="B53" s="249"/>
      <c r="C53" s="244" t="s">
        <v>84</v>
      </c>
      <c r="D53" s="58" t="s">
        <v>165</v>
      </c>
      <c r="E53" s="139" t="s">
        <v>301</v>
      </c>
      <c r="F53" s="139" t="s">
        <v>334</v>
      </c>
      <c r="G53" s="139" t="s">
        <v>334</v>
      </c>
      <c r="H53" s="49" t="s">
        <v>31</v>
      </c>
      <c r="I53" s="50">
        <f>IF(H53=Tabelle!$A$2,Tabelle!$I$2,IF(H53=Tabelle!$A$3,Tabelle!$I$3,IF(H53=Tabelle!$A$4,Tabelle!$I$4,IF(H53=Tabelle!$A$5,Tabelle!$I$5,IF(H53=Tabelle!$A$6,Tabelle!$I$6,IF(H53=Tabelle!$A$7,Tabelle!$I$7,IF(H53=Tabelle!$A$8,Tabelle!$I$8,IF(H53=Tabelle!$A$9,Tabelle!$I$9,IF(H53=Tabelle!$A$10,Tabelle!$I$10,IF(H53=Tabelle!$A$11,Tabelle!$I$11,IF(H53=Tabelle!$A$12,Tabelle!$I$12,IF(H53=Tabelle!$A$13,Tabelle!$I$13,IF(H53=Tabelle!$A$14,Tabelle!$I$14,IF(H53=Tabelle!$A$14,Tabelle!$I$15,IF(H53=Tabelle!$A$16,Tabelle!$I$16,IF(H53=Tabelle!$A$17,Tabelle!$I$17,IF(H53=Tabelle!$A$18,Tabelle!$I$18,"-")))))))))))))))))</f>
        <v>40</v>
      </c>
      <c r="J53" s="136" t="s">
        <v>51</v>
      </c>
      <c r="K53" s="136" t="s">
        <v>50</v>
      </c>
      <c r="L53" s="136" t="s">
        <v>50</v>
      </c>
      <c r="M53" s="95">
        <f>IF(J53=Tabelle!$C$3,Tabelle!$N$3,IF(J53=Tabelle!$C$4,Tabelle!$N$4,IF(J53=Tabelle!$C$5,Tabelle!$N$5,IF(J53=Tabelle!$C$6,Tabelle!$N$6,IF(J53=Tabelle!$C$7,Tabelle!$N$7,"-")))))</f>
        <v>4</v>
      </c>
      <c r="N53" s="95">
        <f>IF(K53=Tabelle!$C$3,Tabelle!$N$3,IF(K53=Tabelle!$C$4,Tabelle!$N$4,IF(K53=Tabelle!$C$5,Tabelle!$N$5,IF(K53=Tabelle!$C$6,Tabelle!$N$6,IF(K53=Tabelle!$C$7,Tabelle!$N$7,"-")))))</f>
        <v>2</v>
      </c>
      <c r="O53" s="95">
        <f>IF(L53=Tabelle!$C$3,Tabelle!$N$3,IF(L53=Tabelle!$C$4,Tabelle!$N$4,IF(L53=Tabelle!$C$5,Tabelle!$N$5,IF(L53=Tabelle!$C$6,Tabelle!$N$6,IF(L53=Tabelle!$C$7,Tabelle!$N$7,"-")))))</f>
        <v>2</v>
      </c>
      <c r="P53" s="96">
        <f t="shared" si="1"/>
        <v>2.6666666666666665</v>
      </c>
      <c r="Q53" s="136" t="s">
        <v>50</v>
      </c>
      <c r="R53" s="55">
        <f>IF(Q53=Tabelle!$C$3,Tabelle!$N$3,IF(Q53=Tabelle!$C$4,Tabelle!$N$4,IF(Q53=Tabelle!$C$5,Tabelle!$N$5,IF(Q53=Tabelle!$C$6,Tabelle!$N$6,IF(Q53=Tabelle!$C$7,Tabelle!$N$7,"-")))))</f>
        <v>2</v>
      </c>
      <c r="S53" s="102">
        <f>IF(R53="-","-",IF(AND((R53*P53)&gt;=Tabelle!$P$3, (R53*P53)&lt;Tabelle!$Q$3),Tabelle!$R$3,IF(AND((R53*P53)&gt;=Tabelle!$P$4, (R53*P53)&lt;Tabelle!$Q$4),Tabelle!$R$4,IF(AND((R53*P53)&gt;=Tabelle!$P$5, (R53*P53)&lt;Tabelle!$Q$5),Tabelle!$R$5,IF(AND((R53*P53)&gt;=Tabelle!$P$6, (R53*P53)&lt;Tabelle!$Q$6),Tabelle!$R$6,IF(AND((R53*P53)&gt;=Tabelle!$P$7, (R53*P53)&lt;=Tabelle!$Q$7),Tabelle!$R$7,"-"))))))</f>
        <v>2</v>
      </c>
      <c r="T53" s="136" t="s">
        <v>50</v>
      </c>
      <c r="U53" s="136" t="s">
        <v>50</v>
      </c>
      <c r="V53" s="136" t="s">
        <v>49</v>
      </c>
      <c r="W53" s="52">
        <f>IF(T53=Tabelle!$C$3,Tabelle!$N$3,IF(T53=Tabelle!$C$4,Tabelle!$N$4,IF(T53=Tabelle!$C$5,Tabelle!$N$5,IF(T53=Tabelle!$C$6,Tabelle!$N$6,IF(T53=Tabelle!$C$7,Tabelle!$N$7,"-")))))</f>
        <v>2</v>
      </c>
      <c r="X53" s="52">
        <f>IF(U53=Tabelle!$C$3,Tabelle!$N$3,IF(U53=Tabelle!$C$4,Tabelle!$N$4,IF(U53=Tabelle!$C$5,Tabelle!$N$5,IF(U53=Tabelle!$C$6,Tabelle!$N$6,IF(U53=Tabelle!$C$7,Tabelle!$N$7,"-")))))</f>
        <v>2</v>
      </c>
      <c r="Y53" s="52">
        <f>IF(V53=Tabelle!$C$3,Tabelle!$N$3,IF(V53=Tabelle!$C$4,Tabelle!$N$4,IF(V53=Tabelle!$C$5,Tabelle!$N$5,IF(V53=Tabelle!$C$6,Tabelle!$N$6,IF(V53=Tabelle!$C$7,Tabelle!$N$7,"-")))))</f>
        <v>1</v>
      </c>
      <c r="Z53" s="53">
        <f t="shared" si="2"/>
        <v>1.6666666666666667</v>
      </c>
      <c r="AA53" s="105">
        <f t="shared" si="3"/>
        <v>3.3333333333333335</v>
      </c>
      <c r="AB53" s="136" t="str">
        <f>IF(AND(AA53&gt;=Tabelle!$P$3, AA53&lt;Tabelle!$Q$3),Tabelle!$S$3,IF(AND(AA53&gt;=Tabelle!$P$4, AA53&lt;Tabelle!$Q$4),Tabelle!$S$4,IF(AND(AA53&gt;=Tabelle!$P$5, AA53&lt;Tabelle!$Q$5),Tabelle!$S$5,IF(AND(AA53&gt;=Tabelle!$P$6, AA53&lt;Tabelle!$Q$6),Tabelle!$S$6,IF(AND(AA53&gt;=Tabelle!$P$7, AA53&lt;=Tabelle!$Q$7),Tabelle!$S$7,"-")))))</f>
        <v>MEDIO-BASSO</v>
      </c>
      <c r="AC53" s="108">
        <v>10</v>
      </c>
      <c r="AD53" s="108">
        <v>5</v>
      </c>
      <c r="AE53" s="108">
        <v>2</v>
      </c>
      <c r="AF53" s="108">
        <v>3</v>
      </c>
      <c r="AG53" s="108">
        <v>8</v>
      </c>
      <c r="AH53" s="108">
        <v>10</v>
      </c>
      <c r="AI53" s="108">
        <v>10</v>
      </c>
      <c r="AJ53" s="108">
        <v>10</v>
      </c>
      <c r="AK53" s="108">
        <v>3</v>
      </c>
      <c r="AL53" s="108">
        <v>3</v>
      </c>
      <c r="AM53" s="108">
        <v>10</v>
      </c>
      <c r="AN53" s="108">
        <v>10</v>
      </c>
      <c r="AO53" s="108">
        <v>3</v>
      </c>
      <c r="AP53" s="108">
        <v>3</v>
      </c>
      <c r="AQ53" s="108">
        <v>3</v>
      </c>
      <c r="AR53" s="108">
        <v>3</v>
      </c>
      <c r="AS53" s="108">
        <v>8</v>
      </c>
      <c r="AT53" s="108">
        <v>8</v>
      </c>
      <c r="AU53" s="108">
        <v>8</v>
      </c>
      <c r="AV53" s="108">
        <v>8</v>
      </c>
      <c r="AW53" s="108">
        <v>1</v>
      </c>
      <c r="AX53" s="108">
        <v>1</v>
      </c>
      <c r="AY53" s="108">
        <v>1</v>
      </c>
      <c r="AZ53" s="108">
        <v>1</v>
      </c>
      <c r="BA53" s="108">
        <v>1</v>
      </c>
      <c r="BB53" s="108">
        <v>1</v>
      </c>
      <c r="BC53" s="108">
        <v>1</v>
      </c>
      <c r="BD53" s="108">
        <v>1</v>
      </c>
      <c r="BE53" s="108">
        <v>1</v>
      </c>
      <c r="BF53" s="108">
        <v>1</v>
      </c>
      <c r="BG53" s="108">
        <v>1</v>
      </c>
      <c r="BH53" s="110">
        <f>IF('Mitigazione del rischio'!$AF53="-","-",'Mitigazione del rischio'!$AG53)</f>
        <v>0.43400000000000005</v>
      </c>
      <c r="BI53" s="55">
        <f t="shared" si="4"/>
        <v>2</v>
      </c>
      <c r="BJ53" s="54" t="str">
        <f>IF(AND(BI53&gt;=Tabelle!$P$3, BI53&lt;Tabelle!$Q$3),Tabelle!$S$3,IF(AND(BI53&gt;=Tabelle!$P$4, BI53&lt;Tabelle!$Q$4),Tabelle!$S$4,IF(AND(BI53&gt;=Tabelle!$P$5, BI53&lt;Tabelle!$Q$5),Tabelle!$S$5,IF(AND(BI53&gt;=Tabelle!$P$6, BI53&lt;Tabelle!$Q$6),Tabelle!$S$6,IF(AND(BI53&gt;=Tabelle!$P$7, BI53&lt;=Tabelle!$Q$7),Tabelle!$S$7,"-")))))</f>
        <v>BASSO</v>
      </c>
      <c r="BK53" s="113" t="str">
        <f>IF(BI53="-","-",IF(AND(BI53&lt;=Tabelle!$V$14,BI53&gt;Tabelle!$W$14),Tabelle!$U$14,IF(AND(BI53&lt;=Tabelle!$V$15,BI53&gt;Tabelle!$W$15),Tabelle!$U$15,IF(BI53&lt;=Tabelle!$V$16,Tabelle!$U$16))))</f>
        <v>mitigazione soddisfacente</v>
      </c>
      <c r="BL53" s="117" t="s">
        <v>287</v>
      </c>
      <c r="BM53" s="120"/>
      <c r="BN53" s="126" t="s">
        <v>288</v>
      </c>
      <c r="BO53" s="128"/>
      <c r="BP53" s="126"/>
      <c r="BQ53" s="126" t="s">
        <v>289</v>
      </c>
      <c r="BR53" s="139" t="s">
        <v>334</v>
      </c>
      <c r="BS53" s="126" t="s">
        <v>288</v>
      </c>
      <c r="BT53" s="138"/>
      <c r="BU53" s="139"/>
      <c r="BV53" s="126" t="s">
        <v>289</v>
      </c>
      <c r="BW53" s="139" t="s">
        <v>334</v>
      </c>
      <c r="BX53" s="126" t="s">
        <v>289</v>
      </c>
      <c r="BY53" s="139" t="s">
        <v>334</v>
      </c>
      <c r="BZ53" s="126" t="s">
        <v>288</v>
      </c>
      <c r="CA53" s="128"/>
      <c r="CB53" s="126"/>
      <c r="CC53" s="126" t="s">
        <v>288</v>
      </c>
      <c r="CD53" s="128"/>
      <c r="CE53" s="126"/>
      <c r="CF53" s="126" t="s">
        <v>288</v>
      </c>
      <c r="CG53" s="128"/>
      <c r="CH53" s="126"/>
      <c r="CI53" s="126" t="s">
        <v>289</v>
      </c>
      <c r="CJ53" s="139" t="s">
        <v>334</v>
      </c>
      <c r="CK53" s="126" t="s">
        <v>289</v>
      </c>
      <c r="CL53" s="139" t="s">
        <v>334</v>
      </c>
      <c r="CM53" s="126" t="s">
        <v>288</v>
      </c>
      <c r="CN53" s="128"/>
      <c r="CO53" s="126"/>
      <c r="CP53" s="126" t="s">
        <v>288</v>
      </c>
      <c r="CQ53" s="128"/>
      <c r="CR53" s="126"/>
      <c r="CS53" s="126" t="s">
        <v>289</v>
      </c>
      <c r="CT53" s="139" t="s">
        <v>334</v>
      </c>
      <c r="CU53" s="126" t="s">
        <v>289</v>
      </c>
      <c r="CV53" s="139" t="s">
        <v>334</v>
      </c>
      <c r="CW53" s="126" t="s">
        <v>289</v>
      </c>
      <c r="CX53" s="139" t="s">
        <v>334</v>
      </c>
      <c r="CY53" s="126" t="s">
        <v>289</v>
      </c>
      <c r="CZ53" s="139" t="s">
        <v>334</v>
      </c>
      <c r="DA53" s="126" t="s">
        <v>288</v>
      </c>
      <c r="DB53" s="128"/>
      <c r="DC53" s="126"/>
      <c r="DD53" s="126" t="s">
        <v>289</v>
      </c>
      <c r="DE53" s="139" t="s">
        <v>334</v>
      </c>
      <c r="DF53" s="126" t="s">
        <v>289</v>
      </c>
      <c r="DG53" s="139" t="s">
        <v>334</v>
      </c>
      <c r="DH53" s="126" t="s">
        <v>289</v>
      </c>
      <c r="DI53" s="139" t="s">
        <v>334</v>
      </c>
      <c r="DJ53" s="126" t="s">
        <v>289</v>
      </c>
      <c r="DK53" s="139" t="s">
        <v>334</v>
      </c>
      <c r="DL53" s="126" t="s">
        <v>317</v>
      </c>
      <c r="DM53" s="128"/>
      <c r="DN53" s="48"/>
      <c r="DO53" s="51"/>
      <c r="DP53" s="51"/>
      <c r="DQ53" s="126"/>
      <c r="DR53" s="56"/>
      <c r="DS53" s="56"/>
      <c r="DT53" s="56"/>
      <c r="DU53" s="57"/>
    </row>
    <row r="54" spans="1:125" ht="34.9" customHeight="1" thickBot="1" x14ac:dyDescent="0.3">
      <c r="A54" s="239"/>
      <c r="B54" s="249"/>
      <c r="C54" s="246"/>
      <c r="D54" s="58" t="s">
        <v>166</v>
      </c>
      <c r="E54" s="139" t="s">
        <v>301</v>
      </c>
      <c r="F54" s="139" t="s">
        <v>334</v>
      </c>
      <c r="G54" s="139" t="s">
        <v>334</v>
      </c>
      <c r="H54" s="49" t="s">
        <v>31</v>
      </c>
      <c r="I54" s="50">
        <f>IF(H54=Tabelle!$A$2,Tabelle!$I$2,IF(H54=Tabelle!$A$3,Tabelle!$I$3,IF(H54=Tabelle!$A$4,Tabelle!$I$4,IF(H54=Tabelle!$A$5,Tabelle!$I$5,IF(H54=Tabelle!$A$6,Tabelle!$I$6,IF(H54=Tabelle!$A$7,Tabelle!$I$7,IF(H54=Tabelle!$A$8,Tabelle!$I$8,IF(H54=Tabelle!$A$9,Tabelle!$I$9,IF(H54=Tabelle!$A$10,Tabelle!$I$10,IF(H54=Tabelle!$A$11,Tabelle!$I$11,IF(H54=Tabelle!$A$12,Tabelle!$I$12,IF(H54=Tabelle!$A$13,Tabelle!$I$13,IF(H54=Tabelle!$A$14,Tabelle!$I$14,IF(H54=Tabelle!$A$14,Tabelle!$I$15,IF(H54=Tabelle!$A$16,Tabelle!$I$16,IF(H54=Tabelle!$A$17,Tabelle!$I$17,IF(H54=Tabelle!$A$18,Tabelle!$I$18,"-")))))))))))))))))</f>
        <v>40</v>
      </c>
      <c r="J54" s="136" t="s">
        <v>49</v>
      </c>
      <c r="K54" s="136" t="s">
        <v>50</v>
      </c>
      <c r="L54" s="136" t="s">
        <v>52</v>
      </c>
      <c r="M54" s="95">
        <f>IF(J54=Tabelle!$C$3,Tabelle!$N$3,IF(J54=Tabelle!$C$4,Tabelle!$N$4,IF(J54=Tabelle!$C$5,Tabelle!$N$5,IF(J54=Tabelle!$C$6,Tabelle!$N$6,IF(J54=Tabelle!$C$7,Tabelle!$N$7,"-")))))</f>
        <v>1</v>
      </c>
      <c r="N54" s="95">
        <f>IF(K54=Tabelle!$C$3,Tabelle!$N$3,IF(K54=Tabelle!$C$4,Tabelle!$N$4,IF(K54=Tabelle!$C$5,Tabelle!$N$5,IF(K54=Tabelle!$C$6,Tabelle!$N$6,IF(K54=Tabelle!$C$7,Tabelle!$N$7,"-")))))</f>
        <v>2</v>
      </c>
      <c r="O54" s="95">
        <f>IF(L54=Tabelle!$C$3,Tabelle!$N$3,IF(L54=Tabelle!$C$4,Tabelle!$N$4,IF(L54=Tabelle!$C$5,Tabelle!$N$5,IF(L54=Tabelle!$C$6,Tabelle!$N$6,IF(L54=Tabelle!$C$7,Tabelle!$N$7,"-")))))</f>
        <v>3</v>
      </c>
      <c r="P54" s="96">
        <f t="shared" si="1"/>
        <v>2</v>
      </c>
      <c r="Q54" s="136" t="s">
        <v>49</v>
      </c>
      <c r="R54" s="55">
        <f>IF(Q54=Tabelle!$C$3,Tabelle!$N$3,IF(Q54=Tabelle!$C$4,Tabelle!$N$4,IF(Q54=Tabelle!$C$5,Tabelle!$N$5,IF(Q54=Tabelle!$C$6,Tabelle!$N$6,IF(Q54=Tabelle!$C$7,Tabelle!$N$7,"-")))))</f>
        <v>1</v>
      </c>
      <c r="S54" s="102">
        <f>IF(R54="-","-",IF(AND((R54*P54)&gt;=Tabelle!$P$3, (R54*P54)&lt;Tabelle!$Q$3),Tabelle!$R$3,IF(AND((R54*P54)&gt;=Tabelle!$P$4, (R54*P54)&lt;Tabelle!$Q$4),Tabelle!$R$4,IF(AND((R54*P54)&gt;=Tabelle!$P$5, (R54*P54)&lt;Tabelle!$Q$5),Tabelle!$R$5,IF(AND((R54*P54)&gt;=Tabelle!$P$6, (R54*P54)&lt;Tabelle!$Q$6),Tabelle!$R$6,IF(AND((R54*P54)&gt;=Tabelle!$P$7, (R54*P54)&lt;=Tabelle!$Q$7),Tabelle!$R$7,"-"))))))</f>
        <v>1</v>
      </c>
      <c r="T54" s="136" t="s">
        <v>51</v>
      </c>
      <c r="U54" s="136" t="s">
        <v>52</v>
      </c>
      <c r="V54" s="136" t="s">
        <v>50</v>
      </c>
      <c r="W54" s="52">
        <f>IF(T54=Tabelle!$C$3,Tabelle!$N$3,IF(T54=Tabelle!$C$4,Tabelle!$N$4,IF(T54=Tabelle!$C$5,Tabelle!$N$5,IF(T54=Tabelle!$C$6,Tabelle!$N$6,IF(T54=Tabelle!$C$7,Tabelle!$N$7,"-")))))</f>
        <v>4</v>
      </c>
      <c r="X54" s="52">
        <f>IF(U54=Tabelle!$C$3,Tabelle!$N$3,IF(U54=Tabelle!$C$4,Tabelle!$N$4,IF(U54=Tabelle!$C$5,Tabelle!$N$5,IF(U54=Tabelle!$C$6,Tabelle!$N$6,IF(U54=Tabelle!$C$7,Tabelle!$N$7,"-")))))</f>
        <v>3</v>
      </c>
      <c r="Y54" s="52">
        <f>IF(V54=Tabelle!$C$3,Tabelle!$N$3,IF(V54=Tabelle!$C$4,Tabelle!$N$4,IF(V54=Tabelle!$C$5,Tabelle!$N$5,IF(V54=Tabelle!$C$6,Tabelle!$N$6,IF(V54=Tabelle!$C$7,Tabelle!$N$7,"-")))))</f>
        <v>2</v>
      </c>
      <c r="Z54" s="53">
        <f t="shared" si="2"/>
        <v>3</v>
      </c>
      <c r="AA54" s="105">
        <f t="shared" si="3"/>
        <v>3</v>
      </c>
      <c r="AB54" s="136" t="str">
        <f>IF(AND(AA54&gt;=Tabelle!$P$3, AA54&lt;Tabelle!$Q$3),Tabelle!$S$3,IF(AND(AA54&gt;=Tabelle!$P$4, AA54&lt;Tabelle!$Q$4),Tabelle!$S$4,IF(AND(AA54&gt;=Tabelle!$P$5, AA54&lt;Tabelle!$Q$5),Tabelle!$S$5,IF(AND(AA54&gt;=Tabelle!$P$6, AA54&lt;Tabelle!$Q$6),Tabelle!$S$6,IF(AND(AA54&gt;=Tabelle!$P$7, AA54&lt;=Tabelle!$Q$7),Tabelle!$S$7,"-")))))</f>
        <v>MEDIO-BASSO</v>
      </c>
      <c r="AC54" s="108">
        <v>10</v>
      </c>
      <c r="AD54" s="108">
        <v>5</v>
      </c>
      <c r="AE54" s="108">
        <v>2</v>
      </c>
      <c r="AF54" s="108">
        <v>3</v>
      </c>
      <c r="AG54" s="108">
        <v>8</v>
      </c>
      <c r="AH54" s="108">
        <v>10</v>
      </c>
      <c r="AI54" s="108">
        <v>10</v>
      </c>
      <c r="AJ54" s="108">
        <v>10</v>
      </c>
      <c r="AK54" s="108">
        <v>3</v>
      </c>
      <c r="AL54" s="108">
        <v>3</v>
      </c>
      <c r="AM54" s="108">
        <v>10</v>
      </c>
      <c r="AN54" s="108">
        <v>10</v>
      </c>
      <c r="AO54" s="108">
        <v>3</v>
      </c>
      <c r="AP54" s="108">
        <v>3</v>
      </c>
      <c r="AQ54" s="108">
        <v>3</v>
      </c>
      <c r="AR54" s="108">
        <v>3</v>
      </c>
      <c r="AS54" s="108">
        <v>8</v>
      </c>
      <c r="AT54" s="108">
        <v>8</v>
      </c>
      <c r="AU54" s="108">
        <v>8</v>
      </c>
      <c r="AV54" s="108">
        <v>8</v>
      </c>
      <c r="AW54" s="108">
        <v>1</v>
      </c>
      <c r="AX54" s="108">
        <v>1</v>
      </c>
      <c r="AY54" s="108">
        <v>1</v>
      </c>
      <c r="AZ54" s="108">
        <v>1</v>
      </c>
      <c r="BA54" s="108">
        <v>1</v>
      </c>
      <c r="BB54" s="108">
        <v>1</v>
      </c>
      <c r="BC54" s="108">
        <v>1</v>
      </c>
      <c r="BD54" s="108">
        <v>1</v>
      </c>
      <c r="BE54" s="108">
        <v>1</v>
      </c>
      <c r="BF54" s="108">
        <v>1</v>
      </c>
      <c r="BG54" s="108">
        <v>1</v>
      </c>
      <c r="BH54" s="110">
        <f>IF('Mitigazione del rischio'!$AF54="-","-",'Mitigazione del rischio'!$AG54)</f>
        <v>0.43400000000000005</v>
      </c>
      <c r="BI54" s="55">
        <f t="shared" si="4"/>
        <v>2</v>
      </c>
      <c r="BJ54" s="54" t="str">
        <f>IF(AND(BI54&gt;=Tabelle!$P$3, BI54&lt;Tabelle!$Q$3),Tabelle!$S$3,IF(AND(BI54&gt;=Tabelle!$P$4, BI54&lt;Tabelle!$Q$4),Tabelle!$S$4,IF(AND(BI54&gt;=Tabelle!$P$5, BI54&lt;Tabelle!$Q$5),Tabelle!$S$5,IF(AND(BI54&gt;=Tabelle!$P$6, BI54&lt;Tabelle!$Q$6),Tabelle!$S$6,IF(AND(BI54&gt;=Tabelle!$P$7, BI54&lt;=Tabelle!$Q$7),Tabelle!$S$7,"-")))))</f>
        <v>BASSO</v>
      </c>
      <c r="BK54" s="113" t="str">
        <f>IF(BI54="-","-",IF(AND(BI54&lt;=Tabelle!$V$14,BI54&gt;Tabelle!$W$14),Tabelle!$U$14,IF(AND(BI54&lt;=Tabelle!$V$15,BI54&gt;Tabelle!$W$15),Tabelle!$U$15,IF(BI54&lt;=Tabelle!$V$16,Tabelle!$U$16))))</f>
        <v>mitigazione soddisfacente</v>
      </c>
      <c r="BL54" s="117" t="s">
        <v>287</v>
      </c>
      <c r="BM54" s="120"/>
      <c r="BN54" s="126" t="s">
        <v>288</v>
      </c>
      <c r="BO54" s="128"/>
      <c r="BP54" s="126"/>
      <c r="BQ54" s="126" t="s">
        <v>289</v>
      </c>
      <c r="BR54" s="139" t="s">
        <v>334</v>
      </c>
      <c r="BS54" s="126" t="s">
        <v>288</v>
      </c>
      <c r="BT54" s="138"/>
      <c r="BU54" s="139"/>
      <c r="BV54" s="126" t="s">
        <v>289</v>
      </c>
      <c r="BW54" s="139" t="s">
        <v>334</v>
      </c>
      <c r="BX54" s="126" t="s">
        <v>289</v>
      </c>
      <c r="BY54" s="139" t="s">
        <v>334</v>
      </c>
      <c r="BZ54" s="126" t="s">
        <v>288</v>
      </c>
      <c r="CA54" s="128"/>
      <c r="CB54" s="126"/>
      <c r="CC54" s="126" t="s">
        <v>288</v>
      </c>
      <c r="CD54" s="128"/>
      <c r="CE54" s="126"/>
      <c r="CF54" s="126" t="s">
        <v>288</v>
      </c>
      <c r="CG54" s="128"/>
      <c r="CH54" s="126"/>
      <c r="CI54" s="126" t="s">
        <v>289</v>
      </c>
      <c r="CJ54" s="139" t="s">
        <v>334</v>
      </c>
      <c r="CK54" s="126" t="s">
        <v>289</v>
      </c>
      <c r="CL54" s="139" t="s">
        <v>334</v>
      </c>
      <c r="CM54" s="126" t="s">
        <v>288</v>
      </c>
      <c r="CN54" s="128"/>
      <c r="CO54" s="126"/>
      <c r="CP54" s="126" t="s">
        <v>288</v>
      </c>
      <c r="CQ54" s="128"/>
      <c r="CR54" s="126"/>
      <c r="CS54" s="126" t="s">
        <v>289</v>
      </c>
      <c r="CT54" s="139" t="s">
        <v>334</v>
      </c>
      <c r="CU54" s="126" t="s">
        <v>289</v>
      </c>
      <c r="CV54" s="139" t="s">
        <v>334</v>
      </c>
      <c r="CW54" s="126" t="s">
        <v>289</v>
      </c>
      <c r="CX54" s="139" t="s">
        <v>334</v>
      </c>
      <c r="CY54" s="126" t="s">
        <v>289</v>
      </c>
      <c r="CZ54" s="139" t="s">
        <v>334</v>
      </c>
      <c r="DA54" s="126" t="s">
        <v>288</v>
      </c>
      <c r="DB54" s="128"/>
      <c r="DC54" s="126"/>
      <c r="DD54" s="126" t="s">
        <v>289</v>
      </c>
      <c r="DE54" s="139" t="s">
        <v>334</v>
      </c>
      <c r="DF54" s="126" t="s">
        <v>289</v>
      </c>
      <c r="DG54" s="139" t="s">
        <v>334</v>
      </c>
      <c r="DH54" s="126" t="s">
        <v>289</v>
      </c>
      <c r="DI54" s="139" t="s">
        <v>334</v>
      </c>
      <c r="DJ54" s="126" t="s">
        <v>289</v>
      </c>
      <c r="DK54" s="139" t="s">
        <v>334</v>
      </c>
      <c r="DL54" s="126" t="s">
        <v>317</v>
      </c>
      <c r="DM54" s="128"/>
      <c r="DN54" s="48"/>
      <c r="DO54" s="51"/>
      <c r="DP54" s="51"/>
      <c r="DQ54" s="126"/>
      <c r="DR54" s="56"/>
      <c r="DS54" s="56"/>
      <c r="DT54" s="56"/>
      <c r="DU54" s="57"/>
    </row>
    <row r="55" spans="1:125" ht="34.9" customHeight="1" thickBot="1" x14ac:dyDescent="0.3">
      <c r="A55" s="239"/>
      <c r="B55" s="249"/>
      <c r="C55" s="244" t="s">
        <v>85</v>
      </c>
      <c r="D55" s="58" t="s">
        <v>156</v>
      </c>
      <c r="E55" s="139" t="s">
        <v>334</v>
      </c>
      <c r="F55" s="139" t="s">
        <v>98</v>
      </c>
      <c r="G55" s="139" t="s">
        <v>316</v>
      </c>
      <c r="H55" s="49" t="s">
        <v>31</v>
      </c>
      <c r="I55" s="50">
        <f>IF(H55=Tabelle!$A$2,Tabelle!$I$2,IF(H55=Tabelle!$A$3,Tabelle!$I$3,IF(H55=Tabelle!$A$4,Tabelle!$I$4,IF(H55=Tabelle!$A$5,Tabelle!$I$5,IF(H55=Tabelle!$A$6,Tabelle!$I$6,IF(H55=Tabelle!$A$7,Tabelle!$I$7,IF(H55=Tabelle!$A$8,Tabelle!$I$8,IF(H55=Tabelle!$A$9,Tabelle!$I$9,IF(H55=Tabelle!$A$10,Tabelle!$I$10,IF(H55=Tabelle!$A$11,Tabelle!$I$11,IF(H55=Tabelle!$A$12,Tabelle!$I$12,IF(H55=Tabelle!$A$13,Tabelle!$I$13,IF(H55=Tabelle!$A$14,Tabelle!$I$14,IF(H55=Tabelle!$A$14,Tabelle!$I$15,IF(H55=Tabelle!$A$16,Tabelle!$I$16,IF(H55=Tabelle!$A$17,Tabelle!$I$17,IF(H55=Tabelle!$A$18,Tabelle!$I$18,"-")))))))))))))))))</f>
        <v>40</v>
      </c>
      <c r="J55" s="136" t="s">
        <v>51</v>
      </c>
      <c r="K55" s="136" t="s">
        <v>51</v>
      </c>
      <c r="L55" s="136" t="s">
        <v>51</v>
      </c>
      <c r="M55" s="95">
        <f>IF(J55=Tabelle!$C$3,Tabelle!$N$3,IF(J55=Tabelle!$C$4,Tabelle!$N$4,IF(J55=Tabelle!$C$5,Tabelle!$N$5,IF(J55=Tabelle!$C$6,Tabelle!$N$6,IF(J55=Tabelle!$C$7,Tabelle!$N$7,"-")))))</f>
        <v>4</v>
      </c>
      <c r="N55" s="95">
        <f>IF(K55=Tabelle!$C$3,Tabelle!$N$3,IF(K55=Tabelle!$C$4,Tabelle!$N$4,IF(K55=Tabelle!$C$5,Tabelle!$N$5,IF(K55=Tabelle!$C$6,Tabelle!$N$6,IF(K55=Tabelle!$C$7,Tabelle!$N$7,"-")))))</f>
        <v>4</v>
      </c>
      <c r="O55" s="95">
        <f>IF(L55=Tabelle!$C$3,Tabelle!$N$3,IF(L55=Tabelle!$C$4,Tabelle!$N$4,IF(L55=Tabelle!$C$5,Tabelle!$N$5,IF(L55=Tabelle!$C$6,Tabelle!$N$6,IF(L55=Tabelle!$C$7,Tabelle!$N$7,"-")))))</f>
        <v>4</v>
      </c>
      <c r="P55" s="96">
        <f t="shared" si="1"/>
        <v>4</v>
      </c>
      <c r="Q55" s="136" t="s">
        <v>51</v>
      </c>
      <c r="R55" s="55">
        <f>IF(Q55=Tabelle!$C$3,Tabelle!$N$3,IF(Q55=Tabelle!$C$4,Tabelle!$N$4,IF(Q55=Tabelle!$C$5,Tabelle!$N$5,IF(Q55=Tabelle!$C$6,Tabelle!$N$6,IF(Q55=Tabelle!$C$7,Tabelle!$N$7,"-")))))</f>
        <v>4</v>
      </c>
      <c r="S55" s="102">
        <f>IF(R55="-","-",IF(AND((R55*P55)&gt;=Tabelle!$P$3, (R55*P55)&lt;Tabelle!$Q$3),Tabelle!$R$3,IF(AND((R55*P55)&gt;=Tabelle!$P$4, (R55*P55)&lt;Tabelle!$Q$4),Tabelle!$R$4,IF(AND((R55*P55)&gt;=Tabelle!$P$5, (R55*P55)&lt;Tabelle!$Q$5),Tabelle!$R$5,IF(AND((R55*P55)&gt;=Tabelle!$P$6, (R55*P55)&lt;Tabelle!$Q$6),Tabelle!$R$6,IF(AND((R55*P55)&gt;=Tabelle!$P$7, (R55*P55)&lt;=Tabelle!$Q$7),Tabelle!$R$7,"-"))))))</f>
        <v>4</v>
      </c>
      <c r="T55" s="136" t="s">
        <v>51</v>
      </c>
      <c r="U55" s="136" t="s">
        <v>51</v>
      </c>
      <c r="V55" s="136" t="s">
        <v>51</v>
      </c>
      <c r="W55" s="52">
        <f>IF(T55=Tabelle!$C$3,Tabelle!$N$3,IF(T55=Tabelle!$C$4,Tabelle!$N$4,IF(T55=Tabelle!$C$5,Tabelle!$N$5,IF(T55=Tabelle!$C$6,Tabelle!$N$6,IF(T55=Tabelle!$C$7,Tabelle!$N$7,"-")))))</f>
        <v>4</v>
      </c>
      <c r="X55" s="52">
        <f>IF(U55=Tabelle!$C$3,Tabelle!$N$3,IF(U55=Tabelle!$C$4,Tabelle!$N$4,IF(U55=Tabelle!$C$5,Tabelle!$N$5,IF(U55=Tabelle!$C$6,Tabelle!$N$6,IF(U55=Tabelle!$C$7,Tabelle!$N$7,"-")))))</f>
        <v>4</v>
      </c>
      <c r="Y55" s="52">
        <f>IF(V55=Tabelle!$C$3,Tabelle!$N$3,IF(V55=Tabelle!$C$4,Tabelle!$N$4,IF(V55=Tabelle!$C$5,Tabelle!$N$5,IF(V55=Tabelle!$C$6,Tabelle!$N$6,IF(V55=Tabelle!$C$7,Tabelle!$N$7,"-")))))</f>
        <v>4</v>
      </c>
      <c r="Z55" s="53">
        <f t="shared" si="2"/>
        <v>4</v>
      </c>
      <c r="AA55" s="105">
        <f t="shared" si="3"/>
        <v>16</v>
      </c>
      <c r="AB55" s="136" t="str">
        <f>IF(AND(AA55&gt;=Tabelle!$P$3, AA55&lt;Tabelle!$Q$3),Tabelle!$S$3,IF(AND(AA55&gt;=Tabelle!$P$4, AA55&lt;Tabelle!$Q$4),Tabelle!$S$4,IF(AND(AA55&gt;=Tabelle!$P$5, AA55&lt;Tabelle!$Q$5),Tabelle!$S$5,IF(AND(AA55&gt;=Tabelle!$P$6, AA55&lt;Tabelle!$Q$6),Tabelle!$S$6,IF(AND(AA55&gt;=Tabelle!$P$7, AA55&lt;=Tabelle!$Q$7),Tabelle!$S$7,"-")))))</f>
        <v>MEDIO-ALTO</v>
      </c>
      <c r="AC55" s="108">
        <v>10</v>
      </c>
      <c r="AD55" s="108">
        <v>5</v>
      </c>
      <c r="AE55" s="108">
        <v>2</v>
      </c>
      <c r="AF55" s="108">
        <v>3</v>
      </c>
      <c r="AG55" s="108">
        <v>8</v>
      </c>
      <c r="AH55" s="108">
        <v>10</v>
      </c>
      <c r="AI55" s="108">
        <v>10</v>
      </c>
      <c r="AJ55" s="108">
        <v>10</v>
      </c>
      <c r="AK55" s="108">
        <v>3</v>
      </c>
      <c r="AL55" s="108">
        <v>3</v>
      </c>
      <c r="AM55" s="108">
        <v>10</v>
      </c>
      <c r="AN55" s="108">
        <v>10</v>
      </c>
      <c r="AO55" s="108">
        <v>3</v>
      </c>
      <c r="AP55" s="108">
        <v>3</v>
      </c>
      <c r="AQ55" s="108">
        <v>3</v>
      </c>
      <c r="AR55" s="108">
        <v>3</v>
      </c>
      <c r="AS55" s="108">
        <v>8</v>
      </c>
      <c r="AT55" s="108">
        <v>8</v>
      </c>
      <c r="AU55" s="108">
        <v>8</v>
      </c>
      <c r="AV55" s="108">
        <v>8</v>
      </c>
      <c r="AW55" s="108">
        <v>1</v>
      </c>
      <c r="AX55" s="108">
        <v>1</v>
      </c>
      <c r="AY55" s="108">
        <v>1</v>
      </c>
      <c r="AZ55" s="108">
        <v>1</v>
      </c>
      <c r="BA55" s="108">
        <v>1</v>
      </c>
      <c r="BB55" s="108">
        <v>1</v>
      </c>
      <c r="BC55" s="108">
        <v>1</v>
      </c>
      <c r="BD55" s="108">
        <v>1</v>
      </c>
      <c r="BE55" s="108">
        <v>1</v>
      </c>
      <c r="BF55" s="108">
        <v>1</v>
      </c>
      <c r="BG55" s="108">
        <v>1</v>
      </c>
      <c r="BH55" s="110">
        <f>IF('Mitigazione del rischio'!$AF55="-","-",'Mitigazione del rischio'!$AG55)</f>
        <v>0.43400000000000005</v>
      </c>
      <c r="BI55" s="55">
        <f t="shared" si="4"/>
        <v>9</v>
      </c>
      <c r="BJ55" s="54" t="str">
        <f>IF(AND(BI55&gt;=Tabelle!$P$3, BI55&lt;Tabelle!$Q$3),Tabelle!$S$3,IF(AND(BI55&gt;=Tabelle!$P$4, BI55&lt;Tabelle!$Q$4),Tabelle!$S$4,IF(AND(BI55&gt;=Tabelle!$P$5, BI55&lt;Tabelle!$Q$5),Tabelle!$S$5,IF(AND(BI55&gt;=Tabelle!$P$6, BI55&lt;Tabelle!$Q$6),Tabelle!$S$6,IF(AND(BI55&gt;=Tabelle!$P$7, BI55&lt;=Tabelle!$Q$7),Tabelle!$S$7,"-")))))</f>
        <v>MEDIO</v>
      </c>
      <c r="BK55" s="113" t="str">
        <f>IF(BI55="-","-",IF(AND(BI55&lt;=Tabelle!$V$14,BI55&gt;Tabelle!$W$14),Tabelle!$U$14,IF(AND(BI55&lt;=Tabelle!$V$15,BI55&gt;Tabelle!$W$15),Tabelle!$U$15,IF(BI55&lt;=Tabelle!$V$16,Tabelle!$U$16))))</f>
        <v>mitigazione migliorabile</v>
      </c>
      <c r="BL55" s="117" t="s">
        <v>287</v>
      </c>
      <c r="BM55" s="120"/>
      <c r="BN55" s="126" t="s">
        <v>288</v>
      </c>
      <c r="BO55" s="128"/>
      <c r="BP55" s="126"/>
      <c r="BQ55" s="126" t="s">
        <v>289</v>
      </c>
      <c r="BR55" s="139" t="s">
        <v>334</v>
      </c>
      <c r="BS55" s="126" t="s">
        <v>288</v>
      </c>
      <c r="BT55" s="138"/>
      <c r="BU55" s="139"/>
      <c r="BV55" s="126" t="s">
        <v>289</v>
      </c>
      <c r="BW55" s="139" t="s">
        <v>334</v>
      </c>
      <c r="BX55" s="126" t="s">
        <v>289</v>
      </c>
      <c r="BY55" s="139" t="s">
        <v>334</v>
      </c>
      <c r="BZ55" s="126" t="s">
        <v>288</v>
      </c>
      <c r="CA55" s="128"/>
      <c r="CB55" s="126"/>
      <c r="CC55" s="126" t="s">
        <v>288</v>
      </c>
      <c r="CD55" s="128"/>
      <c r="CE55" s="126"/>
      <c r="CF55" s="126" t="s">
        <v>288</v>
      </c>
      <c r="CG55" s="128"/>
      <c r="CH55" s="126"/>
      <c r="CI55" s="126" t="s">
        <v>289</v>
      </c>
      <c r="CJ55" s="139" t="s">
        <v>334</v>
      </c>
      <c r="CK55" s="126" t="s">
        <v>289</v>
      </c>
      <c r="CL55" s="139" t="s">
        <v>334</v>
      </c>
      <c r="CM55" s="126" t="s">
        <v>288</v>
      </c>
      <c r="CN55" s="128"/>
      <c r="CO55" s="126"/>
      <c r="CP55" s="126" t="s">
        <v>288</v>
      </c>
      <c r="CQ55" s="128"/>
      <c r="CR55" s="126"/>
      <c r="CS55" s="126" t="s">
        <v>289</v>
      </c>
      <c r="CT55" s="139" t="s">
        <v>334</v>
      </c>
      <c r="CU55" s="126" t="s">
        <v>289</v>
      </c>
      <c r="CV55" s="139" t="s">
        <v>334</v>
      </c>
      <c r="CW55" s="126" t="s">
        <v>289</v>
      </c>
      <c r="CX55" s="139" t="s">
        <v>334</v>
      </c>
      <c r="CY55" s="126" t="s">
        <v>289</v>
      </c>
      <c r="CZ55" s="139" t="s">
        <v>334</v>
      </c>
      <c r="DA55" s="126" t="s">
        <v>288</v>
      </c>
      <c r="DB55" s="128"/>
      <c r="DC55" s="126"/>
      <c r="DD55" s="126" t="s">
        <v>289</v>
      </c>
      <c r="DE55" s="139" t="s">
        <v>334</v>
      </c>
      <c r="DF55" s="126" t="s">
        <v>289</v>
      </c>
      <c r="DG55" s="139" t="s">
        <v>334</v>
      </c>
      <c r="DH55" s="126" t="s">
        <v>289</v>
      </c>
      <c r="DI55" s="139" t="s">
        <v>334</v>
      </c>
      <c r="DJ55" s="126" t="s">
        <v>289</v>
      </c>
      <c r="DK55" s="139" t="s">
        <v>334</v>
      </c>
      <c r="DL55" s="126" t="s">
        <v>317</v>
      </c>
      <c r="DM55" s="128"/>
      <c r="DN55" s="48"/>
      <c r="DO55" s="51"/>
      <c r="DP55" s="51"/>
      <c r="DQ55" s="126"/>
      <c r="DR55" s="56"/>
      <c r="DS55" s="56"/>
      <c r="DT55" s="56"/>
      <c r="DU55" s="57"/>
    </row>
    <row r="56" spans="1:125" ht="34.9" customHeight="1" thickBot="1" x14ac:dyDescent="0.3">
      <c r="A56" s="239"/>
      <c r="B56" s="249"/>
      <c r="C56" s="245"/>
      <c r="D56" s="58" t="s">
        <v>157</v>
      </c>
      <c r="E56" s="139" t="s">
        <v>334</v>
      </c>
      <c r="F56" s="139" t="s">
        <v>334</v>
      </c>
      <c r="G56" s="139" t="s">
        <v>316</v>
      </c>
      <c r="H56" s="49" t="s">
        <v>31</v>
      </c>
      <c r="I56" s="50">
        <f>IF(H56=Tabelle!$A$2,Tabelle!$I$2,IF(H56=Tabelle!$A$3,Tabelle!$I$3,IF(H56=Tabelle!$A$4,Tabelle!$I$4,IF(H56=Tabelle!$A$5,Tabelle!$I$5,IF(H56=Tabelle!$A$6,Tabelle!$I$6,IF(H56=Tabelle!$A$7,Tabelle!$I$7,IF(H56=Tabelle!$A$8,Tabelle!$I$8,IF(H56=Tabelle!$A$9,Tabelle!$I$9,IF(H56=Tabelle!$A$10,Tabelle!$I$10,IF(H56=Tabelle!$A$11,Tabelle!$I$11,IF(H56=Tabelle!$A$12,Tabelle!$I$12,IF(H56=Tabelle!$A$13,Tabelle!$I$13,IF(H56=Tabelle!$A$14,Tabelle!$I$14,IF(H56=Tabelle!$A$14,Tabelle!$I$15,IF(H56=Tabelle!$A$16,Tabelle!$I$16,IF(H56=Tabelle!$A$17,Tabelle!$I$17,IF(H56=Tabelle!$A$18,Tabelle!$I$18,"-")))))))))))))))))</f>
        <v>40</v>
      </c>
      <c r="J56" s="136" t="s">
        <v>52</v>
      </c>
      <c r="K56" s="136" t="s">
        <v>52</v>
      </c>
      <c r="L56" s="136" t="s">
        <v>52</v>
      </c>
      <c r="M56" s="95">
        <f>IF(J56=Tabelle!$C$3,Tabelle!$N$3,IF(J56=Tabelle!$C$4,Tabelle!$N$4,IF(J56=Tabelle!$C$5,Tabelle!$N$5,IF(J56=Tabelle!$C$6,Tabelle!$N$6,IF(J56=Tabelle!$C$7,Tabelle!$N$7,"-")))))</f>
        <v>3</v>
      </c>
      <c r="N56" s="95">
        <f>IF(K56=Tabelle!$C$3,Tabelle!$N$3,IF(K56=Tabelle!$C$4,Tabelle!$N$4,IF(K56=Tabelle!$C$5,Tabelle!$N$5,IF(K56=Tabelle!$C$6,Tabelle!$N$6,IF(K56=Tabelle!$C$7,Tabelle!$N$7,"-")))))</f>
        <v>3</v>
      </c>
      <c r="O56" s="95">
        <f>IF(L56=Tabelle!$C$3,Tabelle!$N$3,IF(L56=Tabelle!$C$4,Tabelle!$N$4,IF(L56=Tabelle!$C$5,Tabelle!$N$5,IF(L56=Tabelle!$C$6,Tabelle!$N$6,IF(L56=Tabelle!$C$7,Tabelle!$N$7,"-")))))</f>
        <v>3</v>
      </c>
      <c r="P56" s="96">
        <f t="shared" si="1"/>
        <v>3</v>
      </c>
      <c r="Q56" s="136" t="s">
        <v>52</v>
      </c>
      <c r="R56" s="55">
        <f>IF(Q56=Tabelle!$C$3,Tabelle!$N$3,IF(Q56=Tabelle!$C$4,Tabelle!$N$4,IF(Q56=Tabelle!$C$5,Tabelle!$N$5,IF(Q56=Tabelle!$C$6,Tabelle!$N$6,IF(Q56=Tabelle!$C$7,Tabelle!$N$7,"-")))))</f>
        <v>3</v>
      </c>
      <c r="S56" s="102">
        <f>IF(R56="-","-",IF(AND((R56*P56)&gt;=Tabelle!$P$3, (R56*P56)&lt;Tabelle!$Q$3),Tabelle!$R$3,IF(AND((R56*P56)&gt;=Tabelle!$P$4, (R56*P56)&lt;Tabelle!$Q$4),Tabelle!$R$4,IF(AND((R56*P56)&gt;=Tabelle!$P$5, (R56*P56)&lt;Tabelle!$Q$5),Tabelle!$R$5,IF(AND((R56*P56)&gt;=Tabelle!$P$6, (R56*P56)&lt;Tabelle!$Q$6),Tabelle!$R$6,IF(AND((R56*P56)&gt;=Tabelle!$P$7, (R56*P56)&lt;=Tabelle!$Q$7),Tabelle!$R$7,"-"))))))</f>
        <v>3</v>
      </c>
      <c r="T56" s="136" t="s">
        <v>52</v>
      </c>
      <c r="U56" s="136" t="s">
        <v>52</v>
      </c>
      <c r="V56" s="136" t="s">
        <v>52</v>
      </c>
      <c r="W56" s="52">
        <f>IF(T56=Tabelle!$C$3,Tabelle!$N$3,IF(T56=Tabelle!$C$4,Tabelle!$N$4,IF(T56=Tabelle!$C$5,Tabelle!$N$5,IF(T56=Tabelle!$C$6,Tabelle!$N$6,IF(T56=Tabelle!$C$7,Tabelle!$N$7,"-")))))</f>
        <v>3</v>
      </c>
      <c r="X56" s="52">
        <f>IF(U56=Tabelle!$C$3,Tabelle!$N$3,IF(U56=Tabelle!$C$4,Tabelle!$N$4,IF(U56=Tabelle!$C$5,Tabelle!$N$5,IF(U56=Tabelle!$C$6,Tabelle!$N$6,IF(U56=Tabelle!$C$7,Tabelle!$N$7,"-")))))</f>
        <v>3</v>
      </c>
      <c r="Y56" s="52">
        <f>IF(V56=Tabelle!$C$3,Tabelle!$N$3,IF(V56=Tabelle!$C$4,Tabelle!$N$4,IF(V56=Tabelle!$C$5,Tabelle!$N$5,IF(V56=Tabelle!$C$6,Tabelle!$N$6,IF(V56=Tabelle!$C$7,Tabelle!$N$7,"-")))))</f>
        <v>3</v>
      </c>
      <c r="Z56" s="53">
        <f t="shared" si="2"/>
        <v>3</v>
      </c>
      <c r="AA56" s="105">
        <f t="shared" si="3"/>
        <v>9</v>
      </c>
      <c r="AB56" s="136" t="str">
        <f>IF(AND(AA56&gt;=Tabelle!$P$3, AA56&lt;Tabelle!$Q$3),Tabelle!$S$3,IF(AND(AA56&gt;=Tabelle!$P$4, AA56&lt;Tabelle!$Q$4),Tabelle!$S$4,IF(AND(AA56&gt;=Tabelle!$P$5, AA56&lt;Tabelle!$Q$5),Tabelle!$S$5,IF(AND(AA56&gt;=Tabelle!$P$6, AA56&lt;Tabelle!$Q$6),Tabelle!$S$6,IF(AND(AA56&gt;=Tabelle!$P$7, AA56&lt;=Tabelle!$Q$7),Tabelle!$S$7,"-")))))</f>
        <v>MEDIO</v>
      </c>
      <c r="AC56" s="108">
        <v>10</v>
      </c>
      <c r="AD56" s="108">
        <v>5</v>
      </c>
      <c r="AE56" s="108">
        <v>2</v>
      </c>
      <c r="AF56" s="108">
        <v>3</v>
      </c>
      <c r="AG56" s="108">
        <v>8</v>
      </c>
      <c r="AH56" s="108">
        <v>10</v>
      </c>
      <c r="AI56" s="108">
        <v>10</v>
      </c>
      <c r="AJ56" s="108">
        <v>10</v>
      </c>
      <c r="AK56" s="108">
        <v>3</v>
      </c>
      <c r="AL56" s="108">
        <v>3</v>
      </c>
      <c r="AM56" s="108">
        <v>10</v>
      </c>
      <c r="AN56" s="108">
        <v>10</v>
      </c>
      <c r="AO56" s="108">
        <v>3</v>
      </c>
      <c r="AP56" s="108">
        <v>3</v>
      </c>
      <c r="AQ56" s="108">
        <v>3</v>
      </c>
      <c r="AR56" s="108">
        <v>3</v>
      </c>
      <c r="AS56" s="108">
        <v>8</v>
      </c>
      <c r="AT56" s="108">
        <v>8</v>
      </c>
      <c r="AU56" s="108">
        <v>8</v>
      </c>
      <c r="AV56" s="108">
        <v>8</v>
      </c>
      <c r="AW56" s="108">
        <v>1</v>
      </c>
      <c r="AX56" s="108">
        <v>1</v>
      </c>
      <c r="AY56" s="108">
        <v>1</v>
      </c>
      <c r="AZ56" s="108">
        <v>1</v>
      </c>
      <c r="BA56" s="108">
        <v>1</v>
      </c>
      <c r="BB56" s="108">
        <v>1</v>
      </c>
      <c r="BC56" s="108">
        <v>1</v>
      </c>
      <c r="BD56" s="108">
        <v>1</v>
      </c>
      <c r="BE56" s="108">
        <v>1</v>
      </c>
      <c r="BF56" s="108">
        <v>1</v>
      </c>
      <c r="BG56" s="108">
        <v>1</v>
      </c>
      <c r="BH56" s="110">
        <f>IF('Mitigazione del rischio'!$AF56="-","-",'Mitigazione del rischio'!$AG56)</f>
        <v>0.43400000000000005</v>
      </c>
      <c r="BI56" s="55">
        <f t="shared" si="4"/>
        <v>5</v>
      </c>
      <c r="BJ56" s="54" t="str">
        <f>IF(AND(BI56&gt;=Tabelle!$P$3, BI56&lt;Tabelle!$Q$3),Tabelle!$S$3,IF(AND(BI56&gt;=Tabelle!$P$4, BI56&lt;Tabelle!$Q$4),Tabelle!$S$4,IF(AND(BI56&gt;=Tabelle!$P$5, BI56&lt;Tabelle!$Q$5),Tabelle!$S$5,IF(AND(BI56&gt;=Tabelle!$P$6, BI56&lt;Tabelle!$Q$6),Tabelle!$S$6,IF(AND(BI56&gt;=Tabelle!$P$7, BI56&lt;=Tabelle!$Q$7),Tabelle!$S$7,"-")))))</f>
        <v>MEDIO-BASSO</v>
      </c>
      <c r="BK56" s="113" t="str">
        <f>IF(BI56="-","-",IF(AND(BI56&lt;=Tabelle!$V$14,BI56&gt;Tabelle!$W$14),Tabelle!$U$14,IF(AND(BI56&lt;=Tabelle!$V$15,BI56&gt;Tabelle!$W$15),Tabelle!$U$15,IF(BI56&lt;=Tabelle!$V$16,Tabelle!$U$16))))</f>
        <v>mitigazione migliorabile</v>
      </c>
      <c r="BL56" s="117" t="s">
        <v>287</v>
      </c>
      <c r="BM56" s="120"/>
      <c r="BN56" s="126" t="s">
        <v>288</v>
      </c>
      <c r="BO56" s="128"/>
      <c r="BP56" s="126"/>
      <c r="BQ56" s="126" t="s">
        <v>289</v>
      </c>
      <c r="BR56" s="139" t="s">
        <v>334</v>
      </c>
      <c r="BS56" s="126" t="s">
        <v>288</v>
      </c>
      <c r="BT56" s="138"/>
      <c r="BU56" s="139"/>
      <c r="BV56" s="126" t="s">
        <v>289</v>
      </c>
      <c r="BW56" s="139" t="s">
        <v>334</v>
      </c>
      <c r="BX56" s="126" t="s">
        <v>289</v>
      </c>
      <c r="BY56" s="139" t="s">
        <v>334</v>
      </c>
      <c r="BZ56" s="126" t="s">
        <v>288</v>
      </c>
      <c r="CA56" s="128"/>
      <c r="CB56" s="126"/>
      <c r="CC56" s="126" t="s">
        <v>288</v>
      </c>
      <c r="CD56" s="128"/>
      <c r="CE56" s="126"/>
      <c r="CF56" s="126" t="s">
        <v>288</v>
      </c>
      <c r="CG56" s="128"/>
      <c r="CH56" s="126"/>
      <c r="CI56" s="126" t="s">
        <v>289</v>
      </c>
      <c r="CJ56" s="139" t="s">
        <v>334</v>
      </c>
      <c r="CK56" s="126" t="s">
        <v>289</v>
      </c>
      <c r="CL56" s="139" t="s">
        <v>334</v>
      </c>
      <c r="CM56" s="126" t="s">
        <v>288</v>
      </c>
      <c r="CN56" s="128"/>
      <c r="CO56" s="126"/>
      <c r="CP56" s="126" t="s">
        <v>288</v>
      </c>
      <c r="CQ56" s="128"/>
      <c r="CR56" s="126"/>
      <c r="CS56" s="126" t="s">
        <v>289</v>
      </c>
      <c r="CT56" s="139" t="s">
        <v>334</v>
      </c>
      <c r="CU56" s="126" t="s">
        <v>289</v>
      </c>
      <c r="CV56" s="139" t="s">
        <v>334</v>
      </c>
      <c r="CW56" s="126" t="s">
        <v>289</v>
      </c>
      <c r="CX56" s="139" t="s">
        <v>334</v>
      </c>
      <c r="CY56" s="126" t="s">
        <v>289</v>
      </c>
      <c r="CZ56" s="139" t="s">
        <v>334</v>
      </c>
      <c r="DA56" s="126" t="s">
        <v>288</v>
      </c>
      <c r="DB56" s="128"/>
      <c r="DC56" s="126"/>
      <c r="DD56" s="126" t="s">
        <v>289</v>
      </c>
      <c r="DE56" s="139" t="s">
        <v>334</v>
      </c>
      <c r="DF56" s="126" t="s">
        <v>289</v>
      </c>
      <c r="DG56" s="139" t="s">
        <v>334</v>
      </c>
      <c r="DH56" s="126" t="s">
        <v>289</v>
      </c>
      <c r="DI56" s="139" t="s">
        <v>334</v>
      </c>
      <c r="DJ56" s="126" t="s">
        <v>289</v>
      </c>
      <c r="DK56" s="139" t="s">
        <v>334</v>
      </c>
      <c r="DL56" s="126" t="s">
        <v>317</v>
      </c>
      <c r="DM56" s="128"/>
      <c r="DN56" s="48"/>
      <c r="DO56" s="51"/>
      <c r="DP56" s="51"/>
      <c r="DQ56" s="126"/>
      <c r="DR56" s="56"/>
      <c r="DS56" s="56"/>
      <c r="DT56" s="56"/>
      <c r="DU56" s="57"/>
    </row>
    <row r="57" spans="1:125" ht="34.9" customHeight="1" thickBot="1" x14ac:dyDescent="0.3">
      <c r="A57" s="239"/>
      <c r="B57" s="249"/>
      <c r="C57" s="245"/>
      <c r="D57" s="58" t="s">
        <v>158</v>
      </c>
      <c r="E57" s="139" t="s">
        <v>334</v>
      </c>
      <c r="F57" s="139" t="s">
        <v>334</v>
      </c>
      <c r="G57" s="139" t="s">
        <v>316</v>
      </c>
      <c r="H57" s="49" t="s">
        <v>31</v>
      </c>
      <c r="I57" s="50">
        <f>IF(H57=Tabelle!$A$2,Tabelle!$I$2,IF(H57=Tabelle!$A$3,Tabelle!$I$3,IF(H57=Tabelle!$A$4,Tabelle!$I$4,IF(H57=Tabelle!$A$5,Tabelle!$I$5,IF(H57=Tabelle!$A$6,Tabelle!$I$6,IF(H57=Tabelle!$A$7,Tabelle!$I$7,IF(H57=Tabelle!$A$8,Tabelle!$I$8,IF(H57=Tabelle!$A$9,Tabelle!$I$9,IF(H57=Tabelle!$A$10,Tabelle!$I$10,IF(H57=Tabelle!$A$11,Tabelle!$I$11,IF(H57=Tabelle!$A$12,Tabelle!$I$12,IF(H57=Tabelle!$A$13,Tabelle!$I$13,IF(H57=Tabelle!$A$14,Tabelle!$I$14,IF(H57=Tabelle!$A$14,Tabelle!$I$15,IF(H57=Tabelle!$A$16,Tabelle!$I$16,IF(H57=Tabelle!$A$17,Tabelle!$I$17,IF(H57=Tabelle!$A$18,Tabelle!$I$18,"-")))))))))))))))))</f>
        <v>40</v>
      </c>
      <c r="J57" s="136" t="s">
        <v>52</v>
      </c>
      <c r="K57" s="136" t="s">
        <v>52</v>
      </c>
      <c r="L57" s="136" t="s">
        <v>52</v>
      </c>
      <c r="M57" s="95">
        <f>IF(J57=Tabelle!$C$3,Tabelle!$N$3,IF(J57=Tabelle!$C$4,Tabelle!$N$4,IF(J57=Tabelle!$C$5,Tabelle!$N$5,IF(J57=Tabelle!$C$6,Tabelle!$N$6,IF(J57=Tabelle!$C$7,Tabelle!$N$7,"-")))))</f>
        <v>3</v>
      </c>
      <c r="N57" s="95">
        <f>IF(K57=Tabelle!$C$3,Tabelle!$N$3,IF(K57=Tabelle!$C$4,Tabelle!$N$4,IF(K57=Tabelle!$C$5,Tabelle!$N$5,IF(K57=Tabelle!$C$6,Tabelle!$N$6,IF(K57=Tabelle!$C$7,Tabelle!$N$7,"-")))))</f>
        <v>3</v>
      </c>
      <c r="O57" s="95">
        <f>IF(L57=Tabelle!$C$3,Tabelle!$N$3,IF(L57=Tabelle!$C$4,Tabelle!$N$4,IF(L57=Tabelle!$C$5,Tabelle!$N$5,IF(L57=Tabelle!$C$6,Tabelle!$N$6,IF(L57=Tabelle!$C$7,Tabelle!$N$7,"-")))))</f>
        <v>3</v>
      </c>
      <c r="P57" s="96">
        <f t="shared" si="1"/>
        <v>3</v>
      </c>
      <c r="Q57" s="136" t="s">
        <v>52</v>
      </c>
      <c r="R57" s="55">
        <f>IF(Q57=Tabelle!$C$3,Tabelle!$N$3,IF(Q57=Tabelle!$C$4,Tabelle!$N$4,IF(Q57=Tabelle!$C$5,Tabelle!$N$5,IF(Q57=Tabelle!$C$6,Tabelle!$N$6,IF(Q57=Tabelle!$C$7,Tabelle!$N$7,"-")))))</f>
        <v>3</v>
      </c>
      <c r="S57" s="102">
        <f>IF(R57="-","-",IF(AND((R57*P57)&gt;=Tabelle!$P$3, (R57*P57)&lt;Tabelle!$Q$3),Tabelle!$R$3,IF(AND((R57*P57)&gt;=Tabelle!$P$4, (R57*P57)&lt;Tabelle!$Q$4),Tabelle!$R$4,IF(AND((R57*P57)&gt;=Tabelle!$P$5, (R57*P57)&lt;Tabelle!$Q$5),Tabelle!$R$5,IF(AND((R57*P57)&gt;=Tabelle!$P$6, (R57*P57)&lt;Tabelle!$Q$6),Tabelle!$R$6,IF(AND((R57*P57)&gt;=Tabelle!$P$7, (R57*P57)&lt;=Tabelle!$Q$7),Tabelle!$R$7,"-"))))))</f>
        <v>3</v>
      </c>
      <c r="T57" s="136" t="s">
        <v>52</v>
      </c>
      <c r="U57" s="136" t="s">
        <v>52</v>
      </c>
      <c r="V57" s="136" t="s">
        <v>52</v>
      </c>
      <c r="W57" s="52">
        <f>IF(T57=Tabelle!$C$3,Tabelle!$N$3,IF(T57=Tabelle!$C$4,Tabelle!$N$4,IF(T57=Tabelle!$C$5,Tabelle!$N$5,IF(T57=Tabelle!$C$6,Tabelle!$N$6,IF(T57=Tabelle!$C$7,Tabelle!$N$7,"-")))))</f>
        <v>3</v>
      </c>
      <c r="X57" s="52">
        <f>IF(U57=Tabelle!$C$3,Tabelle!$N$3,IF(U57=Tabelle!$C$4,Tabelle!$N$4,IF(U57=Tabelle!$C$5,Tabelle!$N$5,IF(U57=Tabelle!$C$6,Tabelle!$N$6,IF(U57=Tabelle!$C$7,Tabelle!$N$7,"-")))))</f>
        <v>3</v>
      </c>
      <c r="Y57" s="52">
        <f>IF(V57=Tabelle!$C$3,Tabelle!$N$3,IF(V57=Tabelle!$C$4,Tabelle!$N$4,IF(V57=Tabelle!$C$5,Tabelle!$N$5,IF(V57=Tabelle!$C$6,Tabelle!$N$6,IF(V57=Tabelle!$C$7,Tabelle!$N$7,"-")))))</f>
        <v>3</v>
      </c>
      <c r="Z57" s="53">
        <f t="shared" si="2"/>
        <v>3</v>
      </c>
      <c r="AA57" s="105">
        <f t="shared" si="3"/>
        <v>9</v>
      </c>
      <c r="AB57" s="136" t="str">
        <f>IF(AND(AA57&gt;=Tabelle!$P$3, AA57&lt;Tabelle!$Q$3),Tabelle!$S$3,IF(AND(AA57&gt;=Tabelle!$P$4, AA57&lt;Tabelle!$Q$4),Tabelle!$S$4,IF(AND(AA57&gt;=Tabelle!$P$5, AA57&lt;Tabelle!$Q$5),Tabelle!$S$5,IF(AND(AA57&gt;=Tabelle!$P$6, AA57&lt;Tabelle!$Q$6),Tabelle!$S$6,IF(AND(AA57&gt;=Tabelle!$P$7, AA57&lt;=Tabelle!$Q$7),Tabelle!$S$7,"-")))))</f>
        <v>MEDIO</v>
      </c>
      <c r="AC57" s="108">
        <v>10</v>
      </c>
      <c r="AD57" s="108">
        <v>5</v>
      </c>
      <c r="AE57" s="108">
        <v>2</v>
      </c>
      <c r="AF57" s="108">
        <v>3</v>
      </c>
      <c r="AG57" s="108">
        <v>8</v>
      </c>
      <c r="AH57" s="108">
        <v>10</v>
      </c>
      <c r="AI57" s="108">
        <v>10</v>
      </c>
      <c r="AJ57" s="108">
        <v>10</v>
      </c>
      <c r="AK57" s="108">
        <v>3</v>
      </c>
      <c r="AL57" s="108">
        <v>3</v>
      </c>
      <c r="AM57" s="108">
        <v>10</v>
      </c>
      <c r="AN57" s="108">
        <v>10</v>
      </c>
      <c r="AO57" s="108">
        <v>3</v>
      </c>
      <c r="AP57" s="108">
        <v>3</v>
      </c>
      <c r="AQ57" s="108">
        <v>3</v>
      </c>
      <c r="AR57" s="108">
        <v>3</v>
      </c>
      <c r="AS57" s="108">
        <v>8</v>
      </c>
      <c r="AT57" s="108">
        <v>8</v>
      </c>
      <c r="AU57" s="108">
        <v>8</v>
      </c>
      <c r="AV57" s="108">
        <v>8</v>
      </c>
      <c r="AW57" s="108">
        <v>1</v>
      </c>
      <c r="AX57" s="108">
        <v>1</v>
      </c>
      <c r="AY57" s="108">
        <v>1</v>
      </c>
      <c r="AZ57" s="108">
        <v>1</v>
      </c>
      <c r="BA57" s="108">
        <v>1</v>
      </c>
      <c r="BB57" s="108">
        <v>1</v>
      </c>
      <c r="BC57" s="108">
        <v>1</v>
      </c>
      <c r="BD57" s="108">
        <v>1</v>
      </c>
      <c r="BE57" s="108">
        <v>1</v>
      </c>
      <c r="BF57" s="108">
        <v>1</v>
      </c>
      <c r="BG57" s="108">
        <v>1</v>
      </c>
      <c r="BH57" s="110">
        <f>IF('Mitigazione del rischio'!$AF57="-","-",'Mitigazione del rischio'!$AG57)</f>
        <v>0.43400000000000005</v>
      </c>
      <c r="BI57" s="55">
        <f t="shared" si="4"/>
        <v>5</v>
      </c>
      <c r="BJ57" s="54" t="str">
        <f>IF(AND(BI57&gt;=Tabelle!$P$3, BI57&lt;Tabelle!$Q$3),Tabelle!$S$3,IF(AND(BI57&gt;=Tabelle!$P$4, BI57&lt;Tabelle!$Q$4),Tabelle!$S$4,IF(AND(BI57&gt;=Tabelle!$P$5, BI57&lt;Tabelle!$Q$5),Tabelle!$S$5,IF(AND(BI57&gt;=Tabelle!$P$6, BI57&lt;Tabelle!$Q$6),Tabelle!$S$6,IF(AND(BI57&gt;=Tabelle!$P$7, BI57&lt;=Tabelle!$Q$7),Tabelle!$S$7,"-")))))</f>
        <v>MEDIO-BASSO</v>
      </c>
      <c r="BK57" s="113" t="str">
        <f>IF(BI57="-","-",IF(AND(BI57&lt;=Tabelle!$V$14,BI57&gt;Tabelle!$W$14),Tabelle!$U$14,IF(AND(BI57&lt;=Tabelle!$V$15,BI57&gt;Tabelle!$W$15),Tabelle!$U$15,IF(BI57&lt;=Tabelle!$V$16,Tabelle!$U$16))))</f>
        <v>mitigazione migliorabile</v>
      </c>
      <c r="BL57" s="117" t="s">
        <v>287</v>
      </c>
      <c r="BM57" s="120"/>
      <c r="BN57" s="126" t="s">
        <v>288</v>
      </c>
      <c r="BO57" s="128"/>
      <c r="BP57" s="126"/>
      <c r="BQ57" s="126" t="s">
        <v>289</v>
      </c>
      <c r="BR57" s="139" t="s">
        <v>334</v>
      </c>
      <c r="BS57" s="126" t="s">
        <v>288</v>
      </c>
      <c r="BT57" s="138"/>
      <c r="BU57" s="139"/>
      <c r="BV57" s="126" t="s">
        <v>289</v>
      </c>
      <c r="BW57" s="139" t="s">
        <v>334</v>
      </c>
      <c r="BX57" s="126" t="s">
        <v>289</v>
      </c>
      <c r="BY57" s="139" t="s">
        <v>334</v>
      </c>
      <c r="BZ57" s="126" t="s">
        <v>288</v>
      </c>
      <c r="CA57" s="128"/>
      <c r="CB57" s="126"/>
      <c r="CC57" s="126" t="s">
        <v>288</v>
      </c>
      <c r="CD57" s="128"/>
      <c r="CE57" s="126"/>
      <c r="CF57" s="126" t="s">
        <v>288</v>
      </c>
      <c r="CG57" s="128"/>
      <c r="CH57" s="126"/>
      <c r="CI57" s="126" t="s">
        <v>289</v>
      </c>
      <c r="CJ57" s="139" t="s">
        <v>334</v>
      </c>
      <c r="CK57" s="126" t="s">
        <v>289</v>
      </c>
      <c r="CL57" s="139" t="s">
        <v>334</v>
      </c>
      <c r="CM57" s="126" t="s">
        <v>288</v>
      </c>
      <c r="CN57" s="128"/>
      <c r="CO57" s="126"/>
      <c r="CP57" s="126" t="s">
        <v>288</v>
      </c>
      <c r="CQ57" s="128"/>
      <c r="CR57" s="126"/>
      <c r="CS57" s="126" t="s">
        <v>289</v>
      </c>
      <c r="CT57" s="139" t="s">
        <v>334</v>
      </c>
      <c r="CU57" s="126" t="s">
        <v>289</v>
      </c>
      <c r="CV57" s="139" t="s">
        <v>334</v>
      </c>
      <c r="CW57" s="126" t="s">
        <v>289</v>
      </c>
      <c r="CX57" s="139" t="s">
        <v>334</v>
      </c>
      <c r="CY57" s="126" t="s">
        <v>289</v>
      </c>
      <c r="CZ57" s="139" t="s">
        <v>334</v>
      </c>
      <c r="DA57" s="126" t="s">
        <v>288</v>
      </c>
      <c r="DB57" s="128"/>
      <c r="DC57" s="126"/>
      <c r="DD57" s="126" t="s">
        <v>289</v>
      </c>
      <c r="DE57" s="139" t="s">
        <v>334</v>
      </c>
      <c r="DF57" s="126" t="s">
        <v>289</v>
      </c>
      <c r="DG57" s="139" t="s">
        <v>334</v>
      </c>
      <c r="DH57" s="126" t="s">
        <v>289</v>
      </c>
      <c r="DI57" s="139" t="s">
        <v>334</v>
      </c>
      <c r="DJ57" s="126" t="s">
        <v>289</v>
      </c>
      <c r="DK57" s="139" t="s">
        <v>334</v>
      </c>
      <c r="DL57" s="126" t="s">
        <v>317</v>
      </c>
      <c r="DM57" s="128"/>
      <c r="DN57" s="48"/>
      <c r="DO57" s="51"/>
      <c r="DP57" s="51"/>
      <c r="DQ57" s="126"/>
      <c r="DR57" s="56"/>
      <c r="DS57" s="56"/>
      <c r="DT57" s="56"/>
      <c r="DU57" s="57"/>
    </row>
    <row r="58" spans="1:125" ht="34.9" customHeight="1" thickBot="1" x14ac:dyDescent="0.3">
      <c r="A58" s="239"/>
      <c r="B58" s="249"/>
      <c r="C58" s="245"/>
      <c r="D58" s="58" t="s">
        <v>159</v>
      </c>
      <c r="E58" s="139" t="s">
        <v>334</v>
      </c>
      <c r="F58" s="139" t="s">
        <v>334</v>
      </c>
      <c r="G58" s="139" t="s">
        <v>316</v>
      </c>
      <c r="H58" s="49" t="s">
        <v>31</v>
      </c>
      <c r="I58" s="50">
        <f>IF(H58=Tabelle!$A$2,Tabelle!$I$2,IF(H58=Tabelle!$A$3,Tabelle!$I$3,IF(H58=Tabelle!$A$4,Tabelle!$I$4,IF(H58=Tabelle!$A$5,Tabelle!$I$5,IF(H58=Tabelle!$A$6,Tabelle!$I$6,IF(H58=Tabelle!$A$7,Tabelle!$I$7,IF(H58=Tabelle!$A$8,Tabelle!$I$8,IF(H58=Tabelle!$A$9,Tabelle!$I$9,IF(H58=Tabelle!$A$10,Tabelle!$I$10,IF(H58=Tabelle!$A$11,Tabelle!$I$11,IF(H58=Tabelle!$A$12,Tabelle!$I$12,IF(H58=Tabelle!$A$13,Tabelle!$I$13,IF(H58=Tabelle!$A$14,Tabelle!$I$14,IF(H58=Tabelle!$A$14,Tabelle!$I$15,IF(H58=Tabelle!$A$16,Tabelle!$I$16,IF(H58=Tabelle!$A$17,Tabelle!$I$17,IF(H58=Tabelle!$A$18,Tabelle!$I$18,"-")))))))))))))))))</f>
        <v>40</v>
      </c>
      <c r="J58" s="136" t="s">
        <v>52</v>
      </c>
      <c r="K58" s="136" t="s">
        <v>52</v>
      </c>
      <c r="L58" s="136" t="s">
        <v>52</v>
      </c>
      <c r="M58" s="95">
        <f>IF(J58=Tabelle!$C$3,Tabelle!$N$3,IF(J58=Tabelle!$C$4,Tabelle!$N$4,IF(J58=Tabelle!$C$5,Tabelle!$N$5,IF(J58=Tabelle!$C$6,Tabelle!$N$6,IF(J58=Tabelle!$C$7,Tabelle!$N$7,"-")))))</f>
        <v>3</v>
      </c>
      <c r="N58" s="95">
        <f>IF(K58=Tabelle!$C$3,Tabelle!$N$3,IF(K58=Tabelle!$C$4,Tabelle!$N$4,IF(K58=Tabelle!$C$5,Tabelle!$N$5,IF(K58=Tabelle!$C$6,Tabelle!$N$6,IF(K58=Tabelle!$C$7,Tabelle!$N$7,"-")))))</f>
        <v>3</v>
      </c>
      <c r="O58" s="95">
        <f>IF(L58=Tabelle!$C$3,Tabelle!$N$3,IF(L58=Tabelle!$C$4,Tabelle!$N$4,IF(L58=Tabelle!$C$5,Tabelle!$N$5,IF(L58=Tabelle!$C$6,Tabelle!$N$6,IF(L58=Tabelle!$C$7,Tabelle!$N$7,"-")))))</f>
        <v>3</v>
      </c>
      <c r="P58" s="96">
        <f t="shared" si="1"/>
        <v>3</v>
      </c>
      <c r="Q58" s="136" t="s">
        <v>52</v>
      </c>
      <c r="R58" s="55">
        <f>IF(Q58=Tabelle!$C$3,Tabelle!$N$3,IF(Q58=Tabelle!$C$4,Tabelle!$N$4,IF(Q58=Tabelle!$C$5,Tabelle!$N$5,IF(Q58=Tabelle!$C$6,Tabelle!$N$6,IF(Q58=Tabelle!$C$7,Tabelle!$N$7,"-")))))</f>
        <v>3</v>
      </c>
      <c r="S58" s="102">
        <f>IF(R58="-","-",IF(AND((R58*P58)&gt;=Tabelle!$P$3, (R58*P58)&lt;Tabelle!$Q$3),Tabelle!$R$3,IF(AND((R58*P58)&gt;=Tabelle!$P$4, (R58*P58)&lt;Tabelle!$Q$4),Tabelle!$R$4,IF(AND((R58*P58)&gt;=Tabelle!$P$5, (R58*P58)&lt;Tabelle!$Q$5),Tabelle!$R$5,IF(AND((R58*P58)&gt;=Tabelle!$P$6, (R58*P58)&lt;Tabelle!$Q$6),Tabelle!$R$6,IF(AND((R58*P58)&gt;=Tabelle!$P$7, (R58*P58)&lt;=Tabelle!$Q$7),Tabelle!$R$7,"-"))))))</f>
        <v>3</v>
      </c>
      <c r="T58" s="136" t="s">
        <v>52</v>
      </c>
      <c r="U58" s="136" t="s">
        <v>52</v>
      </c>
      <c r="V58" s="136" t="s">
        <v>52</v>
      </c>
      <c r="W58" s="52">
        <f>IF(T58=Tabelle!$C$3,Tabelle!$N$3,IF(T58=Tabelle!$C$4,Tabelle!$N$4,IF(T58=Tabelle!$C$5,Tabelle!$N$5,IF(T58=Tabelle!$C$6,Tabelle!$N$6,IF(T58=Tabelle!$C$7,Tabelle!$N$7,"-")))))</f>
        <v>3</v>
      </c>
      <c r="X58" s="52">
        <f>IF(U58=Tabelle!$C$3,Tabelle!$N$3,IF(U58=Tabelle!$C$4,Tabelle!$N$4,IF(U58=Tabelle!$C$5,Tabelle!$N$5,IF(U58=Tabelle!$C$6,Tabelle!$N$6,IF(U58=Tabelle!$C$7,Tabelle!$N$7,"-")))))</f>
        <v>3</v>
      </c>
      <c r="Y58" s="52">
        <f>IF(V58=Tabelle!$C$3,Tabelle!$N$3,IF(V58=Tabelle!$C$4,Tabelle!$N$4,IF(V58=Tabelle!$C$5,Tabelle!$N$5,IF(V58=Tabelle!$C$6,Tabelle!$N$6,IF(V58=Tabelle!$C$7,Tabelle!$N$7,"-")))))</f>
        <v>3</v>
      </c>
      <c r="Z58" s="53">
        <f t="shared" si="2"/>
        <v>3</v>
      </c>
      <c r="AA58" s="105">
        <f t="shared" si="3"/>
        <v>9</v>
      </c>
      <c r="AB58" s="136" t="str">
        <f>IF(AND(AA58&gt;=Tabelle!$P$3, AA58&lt;Tabelle!$Q$3),Tabelle!$S$3,IF(AND(AA58&gt;=Tabelle!$P$4, AA58&lt;Tabelle!$Q$4),Tabelle!$S$4,IF(AND(AA58&gt;=Tabelle!$P$5, AA58&lt;Tabelle!$Q$5),Tabelle!$S$5,IF(AND(AA58&gt;=Tabelle!$P$6, AA58&lt;Tabelle!$Q$6),Tabelle!$S$6,IF(AND(AA58&gt;=Tabelle!$P$7, AA58&lt;=Tabelle!$Q$7),Tabelle!$S$7,"-")))))</f>
        <v>MEDIO</v>
      </c>
      <c r="AC58" s="108">
        <v>10</v>
      </c>
      <c r="AD58" s="108">
        <v>5</v>
      </c>
      <c r="AE58" s="108">
        <v>2</v>
      </c>
      <c r="AF58" s="108">
        <v>3</v>
      </c>
      <c r="AG58" s="108">
        <v>8</v>
      </c>
      <c r="AH58" s="108">
        <v>10</v>
      </c>
      <c r="AI58" s="108">
        <v>10</v>
      </c>
      <c r="AJ58" s="108">
        <v>10</v>
      </c>
      <c r="AK58" s="108">
        <v>3</v>
      </c>
      <c r="AL58" s="108">
        <v>3</v>
      </c>
      <c r="AM58" s="108">
        <v>10</v>
      </c>
      <c r="AN58" s="108">
        <v>10</v>
      </c>
      <c r="AO58" s="108">
        <v>3</v>
      </c>
      <c r="AP58" s="108">
        <v>3</v>
      </c>
      <c r="AQ58" s="108">
        <v>3</v>
      </c>
      <c r="AR58" s="108">
        <v>3</v>
      </c>
      <c r="AS58" s="108">
        <v>8</v>
      </c>
      <c r="AT58" s="108">
        <v>8</v>
      </c>
      <c r="AU58" s="108">
        <v>8</v>
      </c>
      <c r="AV58" s="108">
        <v>8</v>
      </c>
      <c r="AW58" s="108">
        <v>1</v>
      </c>
      <c r="AX58" s="108">
        <v>1</v>
      </c>
      <c r="AY58" s="108">
        <v>1</v>
      </c>
      <c r="AZ58" s="108">
        <v>1</v>
      </c>
      <c r="BA58" s="108">
        <v>1</v>
      </c>
      <c r="BB58" s="108">
        <v>1</v>
      </c>
      <c r="BC58" s="108">
        <v>1</v>
      </c>
      <c r="BD58" s="108">
        <v>1</v>
      </c>
      <c r="BE58" s="108">
        <v>1</v>
      </c>
      <c r="BF58" s="108">
        <v>1</v>
      </c>
      <c r="BG58" s="108">
        <v>1</v>
      </c>
      <c r="BH58" s="110">
        <f>IF('Mitigazione del rischio'!$AF58="-","-",'Mitigazione del rischio'!$AG58)</f>
        <v>0.43400000000000005</v>
      </c>
      <c r="BI58" s="55">
        <f t="shared" si="4"/>
        <v>5</v>
      </c>
      <c r="BJ58" s="54" t="str">
        <f>IF(AND(BI58&gt;=Tabelle!$P$3, BI58&lt;Tabelle!$Q$3),Tabelle!$S$3,IF(AND(BI58&gt;=Tabelle!$P$4, BI58&lt;Tabelle!$Q$4),Tabelle!$S$4,IF(AND(BI58&gt;=Tabelle!$P$5, BI58&lt;Tabelle!$Q$5),Tabelle!$S$5,IF(AND(BI58&gt;=Tabelle!$P$6, BI58&lt;Tabelle!$Q$6),Tabelle!$S$6,IF(AND(BI58&gt;=Tabelle!$P$7, BI58&lt;=Tabelle!$Q$7),Tabelle!$S$7,"-")))))</f>
        <v>MEDIO-BASSO</v>
      </c>
      <c r="BK58" s="113" t="str">
        <f>IF(BI58="-","-",IF(AND(BI58&lt;=Tabelle!$V$14,BI58&gt;Tabelle!$W$14),Tabelle!$U$14,IF(AND(BI58&lt;=Tabelle!$V$15,BI58&gt;Tabelle!$W$15),Tabelle!$U$15,IF(BI58&lt;=Tabelle!$V$16,Tabelle!$U$16))))</f>
        <v>mitigazione migliorabile</v>
      </c>
      <c r="BL58" s="117" t="s">
        <v>287</v>
      </c>
      <c r="BM58" s="120"/>
      <c r="BN58" s="126" t="s">
        <v>288</v>
      </c>
      <c r="BO58" s="128"/>
      <c r="BP58" s="126"/>
      <c r="BQ58" s="126" t="s">
        <v>289</v>
      </c>
      <c r="BR58" s="139" t="s">
        <v>334</v>
      </c>
      <c r="BS58" s="126" t="s">
        <v>288</v>
      </c>
      <c r="BT58" s="138"/>
      <c r="BU58" s="139"/>
      <c r="BV58" s="126" t="s">
        <v>289</v>
      </c>
      <c r="BW58" s="139" t="s">
        <v>334</v>
      </c>
      <c r="BX58" s="126" t="s">
        <v>289</v>
      </c>
      <c r="BY58" s="139" t="s">
        <v>334</v>
      </c>
      <c r="BZ58" s="126" t="s">
        <v>288</v>
      </c>
      <c r="CA58" s="128"/>
      <c r="CB58" s="126"/>
      <c r="CC58" s="126" t="s">
        <v>288</v>
      </c>
      <c r="CD58" s="128"/>
      <c r="CE58" s="126"/>
      <c r="CF58" s="126" t="s">
        <v>288</v>
      </c>
      <c r="CG58" s="128"/>
      <c r="CH58" s="126"/>
      <c r="CI58" s="126" t="s">
        <v>289</v>
      </c>
      <c r="CJ58" s="139" t="s">
        <v>334</v>
      </c>
      <c r="CK58" s="126" t="s">
        <v>289</v>
      </c>
      <c r="CL58" s="139" t="s">
        <v>334</v>
      </c>
      <c r="CM58" s="126" t="s">
        <v>288</v>
      </c>
      <c r="CN58" s="128"/>
      <c r="CO58" s="126"/>
      <c r="CP58" s="126" t="s">
        <v>288</v>
      </c>
      <c r="CQ58" s="128"/>
      <c r="CR58" s="126"/>
      <c r="CS58" s="126" t="s">
        <v>289</v>
      </c>
      <c r="CT58" s="139" t="s">
        <v>334</v>
      </c>
      <c r="CU58" s="126" t="s">
        <v>289</v>
      </c>
      <c r="CV58" s="139" t="s">
        <v>334</v>
      </c>
      <c r="CW58" s="126" t="s">
        <v>289</v>
      </c>
      <c r="CX58" s="139" t="s">
        <v>334</v>
      </c>
      <c r="CY58" s="126" t="s">
        <v>289</v>
      </c>
      <c r="CZ58" s="139" t="s">
        <v>334</v>
      </c>
      <c r="DA58" s="126" t="s">
        <v>288</v>
      </c>
      <c r="DB58" s="128"/>
      <c r="DC58" s="126"/>
      <c r="DD58" s="126" t="s">
        <v>289</v>
      </c>
      <c r="DE58" s="139" t="s">
        <v>334</v>
      </c>
      <c r="DF58" s="126" t="s">
        <v>289</v>
      </c>
      <c r="DG58" s="139" t="s">
        <v>334</v>
      </c>
      <c r="DH58" s="126" t="s">
        <v>289</v>
      </c>
      <c r="DI58" s="139" t="s">
        <v>334</v>
      </c>
      <c r="DJ58" s="126" t="s">
        <v>289</v>
      </c>
      <c r="DK58" s="139" t="s">
        <v>334</v>
      </c>
      <c r="DL58" s="126" t="s">
        <v>317</v>
      </c>
      <c r="DM58" s="128"/>
      <c r="DN58" s="48"/>
      <c r="DO58" s="51"/>
      <c r="DP58" s="51"/>
      <c r="DQ58" s="126"/>
      <c r="DR58" s="56"/>
      <c r="DS58" s="56"/>
      <c r="DT58" s="56"/>
      <c r="DU58" s="57"/>
    </row>
    <row r="59" spans="1:125" ht="34.9" customHeight="1" thickBot="1" x14ac:dyDescent="0.3">
      <c r="A59" s="239"/>
      <c r="B59" s="249"/>
      <c r="C59" s="246"/>
      <c r="D59" s="58" t="s">
        <v>160</v>
      </c>
      <c r="E59" s="139" t="s">
        <v>334</v>
      </c>
      <c r="F59" s="139" t="s">
        <v>334</v>
      </c>
      <c r="G59" s="139" t="s">
        <v>316</v>
      </c>
      <c r="H59" s="49" t="s">
        <v>31</v>
      </c>
      <c r="I59" s="50">
        <f>IF(H59=Tabelle!$A$2,Tabelle!$I$2,IF(H59=Tabelle!$A$3,Tabelle!$I$3,IF(H59=Tabelle!$A$4,Tabelle!$I$4,IF(H59=Tabelle!$A$5,Tabelle!$I$5,IF(H59=Tabelle!$A$6,Tabelle!$I$6,IF(H59=Tabelle!$A$7,Tabelle!$I$7,IF(H59=Tabelle!$A$8,Tabelle!$I$8,IF(H59=Tabelle!$A$9,Tabelle!$I$9,IF(H59=Tabelle!$A$10,Tabelle!$I$10,IF(H59=Tabelle!$A$11,Tabelle!$I$11,IF(H59=Tabelle!$A$12,Tabelle!$I$12,IF(H59=Tabelle!$A$13,Tabelle!$I$13,IF(H59=Tabelle!$A$14,Tabelle!$I$14,IF(H59=Tabelle!$A$14,Tabelle!$I$15,IF(H59=Tabelle!$A$16,Tabelle!$I$16,IF(H59=Tabelle!$A$17,Tabelle!$I$17,IF(H59=Tabelle!$A$18,Tabelle!$I$18,"-")))))))))))))))))</f>
        <v>40</v>
      </c>
      <c r="J59" s="136" t="s">
        <v>52</v>
      </c>
      <c r="K59" s="136" t="s">
        <v>52</v>
      </c>
      <c r="L59" s="136" t="s">
        <v>52</v>
      </c>
      <c r="M59" s="95">
        <f>IF(J59=Tabelle!$C$3,Tabelle!$N$3,IF(J59=Tabelle!$C$4,Tabelle!$N$4,IF(J59=Tabelle!$C$5,Tabelle!$N$5,IF(J59=Tabelle!$C$6,Tabelle!$N$6,IF(J59=Tabelle!$C$7,Tabelle!$N$7,"-")))))</f>
        <v>3</v>
      </c>
      <c r="N59" s="95">
        <f>IF(K59=Tabelle!$C$3,Tabelle!$N$3,IF(K59=Tabelle!$C$4,Tabelle!$N$4,IF(K59=Tabelle!$C$5,Tabelle!$N$5,IF(K59=Tabelle!$C$6,Tabelle!$N$6,IF(K59=Tabelle!$C$7,Tabelle!$N$7,"-")))))</f>
        <v>3</v>
      </c>
      <c r="O59" s="95">
        <f>IF(L59=Tabelle!$C$3,Tabelle!$N$3,IF(L59=Tabelle!$C$4,Tabelle!$N$4,IF(L59=Tabelle!$C$5,Tabelle!$N$5,IF(L59=Tabelle!$C$6,Tabelle!$N$6,IF(L59=Tabelle!$C$7,Tabelle!$N$7,"-")))))</f>
        <v>3</v>
      </c>
      <c r="P59" s="96">
        <f t="shared" si="1"/>
        <v>3</v>
      </c>
      <c r="Q59" s="136" t="s">
        <v>52</v>
      </c>
      <c r="R59" s="55">
        <f>IF(Q59=Tabelle!$C$3,Tabelle!$N$3,IF(Q59=Tabelle!$C$4,Tabelle!$N$4,IF(Q59=Tabelle!$C$5,Tabelle!$N$5,IF(Q59=Tabelle!$C$6,Tabelle!$N$6,IF(Q59=Tabelle!$C$7,Tabelle!$N$7,"-")))))</f>
        <v>3</v>
      </c>
      <c r="S59" s="102">
        <f>IF(R59="-","-",IF(AND((R59*P59)&gt;=Tabelle!$P$3, (R59*P59)&lt;Tabelle!$Q$3),Tabelle!$R$3,IF(AND((R59*P59)&gt;=Tabelle!$P$4, (R59*P59)&lt;Tabelle!$Q$4),Tabelle!$R$4,IF(AND((R59*P59)&gt;=Tabelle!$P$5, (R59*P59)&lt;Tabelle!$Q$5),Tabelle!$R$5,IF(AND((R59*P59)&gt;=Tabelle!$P$6, (R59*P59)&lt;Tabelle!$Q$6),Tabelle!$R$6,IF(AND((R59*P59)&gt;=Tabelle!$P$7, (R59*P59)&lt;=Tabelle!$Q$7),Tabelle!$R$7,"-"))))))</f>
        <v>3</v>
      </c>
      <c r="T59" s="136" t="s">
        <v>52</v>
      </c>
      <c r="U59" s="136" t="s">
        <v>52</v>
      </c>
      <c r="V59" s="136" t="s">
        <v>52</v>
      </c>
      <c r="W59" s="52">
        <f>IF(T59=Tabelle!$C$3,Tabelle!$N$3,IF(T59=Tabelle!$C$4,Tabelle!$N$4,IF(T59=Tabelle!$C$5,Tabelle!$N$5,IF(T59=Tabelle!$C$6,Tabelle!$N$6,IF(T59=Tabelle!$C$7,Tabelle!$N$7,"-")))))</f>
        <v>3</v>
      </c>
      <c r="X59" s="52">
        <f>IF(U59=Tabelle!$C$3,Tabelle!$N$3,IF(U59=Tabelle!$C$4,Tabelle!$N$4,IF(U59=Tabelle!$C$5,Tabelle!$N$5,IF(U59=Tabelle!$C$6,Tabelle!$N$6,IF(U59=Tabelle!$C$7,Tabelle!$N$7,"-")))))</f>
        <v>3</v>
      </c>
      <c r="Y59" s="52">
        <f>IF(V59=Tabelle!$C$3,Tabelle!$N$3,IF(V59=Tabelle!$C$4,Tabelle!$N$4,IF(V59=Tabelle!$C$5,Tabelle!$N$5,IF(V59=Tabelle!$C$6,Tabelle!$N$6,IF(V59=Tabelle!$C$7,Tabelle!$N$7,"-")))))</f>
        <v>3</v>
      </c>
      <c r="Z59" s="53">
        <f t="shared" si="2"/>
        <v>3</v>
      </c>
      <c r="AA59" s="105">
        <f t="shared" si="3"/>
        <v>9</v>
      </c>
      <c r="AB59" s="136" t="str">
        <f>IF(AND(AA59&gt;=Tabelle!$P$3, AA59&lt;Tabelle!$Q$3),Tabelle!$S$3,IF(AND(AA59&gt;=Tabelle!$P$4, AA59&lt;Tabelle!$Q$4),Tabelle!$S$4,IF(AND(AA59&gt;=Tabelle!$P$5, AA59&lt;Tabelle!$Q$5),Tabelle!$S$5,IF(AND(AA59&gt;=Tabelle!$P$6, AA59&lt;Tabelle!$Q$6),Tabelle!$S$6,IF(AND(AA59&gt;=Tabelle!$P$7, AA59&lt;=Tabelle!$Q$7),Tabelle!$S$7,"-")))))</f>
        <v>MEDIO</v>
      </c>
      <c r="AC59" s="108">
        <v>10</v>
      </c>
      <c r="AD59" s="108">
        <v>5</v>
      </c>
      <c r="AE59" s="108">
        <v>2</v>
      </c>
      <c r="AF59" s="108">
        <v>3</v>
      </c>
      <c r="AG59" s="108">
        <v>8</v>
      </c>
      <c r="AH59" s="108">
        <v>10</v>
      </c>
      <c r="AI59" s="108">
        <v>10</v>
      </c>
      <c r="AJ59" s="108">
        <v>10</v>
      </c>
      <c r="AK59" s="108">
        <v>3</v>
      </c>
      <c r="AL59" s="108">
        <v>3</v>
      </c>
      <c r="AM59" s="108">
        <v>10</v>
      </c>
      <c r="AN59" s="108">
        <v>10</v>
      </c>
      <c r="AO59" s="108">
        <v>3</v>
      </c>
      <c r="AP59" s="108">
        <v>3</v>
      </c>
      <c r="AQ59" s="108">
        <v>3</v>
      </c>
      <c r="AR59" s="108">
        <v>3</v>
      </c>
      <c r="AS59" s="108">
        <v>8</v>
      </c>
      <c r="AT59" s="108">
        <v>8</v>
      </c>
      <c r="AU59" s="108">
        <v>8</v>
      </c>
      <c r="AV59" s="108">
        <v>8</v>
      </c>
      <c r="AW59" s="108">
        <v>1</v>
      </c>
      <c r="AX59" s="108">
        <v>1</v>
      </c>
      <c r="AY59" s="108">
        <v>1</v>
      </c>
      <c r="AZ59" s="108">
        <v>1</v>
      </c>
      <c r="BA59" s="108">
        <v>1</v>
      </c>
      <c r="BB59" s="108">
        <v>1</v>
      </c>
      <c r="BC59" s="108">
        <v>1</v>
      </c>
      <c r="BD59" s="108">
        <v>1</v>
      </c>
      <c r="BE59" s="108">
        <v>1</v>
      </c>
      <c r="BF59" s="108">
        <v>1</v>
      </c>
      <c r="BG59" s="108">
        <v>1</v>
      </c>
      <c r="BH59" s="110">
        <f>IF('Mitigazione del rischio'!$AF59="-","-",'Mitigazione del rischio'!$AG59)</f>
        <v>0.43400000000000005</v>
      </c>
      <c r="BI59" s="55">
        <f t="shared" si="4"/>
        <v>5</v>
      </c>
      <c r="BJ59" s="54" t="str">
        <f>IF(AND(BI59&gt;=Tabelle!$P$3, BI59&lt;Tabelle!$Q$3),Tabelle!$S$3,IF(AND(BI59&gt;=Tabelle!$P$4, BI59&lt;Tabelle!$Q$4),Tabelle!$S$4,IF(AND(BI59&gt;=Tabelle!$P$5, BI59&lt;Tabelle!$Q$5),Tabelle!$S$5,IF(AND(BI59&gt;=Tabelle!$P$6, BI59&lt;Tabelle!$Q$6),Tabelle!$S$6,IF(AND(BI59&gt;=Tabelle!$P$7, BI59&lt;=Tabelle!$Q$7),Tabelle!$S$7,"-")))))</f>
        <v>MEDIO-BASSO</v>
      </c>
      <c r="BK59" s="113" t="str">
        <f>IF(BI59="-","-",IF(AND(BI59&lt;=Tabelle!$V$14,BI59&gt;Tabelle!$W$14),Tabelle!$U$14,IF(AND(BI59&lt;=Tabelle!$V$15,BI59&gt;Tabelle!$W$15),Tabelle!$U$15,IF(BI59&lt;=Tabelle!$V$16,Tabelle!$U$16))))</f>
        <v>mitigazione migliorabile</v>
      </c>
      <c r="BL59" s="117" t="s">
        <v>287</v>
      </c>
      <c r="BM59" s="120"/>
      <c r="BN59" s="126" t="s">
        <v>288</v>
      </c>
      <c r="BO59" s="128"/>
      <c r="BP59" s="126"/>
      <c r="BQ59" s="126" t="s">
        <v>289</v>
      </c>
      <c r="BR59" s="139" t="s">
        <v>334</v>
      </c>
      <c r="BS59" s="126" t="s">
        <v>288</v>
      </c>
      <c r="BT59" s="138"/>
      <c r="BU59" s="139"/>
      <c r="BV59" s="126" t="s">
        <v>289</v>
      </c>
      <c r="BW59" s="139" t="s">
        <v>334</v>
      </c>
      <c r="BX59" s="126" t="s">
        <v>289</v>
      </c>
      <c r="BY59" s="139" t="s">
        <v>334</v>
      </c>
      <c r="BZ59" s="126" t="s">
        <v>288</v>
      </c>
      <c r="CA59" s="128"/>
      <c r="CB59" s="126"/>
      <c r="CC59" s="126" t="s">
        <v>288</v>
      </c>
      <c r="CD59" s="128"/>
      <c r="CE59" s="126"/>
      <c r="CF59" s="126" t="s">
        <v>288</v>
      </c>
      <c r="CG59" s="128"/>
      <c r="CH59" s="126"/>
      <c r="CI59" s="126" t="s">
        <v>289</v>
      </c>
      <c r="CJ59" s="139" t="s">
        <v>334</v>
      </c>
      <c r="CK59" s="126" t="s">
        <v>289</v>
      </c>
      <c r="CL59" s="139" t="s">
        <v>334</v>
      </c>
      <c r="CM59" s="126" t="s">
        <v>288</v>
      </c>
      <c r="CN59" s="128"/>
      <c r="CO59" s="126"/>
      <c r="CP59" s="126" t="s">
        <v>288</v>
      </c>
      <c r="CQ59" s="128"/>
      <c r="CR59" s="126"/>
      <c r="CS59" s="126" t="s">
        <v>289</v>
      </c>
      <c r="CT59" s="139" t="s">
        <v>334</v>
      </c>
      <c r="CU59" s="126" t="s">
        <v>289</v>
      </c>
      <c r="CV59" s="139" t="s">
        <v>334</v>
      </c>
      <c r="CW59" s="126" t="s">
        <v>289</v>
      </c>
      <c r="CX59" s="139" t="s">
        <v>334</v>
      </c>
      <c r="CY59" s="126" t="s">
        <v>289</v>
      </c>
      <c r="CZ59" s="139" t="s">
        <v>334</v>
      </c>
      <c r="DA59" s="126" t="s">
        <v>288</v>
      </c>
      <c r="DB59" s="128"/>
      <c r="DC59" s="126"/>
      <c r="DD59" s="126" t="s">
        <v>289</v>
      </c>
      <c r="DE59" s="139" t="s">
        <v>334</v>
      </c>
      <c r="DF59" s="126" t="s">
        <v>289</v>
      </c>
      <c r="DG59" s="139" t="s">
        <v>334</v>
      </c>
      <c r="DH59" s="126" t="s">
        <v>289</v>
      </c>
      <c r="DI59" s="139" t="s">
        <v>334</v>
      </c>
      <c r="DJ59" s="126" t="s">
        <v>289</v>
      </c>
      <c r="DK59" s="139" t="s">
        <v>334</v>
      </c>
      <c r="DL59" s="126" t="s">
        <v>317</v>
      </c>
      <c r="DM59" s="128"/>
      <c r="DN59" s="48"/>
      <c r="DO59" s="51"/>
      <c r="DP59" s="51"/>
      <c r="DQ59" s="126"/>
      <c r="DR59" s="56"/>
      <c r="DS59" s="56"/>
      <c r="DT59" s="56"/>
      <c r="DU59" s="57"/>
    </row>
    <row r="60" spans="1:125" ht="34.9" customHeight="1" thickBot="1" x14ac:dyDescent="0.3">
      <c r="A60" s="239"/>
      <c r="B60" s="249"/>
      <c r="C60" s="244" t="s">
        <v>86</v>
      </c>
      <c r="D60" s="58" t="s">
        <v>191</v>
      </c>
      <c r="E60" s="139" t="s">
        <v>334</v>
      </c>
      <c r="F60" s="139" t="s">
        <v>334</v>
      </c>
      <c r="G60" s="139" t="s">
        <v>316</v>
      </c>
      <c r="H60" s="49" t="s">
        <v>31</v>
      </c>
      <c r="I60" s="50">
        <f>IF(H60=Tabelle!$A$2,Tabelle!$I$2,IF(H60=Tabelle!$A$3,Tabelle!$I$3,IF(H60=Tabelle!$A$4,Tabelle!$I$4,IF(H60=Tabelle!$A$5,Tabelle!$I$5,IF(H60=Tabelle!$A$6,Tabelle!$I$6,IF(H60=Tabelle!$A$7,Tabelle!$I$7,IF(H60=Tabelle!$A$8,Tabelle!$I$8,IF(H60=Tabelle!$A$9,Tabelle!$I$9,IF(H60=Tabelle!$A$10,Tabelle!$I$10,IF(H60=Tabelle!$A$11,Tabelle!$I$11,IF(H60=Tabelle!$A$12,Tabelle!$I$12,IF(H60=Tabelle!$A$13,Tabelle!$I$13,IF(H60=Tabelle!$A$14,Tabelle!$I$14,IF(H60=Tabelle!$A$14,Tabelle!$I$15,IF(H60=Tabelle!$A$16,Tabelle!$I$16,IF(H60=Tabelle!$A$17,Tabelle!$I$17,IF(H60=Tabelle!$A$18,Tabelle!$I$18,"-")))))))))))))))))</f>
        <v>40</v>
      </c>
      <c r="J60" s="136" t="s">
        <v>52</v>
      </c>
      <c r="K60" s="136" t="s">
        <v>52</v>
      </c>
      <c r="L60" s="136" t="s">
        <v>52</v>
      </c>
      <c r="M60" s="95">
        <f>IF(J60=Tabelle!$C$3,Tabelle!$N$3,IF(J60=Tabelle!$C$4,Tabelle!$N$4,IF(J60=Tabelle!$C$5,Tabelle!$N$5,IF(J60=Tabelle!$C$6,Tabelle!$N$6,IF(J60=Tabelle!$C$7,Tabelle!$N$7,"-")))))</f>
        <v>3</v>
      </c>
      <c r="N60" s="95">
        <f>IF(K60=Tabelle!$C$3,Tabelle!$N$3,IF(K60=Tabelle!$C$4,Tabelle!$N$4,IF(K60=Tabelle!$C$5,Tabelle!$N$5,IF(K60=Tabelle!$C$6,Tabelle!$N$6,IF(K60=Tabelle!$C$7,Tabelle!$N$7,"-")))))</f>
        <v>3</v>
      </c>
      <c r="O60" s="95">
        <f>IF(L60=Tabelle!$C$3,Tabelle!$N$3,IF(L60=Tabelle!$C$4,Tabelle!$N$4,IF(L60=Tabelle!$C$5,Tabelle!$N$5,IF(L60=Tabelle!$C$6,Tabelle!$N$6,IF(L60=Tabelle!$C$7,Tabelle!$N$7,"-")))))</f>
        <v>3</v>
      </c>
      <c r="P60" s="96">
        <f t="shared" si="1"/>
        <v>3</v>
      </c>
      <c r="Q60" s="136" t="s">
        <v>52</v>
      </c>
      <c r="R60" s="55">
        <f>IF(Q60=Tabelle!$C$3,Tabelle!$N$3,IF(Q60=Tabelle!$C$4,Tabelle!$N$4,IF(Q60=Tabelle!$C$5,Tabelle!$N$5,IF(Q60=Tabelle!$C$6,Tabelle!$N$6,IF(Q60=Tabelle!$C$7,Tabelle!$N$7,"-")))))</f>
        <v>3</v>
      </c>
      <c r="S60" s="102">
        <f>IF(R60="-","-",IF(AND((R60*P60)&gt;=Tabelle!$P$3, (R60*P60)&lt;Tabelle!$Q$3),Tabelle!$R$3,IF(AND((R60*P60)&gt;=Tabelle!$P$4, (R60*P60)&lt;Tabelle!$Q$4),Tabelle!$R$4,IF(AND((R60*P60)&gt;=Tabelle!$P$5, (R60*P60)&lt;Tabelle!$Q$5),Tabelle!$R$5,IF(AND((R60*P60)&gt;=Tabelle!$P$6, (R60*P60)&lt;Tabelle!$Q$6),Tabelle!$R$6,IF(AND((R60*P60)&gt;=Tabelle!$P$7, (R60*P60)&lt;=Tabelle!$Q$7),Tabelle!$R$7,"-"))))))</f>
        <v>3</v>
      </c>
      <c r="T60" s="136" t="s">
        <v>52</v>
      </c>
      <c r="U60" s="136" t="s">
        <v>52</v>
      </c>
      <c r="V60" s="136" t="s">
        <v>52</v>
      </c>
      <c r="W60" s="52">
        <f>IF(T60=Tabelle!$C$3,Tabelle!$N$3,IF(T60=Tabelle!$C$4,Tabelle!$N$4,IF(T60=Tabelle!$C$5,Tabelle!$N$5,IF(T60=Tabelle!$C$6,Tabelle!$N$6,IF(T60=Tabelle!$C$7,Tabelle!$N$7,"-")))))</f>
        <v>3</v>
      </c>
      <c r="X60" s="52">
        <f>IF(U60=Tabelle!$C$3,Tabelle!$N$3,IF(U60=Tabelle!$C$4,Tabelle!$N$4,IF(U60=Tabelle!$C$5,Tabelle!$N$5,IF(U60=Tabelle!$C$6,Tabelle!$N$6,IF(U60=Tabelle!$C$7,Tabelle!$N$7,"-")))))</f>
        <v>3</v>
      </c>
      <c r="Y60" s="52">
        <f>IF(V60=Tabelle!$C$3,Tabelle!$N$3,IF(V60=Tabelle!$C$4,Tabelle!$N$4,IF(V60=Tabelle!$C$5,Tabelle!$N$5,IF(V60=Tabelle!$C$6,Tabelle!$N$6,IF(V60=Tabelle!$C$7,Tabelle!$N$7,"-")))))</f>
        <v>3</v>
      </c>
      <c r="Z60" s="53">
        <f t="shared" si="2"/>
        <v>3</v>
      </c>
      <c r="AA60" s="105">
        <f t="shared" si="3"/>
        <v>9</v>
      </c>
      <c r="AB60" s="136" t="str">
        <f>IF(AND(AA60&gt;=Tabelle!$P$3, AA60&lt;Tabelle!$Q$3),Tabelle!$S$3,IF(AND(AA60&gt;=Tabelle!$P$4, AA60&lt;Tabelle!$Q$4),Tabelle!$S$4,IF(AND(AA60&gt;=Tabelle!$P$5, AA60&lt;Tabelle!$Q$5),Tabelle!$S$5,IF(AND(AA60&gt;=Tabelle!$P$6, AA60&lt;Tabelle!$Q$6),Tabelle!$S$6,IF(AND(AA60&gt;=Tabelle!$P$7, AA60&lt;=Tabelle!$Q$7),Tabelle!$S$7,"-")))))</f>
        <v>MEDIO</v>
      </c>
      <c r="AC60" s="108">
        <v>10</v>
      </c>
      <c r="AD60" s="108">
        <v>5</v>
      </c>
      <c r="AE60" s="108">
        <v>2</v>
      </c>
      <c r="AF60" s="108">
        <v>3</v>
      </c>
      <c r="AG60" s="108">
        <v>8</v>
      </c>
      <c r="AH60" s="108">
        <v>10</v>
      </c>
      <c r="AI60" s="108">
        <v>10</v>
      </c>
      <c r="AJ60" s="108">
        <v>10</v>
      </c>
      <c r="AK60" s="108">
        <v>3</v>
      </c>
      <c r="AL60" s="108">
        <v>3</v>
      </c>
      <c r="AM60" s="108">
        <v>10</v>
      </c>
      <c r="AN60" s="108">
        <v>10</v>
      </c>
      <c r="AO60" s="108">
        <v>3</v>
      </c>
      <c r="AP60" s="108">
        <v>3</v>
      </c>
      <c r="AQ60" s="108">
        <v>3</v>
      </c>
      <c r="AR60" s="108">
        <v>3</v>
      </c>
      <c r="AS60" s="108">
        <v>8</v>
      </c>
      <c r="AT60" s="108">
        <v>8</v>
      </c>
      <c r="AU60" s="108">
        <v>8</v>
      </c>
      <c r="AV60" s="108">
        <v>8</v>
      </c>
      <c r="AW60" s="108">
        <v>1</v>
      </c>
      <c r="AX60" s="108">
        <v>1</v>
      </c>
      <c r="AY60" s="108">
        <v>1</v>
      </c>
      <c r="AZ60" s="108">
        <v>1</v>
      </c>
      <c r="BA60" s="108">
        <v>1</v>
      </c>
      <c r="BB60" s="108">
        <v>1</v>
      </c>
      <c r="BC60" s="108">
        <v>1</v>
      </c>
      <c r="BD60" s="108">
        <v>1</v>
      </c>
      <c r="BE60" s="108">
        <v>1</v>
      </c>
      <c r="BF60" s="108">
        <v>1</v>
      </c>
      <c r="BG60" s="108">
        <v>1</v>
      </c>
      <c r="BH60" s="110">
        <f>IF('Mitigazione del rischio'!$AF60="-","-",'Mitigazione del rischio'!$AG60)</f>
        <v>0.43400000000000005</v>
      </c>
      <c r="BI60" s="55">
        <f t="shared" si="4"/>
        <v>5</v>
      </c>
      <c r="BJ60" s="54" t="str">
        <f>IF(AND(BI60&gt;=Tabelle!$P$3, BI60&lt;Tabelle!$Q$3),Tabelle!$S$3,IF(AND(BI60&gt;=Tabelle!$P$4, BI60&lt;Tabelle!$Q$4),Tabelle!$S$4,IF(AND(BI60&gt;=Tabelle!$P$5, BI60&lt;Tabelle!$Q$5),Tabelle!$S$5,IF(AND(BI60&gt;=Tabelle!$P$6, BI60&lt;Tabelle!$Q$6),Tabelle!$S$6,IF(AND(BI60&gt;=Tabelle!$P$7, BI60&lt;=Tabelle!$Q$7),Tabelle!$S$7,"-")))))</f>
        <v>MEDIO-BASSO</v>
      </c>
      <c r="BK60" s="113" t="str">
        <f>IF(BI60="-","-",IF(AND(BI60&lt;=Tabelle!$V$14,BI60&gt;Tabelle!$W$14),Tabelle!$U$14,IF(AND(BI60&lt;=Tabelle!$V$15,BI60&gt;Tabelle!$W$15),Tabelle!$U$15,IF(BI60&lt;=Tabelle!$V$16,Tabelle!$U$16))))</f>
        <v>mitigazione migliorabile</v>
      </c>
      <c r="BL60" s="117" t="s">
        <v>287</v>
      </c>
      <c r="BM60" s="120"/>
      <c r="BN60" s="126" t="s">
        <v>288</v>
      </c>
      <c r="BO60" s="128"/>
      <c r="BP60" s="126"/>
      <c r="BQ60" s="126" t="s">
        <v>289</v>
      </c>
      <c r="BR60" s="139" t="s">
        <v>334</v>
      </c>
      <c r="BS60" s="126" t="s">
        <v>288</v>
      </c>
      <c r="BT60" s="138"/>
      <c r="BU60" s="139"/>
      <c r="BV60" s="126" t="s">
        <v>289</v>
      </c>
      <c r="BW60" s="139" t="s">
        <v>334</v>
      </c>
      <c r="BX60" s="126" t="s">
        <v>289</v>
      </c>
      <c r="BY60" s="139" t="s">
        <v>334</v>
      </c>
      <c r="BZ60" s="126" t="s">
        <v>288</v>
      </c>
      <c r="CA60" s="128"/>
      <c r="CB60" s="126"/>
      <c r="CC60" s="126" t="s">
        <v>288</v>
      </c>
      <c r="CD60" s="128"/>
      <c r="CE60" s="126"/>
      <c r="CF60" s="126" t="s">
        <v>288</v>
      </c>
      <c r="CG60" s="128"/>
      <c r="CH60" s="126"/>
      <c r="CI60" s="126" t="s">
        <v>289</v>
      </c>
      <c r="CJ60" s="139" t="s">
        <v>334</v>
      </c>
      <c r="CK60" s="126" t="s">
        <v>289</v>
      </c>
      <c r="CL60" s="139" t="s">
        <v>334</v>
      </c>
      <c r="CM60" s="126" t="s">
        <v>288</v>
      </c>
      <c r="CN60" s="128"/>
      <c r="CO60" s="126"/>
      <c r="CP60" s="126" t="s">
        <v>288</v>
      </c>
      <c r="CQ60" s="128"/>
      <c r="CR60" s="126"/>
      <c r="CS60" s="126" t="s">
        <v>289</v>
      </c>
      <c r="CT60" s="139" t="s">
        <v>334</v>
      </c>
      <c r="CU60" s="126" t="s">
        <v>289</v>
      </c>
      <c r="CV60" s="139" t="s">
        <v>334</v>
      </c>
      <c r="CW60" s="126" t="s">
        <v>289</v>
      </c>
      <c r="CX60" s="139" t="s">
        <v>334</v>
      </c>
      <c r="CY60" s="126" t="s">
        <v>289</v>
      </c>
      <c r="CZ60" s="139" t="s">
        <v>334</v>
      </c>
      <c r="DA60" s="126" t="s">
        <v>288</v>
      </c>
      <c r="DB60" s="128"/>
      <c r="DC60" s="126"/>
      <c r="DD60" s="126" t="s">
        <v>289</v>
      </c>
      <c r="DE60" s="139" t="s">
        <v>334</v>
      </c>
      <c r="DF60" s="126" t="s">
        <v>289</v>
      </c>
      <c r="DG60" s="139" t="s">
        <v>334</v>
      </c>
      <c r="DH60" s="126" t="s">
        <v>289</v>
      </c>
      <c r="DI60" s="139" t="s">
        <v>334</v>
      </c>
      <c r="DJ60" s="126" t="s">
        <v>289</v>
      </c>
      <c r="DK60" s="139" t="s">
        <v>334</v>
      </c>
      <c r="DL60" s="126" t="s">
        <v>317</v>
      </c>
      <c r="DM60" s="128"/>
      <c r="DN60" s="48"/>
      <c r="DO60" s="51"/>
      <c r="DP60" s="51"/>
      <c r="DQ60" s="126"/>
      <c r="DR60" s="56"/>
      <c r="DS60" s="56"/>
      <c r="DT60" s="56"/>
      <c r="DU60" s="57"/>
    </row>
    <row r="61" spans="1:125" ht="34.9" customHeight="1" thickBot="1" x14ac:dyDescent="0.3">
      <c r="A61" s="239"/>
      <c r="B61" s="249"/>
      <c r="C61" s="245"/>
      <c r="D61" s="58" t="s">
        <v>192</v>
      </c>
      <c r="E61" s="139" t="s">
        <v>334</v>
      </c>
      <c r="F61" s="139" t="s">
        <v>334</v>
      </c>
      <c r="G61" s="139" t="s">
        <v>316</v>
      </c>
      <c r="H61" s="49" t="s">
        <v>31</v>
      </c>
      <c r="I61" s="50">
        <f>IF(H61=Tabelle!$A$2,Tabelle!$I$2,IF(H61=Tabelle!$A$3,Tabelle!$I$3,IF(H61=Tabelle!$A$4,Tabelle!$I$4,IF(H61=Tabelle!$A$5,Tabelle!$I$5,IF(H61=Tabelle!$A$6,Tabelle!$I$6,IF(H61=Tabelle!$A$7,Tabelle!$I$7,IF(H61=Tabelle!$A$8,Tabelle!$I$8,IF(H61=Tabelle!$A$9,Tabelle!$I$9,IF(H61=Tabelle!$A$10,Tabelle!$I$10,IF(H61=Tabelle!$A$11,Tabelle!$I$11,IF(H61=Tabelle!$A$12,Tabelle!$I$12,IF(H61=Tabelle!$A$13,Tabelle!$I$13,IF(H61=Tabelle!$A$14,Tabelle!$I$14,IF(H61=Tabelle!$A$14,Tabelle!$I$15,IF(H61=Tabelle!$A$16,Tabelle!$I$16,IF(H61=Tabelle!$A$17,Tabelle!$I$17,IF(H61=Tabelle!$A$18,Tabelle!$I$18,"-")))))))))))))))))</f>
        <v>40</v>
      </c>
      <c r="J61" s="136" t="s">
        <v>53</v>
      </c>
      <c r="K61" s="136" t="s">
        <v>52</v>
      </c>
      <c r="L61" s="136" t="s">
        <v>53</v>
      </c>
      <c r="M61" s="95">
        <f>IF(J61=Tabelle!$C$3,Tabelle!$N$3,IF(J61=Tabelle!$C$4,Tabelle!$N$4,IF(J61=Tabelle!$C$5,Tabelle!$N$5,IF(J61=Tabelle!$C$6,Tabelle!$N$6,IF(J61=Tabelle!$C$7,Tabelle!$N$7,"-")))))</f>
        <v>5</v>
      </c>
      <c r="N61" s="95">
        <f>IF(K61=Tabelle!$C$3,Tabelle!$N$3,IF(K61=Tabelle!$C$4,Tabelle!$N$4,IF(K61=Tabelle!$C$5,Tabelle!$N$5,IF(K61=Tabelle!$C$6,Tabelle!$N$6,IF(K61=Tabelle!$C$7,Tabelle!$N$7,"-")))))</f>
        <v>3</v>
      </c>
      <c r="O61" s="95">
        <f>IF(L61=Tabelle!$C$3,Tabelle!$N$3,IF(L61=Tabelle!$C$4,Tabelle!$N$4,IF(L61=Tabelle!$C$5,Tabelle!$N$5,IF(L61=Tabelle!$C$6,Tabelle!$N$6,IF(L61=Tabelle!$C$7,Tabelle!$N$7,"-")))))</f>
        <v>5</v>
      </c>
      <c r="P61" s="96">
        <f t="shared" si="1"/>
        <v>4.333333333333333</v>
      </c>
      <c r="Q61" s="136" t="s">
        <v>53</v>
      </c>
      <c r="R61" s="55">
        <f>IF(Q61=Tabelle!$C$3,Tabelle!$N$3,IF(Q61=Tabelle!$C$4,Tabelle!$N$4,IF(Q61=Tabelle!$C$5,Tabelle!$N$5,IF(Q61=Tabelle!$C$6,Tabelle!$N$6,IF(Q61=Tabelle!$C$7,Tabelle!$N$7,"-")))))</f>
        <v>5</v>
      </c>
      <c r="S61" s="102">
        <f>IF(R61="-","-",IF(AND((R61*P61)&gt;=Tabelle!$P$3, (R61*P61)&lt;Tabelle!$Q$3),Tabelle!$R$3,IF(AND((R61*P61)&gt;=Tabelle!$P$4, (R61*P61)&lt;Tabelle!$Q$4),Tabelle!$R$4,IF(AND((R61*P61)&gt;=Tabelle!$P$5, (R61*P61)&lt;Tabelle!$Q$5),Tabelle!$R$5,IF(AND((R61*P61)&gt;=Tabelle!$P$6, (R61*P61)&lt;Tabelle!$Q$6),Tabelle!$R$6,IF(AND((R61*P61)&gt;=Tabelle!$P$7, (R61*P61)&lt;=Tabelle!$Q$7),Tabelle!$R$7,"-"))))))</f>
        <v>5</v>
      </c>
      <c r="T61" s="136" t="s">
        <v>53</v>
      </c>
      <c r="U61" s="136" t="s">
        <v>53</v>
      </c>
      <c r="V61" s="136" t="s">
        <v>51</v>
      </c>
      <c r="W61" s="52">
        <f>IF(T61=Tabelle!$C$3,Tabelle!$N$3,IF(T61=Tabelle!$C$4,Tabelle!$N$4,IF(T61=Tabelle!$C$5,Tabelle!$N$5,IF(T61=Tabelle!$C$6,Tabelle!$N$6,IF(T61=Tabelle!$C$7,Tabelle!$N$7,"-")))))</f>
        <v>5</v>
      </c>
      <c r="X61" s="52">
        <f>IF(U61=Tabelle!$C$3,Tabelle!$N$3,IF(U61=Tabelle!$C$4,Tabelle!$N$4,IF(U61=Tabelle!$C$5,Tabelle!$N$5,IF(U61=Tabelle!$C$6,Tabelle!$N$6,IF(U61=Tabelle!$C$7,Tabelle!$N$7,"-")))))</f>
        <v>5</v>
      </c>
      <c r="Y61" s="52">
        <f>IF(V61=Tabelle!$C$3,Tabelle!$N$3,IF(V61=Tabelle!$C$4,Tabelle!$N$4,IF(V61=Tabelle!$C$5,Tabelle!$N$5,IF(V61=Tabelle!$C$6,Tabelle!$N$6,IF(V61=Tabelle!$C$7,Tabelle!$N$7,"-")))))</f>
        <v>4</v>
      </c>
      <c r="Z61" s="53">
        <f t="shared" si="2"/>
        <v>4.666666666666667</v>
      </c>
      <c r="AA61" s="105">
        <f t="shared" si="3"/>
        <v>23.333333333333336</v>
      </c>
      <c r="AB61" s="136" t="str">
        <f>IF(AND(AA61&gt;=Tabelle!$P$3, AA61&lt;Tabelle!$Q$3),Tabelle!$S$3,IF(AND(AA61&gt;=Tabelle!$P$4, AA61&lt;Tabelle!$Q$4),Tabelle!$S$4,IF(AND(AA61&gt;=Tabelle!$P$5, AA61&lt;Tabelle!$Q$5),Tabelle!$S$5,IF(AND(AA61&gt;=Tabelle!$P$6, AA61&lt;Tabelle!$Q$6),Tabelle!$S$6,IF(AND(AA61&gt;=Tabelle!$P$7, AA61&lt;=Tabelle!$Q$7),Tabelle!$S$7,"-")))))</f>
        <v>ALTO</v>
      </c>
      <c r="AC61" s="108">
        <v>10</v>
      </c>
      <c r="AD61" s="108">
        <v>5</v>
      </c>
      <c r="AE61" s="108">
        <v>2</v>
      </c>
      <c r="AF61" s="108">
        <v>3</v>
      </c>
      <c r="AG61" s="108">
        <v>8</v>
      </c>
      <c r="AH61" s="108">
        <v>10</v>
      </c>
      <c r="AI61" s="108">
        <v>10</v>
      </c>
      <c r="AJ61" s="108">
        <v>10</v>
      </c>
      <c r="AK61" s="108">
        <v>3</v>
      </c>
      <c r="AL61" s="108">
        <v>3</v>
      </c>
      <c r="AM61" s="108">
        <v>10</v>
      </c>
      <c r="AN61" s="108">
        <v>10</v>
      </c>
      <c r="AO61" s="108">
        <v>3</v>
      </c>
      <c r="AP61" s="108">
        <v>3</v>
      </c>
      <c r="AQ61" s="108">
        <v>3</v>
      </c>
      <c r="AR61" s="108">
        <v>3</v>
      </c>
      <c r="AS61" s="108">
        <v>8</v>
      </c>
      <c r="AT61" s="108">
        <v>8</v>
      </c>
      <c r="AU61" s="108">
        <v>8</v>
      </c>
      <c r="AV61" s="108">
        <v>8</v>
      </c>
      <c r="AW61" s="108">
        <v>1</v>
      </c>
      <c r="AX61" s="108">
        <v>1</v>
      </c>
      <c r="AY61" s="108">
        <v>1</v>
      </c>
      <c r="AZ61" s="108">
        <v>1</v>
      </c>
      <c r="BA61" s="108">
        <v>1</v>
      </c>
      <c r="BB61" s="108">
        <v>1</v>
      </c>
      <c r="BC61" s="108">
        <v>1</v>
      </c>
      <c r="BD61" s="108">
        <v>1</v>
      </c>
      <c r="BE61" s="108">
        <v>1</v>
      </c>
      <c r="BF61" s="108">
        <v>1</v>
      </c>
      <c r="BG61" s="108">
        <v>1</v>
      </c>
      <c r="BH61" s="110">
        <f>IF('Mitigazione del rischio'!$AF61="-","-",'Mitigazione del rischio'!$AG61)</f>
        <v>0.43400000000000005</v>
      </c>
      <c r="BI61" s="55">
        <f t="shared" si="4"/>
        <v>13</v>
      </c>
      <c r="BJ61" s="54" t="str">
        <f>IF(AND(BI61&gt;=Tabelle!$P$3, BI61&lt;Tabelle!$Q$3),Tabelle!$S$3,IF(AND(BI61&gt;=Tabelle!$P$4, BI61&lt;Tabelle!$Q$4),Tabelle!$S$4,IF(AND(BI61&gt;=Tabelle!$P$5, BI61&lt;Tabelle!$Q$5),Tabelle!$S$5,IF(AND(BI61&gt;=Tabelle!$P$6, BI61&lt;Tabelle!$Q$6),Tabelle!$S$6,IF(AND(BI61&gt;=Tabelle!$P$7, BI61&lt;=Tabelle!$Q$7),Tabelle!$S$7,"-")))))</f>
        <v>MEDIO-ALTO</v>
      </c>
      <c r="BK61" s="113" t="str">
        <f>IF(BI61="-","-",IF(AND(BI61&lt;=Tabelle!$V$14,BI61&gt;Tabelle!$W$14),Tabelle!$U$14,IF(AND(BI61&lt;=Tabelle!$V$15,BI61&gt;Tabelle!$W$15),Tabelle!$U$15,IF(BI61&lt;=Tabelle!$V$16,Tabelle!$U$16))))</f>
        <v>intervento necessario</v>
      </c>
      <c r="BL61" s="117"/>
      <c r="BM61" s="120" t="s">
        <v>287</v>
      </c>
      <c r="BN61" s="126" t="s">
        <v>288</v>
      </c>
      <c r="BO61" s="128"/>
      <c r="BP61" s="126"/>
      <c r="BQ61" s="126" t="s">
        <v>289</v>
      </c>
      <c r="BR61" s="139" t="s">
        <v>334</v>
      </c>
      <c r="BS61" s="126" t="s">
        <v>288</v>
      </c>
      <c r="BT61" s="138"/>
      <c r="BU61" s="139"/>
      <c r="BV61" s="126" t="s">
        <v>289</v>
      </c>
      <c r="BW61" s="139" t="s">
        <v>334</v>
      </c>
      <c r="BX61" s="126" t="s">
        <v>289</v>
      </c>
      <c r="BY61" s="139" t="s">
        <v>334</v>
      </c>
      <c r="BZ61" s="126" t="s">
        <v>288</v>
      </c>
      <c r="CA61" s="128"/>
      <c r="CB61" s="126"/>
      <c r="CC61" s="126" t="s">
        <v>288</v>
      </c>
      <c r="CD61" s="128"/>
      <c r="CE61" s="126"/>
      <c r="CF61" s="126" t="s">
        <v>288</v>
      </c>
      <c r="CG61" s="128"/>
      <c r="CH61" s="126"/>
      <c r="CI61" s="126" t="s">
        <v>289</v>
      </c>
      <c r="CJ61" s="139" t="s">
        <v>334</v>
      </c>
      <c r="CK61" s="126" t="s">
        <v>289</v>
      </c>
      <c r="CL61" s="139" t="s">
        <v>334</v>
      </c>
      <c r="CM61" s="126" t="s">
        <v>288</v>
      </c>
      <c r="CN61" s="128"/>
      <c r="CO61" s="126"/>
      <c r="CP61" s="126" t="s">
        <v>288</v>
      </c>
      <c r="CQ61" s="128"/>
      <c r="CR61" s="126"/>
      <c r="CS61" s="126" t="s">
        <v>289</v>
      </c>
      <c r="CT61" s="139" t="s">
        <v>334</v>
      </c>
      <c r="CU61" s="126" t="s">
        <v>289</v>
      </c>
      <c r="CV61" s="139" t="s">
        <v>334</v>
      </c>
      <c r="CW61" s="126" t="s">
        <v>289</v>
      </c>
      <c r="CX61" s="139" t="s">
        <v>334</v>
      </c>
      <c r="CY61" s="126" t="s">
        <v>289</v>
      </c>
      <c r="CZ61" s="139" t="s">
        <v>334</v>
      </c>
      <c r="DA61" s="126" t="s">
        <v>288</v>
      </c>
      <c r="DB61" s="128"/>
      <c r="DC61" s="126"/>
      <c r="DD61" s="126" t="s">
        <v>289</v>
      </c>
      <c r="DE61" s="139" t="s">
        <v>334</v>
      </c>
      <c r="DF61" s="126" t="s">
        <v>289</v>
      </c>
      <c r="DG61" s="139" t="s">
        <v>334</v>
      </c>
      <c r="DH61" s="126" t="s">
        <v>289</v>
      </c>
      <c r="DI61" s="139" t="s">
        <v>334</v>
      </c>
      <c r="DJ61" s="126" t="s">
        <v>289</v>
      </c>
      <c r="DK61" s="139" t="s">
        <v>334</v>
      </c>
      <c r="DL61" s="126" t="s">
        <v>317</v>
      </c>
      <c r="DM61" s="128"/>
      <c r="DN61" s="48"/>
      <c r="DO61" s="51"/>
      <c r="DP61" s="51"/>
      <c r="DQ61" s="126"/>
      <c r="DR61" s="56"/>
      <c r="DS61" s="56"/>
      <c r="DT61" s="56"/>
      <c r="DU61" s="57"/>
    </row>
    <row r="62" spans="1:125" ht="34.9" customHeight="1" thickBot="1" x14ac:dyDescent="0.3">
      <c r="A62" s="239"/>
      <c r="B62" s="249"/>
      <c r="C62" s="245"/>
      <c r="D62" s="58" t="s">
        <v>193</v>
      </c>
      <c r="E62" s="139" t="s">
        <v>334</v>
      </c>
      <c r="F62" s="139" t="s">
        <v>334</v>
      </c>
      <c r="G62" s="139" t="s">
        <v>316</v>
      </c>
      <c r="H62" s="49" t="s">
        <v>31</v>
      </c>
      <c r="I62" s="50">
        <f>IF(H62=Tabelle!$A$2,Tabelle!$I$2,IF(H62=Tabelle!$A$3,Tabelle!$I$3,IF(H62=Tabelle!$A$4,Tabelle!$I$4,IF(H62=Tabelle!$A$5,Tabelle!$I$5,IF(H62=Tabelle!$A$6,Tabelle!$I$6,IF(H62=Tabelle!$A$7,Tabelle!$I$7,IF(H62=Tabelle!$A$8,Tabelle!$I$8,IF(H62=Tabelle!$A$9,Tabelle!$I$9,IF(H62=Tabelle!$A$10,Tabelle!$I$10,IF(H62=Tabelle!$A$11,Tabelle!$I$11,IF(H62=Tabelle!$A$12,Tabelle!$I$12,IF(H62=Tabelle!$A$13,Tabelle!$I$13,IF(H62=Tabelle!$A$14,Tabelle!$I$14,IF(H62=Tabelle!$A$14,Tabelle!$I$15,IF(H62=Tabelle!$A$16,Tabelle!$I$16,IF(H62=Tabelle!$A$17,Tabelle!$I$17,IF(H62=Tabelle!$A$18,Tabelle!$I$18,"-")))))))))))))))))</f>
        <v>40</v>
      </c>
      <c r="J62" s="136" t="s">
        <v>53</v>
      </c>
      <c r="K62" s="136" t="s">
        <v>52</v>
      </c>
      <c r="L62" s="136" t="s">
        <v>53</v>
      </c>
      <c r="M62" s="95">
        <f>IF(J62=Tabelle!$C$3,Tabelle!$N$3,IF(J62=Tabelle!$C$4,Tabelle!$N$4,IF(J62=Tabelle!$C$5,Tabelle!$N$5,IF(J62=Tabelle!$C$6,Tabelle!$N$6,IF(J62=Tabelle!$C$7,Tabelle!$N$7,"-")))))</f>
        <v>5</v>
      </c>
      <c r="N62" s="95">
        <f>IF(K62=Tabelle!$C$3,Tabelle!$N$3,IF(K62=Tabelle!$C$4,Tabelle!$N$4,IF(K62=Tabelle!$C$5,Tabelle!$N$5,IF(K62=Tabelle!$C$6,Tabelle!$N$6,IF(K62=Tabelle!$C$7,Tabelle!$N$7,"-")))))</f>
        <v>3</v>
      </c>
      <c r="O62" s="95">
        <f>IF(L62=Tabelle!$C$3,Tabelle!$N$3,IF(L62=Tabelle!$C$4,Tabelle!$N$4,IF(L62=Tabelle!$C$5,Tabelle!$N$5,IF(L62=Tabelle!$C$6,Tabelle!$N$6,IF(L62=Tabelle!$C$7,Tabelle!$N$7,"-")))))</f>
        <v>5</v>
      </c>
      <c r="P62" s="96">
        <f t="shared" si="1"/>
        <v>4.333333333333333</v>
      </c>
      <c r="Q62" s="136" t="s">
        <v>53</v>
      </c>
      <c r="R62" s="55">
        <f>IF(Q62=Tabelle!$C$3,Tabelle!$N$3,IF(Q62=Tabelle!$C$4,Tabelle!$N$4,IF(Q62=Tabelle!$C$5,Tabelle!$N$5,IF(Q62=Tabelle!$C$6,Tabelle!$N$6,IF(Q62=Tabelle!$C$7,Tabelle!$N$7,"-")))))</f>
        <v>5</v>
      </c>
      <c r="S62" s="102">
        <f>IF(R62="-","-",IF(AND((R62*P62)&gt;=Tabelle!$P$3, (R62*P62)&lt;Tabelle!$Q$3),Tabelle!$R$3,IF(AND((R62*P62)&gt;=Tabelle!$P$4, (R62*P62)&lt;Tabelle!$Q$4),Tabelle!$R$4,IF(AND((R62*P62)&gt;=Tabelle!$P$5, (R62*P62)&lt;Tabelle!$Q$5),Tabelle!$R$5,IF(AND((R62*P62)&gt;=Tabelle!$P$6, (R62*P62)&lt;Tabelle!$Q$6),Tabelle!$R$6,IF(AND((R62*P62)&gt;=Tabelle!$P$7, (R62*P62)&lt;=Tabelle!$Q$7),Tabelle!$R$7,"-"))))))</f>
        <v>5</v>
      </c>
      <c r="T62" s="136" t="s">
        <v>53</v>
      </c>
      <c r="U62" s="136" t="s">
        <v>53</v>
      </c>
      <c r="V62" s="136" t="s">
        <v>51</v>
      </c>
      <c r="W62" s="52">
        <f>IF(T62=Tabelle!$C$3,Tabelle!$N$3,IF(T62=Tabelle!$C$4,Tabelle!$N$4,IF(T62=Tabelle!$C$5,Tabelle!$N$5,IF(T62=Tabelle!$C$6,Tabelle!$N$6,IF(T62=Tabelle!$C$7,Tabelle!$N$7,"-")))))</f>
        <v>5</v>
      </c>
      <c r="X62" s="52">
        <f>IF(U62=Tabelle!$C$3,Tabelle!$N$3,IF(U62=Tabelle!$C$4,Tabelle!$N$4,IF(U62=Tabelle!$C$5,Tabelle!$N$5,IF(U62=Tabelle!$C$6,Tabelle!$N$6,IF(U62=Tabelle!$C$7,Tabelle!$N$7,"-")))))</f>
        <v>5</v>
      </c>
      <c r="Y62" s="52">
        <f>IF(V62=Tabelle!$C$3,Tabelle!$N$3,IF(V62=Tabelle!$C$4,Tabelle!$N$4,IF(V62=Tabelle!$C$5,Tabelle!$N$5,IF(V62=Tabelle!$C$6,Tabelle!$N$6,IF(V62=Tabelle!$C$7,Tabelle!$N$7,"-")))))</f>
        <v>4</v>
      </c>
      <c r="Z62" s="53">
        <f t="shared" si="2"/>
        <v>4.666666666666667</v>
      </c>
      <c r="AA62" s="105">
        <f t="shared" si="3"/>
        <v>23.333333333333336</v>
      </c>
      <c r="AB62" s="136" t="str">
        <f>IF(AND(AA62&gt;=Tabelle!$P$3, AA62&lt;Tabelle!$Q$3),Tabelle!$S$3,IF(AND(AA62&gt;=Tabelle!$P$4, AA62&lt;Tabelle!$Q$4),Tabelle!$S$4,IF(AND(AA62&gt;=Tabelle!$P$5, AA62&lt;Tabelle!$Q$5),Tabelle!$S$5,IF(AND(AA62&gt;=Tabelle!$P$6, AA62&lt;Tabelle!$Q$6),Tabelle!$S$6,IF(AND(AA62&gt;=Tabelle!$P$7, AA62&lt;=Tabelle!$Q$7),Tabelle!$S$7,"-")))))</f>
        <v>ALTO</v>
      </c>
      <c r="AC62" s="108">
        <v>10</v>
      </c>
      <c r="AD62" s="108">
        <v>5</v>
      </c>
      <c r="AE62" s="108">
        <v>2</v>
      </c>
      <c r="AF62" s="108">
        <v>3</v>
      </c>
      <c r="AG62" s="108">
        <v>8</v>
      </c>
      <c r="AH62" s="108">
        <v>10</v>
      </c>
      <c r="AI62" s="108">
        <v>10</v>
      </c>
      <c r="AJ62" s="108">
        <v>10</v>
      </c>
      <c r="AK62" s="108">
        <v>3</v>
      </c>
      <c r="AL62" s="108">
        <v>3</v>
      </c>
      <c r="AM62" s="108">
        <v>10</v>
      </c>
      <c r="AN62" s="108">
        <v>10</v>
      </c>
      <c r="AO62" s="108">
        <v>3</v>
      </c>
      <c r="AP62" s="108">
        <v>3</v>
      </c>
      <c r="AQ62" s="108">
        <v>3</v>
      </c>
      <c r="AR62" s="108">
        <v>3</v>
      </c>
      <c r="AS62" s="108">
        <v>8</v>
      </c>
      <c r="AT62" s="108">
        <v>8</v>
      </c>
      <c r="AU62" s="108">
        <v>8</v>
      </c>
      <c r="AV62" s="108">
        <v>8</v>
      </c>
      <c r="AW62" s="108">
        <v>1</v>
      </c>
      <c r="AX62" s="108">
        <v>1</v>
      </c>
      <c r="AY62" s="108">
        <v>1</v>
      </c>
      <c r="AZ62" s="108">
        <v>1</v>
      </c>
      <c r="BA62" s="108">
        <v>1</v>
      </c>
      <c r="BB62" s="108">
        <v>1</v>
      </c>
      <c r="BC62" s="108">
        <v>1</v>
      </c>
      <c r="BD62" s="108">
        <v>1</v>
      </c>
      <c r="BE62" s="108">
        <v>1</v>
      </c>
      <c r="BF62" s="108">
        <v>1</v>
      </c>
      <c r="BG62" s="108">
        <v>1</v>
      </c>
      <c r="BH62" s="110">
        <f>IF('Mitigazione del rischio'!$AF62="-","-",'Mitigazione del rischio'!$AG62)</f>
        <v>0.43400000000000005</v>
      </c>
      <c r="BI62" s="55">
        <f t="shared" si="4"/>
        <v>13</v>
      </c>
      <c r="BJ62" s="54" t="str">
        <f>IF(AND(BI62&gt;=Tabelle!$P$3, BI62&lt;Tabelle!$Q$3),Tabelle!$S$3,IF(AND(BI62&gt;=Tabelle!$P$4, BI62&lt;Tabelle!$Q$4),Tabelle!$S$4,IF(AND(BI62&gt;=Tabelle!$P$5, BI62&lt;Tabelle!$Q$5),Tabelle!$S$5,IF(AND(BI62&gt;=Tabelle!$P$6, BI62&lt;Tabelle!$Q$6),Tabelle!$S$6,IF(AND(BI62&gt;=Tabelle!$P$7, BI62&lt;=Tabelle!$Q$7),Tabelle!$S$7,"-")))))</f>
        <v>MEDIO-ALTO</v>
      </c>
      <c r="BK62" s="113" t="str">
        <f>IF(BI62="-","-",IF(AND(BI62&lt;=Tabelle!$V$14,BI62&gt;Tabelle!$W$14),Tabelle!$U$14,IF(AND(BI62&lt;=Tabelle!$V$15,BI62&gt;Tabelle!$W$15),Tabelle!$U$15,IF(BI62&lt;=Tabelle!$V$16,Tabelle!$U$16))))</f>
        <v>intervento necessario</v>
      </c>
      <c r="BL62" s="117"/>
      <c r="BM62" s="120" t="s">
        <v>287</v>
      </c>
      <c r="BN62" s="126" t="s">
        <v>288</v>
      </c>
      <c r="BO62" s="128"/>
      <c r="BP62" s="126"/>
      <c r="BQ62" s="126" t="s">
        <v>289</v>
      </c>
      <c r="BR62" s="139" t="s">
        <v>334</v>
      </c>
      <c r="BS62" s="126" t="s">
        <v>288</v>
      </c>
      <c r="BT62" s="138"/>
      <c r="BU62" s="139"/>
      <c r="BV62" s="126" t="s">
        <v>289</v>
      </c>
      <c r="BW62" s="139" t="s">
        <v>334</v>
      </c>
      <c r="BX62" s="126" t="s">
        <v>289</v>
      </c>
      <c r="BY62" s="139" t="s">
        <v>334</v>
      </c>
      <c r="BZ62" s="126" t="s">
        <v>288</v>
      </c>
      <c r="CA62" s="128"/>
      <c r="CB62" s="126"/>
      <c r="CC62" s="126" t="s">
        <v>288</v>
      </c>
      <c r="CD62" s="128"/>
      <c r="CE62" s="126"/>
      <c r="CF62" s="126" t="s">
        <v>288</v>
      </c>
      <c r="CG62" s="128"/>
      <c r="CH62" s="126"/>
      <c r="CI62" s="126" t="s">
        <v>289</v>
      </c>
      <c r="CJ62" s="139" t="s">
        <v>334</v>
      </c>
      <c r="CK62" s="126" t="s">
        <v>289</v>
      </c>
      <c r="CL62" s="139" t="s">
        <v>334</v>
      </c>
      <c r="CM62" s="126" t="s">
        <v>288</v>
      </c>
      <c r="CN62" s="128"/>
      <c r="CO62" s="126"/>
      <c r="CP62" s="126" t="s">
        <v>288</v>
      </c>
      <c r="CQ62" s="128"/>
      <c r="CR62" s="126"/>
      <c r="CS62" s="126" t="s">
        <v>289</v>
      </c>
      <c r="CT62" s="139" t="s">
        <v>334</v>
      </c>
      <c r="CU62" s="126" t="s">
        <v>289</v>
      </c>
      <c r="CV62" s="139" t="s">
        <v>334</v>
      </c>
      <c r="CW62" s="126" t="s">
        <v>289</v>
      </c>
      <c r="CX62" s="139" t="s">
        <v>334</v>
      </c>
      <c r="CY62" s="126" t="s">
        <v>289</v>
      </c>
      <c r="CZ62" s="139" t="s">
        <v>334</v>
      </c>
      <c r="DA62" s="126" t="s">
        <v>288</v>
      </c>
      <c r="DB62" s="128"/>
      <c r="DC62" s="126"/>
      <c r="DD62" s="126" t="s">
        <v>289</v>
      </c>
      <c r="DE62" s="139" t="s">
        <v>334</v>
      </c>
      <c r="DF62" s="126" t="s">
        <v>289</v>
      </c>
      <c r="DG62" s="139" t="s">
        <v>334</v>
      </c>
      <c r="DH62" s="126" t="s">
        <v>289</v>
      </c>
      <c r="DI62" s="139" t="s">
        <v>334</v>
      </c>
      <c r="DJ62" s="126" t="s">
        <v>289</v>
      </c>
      <c r="DK62" s="139" t="s">
        <v>334</v>
      </c>
      <c r="DL62" s="126" t="s">
        <v>317</v>
      </c>
      <c r="DM62" s="128"/>
      <c r="DN62" s="48"/>
      <c r="DO62" s="51"/>
      <c r="DP62" s="51"/>
      <c r="DQ62" s="126"/>
      <c r="DR62" s="56"/>
      <c r="DS62" s="56"/>
      <c r="DT62" s="56"/>
      <c r="DU62" s="57"/>
    </row>
    <row r="63" spans="1:125" ht="34.9" customHeight="1" thickBot="1" x14ac:dyDescent="0.3">
      <c r="A63" s="239"/>
      <c r="B63" s="250"/>
      <c r="C63" s="246"/>
      <c r="D63" s="58" t="s">
        <v>194</v>
      </c>
      <c r="E63" s="139" t="s">
        <v>334</v>
      </c>
      <c r="F63" s="139" t="s">
        <v>334</v>
      </c>
      <c r="G63" s="139" t="s">
        <v>316</v>
      </c>
      <c r="H63" s="49" t="s">
        <v>31</v>
      </c>
      <c r="I63" s="50">
        <f>IF(H63=Tabelle!$A$2,Tabelle!$I$2,IF(H63=Tabelle!$A$3,Tabelle!$I$3,IF(H63=Tabelle!$A$4,Tabelle!$I$4,IF(H63=Tabelle!$A$5,Tabelle!$I$5,IF(H63=Tabelle!$A$6,Tabelle!$I$6,IF(H63=Tabelle!$A$7,Tabelle!$I$7,IF(H63=Tabelle!$A$8,Tabelle!$I$8,IF(H63=Tabelle!$A$9,Tabelle!$I$9,IF(H63=Tabelle!$A$10,Tabelle!$I$10,IF(H63=Tabelle!$A$11,Tabelle!$I$11,IF(H63=Tabelle!$A$12,Tabelle!$I$12,IF(H63=Tabelle!$A$13,Tabelle!$I$13,IF(H63=Tabelle!$A$14,Tabelle!$I$14,IF(H63=Tabelle!$A$14,Tabelle!$I$15,IF(H63=Tabelle!$A$16,Tabelle!$I$16,IF(H63=Tabelle!$A$17,Tabelle!$I$17,IF(H63=Tabelle!$A$18,Tabelle!$I$18,"-")))))))))))))))))</f>
        <v>40</v>
      </c>
      <c r="J63" s="136" t="s">
        <v>53</v>
      </c>
      <c r="K63" s="136" t="s">
        <v>52</v>
      </c>
      <c r="L63" s="136" t="s">
        <v>53</v>
      </c>
      <c r="M63" s="95">
        <f>IF(J63=Tabelle!$C$3,Tabelle!$N$3,IF(J63=Tabelle!$C$4,Tabelle!$N$4,IF(J63=Tabelle!$C$5,Tabelle!$N$5,IF(J63=Tabelle!$C$6,Tabelle!$N$6,IF(J63=Tabelle!$C$7,Tabelle!$N$7,"-")))))</f>
        <v>5</v>
      </c>
      <c r="N63" s="95">
        <f>IF(K63=Tabelle!$C$3,Tabelle!$N$3,IF(K63=Tabelle!$C$4,Tabelle!$N$4,IF(K63=Tabelle!$C$5,Tabelle!$N$5,IF(K63=Tabelle!$C$6,Tabelle!$N$6,IF(K63=Tabelle!$C$7,Tabelle!$N$7,"-")))))</f>
        <v>3</v>
      </c>
      <c r="O63" s="95">
        <f>IF(L63=Tabelle!$C$3,Tabelle!$N$3,IF(L63=Tabelle!$C$4,Tabelle!$N$4,IF(L63=Tabelle!$C$5,Tabelle!$N$5,IF(L63=Tabelle!$C$6,Tabelle!$N$6,IF(L63=Tabelle!$C$7,Tabelle!$N$7,"-")))))</f>
        <v>5</v>
      </c>
      <c r="P63" s="96">
        <f t="shared" si="1"/>
        <v>4.333333333333333</v>
      </c>
      <c r="Q63" s="136" t="s">
        <v>53</v>
      </c>
      <c r="R63" s="55">
        <f>IF(Q63=Tabelle!$C$3,Tabelle!$N$3,IF(Q63=Tabelle!$C$4,Tabelle!$N$4,IF(Q63=Tabelle!$C$5,Tabelle!$N$5,IF(Q63=Tabelle!$C$6,Tabelle!$N$6,IF(Q63=Tabelle!$C$7,Tabelle!$N$7,"-")))))</f>
        <v>5</v>
      </c>
      <c r="S63" s="102">
        <f>IF(R63="-","-",IF(AND((R63*P63)&gt;=Tabelle!$P$3, (R63*P63)&lt;Tabelle!$Q$3),Tabelle!$R$3,IF(AND((R63*P63)&gt;=Tabelle!$P$4, (R63*P63)&lt;Tabelle!$Q$4),Tabelle!$R$4,IF(AND((R63*P63)&gt;=Tabelle!$P$5, (R63*P63)&lt;Tabelle!$Q$5),Tabelle!$R$5,IF(AND((R63*P63)&gt;=Tabelle!$P$6, (R63*P63)&lt;Tabelle!$Q$6),Tabelle!$R$6,IF(AND((R63*P63)&gt;=Tabelle!$P$7, (R63*P63)&lt;=Tabelle!$Q$7),Tabelle!$R$7,"-"))))))</f>
        <v>5</v>
      </c>
      <c r="T63" s="136" t="s">
        <v>53</v>
      </c>
      <c r="U63" s="136" t="s">
        <v>53</v>
      </c>
      <c r="V63" s="136" t="s">
        <v>51</v>
      </c>
      <c r="W63" s="52">
        <f>IF(T63=Tabelle!$C$3,Tabelle!$N$3,IF(T63=Tabelle!$C$4,Tabelle!$N$4,IF(T63=Tabelle!$C$5,Tabelle!$N$5,IF(T63=Tabelle!$C$6,Tabelle!$N$6,IF(T63=Tabelle!$C$7,Tabelle!$N$7,"-")))))</f>
        <v>5</v>
      </c>
      <c r="X63" s="52">
        <f>IF(U63=Tabelle!$C$3,Tabelle!$N$3,IF(U63=Tabelle!$C$4,Tabelle!$N$4,IF(U63=Tabelle!$C$5,Tabelle!$N$5,IF(U63=Tabelle!$C$6,Tabelle!$N$6,IF(U63=Tabelle!$C$7,Tabelle!$N$7,"-")))))</f>
        <v>5</v>
      </c>
      <c r="Y63" s="52">
        <f>IF(V63=Tabelle!$C$3,Tabelle!$N$3,IF(V63=Tabelle!$C$4,Tabelle!$N$4,IF(V63=Tabelle!$C$5,Tabelle!$N$5,IF(V63=Tabelle!$C$6,Tabelle!$N$6,IF(V63=Tabelle!$C$7,Tabelle!$N$7,"-")))))</f>
        <v>4</v>
      </c>
      <c r="Z63" s="53">
        <f t="shared" si="2"/>
        <v>4.666666666666667</v>
      </c>
      <c r="AA63" s="105">
        <f t="shared" si="3"/>
        <v>23.333333333333336</v>
      </c>
      <c r="AB63" s="136" t="str">
        <f>IF(AND(AA63&gt;=Tabelle!$P$3, AA63&lt;Tabelle!$Q$3),Tabelle!$S$3,IF(AND(AA63&gt;=Tabelle!$P$4, AA63&lt;Tabelle!$Q$4),Tabelle!$S$4,IF(AND(AA63&gt;=Tabelle!$P$5, AA63&lt;Tabelle!$Q$5),Tabelle!$S$5,IF(AND(AA63&gt;=Tabelle!$P$6, AA63&lt;Tabelle!$Q$6),Tabelle!$S$6,IF(AND(AA63&gt;=Tabelle!$P$7, AA63&lt;=Tabelle!$Q$7),Tabelle!$S$7,"-")))))</f>
        <v>ALTO</v>
      </c>
      <c r="AC63" s="108">
        <v>10</v>
      </c>
      <c r="AD63" s="108">
        <v>5</v>
      </c>
      <c r="AE63" s="108">
        <v>2</v>
      </c>
      <c r="AF63" s="108">
        <v>3</v>
      </c>
      <c r="AG63" s="108">
        <v>8</v>
      </c>
      <c r="AH63" s="108">
        <v>10</v>
      </c>
      <c r="AI63" s="108">
        <v>10</v>
      </c>
      <c r="AJ63" s="108">
        <v>10</v>
      </c>
      <c r="AK63" s="108">
        <v>3</v>
      </c>
      <c r="AL63" s="108">
        <v>3</v>
      </c>
      <c r="AM63" s="108">
        <v>10</v>
      </c>
      <c r="AN63" s="108">
        <v>10</v>
      </c>
      <c r="AO63" s="108">
        <v>3</v>
      </c>
      <c r="AP63" s="108">
        <v>3</v>
      </c>
      <c r="AQ63" s="108">
        <v>3</v>
      </c>
      <c r="AR63" s="108">
        <v>3</v>
      </c>
      <c r="AS63" s="108">
        <v>8</v>
      </c>
      <c r="AT63" s="108">
        <v>8</v>
      </c>
      <c r="AU63" s="108">
        <v>8</v>
      </c>
      <c r="AV63" s="108">
        <v>8</v>
      </c>
      <c r="AW63" s="108">
        <v>1</v>
      </c>
      <c r="AX63" s="108">
        <v>1</v>
      </c>
      <c r="AY63" s="108">
        <v>1</v>
      </c>
      <c r="AZ63" s="108">
        <v>1</v>
      </c>
      <c r="BA63" s="108">
        <v>1</v>
      </c>
      <c r="BB63" s="108">
        <v>1</v>
      </c>
      <c r="BC63" s="108">
        <v>1</v>
      </c>
      <c r="BD63" s="108">
        <v>1</v>
      </c>
      <c r="BE63" s="108">
        <v>1</v>
      </c>
      <c r="BF63" s="108">
        <v>1</v>
      </c>
      <c r="BG63" s="108">
        <v>1</v>
      </c>
      <c r="BH63" s="110">
        <f>IF('Mitigazione del rischio'!$AF63="-","-",'Mitigazione del rischio'!$AG63)</f>
        <v>0.43400000000000005</v>
      </c>
      <c r="BI63" s="55">
        <f t="shared" si="4"/>
        <v>13</v>
      </c>
      <c r="BJ63" s="54" t="str">
        <f>IF(AND(BI63&gt;=Tabelle!$P$3, BI63&lt;Tabelle!$Q$3),Tabelle!$S$3,IF(AND(BI63&gt;=Tabelle!$P$4, BI63&lt;Tabelle!$Q$4),Tabelle!$S$4,IF(AND(BI63&gt;=Tabelle!$P$5, BI63&lt;Tabelle!$Q$5),Tabelle!$S$5,IF(AND(BI63&gt;=Tabelle!$P$6, BI63&lt;Tabelle!$Q$6),Tabelle!$S$6,IF(AND(BI63&gt;=Tabelle!$P$7, BI63&lt;=Tabelle!$Q$7),Tabelle!$S$7,"-")))))</f>
        <v>MEDIO-ALTO</v>
      </c>
      <c r="BK63" s="113" t="str">
        <f>IF(BI63="-","-",IF(AND(BI63&lt;=Tabelle!$V$14,BI63&gt;Tabelle!$W$14),Tabelle!$U$14,IF(AND(BI63&lt;=Tabelle!$V$15,BI63&gt;Tabelle!$W$15),Tabelle!$U$15,IF(BI63&lt;=Tabelle!$V$16,Tabelle!$U$16))))</f>
        <v>intervento necessario</v>
      </c>
      <c r="BL63" s="117"/>
      <c r="BM63" s="120" t="s">
        <v>287</v>
      </c>
      <c r="BN63" s="126" t="s">
        <v>288</v>
      </c>
      <c r="BO63" s="128"/>
      <c r="BP63" s="126"/>
      <c r="BQ63" s="126" t="s">
        <v>289</v>
      </c>
      <c r="BR63" s="139" t="s">
        <v>334</v>
      </c>
      <c r="BS63" s="126" t="s">
        <v>288</v>
      </c>
      <c r="BT63" s="138"/>
      <c r="BU63" s="139"/>
      <c r="BV63" s="126" t="s">
        <v>289</v>
      </c>
      <c r="BW63" s="139" t="s">
        <v>334</v>
      </c>
      <c r="BX63" s="126" t="s">
        <v>289</v>
      </c>
      <c r="BY63" s="139" t="s">
        <v>334</v>
      </c>
      <c r="BZ63" s="126" t="s">
        <v>288</v>
      </c>
      <c r="CA63" s="128"/>
      <c r="CB63" s="126"/>
      <c r="CC63" s="126" t="s">
        <v>288</v>
      </c>
      <c r="CD63" s="128"/>
      <c r="CE63" s="126"/>
      <c r="CF63" s="126" t="s">
        <v>288</v>
      </c>
      <c r="CG63" s="128"/>
      <c r="CH63" s="126"/>
      <c r="CI63" s="126" t="s">
        <v>289</v>
      </c>
      <c r="CJ63" s="139" t="s">
        <v>334</v>
      </c>
      <c r="CK63" s="126" t="s">
        <v>289</v>
      </c>
      <c r="CL63" s="139" t="s">
        <v>334</v>
      </c>
      <c r="CM63" s="126" t="s">
        <v>288</v>
      </c>
      <c r="CN63" s="128"/>
      <c r="CO63" s="126"/>
      <c r="CP63" s="126" t="s">
        <v>288</v>
      </c>
      <c r="CQ63" s="128"/>
      <c r="CR63" s="126"/>
      <c r="CS63" s="126" t="s">
        <v>289</v>
      </c>
      <c r="CT63" s="139" t="s">
        <v>334</v>
      </c>
      <c r="CU63" s="126" t="s">
        <v>289</v>
      </c>
      <c r="CV63" s="139" t="s">
        <v>334</v>
      </c>
      <c r="CW63" s="126" t="s">
        <v>289</v>
      </c>
      <c r="CX63" s="139" t="s">
        <v>334</v>
      </c>
      <c r="CY63" s="126" t="s">
        <v>289</v>
      </c>
      <c r="CZ63" s="139" t="s">
        <v>334</v>
      </c>
      <c r="DA63" s="126" t="s">
        <v>288</v>
      </c>
      <c r="DB63" s="128"/>
      <c r="DC63" s="126"/>
      <c r="DD63" s="126" t="s">
        <v>289</v>
      </c>
      <c r="DE63" s="139" t="s">
        <v>334</v>
      </c>
      <c r="DF63" s="126" t="s">
        <v>289</v>
      </c>
      <c r="DG63" s="139" t="s">
        <v>334</v>
      </c>
      <c r="DH63" s="126" t="s">
        <v>289</v>
      </c>
      <c r="DI63" s="139" t="s">
        <v>334</v>
      </c>
      <c r="DJ63" s="126" t="s">
        <v>289</v>
      </c>
      <c r="DK63" s="139" t="s">
        <v>334</v>
      </c>
      <c r="DL63" s="126" t="s">
        <v>317</v>
      </c>
      <c r="DM63" s="128"/>
      <c r="DN63" s="48"/>
      <c r="DO63" s="51"/>
      <c r="DP63" s="51"/>
      <c r="DQ63" s="126"/>
      <c r="DR63" s="56"/>
      <c r="DS63" s="56"/>
      <c r="DT63" s="56"/>
      <c r="DU63" s="57"/>
    </row>
    <row r="64" spans="1:125" ht="34.9" customHeight="1" thickBot="1" x14ac:dyDescent="0.3">
      <c r="A64" s="239"/>
      <c r="B64" s="252" t="s">
        <v>87</v>
      </c>
      <c r="C64" s="244" t="s">
        <v>88</v>
      </c>
      <c r="D64" s="58" t="s">
        <v>186</v>
      </c>
      <c r="E64" s="139" t="s">
        <v>334</v>
      </c>
      <c r="F64" s="139" t="s">
        <v>334</v>
      </c>
      <c r="G64" s="139" t="s">
        <v>316</v>
      </c>
      <c r="H64" s="49" t="s">
        <v>31</v>
      </c>
      <c r="I64" s="50">
        <f>IF(H64=Tabelle!$A$2,Tabelle!$I$2,IF(H64=Tabelle!$A$3,Tabelle!$I$3,IF(H64=Tabelle!$A$4,Tabelle!$I$4,IF(H64=Tabelle!$A$5,Tabelle!$I$5,IF(H64=Tabelle!$A$6,Tabelle!$I$6,IF(H64=Tabelle!$A$7,Tabelle!$I$7,IF(H64=Tabelle!$A$8,Tabelle!$I$8,IF(H64=Tabelle!$A$9,Tabelle!$I$9,IF(H64=Tabelle!$A$10,Tabelle!$I$10,IF(H64=Tabelle!$A$11,Tabelle!$I$11,IF(H64=Tabelle!$A$12,Tabelle!$I$12,IF(H64=Tabelle!$A$13,Tabelle!$I$13,IF(H64=Tabelle!$A$14,Tabelle!$I$14,IF(H64=Tabelle!$A$14,Tabelle!$I$15,IF(H64=Tabelle!$A$16,Tabelle!$I$16,IF(H64=Tabelle!$A$17,Tabelle!$I$17,IF(H64=Tabelle!$A$18,Tabelle!$I$18,"-")))))))))))))))))</f>
        <v>40</v>
      </c>
      <c r="J64" s="136" t="s">
        <v>52</v>
      </c>
      <c r="K64" s="136" t="s">
        <v>50</v>
      </c>
      <c r="L64" s="136" t="s">
        <v>50</v>
      </c>
      <c r="M64" s="95">
        <f>IF(J64=Tabelle!$C$3,Tabelle!$N$3,IF(J64=Tabelle!$C$4,Tabelle!$N$4,IF(J64=Tabelle!$C$5,Tabelle!$N$5,IF(J64=Tabelle!$C$6,Tabelle!$N$6,IF(J64=Tabelle!$C$7,Tabelle!$N$7,"-")))))</f>
        <v>3</v>
      </c>
      <c r="N64" s="95">
        <f>IF(K64=Tabelle!$C$3,Tabelle!$N$3,IF(K64=Tabelle!$C$4,Tabelle!$N$4,IF(K64=Tabelle!$C$5,Tabelle!$N$5,IF(K64=Tabelle!$C$6,Tabelle!$N$6,IF(K64=Tabelle!$C$7,Tabelle!$N$7,"-")))))</f>
        <v>2</v>
      </c>
      <c r="O64" s="95">
        <f>IF(L64=Tabelle!$C$3,Tabelle!$N$3,IF(L64=Tabelle!$C$4,Tabelle!$N$4,IF(L64=Tabelle!$C$5,Tabelle!$N$5,IF(L64=Tabelle!$C$6,Tabelle!$N$6,IF(L64=Tabelle!$C$7,Tabelle!$N$7,"-")))))</f>
        <v>2</v>
      </c>
      <c r="P64" s="96">
        <f t="shared" si="1"/>
        <v>2.3333333333333335</v>
      </c>
      <c r="Q64" s="136" t="s">
        <v>50</v>
      </c>
      <c r="R64" s="55">
        <f>IF(Q64=Tabelle!$C$3,Tabelle!$N$3,IF(Q64=Tabelle!$C$4,Tabelle!$N$4,IF(Q64=Tabelle!$C$5,Tabelle!$N$5,IF(Q64=Tabelle!$C$6,Tabelle!$N$6,IF(Q64=Tabelle!$C$7,Tabelle!$N$7,"-")))))</f>
        <v>2</v>
      </c>
      <c r="S64" s="102">
        <f>IF(R64="-","-",IF(AND((R64*P64)&gt;=Tabelle!$P$3, (R64*P64)&lt;Tabelle!$Q$3),Tabelle!$R$3,IF(AND((R64*P64)&gt;=Tabelle!$P$4, (R64*P64)&lt;Tabelle!$Q$4),Tabelle!$R$4,IF(AND((R64*P64)&gt;=Tabelle!$P$5, (R64*P64)&lt;Tabelle!$Q$5),Tabelle!$R$5,IF(AND((R64*P64)&gt;=Tabelle!$P$6, (R64*P64)&lt;Tabelle!$Q$6),Tabelle!$R$6,IF(AND((R64*P64)&gt;=Tabelle!$P$7, (R64*P64)&lt;=Tabelle!$Q$7),Tabelle!$R$7,"-"))))))</f>
        <v>2</v>
      </c>
      <c r="T64" s="136" t="s">
        <v>50</v>
      </c>
      <c r="U64" s="136" t="s">
        <v>50</v>
      </c>
      <c r="V64" s="136" t="s">
        <v>50</v>
      </c>
      <c r="W64" s="52">
        <f>IF(T64=Tabelle!$C$3,Tabelle!$N$3,IF(T64=Tabelle!$C$4,Tabelle!$N$4,IF(T64=Tabelle!$C$5,Tabelle!$N$5,IF(T64=Tabelle!$C$6,Tabelle!$N$6,IF(T64=Tabelle!$C$7,Tabelle!$N$7,"-")))))</f>
        <v>2</v>
      </c>
      <c r="X64" s="52">
        <f>IF(U64=Tabelle!$C$3,Tabelle!$N$3,IF(U64=Tabelle!$C$4,Tabelle!$N$4,IF(U64=Tabelle!$C$5,Tabelle!$N$5,IF(U64=Tabelle!$C$6,Tabelle!$N$6,IF(U64=Tabelle!$C$7,Tabelle!$N$7,"-")))))</f>
        <v>2</v>
      </c>
      <c r="Y64" s="52">
        <f>IF(V64=Tabelle!$C$3,Tabelle!$N$3,IF(V64=Tabelle!$C$4,Tabelle!$N$4,IF(V64=Tabelle!$C$5,Tabelle!$N$5,IF(V64=Tabelle!$C$6,Tabelle!$N$6,IF(V64=Tabelle!$C$7,Tabelle!$N$7,"-")))))</f>
        <v>2</v>
      </c>
      <c r="Z64" s="53">
        <f t="shared" si="2"/>
        <v>2</v>
      </c>
      <c r="AA64" s="105">
        <f t="shared" si="3"/>
        <v>4</v>
      </c>
      <c r="AB64" s="136" t="str">
        <f>IF(AND(AA64&gt;=Tabelle!$P$3, AA64&lt;Tabelle!$Q$3),Tabelle!$S$3,IF(AND(AA64&gt;=Tabelle!$P$4, AA64&lt;Tabelle!$Q$4),Tabelle!$S$4,IF(AND(AA64&gt;=Tabelle!$P$5, AA64&lt;Tabelle!$Q$5),Tabelle!$S$5,IF(AND(AA64&gt;=Tabelle!$P$6, AA64&lt;Tabelle!$Q$6),Tabelle!$S$6,IF(AND(AA64&gt;=Tabelle!$P$7, AA64&lt;=Tabelle!$Q$7),Tabelle!$S$7,"-")))))</f>
        <v>MEDIO-BASSO</v>
      </c>
      <c r="AC64" s="108">
        <v>10</v>
      </c>
      <c r="AD64" s="108">
        <v>5</v>
      </c>
      <c r="AE64" s="108">
        <v>2</v>
      </c>
      <c r="AF64" s="108">
        <v>3</v>
      </c>
      <c r="AG64" s="108">
        <v>8</v>
      </c>
      <c r="AH64" s="108">
        <v>10</v>
      </c>
      <c r="AI64" s="108">
        <v>10</v>
      </c>
      <c r="AJ64" s="108">
        <v>10</v>
      </c>
      <c r="AK64" s="108">
        <v>3</v>
      </c>
      <c r="AL64" s="108">
        <v>3</v>
      </c>
      <c r="AM64" s="108">
        <v>10</v>
      </c>
      <c r="AN64" s="108">
        <v>10</v>
      </c>
      <c r="AO64" s="108">
        <v>3</v>
      </c>
      <c r="AP64" s="108">
        <v>3</v>
      </c>
      <c r="AQ64" s="108">
        <v>3</v>
      </c>
      <c r="AR64" s="108">
        <v>3</v>
      </c>
      <c r="AS64" s="108">
        <v>8</v>
      </c>
      <c r="AT64" s="108">
        <v>8</v>
      </c>
      <c r="AU64" s="108">
        <v>8</v>
      </c>
      <c r="AV64" s="108">
        <v>8</v>
      </c>
      <c r="AW64" s="108">
        <v>1</v>
      </c>
      <c r="AX64" s="108">
        <v>1</v>
      </c>
      <c r="AY64" s="108">
        <v>1</v>
      </c>
      <c r="AZ64" s="108">
        <v>1</v>
      </c>
      <c r="BA64" s="108">
        <v>1</v>
      </c>
      <c r="BB64" s="108">
        <v>1</v>
      </c>
      <c r="BC64" s="108">
        <v>1</v>
      </c>
      <c r="BD64" s="108">
        <v>1</v>
      </c>
      <c r="BE64" s="108">
        <v>1</v>
      </c>
      <c r="BF64" s="108">
        <v>1</v>
      </c>
      <c r="BG64" s="108">
        <v>1</v>
      </c>
      <c r="BH64" s="110">
        <f>IF('Mitigazione del rischio'!$AF64="-","-",'Mitigazione del rischio'!$AG64)</f>
        <v>0.43400000000000005</v>
      </c>
      <c r="BI64" s="55">
        <f t="shared" si="4"/>
        <v>2</v>
      </c>
      <c r="BJ64" s="54" t="str">
        <f>IF(AND(BI64&gt;=Tabelle!$P$3, BI64&lt;Tabelle!$Q$3),Tabelle!$S$3,IF(AND(BI64&gt;=Tabelle!$P$4, BI64&lt;Tabelle!$Q$4),Tabelle!$S$4,IF(AND(BI64&gt;=Tabelle!$P$5, BI64&lt;Tabelle!$Q$5),Tabelle!$S$5,IF(AND(BI64&gt;=Tabelle!$P$6, BI64&lt;Tabelle!$Q$6),Tabelle!$S$6,IF(AND(BI64&gt;=Tabelle!$P$7, BI64&lt;=Tabelle!$Q$7),Tabelle!$S$7,"-")))))</f>
        <v>BASSO</v>
      </c>
      <c r="BK64" s="113" t="str">
        <f>IF(BI64="-","-",IF(AND(BI64&lt;=Tabelle!$V$14,BI64&gt;Tabelle!$W$14),Tabelle!$U$14,IF(AND(BI64&lt;=Tabelle!$V$15,BI64&gt;Tabelle!$W$15),Tabelle!$U$15,IF(BI64&lt;=Tabelle!$V$16,Tabelle!$U$16))))</f>
        <v>mitigazione soddisfacente</v>
      </c>
      <c r="BL64" s="117" t="s">
        <v>287</v>
      </c>
      <c r="BM64" s="120"/>
      <c r="BN64" s="126" t="s">
        <v>288</v>
      </c>
      <c r="BO64" s="128"/>
      <c r="BP64" s="126"/>
      <c r="BQ64" s="126" t="s">
        <v>289</v>
      </c>
      <c r="BR64" s="139" t="s">
        <v>334</v>
      </c>
      <c r="BS64" s="126" t="s">
        <v>288</v>
      </c>
      <c r="BT64" s="138"/>
      <c r="BU64" s="139"/>
      <c r="BV64" s="126" t="s">
        <v>289</v>
      </c>
      <c r="BW64" s="139" t="s">
        <v>334</v>
      </c>
      <c r="BX64" s="126" t="s">
        <v>289</v>
      </c>
      <c r="BY64" s="139" t="s">
        <v>334</v>
      </c>
      <c r="BZ64" s="126" t="s">
        <v>288</v>
      </c>
      <c r="CA64" s="128"/>
      <c r="CB64" s="126"/>
      <c r="CC64" s="126" t="s">
        <v>288</v>
      </c>
      <c r="CD64" s="128"/>
      <c r="CE64" s="126"/>
      <c r="CF64" s="126" t="s">
        <v>288</v>
      </c>
      <c r="CG64" s="128"/>
      <c r="CH64" s="126"/>
      <c r="CI64" s="126" t="s">
        <v>289</v>
      </c>
      <c r="CJ64" s="139" t="s">
        <v>334</v>
      </c>
      <c r="CK64" s="126" t="s">
        <v>289</v>
      </c>
      <c r="CL64" s="139" t="s">
        <v>334</v>
      </c>
      <c r="CM64" s="126" t="s">
        <v>288</v>
      </c>
      <c r="CN64" s="128"/>
      <c r="CO64" s="126"/>
      <c r="CP64" s="126" t="s">
        <v>288</v>
      </c>
      <c r="CQ64" s="128"/>
      <c r="CR64" s="126"/>
      <c r="CS64" s="126" t="s">
        <v>289</v>
      </c>
      <c r="CT64" s="139" t="s">
        <v>334</v>
      </c>
      <c r="CU64" s="126" t="s">
        <v>289</v>
      </c>
      <c r="CV64" s="139" t="s">
        <v>334</v>
      </c>
      <c r="CW64" s="126" t="s">
        <v>289</v>
      </c>
      <c r="CX64" s="139" t="s">
        <v>334</v>
      </c>
      <c r="CY64" s="126" t="s">
        <v>289</v>
      </c>
      <c r="CZ64" s="139" t="s">
        <v>334</v>
      </c>
      <c r="DA64" s="126" t="s">
        <v>288</v>
      </c>
      <c r="DB64" s="128"/>
      <c r="DC64" s="126"/>
      <c r="DD64" s="126" t="s">
        <v>289</v>
      </c>
      <c r="DE64" s="139" t="s">
        <v>334</v>
      </c>
      <c r="DF64" s="126" t="s">
        <v>289</v>
      </c>
      <c r="DG64" s="139" t="s">
        <v>334</v>
      </c>
      <c r="DH64" s="126" t="s">
        <v>289</v>
      </c>
      <c r="DI64" s="139" t="s">
        <v>334</v>
      </c>
      <c r="DJ64" s="126" t="s">
        <v>289</v>
      </c>
      <c r="DK64" s="139" t="s">
        <v>334</v>
      </c>
      <c r="DL64" s="126" t="s">
        <v>317</v>
      </c>
      <c r="DM64" s="128"/>
      <c r="DN64" s="48"/>
      <c r="DO64" s="51"/>
      <c r="DP64" s="51"/>
      <c r="DQ64" s="126"/>
      <c r="DR64" s="56"/>
      <c r="DS64" s="56"/>
      <c r="DT64" s="56"/>
      <c r="DU64" s="57"/>
    </row>
    <row r="65" spans="1:125" ht="34.9" customHeight="1" thickBot="1" x14ac:dyDescent="0.3">
      <c r="A65" s="239"/>
      <c r="B65" s="253"/>
      <c r="C65" s="245"/>
      <c r="D65" s="58" t="s">
        <v>187</v>
      </c>
      <c r="E65" s="139" t="s">
        <v>334</v>
      </c>
      <c r="F65" s="139" t="s">
        <v>334</v>
      </c>
      <c r="G65" s="139" t="s">
        <v>316</v>
      </c>
      <c r="H65" s="49" t="s">
        <v>31</v>
      </c>
      <c r="I65" s="50">
        <f>IF(H65=Tabelle!$A$2,Tabelle!$I$2,IF(H65=Tabelle!$A$3,Tabelle!$I$3,IF(H65=Tabelle!$A$4,Tabelle!$I$4,IF(H65=Tabelle!$A$5,Tabelle!$I$5,IF(H65=Tabelle!$A$6,Tabelle!$I$6,IF(H65=Tabelle!$A$7,Tabelle!$I$7,IF(H65=Tabelle!$A$8,Tabelle!$I$8,IF(H65=Tabelle!$A$9,Tabelle!$I$9,IF(H65=Tabelle!$A$10,Tabelle!$I$10,IF(H65=Tabelle!$A$11,Tabelle!$I$11,IF(H65=Tabelle!$A$12,Tabelle!$I$12,IF(H65=Tabelle!$A$13,Tabelle!$I$13,IF(H65=Tabelle!$A$14,Tabelle!$I$14,IF(H65=Tabelle!$A$14,Tabelle!$I$15,IF(H65=Tabelle!$A$16,Tabelle!$I$16,IF(H65=Tabelle!$A$17,Tabelle!$I$17,IF(H65=Tabelle!$A$18,Tabelle!$I$18,"-")))))))))))))))))</f>
        <v>40</v>
      </c>
      <c r="J65" s="136" t="s">
        <v>52</v>
      </c>
      <c r="K65" s="136" t="s">
        <v>50</v>
      </c>
      <c r="L65" s="136" t="s">
        <v>50</v>
      </c>
      <c r="M65" s="95">
        <f>IF(J65=Tabelle!$C$3,Tabelle!$N$3,IF(J65=Tabelle!$C$4,Tabelle!$N$4,IF(J65=Tabelle!$C$5,Tabelle!$N$5,IF(J65=Tabelle!$C$6,Tabelle!$N$6,IF(J65=Tabelle!$C$7,Tabelle!$N$7,"-")))))</f>
        <v>3</v>
      </c>
      <c r="N65" s="95">
        <f>IF(K65=Tabelle!$C$3,Tabelle!$N$3,IF(K65=Tabelle!$C$4,Tabelle!$N$4,IF(K65=Tabelle!$C$5,Tabelle!$N$5,IF(K65=Tabelle!$C$6,Tabelle!$N$6,IF(K65=Tabelle!$C$7,Tabelle!$N$7,"-")))))</f>
        <v>2</v>
      </c>
      <c r="O65" s="95">
        <f>IF(L65=Tabelle!$C$3,Tabelle!$N$3,IF(L65=Tabelle!$C$4,Tabelle!$N$4,IF(L65=Tabelle!$C$5,Tabelle!$N$5,IF(L65=Tabelle!$C$6,Tabelle!$N$6,IF(L65=Tabelle!$C$7,Tabelle!$N$7,"-")))))</f>
        <v>2</v>
      </c>
      <c r="P65" s="96">
        <f t="shared" si="1"/>
        <v>2.3333333333333335</v>
      </c>
      <c r="Q65" s="136" t="s">
        <v>50</v>
      </c>
      <c r="R65" s="55">
        <f>IF(Q65=Tabelle!$C$3,Tabelle!$N$3,IF(Q65=Tabelle!$C$4,Tabelle!$N$4,IF(Q65=Tabelle!$C$5,Tabelle!$N$5,IF(Q65=Tabelle!$C$6,Tabelle!$N$6,IF(Q65=Tabelle!$C$7,Tabelle!$N$7,"-")))))</f>
        <v>2</v>
      </c>
      <c r="S65" s="102">
        <f>IF(R65="-","-",IF(AND((R65*P65)&gt;=Tabelle!$P$3, (R65*P65)&lt;Tabelle!$Q$3),Tabelle!$R$3,IF(AND((R65*P65)&gt;=Tabelle!$P$4, (R65*P65)&lt;Tabelle!$Q$4),Tabelle!$R$4,IF(AND((R65*P65)&gt;=Tabelle!$P$5, (R65*P65)&lt;Tabelle!$Q$5),Tabelle!$R$5,IF(AND((R65*P65)&gt;=Tabelle!$P$6, (R65*P65)&lt;Tabelle!$Q$6),Tabelle!$R$6,IF(AND((R65*P65)&gt;=Tabelle!$P$7, (R65*P65)&lt;=Tabelle!$Q$7),Tabelle!$R$7,"-"))))))</f>
        <v>2</v>
      </c>
      <c r="T65" s="136" t="s">
        <v>50</v>
      </c>
      <c r="U65" s="136" t="s">
        <v>50</v>
      </c>
      <c r="V65" s="136" t="s">
        <v>50</v>
      </c>
      <c r="W65" s="52">
        <f>IF(T65=Tabelle!$C$3,Tabelle!$N$3,IF(T65=Tabelle!$C$4,Tabelle!$N$4,IF(T65=Tabelle!$C$5,Tabelle!$N$5,IF(T65=Tabelle!$C$6,Tabelle!$N$6,IF(T65=Tabelle!$C$7,Tabelle!$N$7,"-")))))</f>
        <v>2</v>
      </c>
      <c r="X65" s="52">
        <f>IF(U65=Tabelle!$C$3,Tabelle!$N$3,IF(U65=Tabelle!$C$4,Tabelle!$N$4,IF(U65=Tabelle!$C$5,Tabelle!$N$5,IF(U65=Tabelle!$C$6,Tabelle!$N$6,IF(U65=Tabelle!$C$7,Tabelle!$N$7,"-")))))</f>
        <v>2</v>
      </c>
      <c r="Y65" s="52">
        <f>IF(V65=Tabelle!$C$3,Tabelle!$N$3,IF(V65=Tabelle!$C$4,Tabelle!$N$4,IF(V65=Tabelle!$C$5,Tabelle!$N$5,IF(V65=Tabelle!$C$6,Tabelle!$N$6,IF(V65=Tabelle!$C$7,Tabelle!$N$7,"-")))))</f>
        <v>2</v>
      </c>
      <c r="Z65" s="53">
        <f t="shared" si="2"/>
        <v>2</v>
      </c>
      <c r="AA65" s="105">
        <f t="shared" si="3"/>
        <v>4</v>
      </c>
      <c r="AB65" s="136" t="str">
        <f>IF(AND(AA65&gt;=Tabelle!$P$3, AA65&lt;Tabelle!$Q$3),Tabelle!$S$3,IF(AND(AA65&gt;=Tabelle!$P$4, AA65&lt;Tabelle!$Q$4),Tabelle!$S$4,IF(AND(AA65&gt;=Tabelle!$P$5, AA65&lt;Tabelle!$Q$5),Tabelle!$S$5,IF(AND(AA65&gt;=Tabelle!$P$6, AA65&lt;Tabelle!$Q$6),Tabelle!$S$6,IF(AND(AA65&gt;=Tabelle!$P$7, AA65&lt;=Tabelle!$Q$7),Tabelle!$S$7,"-")))))</f>
        <v>MEDIO-BASSO</v>
      </c>
      <c r="AC65" s="108">
        <v>10</v>
      </c>
      <c r="AD65" s="108">
        <v>5</v>
      </c>
      <c r="AE65" s="108">
        <v>2</v>
      </c>
      <c r="AF65" s="108">
        <v>3</v>
      </c>
      <c r="AG65" s="108">
        <v>8</v>
      </c>
      <c r="AH65" s="108">
        <v>10</v>
      </c>
      <c r="AI65" s="108">
        <v>10</v>
      </c>
      <c r="AJ65" s="108">
        <v>10</v>
      </c>
      <c r="AK65" s="108">
        <v>3</v>
      </c>
      <c r="AL65" s="108">
        <v>3</v>
      </c>
      <c r="AM65" s="108">
        <v>10</v>
      </c>
      <c r="AN65" s="108">
        <v>10</v>
      </c>
      <c r="AO65" s="108">
        <v>3</v>
      </c>
      <c r="AP65" s="108">
        <v>3</v>
      </c>
      <c r="AQ65" s="108">
        <v>3</v>
      </c>
      <c r="AR65" s="108">
        <v>3</v>
      </c>
      <c r="AS65" s="108">
        <v>8</v>
      </c>
      <c r="AT65" s="108">
        <v>8</v>
      </c>
      <c r="AU65" s="108">
        <v>8</v>
      </c>
      <c r="AV65" s="108">
        <v>8</v>
      </c>
      <c r="AW65" s="108">
        <v>1</v>
      </c>
      <c r="AX65" s="108">
        <v>1</v>
      </c>
      <c r="AY65" s="108">
        <v>1</v>
      </c>
      <c r="AZ65" s="108">
        <v>1</v>
      </c>
      <c r="BA65" s="108">
        <v>1</v>
      </c>
      <c r="BB65" s="108">
        <v>1</v>
      </c>
      <c r="BC65" s="108">
        <v>1</v>
      </c>
      <c r="BD65" s="108">
        <v>1</v>
      </c>
      <c r="BE65" s="108">
        <v>1</v>
      </c>
      <c r="BF65" s="108">
        <v>1</v>
      </c>
      <c r="BG65" s="108">
        <v>1</v>
      </c>
      <c r="BH65" s="110">
        <f>IF('Mitigazione del rischio'!$AF65="-","-",'Mitigazione del rischio'!$AG65)</f>
        <v>0.43400000000000005</v>
      </c>
      <c r="BI65" s="55">
        <f t="shared" si="4"/>
        <v>2</v>
      </c>
      <c r="BJ65" s="54" t="str">
        <f>IF(AND(BI65&gt;=Tabelle!$P$3, BI65&lt;Tabelle!$Q$3),Tabelle!$S$3,IF(AND(BI65&gt;=Tabelle!$P$4, BI65&lt;Tabelle!$Q$4),Tabelle!$S$4,IF(AND(BI65&gt;=Tabelle!$P$5, BI65&lt;Tabelle!$Q$5),Tabelle!$S$5,IF(AND(BI65&gt;=Tabelle!$P$6, BI65&lt;Tabelle!$Q$6),Tabelle!$S$6,IF(AND(BI65&gt;=Tabelle!$P$7, BI65&lt;=Tabelle!$Q$7),Tabelle!$S$7,"-")))))</f>
        <v>BASSO</v>
      </c>
      <c r="BK65" s="113" t="str">
        <f>IF(BI65="-","-",IF(AND(BI65&lt;=Tabelle!$V$14,BI65&gt;Tabelle!$W$14),Tabelle!$U$14,IF(AND(BI65&lt;=Tabelle!$V$15,BI65&gt;Tabelle!$W$15),Tabelle!$U$15,IF(BI65&lt;=Tabelle!$V$16,Tabelle!$U$16))))</f>
        <v>mitigazione soddisfacente</v>
      </c>
      <c r="BL65" s="117" t="s">
        <v>287</v>
      </c>
      <c r="BM65" s="120"/>
      <c r="BN65" s="126" t="s">
        <v>288</v>
      </c>
      <c r="BO65" s="128"/>
      <c r="BP65" s="126"/>
      <c r="BQ65" s="126" t="s">
        <v>289</v>
      </c>
      <c r="BR65" s="139" t="s">
        <v>334</v>
      </c>
      <c r="BS65" s="126" t="s">
        <v>288</v>
      </c>
      <c r="BT65" s="138"/>
      <c r="BU65" s="139"/>
      <c r="BV65" s="126" t="s">
        <v>289</v>
      </c>
      <c r="BW65" s="139" t="s">
        <v>334</v>
      </c>
      <c r="BX65" s="126" t="s">
        <v>289</v>
      </c>
      <c r="BY65" s="139" t="s">
        <v>334</v>
      </c>
      <c r="BZ65" s="126" t="s">
        <v>288</v>
      </c>
      <c r="CA65" s="128"/>
      <c r="CB65" s="126"/>
      <c r="CC65" s="126" t="s">
        <v>288</v>
      </c>
      <c r="CD65" s="128"/>
      <c r="CE65" s="126"/>
      <c r="CF65" s="126" t="s">
        <v>288</v>
      </c>
      <c r="CG65" s="128"/>
      <c r="CH65" s="126"/>
      <c r="CI65" s="126" t="s">
        <v>289</v>
      </c>
      <c r="CJ65" s="139" t="s">
        <v>334</v>
      </c>
      <c r="CK65" s="126" t="s">
        <v>289</v>
      </c>
      <c r="CL65" s="139" t="s">
        <v>334</v>
      </c>
      <c r="CM65" s="126" t="s">
        <v>288</v>
      </c>
      <c r="CN65" s="128"/>
      <c r="CO65" s="126"/>
      <c r="CP65" s="126" t="s">
        <v>288</v>
      </c>
      <c r="CQ65" s="128"/>
      <c r="CR65" s="126"/>
      <c r="CS65" s="126" t="s">
        <v>289</v>
      </c>
      <c r="CT65" s="139" t="s">
        <v>334</v>
      </c>
      <c r="CU65" s="126" t="s">
        <v>289</v>
      </c>
      <c r="CV65" s="139" t="s">
        <v>334</v>
      </c>
      <c r="CW65" s="126" t="s">
        <v>289</v>
      </c>
      <c r="CX65" s="139" t="s">
        <v>334</v>
      </c>
      <c r="CY65" s="126" t="s">
        <v>289</v>
      </c>
      <c r="CZ65" s="139" t="s">
        <v>334</v>
      </c>
      <c r="DA65" s="126" t="s">
        <v>288</v>
      </c>
      <c r="DB65" s="128"/>
      <c r="DC65" s="126"/>
      <c r="DD65" s="126" t="s">
        <v>289</v>
      </c>
      <c r="DE65" s="139" t="s">
        <v>334</v>
      </c>
      <c r="DF65" s="126" t="s">
        <v>289</v>
      </c>
      <c r="DG65" s="139" t="s">
        <v>334</v>
      </c>
      <c r="DH65" s="126" t="s">
        <v>289</v>
      </c>
      <c r="DI65" s="139" t="s">
        <v>334</v>
      </c>
      <c r="DJ65" s="126" t="s">
        <v>289</v>
      </c>
      <c r="DK65" s="139" t="s">
        <v>334</v>
      </c>
      <c r="DL65" s="126" t="s">
        <v>317</v>
      </c>
      <c r="DM65" s="128"/>
      <c r="DN65" s="48"/>
      <c r="DO65" s="51"/>
      <c r="DP65" s="51"/>
      <c r="DQ65" s="126"/>
      <c r="DR65" s="56"/>
      <c r="DS65" s="56"/>
      <c r="DT65" s="56"/>
      <c r="DU65" s="57"/>
    </row>
    <row r="66" spans="1:125" ht="34.9" customHeight="1" thickBot="1" x14ac:dyDescent="0.3">
      <c r="A66" s="239"/>
      <c r="B66" s="253"/>
      <c r="C66" s="245"/>
      <c r="D66" s="58" t="s">
        <v>188</v>
      </c>
      <c r="E66" s="139" t="s">
        <v>334</v>
      </c>
      <c r="F66" s="139" t="s">
        <v>334</v>
      </c>
      <c r="G66" s="139" t="s">
        <v>316</v>
      </c>
      <c r="H66" s="49" t="s">
        <v>31</v>
      </c>
      <c r="I66" s="50">
        <f>IF(H66=Tabelle!$A$2,Tabelle!$I$2,IF(H66=Tabelle!$A$3,Tabelle!$I$3,IF(H66=Tabelle!$A$4,Tabelle!$I$4,IF(H66=Tabelle!$A$5,Tabelle!$I$5,IF(H66=Tabelle!$A$6,Tabelle!$I$6,IF(H66=Tabelle!$A$7,Tabelle!$I$7,IF(H66=Tabelle!$A$8,Tabelle!$I$8,IF(H66=Tabelle!$A$9,Tabelle!$I$9,IF(H66=Tabelle!$A$10,Tabelle!$I$10,IF(H66=Tabelle!$A$11,Tabelle!$I$11,IF(H66=Tabelle!$A$12,Tabelle!$I$12,IF(H66=Tabelle!$A$13,Tabelle!$I$13,IF(H66=Tabelle!$A$14,Tabelle!$I$14,IF(H66=Tabelle!$A$14,Tabelle!$I$15,IF(H66=Tabelle!$A$16,Tabelle!$I$16,IF(H66=Tabelle!$A$17,Tabelle!$I$17,IF(H66=Tabelle!$A$18,Tabelle!$I$18,"-")))))))))))))))))</f>
        <v>40</v>
      </c>
      <c r="J66" s="136" t="s">
        <v>52</v>
      </c>
      <c r="K66" s="136" t="s">
        <v>50</v>
      </c>
      <c r="L66" s="136" t="s">
        <v>50</v>
      </c>
      <c r="M66" s="95">
        <f>IF(J66=Tabelle!$C$3,Tabelle!$N$3,IF(J66=Tabelle!$C$4,Tabelle!$N$4,IF(J66=Tabelle!$C$5,Tabelle!$N$5,IF(J66=Tabelle!$C$6,Tabelle!$N$6,IF(J66=Tabelle!$C$7,Tabelle!$N$7,"-")))))</f>
        <v>3</v>
      </c>
      <c r="N66" s="95">
        <f>IF(K66=Tabelle!$C$3,Tabelle!$N$3,IF(K66=Tabelle!$C$4,Tabelle!$N$4,IF(K66=Tabelle!$C$5,Tabelle!$N$5,IF(K66=Tabelle!$C$6,Tabelle!$N$6,IF(K66=Tabelle!$C$7,Tabelle!$N$7,"-")))))</f>
        <v>2</v>
      </c>
      <c r="O66" s="95">
        <f>IF(L66=Tabelle!$C$3,Tabelle!$N$3,IF(L66=Tabelle!$C$4,Tabelle!$N$4,IF(L66=Tabelle!$C$5,Tabelle!$N$5,IF(L66=Tabelle!$C$6,Tabelle!$N$6,IF(L66=Tabelle!$C$7,Tabelle!$N$7,"-")))))</f>
        <v>2</v>
      </c>
      <c r="P66" s="96">
        <f t="shared" si="1"/>
        <v>2.3333333333333335</v>
      </c>
      <c r="Q66" s="136" t="s">
        <v>50</v>
      </c>
      <c r="R66" s="55">
        <f>IF(Q66=Tabelle!$C$3,Tabelle!$N$3,IF(Q66=Tabelle!$C$4,Tabelle!$N$4,IF(Q66=Tabelle!$C$5,Tabelle!$N$5,IF(Q66=Tabelle!$C$6,Tabelle!$N$6,IF(Q66=Tabelle!$C$7,Tabelle!$N$7,"-")))))</f>
        <v>2</v>
      </c>
      <c r="S66" s="102">
        <f>IF(R66="-","-",IF(AND((R66*P66)&gt;=Tabelle!$P$3, (R66*P66)&lt;Tabelle!$Q$3),Tabelle!$R$3,IF(AND((R66*P66)&gt;=Tabelle!$P$4, (R66*P66)&lt;Tabelle!$Q$4),Tabelle!$R$4,IF(AND((R66*P66)&gt;=Tabelle!$P$5, (R66*P66)&lt;Tabelle!$Q$5),Tabelle!$R$5,IF(AND((R66*P66)&gt;=Tabelle!$P$6, (R66*P66)&lt;Tabelle!$Q$6),Tabelle!$R$6,IF(AND((R66*P66)&gt;=Tabelle!$P$7, (R66*P66)&lt;=Tabelle!$Q$7),Tabelle!$R$7,"-"))))))</f>
        <v>2</v>
      </c>
      <c r="T66" s="136" t="s">
        <v>50</v>
      </c>
      <c r="U66" s="136" t="s">
        <v>50</v>
      </c>
      <c r="V66" s="136" t="s">
        <v>50</v>
      </c>
      <c r="W66" s="52">
        <f>IF(T66=Tabelle!$C$3,Tabelle!$N$3,IF(T66=Tabelle!$C$4,Tabelle!$N$4,IF(T66=Tabelle!$C$5,Tabelle!$N$5,IF(T66=Tabelle!$C$6,Tabelle!$N$6,IF(T66=Tabelle!$C$7,Tabelle!$N$7,"-")))))</f>
        <v>2</v>
      </c>
      <c r="X66" s="52">
        <f>IF(U66=Tabelle!$C$3,Tabelle!$N$3,IF(U66=Tabelle!$C$4,Tabelle!$N$4,IF(U66=Tabelle!$C$5,Tabelle!$N$5,IF(U66=Tabelle!$C$6,Tabelle!$N$6,IF(U66=Tabelle!$C$7,Tabelle!$N$7,"-")))))</f>
        <v>2</v>
      </c>
      <c r="Y66" s="52">
        <f>IF(V66=Tabelle!$C$3,Tabelle!$N$3,IF(V66=Tabelle!$C$4,Tabelle!$N$4,IF(V66=Tabelle!$C$5,Tabelle!$N$5,IF(V66=Tabelle!$C$6,Tabelle!$N$6,IF(V66=Tabelle!$C$7,Tabelle!$N$7,"-")))))</f>
        <v>2</v>
      </c>
      <c r="Z66" s="53">
        <f t="shared" si="2"/>
        <v>2</v>
      </c>
      <c r="AA66" s="105">
        <f t="shared" si="3"/>
        <v>4</v>
      </c>
      <c r="AB66" s="136" t="str">
        <f>IF(AND(AA66&gt;=Tabelle!$P$3, AA66&lt;Tabelle!$Q$3),Tabelle!$S$3,IF(AND(AA66&gt;=Tabelle!$P$4, AA66&lt;Tabelle!$Q$4),Tabelle!$S$4,IF(AND(AA66&gt;=Tabelle!$P$5, AA66&lt;Tabelle!$Q$5),Tabelle!$S$5,IF(AND(AA66&gt;=Tabelle!$P$6, AA66&lt;Tabelle!$Q$6),Tabelle!$S$6,IF(AND(AA66&gt;=Tabelle!$P$7, AA66&lt;=Tabelle!$Q$7),Tabelle!$S$7,"-")))))</f>
        <v>MEDIO-BASSO</v>
      </c>
      <c r="AC66" s="108">
        <v>10</v>
      </c>
      <c r="AD66" s="108">
        <v>5</v>
      </c>
      <c r="AE66" s="108">
        <v>2</v>
      </c>
      <c r="AF66" s="108">
        <v>3</v>
      </c>
      <c r="AG66" s="108">
        <v>8</v>
      </c>
      <c r="AH66" s="108">
        <v>10</v>
      </c>
      <c r="AI66" s="108">
        <v>10</v>
      </c>
      <c r="AJ66" s="108">
        <v>10</v>
      </c>
      <c r="AK66" s="108">
        <v>3</v>
      </c>
      <c r="AL66" s="108">
        <v>3</v>
      </c>
      <c r="AM66" s="108">
        <v>10</v>
      </c>
      <c r="AN66" s="108">
        <v>10</v>
      </c>
      <c r="AO66" s="108">
        <v>3</v>
      </c>
      <c r="AP66" s="108">
        <v>3</v>
      </c>
      <c r="AQ66" s="108">
        <v>3</v>
      </c>
      <c r="AR66" s="108">
        <v>3</v>
      </c>
      <c r="AS66" s="108">
        <v>8</v>
      </c>
      <c r="AT66" s="108">
        <v>8</v>
      </c>
      <c r="AU66" s="108">
        <v>8</v>
      </c>
      <c r="AV66" s="108">
        <v>8</v>
      </c>
      <c r="AW66" s="108">
        <v>1</v>
      </c>
      <c r="AX66" s="108">
        <v>1</v>
      </c>
      <c r="AY66" s="108">
        <v>1</v>
      </c>
      <c r="AZ66" s="108">
        <v>1</v>
      </c>
      <c r="BA66" s="108">
        <v>1</v>
      </c>
      <c r="BB66" s="108">
        <v>1</v>
      </c>
      <c r="BC66" s="108">
        <v>1</v>
      </c>
      <c r="BD66" s="108">
        <v>1</v>
      </c>
      <c r="BE66" s="108">
        <v>1</v>
      </c>
      <c r="BF66" s="108">
        <v>1</v>
      </c>
      <c r="BG66" s="108">
        <v>1</v>
      </c>
      <c r="BH66" s="110">
        <f>IF('Mitigazione del rischio'!$AF66="-","-",'Mitigazione del rischio'!$AG66)</f>
        <v>0.43400000000000005</v>
      </c>
      <c r="BI66" s="55">
        <f t="shared" si="4"/>
        <v>2</v>
      </c>
      <c r="BJ66" s="54" t="str">
        <f>IF(AND(BI66&gt;=Tabelle!$P$3, BI66&lt;Tabelle!$Q$3),Tabelle!$S$3,IF(AND(BI66&gt;=Tabelle!$P$4, BI66&lt;Tabelle!$Q$4),Tabelle!$S$4,IF(AND(BI66&gt;=Tabelle!$P$5, BI66&lt;Tabelle!$Q$5),Tabelle!$S$5,IF(AND(BI66&gt;=Tabelle!$P$6, BI66&lt;Tabelle!$Q$6),Tabelle!$S$6,IF(AND(BI66&gt;=Tabelle!$P$7, BI66&lt;=Tabelle!$Q$7),Tabelle!$S$7,"-")))))</f>
        <v>BASSO</v>
      </c>
      <c r="BK66" s="113" t="str">
        <f>IF(BI66="-","-",IF(AND(BI66&lt;=Tabelle!$V$14,BI66&gt;Tabelle!$W$14),Tabelle!$U$14,IF(AND(BI66&lt;=Tabelle!$V$15,BI66&gt;Tabelle!$W$15),Tabelle!$U$15,IF(BI66&lt;=Tabelle!$V$16,Tabelle!$U$16))))</f>
        <v>mitigazione soddisfacente</v>
      </c>
      <c r="BL66" s="117" t="s">
        <v>287</v>
      </c>
      <c r="BM66" s="120"/>
      <c r="BN66" s="126" t="s">
        <v>288</v>
      </c>
      <c r="BO66" s="128"/>
      <c r="BP66" s="126"/>
      <c r="BQ66" s="126" t="s">
        <v>289</v>
      </c>
      <c r="BR66" s="139" t="s">
        <v>334</v>
      </c>
      <c r="BS66" s="126" t="s">
        <v>288</v>
      </c>
      <c r="BT66" s="138"/>
      <c r="BU66" s="139"/>
      <c r="BV66" s="126" t="s">
        <v>289</v>
      </c>
      <c r="BW66" s="139" t="s">
        <v>334</v>
      </c>
      <c r="BX66" s="126" t="s">
        <v>289</v>
      </c>
      <c r="BY66" s="139" t="s">
        <v>334</v>
      </c>
      <c r="BZ66" s="126" t="s">
        <v>288</v>
      </c>
      <c r="CA66" s="128"/>
      <c r="CB66" s="126"/>
      <c r="CC66" s="126" t="s">
        <v>288</v>
      </c>
      <c r="CD66" s="128"/>
      <c r="CE66" s="126"/>
      <c r="CF66" s="126" t="s">
        <v>288</v>
      </c>
      <c r="CG66" s="128"/>
      <c r="CH66" s="126"/>
      <c r="CI66" s="126" t="s">
        <v>289</v>
      </c>
      <c r="CJ66" s="139" t="s">
        <v>334</v>
      </c>
      <c r="CK66" s="126" t="s">
        <v>289</v>
      </c>
      <c r="CL66" s="139" t="s">
        <v>334</v>
      </c>
      <c r="CM66" s="126" t="s">
        <v>288</v>
      </c>
      <c r="CN66" s="128"/>
      <c r="CO66" s="126"/>
      <c r="CP66" s="126" t="s">
        <v>288</v>
      </c>
      <c r="CQ66" s="128"/>
      <c r="CR66" s="126"/>
      <c r="CS66" s="126" t="s">
        <v>289</v>
      </c>
      <c r="CT66" s="139" t="s">
        <v>334</v>
      </c>
      <c r="CU66" s="126" t="s">
        <v>289</v>
      </c>
      <c r="CV66" s="139" t="s">
        <v>334</v>
      </c>
      <c r="CW66" s="126" t="s">
        <v>289</v>
      </c>
      <c r="CX66" s="139" t="s">
        <v>334</v>
      </c>
      <c r="CY66" s="126" t="s">
        <v>289</v>
      </c>
      <c r="CZ66" s="139" t="s">
        <v>334</v>
      </c>
      <c r="DA66" s="126" t="s">
        <v>288</v>
      </c>
      <c r="DB66" s="128"/>
      <c r="DC66" s="126"/>
      <c r="DD66" s="126" t="s">
        <v>289</v>
      </c>
      <c r="DE66" s="139" t="s">
        <v>334</v>
      </c>
      <c r="DF66" s="126" t="s">
        <v>289</v>
      </c>
      <c r="DG66" s="139" t="s">
        <v>334</v>
      </c>
      <c r="DH66" s="126" t="s">
        <v>289</v>
      </c>
      <c r="DI66" s="139" t="s">
        <v>334</v>
      </c>
      <c r="DJ66" s="126" t="s">
        <v>289</v>
      </c>
      <c r="DK66" s="139" t="s">
        <v>334</v>
      </c>
      <c r="DL66" s="126" t="s">
        <v>317</v>
      </c>
      <c r="DM66" s="128"/>
      <c r="DN66" s="48"/>
      <c r="DO66" s="51"/>
      <c r="DP66" s="51"/>
      <c r="DQ66" s="126"/>
      <c r="DR66" s="56"/>
      <c r="DS66" s="56"/>
      <c r="DT66" s="56"/>
      <c r="DU66" s="57"/>
    </row>
    <row r="67" spans="1:125" ht="34.9" customHeight="1" thickBot="1" x14ac:dyDescent="0.3">
      <c r="A67" s="239"/>
      <c r="B67" s="253"/>
      <c r="C67" s="246"/>
      <c r="D67" s="58" t="s">
        <v>189</v>
      </c>
      <c r="E67" s="139" t="s">
        <v>98</v>
      </c>
      <c r="F67" s="139" t="s">
        <v>98</v>
      </c>
      <c r="G67" s="139" t="s">
        <v>316</v>
      </c>
      <c r="H67" s="49" t="s">
        <v>31</v>
      </c>
      <c r="I67" s="50">
        <f>IF(H67=Tabelle!$A$2,Tabelle!$I$2,IF(H67=Tabelle!$A$3,Tabelle!$I$3,IF(H67=Tabelle!$A$4,Tabelle!$I$4,IF(H67=Tabelle!$A$5,Tabelle!$I$5,IF(H67=Tabelle!$A$6,Tabelle!$I$6,IF(H67=Tabelle!$A$7,Tabelle!$I$7,IF(H67=Tabelle!$A$8,Tabelle!$I$8,IF(H67=Tabelle!$A$9,Tabelle!$I$9,IF(H67=Tabelle!$A$10,Tabelle!$I$10,IF(H67=Tabelle!$A$11,Tabelle!$I$11,IF(H67=Tabelle!$A$12,Tabelle!$I$12,IF(H67=Tabelle!$A$13,Tabelle!$I$13,IF(H67=Tabelle!$A$14,Tabelle!$I$14,IF(H67=Tabelle!$A$14,Tabelle!$I$15,IF(H67=Tabelle!$A$16,Tabelle!$I$16,IF(H67=Tabelle!$A$17,Tabelle!$I$17,IF(H67=Tabelle!$A$18,Tabelle!$I$18,"-")))))))))))))))))</f>
        <v>40</v>
      </c>
      <c r="J67" s="136" t="s">
        <v>52</v>
      </c>
      <c r="K67" s="136" t="s">
        <v>50</v>
      </c>
      <c r="L67" s="136" t="s">
        <v>50</v>
      </c>
      <c r="M67" s="95">
        <f>IF(J67=Tabelle!$C$3,Tabelle!$N$3,IF(J67=Tabelle!$C$4,Tabelle!$N$4,IF(J67=Tabelle!$C$5,Tabelle!$N$5,IF(J67=Tabelle!$C$6,Tabelle!$N$6,IF(J67=Tabelle!$C$7,Tabelle!$N$7,"-")))))</f>
        <v>3</v>
      </c>
      <c r="N67" s="95">
        <f>IF(K67=Tabelle!$C$3,Tabelle!$N$3,IF(K67=Tabelle!$C$4,Tabelle!$N$4,IF(K67=Tabelle!$C$5,Tabelle!$N$5,IF(K67=Tabelle!$C$6,Tabelle!$N$6,IF(K67=Tabelle!$C$7,Tabelle!$N$7,"-")))))</f>
        <v>2</v>
      </c>
      <c r="O67" s="95">
        <f>IF(L67=Tabelle!$C$3,Tabelle!$N$3,IF(L67=Tabelle!$C$4,Tabelle!$N$4,IF(L67=Tabelle!$C$5,Tabelle!$N$5,IF(L67=Tabelle!$C$6,Tabelle!$N$6,IF(L67=Tabelle!$C$7,Tabelle!$N$7,"-")))))</f>
        <v>2</v>
      </c>
      <c r="P67" s="96">
        <f t="shared" si="1"/>
        <v>2.3333333333333335</v>
      </c>
      <c r="Q67" s="136" t="s">
        <v>50</v>
      </c>
      <c r="R67" s="55">
        <f>IF(Q67=Tabelle!$C$3,Tabelle!$N$3,IF(Q67=Tabelle!$C$4,Tabelle!$N$4,IF(Q67=Tabelle!$C$5,Tabelle!$N$5,IF(Q67=Tabelle!$C$6,Tabelle!$N$6,IF(Q67=Tabelle!$C$7,Tabelle!$N$7,"-")))))</f>
        <v>2</v>
      </c>
      <c r="S67" s="102">
        <f>IF(R67="-","-",IF(AND((R67*P67)&gt;=Tabelle!$P$3, (R67*P67)&lt;Tabelle!$Q$3),Tabelle!$R$3,IF(AND((R67*P67)&gt;=Tabelle!$P$4, (R67*P67)&lt;Tabelle!$Q$4),Tabelle!$R$4,IF(AND((R67*P67)&gt;=Tabelle!$P$5, (R67*P67)&lt;Tabelle!$Q$5),Tabelle!$R$5,IF(AND((R67*P67)&gt;=Tabelle!$P$6, (R67*P67)&lt;Tabelle!$Q$6),Tabelle!$R$6,IF(AND((R67*P67)&gt;=Tabelle!$P$7, (R67*P67)&lt;=Tabelle!$Q$7),Tabelle!$R$7,"-"))))))</f>
        <v>2</v>
      </c>
      <c r="T67" s="136" t="s">
        <v>50</v>
      </c>
      <c r="U67" s="136" t="s">
        <v>50</v>
      </c>
      <c r="V67" s="136" t="s">
        <v>50</v>
      </c>
      <c r="W67" s="52">
        <f>IF(T67=Tabelle!$C$3,Tabelle!$N$3,IF(T67=Tabelle!$C$4,Tabelle!$N$4,IF(T67=Tabelle!$C$5,Tabelle!$N$5,IF(T67=Tabelle!$C$6,Tabelle!$N$6,IF(T67=Tabelle!$C$7,Tabelle!$N$7,"-")))))</f>
        <v>2</v>
      </c>
      <c r="X67" s="52">
        <f>IF(U67=Tabelle!$C$3,Tabelle!$N$3,IF(U67=Tabelle!$C$4,Tabelle!$N$4,IF(U67=Tabelle!$C$5,Tabelle!$N$5,IF(U67=Tabelle!$C$6,Tabelle!$N$6,IF(U67=Tabelle!$C$7,Tabelle!$N$7,"-")))))</f>
        <v>2</v>
      </c>
      <c r="Y67" s="52">
        <f>IF(V67=Tabelle!$C$3,Tabelle!$N$3,IF(V67=Tabelle!$C$4,Tabelle!$N$4,IF(V67=Tabelle!$C$5,Tabelle!$N$5,IF(V67=Tabelle!$C$6,Tabelle!$N$6,IF(V67=Tabelle!$C$7,Tabelle!$N$7,"-")))))</f>
        <v>2</v>
      </c>
      <c r="Z67" s="53">
        <f t="shared" si="2"/>
        <v>2</v>
      </c>
      <c r="AA67" s="105">
        <f t="shared" si="3"/>
        <v>4</v>
      </c>
      <c r="AB67" s="136" t="str">
        <f>IF(AND(AA67&gt;=Tabelle!$P$3, AA67&lt;Tabelle!$Q$3),Tabelle!$S$3,IF(AND(AA67&gt;=Tabelle!$P$4, AA67&lt;Tabelle!$Q$4),Tabelle!$S$4,IF(AND(AA67&gt;=Tabelle!$P$5, AA67&lt;Tabelle!$Q$5),Tabelle!$S$5,IF(AND(AA67&gt;=Tabelle!$P$6, AA67&lt;Tabelle!$Q$6),Tabelle!$S$6,IF(AND(AA67&gt;=Tabelle!$P$7, AA67&lt;=Tabelle!$Q$7),Tabelle!$S$7,"-")))))</f>
        <v>MEDIO-BASSO</v>
      </c>
      <c r="AC67" s="108">
        <v>10</v>
      </c>
      <c r="AD67" s="108">
        <v>5</v>
      </c>
      <c r="AE67" s="108">
        <v>2</v>
      </c>
      <c r="AF67" s="108">
        <v>3</v>
      </c>
      <c r="AG67" s="108">
        <v>8</v>
      </c>
      <c r="AH67" s="108">
        <v>10</v>
      </c>
      <c r="AI67" s="108">
        <v>10</v>
      </c>
      <c r="AJ67" s="108">
        <v>10</v>
      </c>
      <c r="AK67" s="108">
        <v>3</v>
      </c>
      <c r="AL67" s="108">
        <v>3</v>
      </c>
      <c r="AM67" s="108">
        <v>10</v>
      </c>
      <c r="AN67" s="108">
        <v>10</v>
      </c>
      <c r="AO67" s="108">
        <v>3</v>
      </c>
      <c r="AP67" s="108">
        <v>3</v>
      </c>
      <c r="AQ67" s="108">
        <v>3</v>
      </c>
      <c r="AR67" s="108">
        <v>3</v>
      </c>
      <c r="AS67" s="108">
        <v>8</v>
      </c>
      <c r="AT67" s="108">
        <v>8</v>
      </c>
      <c r="AU67" s="108">
        <v>8</v>
      </c>
      <c r="AV67" s="108">
        <v>8</v>
      </c>
      <c r="AW67" s="108">
        <v>1</v>
      </c>
      <c r="AX67" s="108">
        <v>1</v>
      </c>
      <c r="AY67" s="108">
        <v>1</v>
      </c>
      <c r="AZ67" s="108">
        <v>1</v>
      </c>
      <c r="BA67" s="108">
        <v>1</v>
      </c>
      <c r="BB67" s="108">
        <v>1</v>
      </c>
      <c r="BC67" s="108">
        <v>1</v>
      </c>
      <c r="BD67" s="108">
        <v>1</v>
      </c>
      <c r="BE67" s="108">
        <v>1</v>
      </c>
      <c r="BF67" s="108">
        <v>1</v>
      </c>
      <c r="BG67" s="108">
        <v>1</v>
      </c>
      <c r="BH67" s="110">
        <f>IF('Mitigazione del rischio'!$AF67="-","-",'Mitigazione del rischio'!$AG67)</f>
        <v>0.43400000000000005</v>
      </c>
      <c r="BI67" s="55">
        <f t="shared" si="4"/>
        <v>2</v>
      </c>
      <c r="BJ67" s="54" t="str">
        <f>IF(AND(BI67&gt;=Tabelle!$P$3, BI67&lt;Tabelle!$Q$3),Tabelle!$S$3,IF(AND(BI67&gt;=Tabelle!$P$4, BI67&lt;Tabelle!$Q$4),Tabelle!$S$4,IF(AND(BI67&gt;=Tabelle!$P$5, BI67&lt;Tabelle!$Q$5),Tabelle!$S$5,IF(AND(BI67&gt;=Tabelle!$P$6, BI67&lt;Tabelle!$Q$6),Tabelle!$S$6,IF(AND(BI67&gt;=Tabelle!$P$7, BI67&lt;=Tabelle!$Q$7),Tabelle!$S$7,"-")))))</f>
        <v>BASSO</v>
      </c>
      <c r="BK67" s="113" t="str">
        <f>IF(BI67="-","-",IF(AND(BI67&lt;=Tabelle!$V$14,BI67&gt;Tabelle!$W$14),Tabelle!$U$14,IF(AND(BI67&lt;=Tabelle!$V$15,BI67&gt;Tabelle!$W$15),Tabelle!$U$15,IF(BI67&lt;=Tabelle!$V$16,Tabelle!$U$16))))</f>
        <v>mitigazione soddisfacente</v>
      </c>
      <c r="BL67" s="117" t="s">
        <v>287</v>
      </c>
      <c r="BM67" s="120"/>
      <c r="BN67" s="126" t="s">
        <v>288</v>
      </c>
      <c r="BO67" s="128"/>
      <c r="BP67" s="126"/>
      <c r="BQ67" s="126" t="s">
        <v>289</v>
      </c>
      <c r="BR67" s="139" t="s">
        <v>334</v>
      </c>
      <c r="BS67" s="126" t="s">
        <v>288</v>
      </c>
      <c r="BT67" s="138"/>
      <c r="BU67" s="139"/>
      <c r="BV67" s="126" t="s">
        <v>289</v>
      </c>
      <c r="BW67" s="139" t="s">
        <v>334</v>
      </c>
      <c r="BX67" s="126" t="s">
        <v>289</v>
      </c>
      <c r="BY67" s="139" t="s">
        <v>334</v>
      </c>
      <c r="BZ67" s="126" t="s">
        <v>288</v>
      </c>
      <c r="CA67" s="128"/>
      <c r="CB67" s="126"/>
      <c r="CC67" s="126" t="s">
        <v>288</v>
      </c>
      <c r="CD67" s="128"/>
      <c r="CE67" s="126"/>
      <c r="CF67" s="126" t="s">
        <v>288</v>
      </c>
      <c r="CG67" s="128"/>
      <c r="CH67" s="126"/>
      <c r="CI67" s="126" t="s">
        <v>289</v>
      </c>
      <c r="CJ67" s="139" t="s">
        <v>334</v>
      </c>
      <c r="CK67" s="126" t="s">
        <v>289</v>
      </c>
      <c r="CL67" s="139" t="s">
        <v>334</v>
      </c>
      <c r="CM67" s="126" t="s">
        <v>288</v>
      </c>
      <c r="CN67" s="128"/>
      <c r="CO67" s="126"/>
      <c r="CP67" s="126" t="s">
        <v>288</v>
      </c>
      <c r="CQ67" s="128"/>
      <c r="CR67" s="126"/>
      <c r="CS67" s="126" t="s">
        <v>289</v>
      </c>
      <c r="CT67" s="139" t="s">
        <v>334</v>
      </c>
      <c r="CU67" s="126" t="s">
        <v>289</v>
      </c>
      <c r="CV67" s="139" t="s">
        <v>334</v>
      </c>
      <c r="CW67" s="126" t="s">
        <v>289</v>
      </c>
      <c r="CX67" s="139" t="s">
        <v>334</v>
      </c>
      <c r="CY67" s="126" t="s">
        <v>289</v>
      </c>
      <c r="CZ67" s="139" t="s">
        <v>334</v>
      </c>
      <c r="DA67" s="126" t="s">
        <v>288</v>
      </c>
      <c r="DB67" s="128"/>
      <c r="DC67" s="126"/>
      <c r="DD67" s="126" t="s">
        <v>289</v>
      </c>
      <c r="DE67" s="139" t="s">
        <v>334</v>
      </c>
      <c r="DF67" s="126" t="s">
        <v>289</v>
      </c>
      <c r="DG67" s="139" t="s">
        <v>334</v>
      </c>
      <c r="DH67" s="126" t="s">
        <v>289</v>
      </c>
      <c r="DI67" s="139" t="s">
        <v>334</v>
      </c>
      <c r="DJ67" s="126" t="s">
        <v>289</v>
      </c>
      <c r="DK67" s="139" t="s">
        <v>334</v>
      </c>
      <c r="DL67" s="126" t="s">
        <v>317</v>
      </c>
      <c r="DM67" s="128"/>
      <c r="DN67" s="48"/>
      <c r="DO67" s="51"/>
      <c r="DP67" s="51"/>
      <c r="DQ67" s="126"/>
      <c r="DR67" s="56"/>
      <c r="DS67" s="56"/>
      <c r="DT67" s="56"/>
      <c r="DU67" s="57"/>
    </row>
    <row r="68" spans="1:125" ht="34.9" customHeight="1" thickBot="1" x14ac:dyDescent="0.3">
      <c r="A68" s="239"/>
      <c r="B68" s="253"/>
      <c r="C68" s="244" t="s">
        <v>89</v>
      </c>
      <c r="D68" s="58" t="s">
        <v>190</v>
      </c>
      <c r="E68" s="139" t="s">
        <v>334</v>
      </c>
      <c r="F68" s="139" t="s">
        <v>334</v>
      </c>
      <c r="G68" s="139" t="s">
        <v>316</v>
      </c>
      <c r="H68" s="49" t="s">
        <v>31</v>
      </c>
      <c r="I68" s="50">
        <f>IF(H68=Tabelle!$A$2,Tabelle!$I$2,IF(H68=Tabelle!$A$3,Tabelle!$I$3,IF(H68=Tabelle!$A$4,Tabelle!$I$4,IF(H68=Tabelle!$A$5,Tabelle!$I$5,IF(H68=Tabelle!$A$6,Tabelle!$I$6,IF(H68=Tabelle!$A$7,Tabelle!$I$7,IF(H68=Tabelle!$A$8,Tabelle!$I$8,IF(H68=Tabelle!$A$9,Tabelle!$I$9,IF(H68=Tabelle!$A$10,Tabelle!$I$10,IF(H68=Tabelle!$A$11,Tabelle!$I$11,IF(H68=Tabelle!$A$12,Tabelle!$I$12,IF(H68=Tabelle!$A$13,Tabelle!$I$13,IF(H68=Tabelle!$A$14,Tabelle!$I$14,IF(H68=Tabelle!$A$14,Tabelle!$I$15,IF(H68=Tabelle!$A$16,Tabelle!$I$16,IF(H68=Tabelle!$A$17,Tabelle!$I$17,IF(H68=Tabelle!$A$18,Tabelle!$I$18,"-")))))))))))))))))</f>
        <v>40</v>
      </c>
      <c r="J68" s="136" t="s">
        <v>51</v>
      </c>
      <c r="K68" s="136" t="s">
        <v>50</v>
      </c>
      <c r="L68" s="136" t="s">
        <v>52</v>
      </c>
      <c r="M68" s="95">
        <f>IF(J68=Tabelle!$C$3,Tabelle!$N$3,IF(J68=Tabelle!$C$4,Tabelle!$N$4,IF(J68=Tabelle!$C$5,Tabelle!$N$5,IF(J68=Tabelle!$C$6,Tabelle!$N$6,IF(J68=Tabelle!$C$7,Tabelle!$N$7,"-")))))</f>
        <v>4</v>
      </c>
      <c r="N68" s="95">
        <f>IF(K68=Tabelle!$C$3,Tabelle!$N$3,IF(K68=Tabelle!$C$4,Tabelle!$N$4,IF(K68=Tabelle!$C$5,Tabelle!$N$5,IF(K68=Tabelle!$C$6,Tabelle!$N$6,IF(K68=Tabelle!$C$7,Tabelle!$N$7,"-")))))</f>
        <v>2</v>
      </c>
      <c r="O68" s="95">
        <f>IF(L68=Tabelle!$C$3,Tabelle!$N$3,IF(L68=Tabelle!$C$4,Tabelle!$N$4,IF(L68=Tabelle!$C$5,Tabelle!$N$5,IF(L68=Tabelle!$C$6,Tabelle!$N$6,IF(L68=Tabelle!$C$7,Tabelle!$N$7,"-")))))</f>
        <v>3</v>
      </c>
      <c r="P68" s="96">
        <f t="shared" si="1"/>
        <v>3</v>
      </c>
      <c r="Q68" s="136" t="s">
        <v>52</v>
      </c>
      <c r="R68" s="55">
        <f>IF(Q68=Tabelle!$C$3,Tabelle!$N$3,IF(Q68=Tabelle!$C$4,Tabelle!$N$4,IF(Q68=Tabelle!$C$5,Tabelle!$N$5,IF(Q68=Tabelle!$C$6,Tabelle!$N$6,IF(Q68=Tabelle!$C$7,Tabelle!$N$7,"-")))))</f>
        <v>3</v>
      </c>
      <c r="S68" s="102">
        <f>IF(R68="-","-",IF(AND((R68*P68)&gt;=Tabelle!$P$3, (R68*P68)&lt;Tabelle!$Q$3),Tabelle!$R$3,IF(AND((R68*P68)&gt;=Tabelle!$P$4, (R68*P68)&lt;Tabelle!$Q$4),Tabelle!$R$4,IF(AND((R68*P68)&gt;=Tabelle!$P$5, (R68*P68)&lt;Tabelle!$Q$5),Tabelle!$R$5,IF(AND((R68*P68)&gt;=Tabelle!$P$6, (R68*P68)&lt;Tabelle!$Q$6),Tabelle!$R$6,IF(AND((R68*P68)&gt;=Tabelle!$P$7, (R68*P68)&lt;=Tabelle!$Q$7),Tabelle!$R$7,"-"))))))</f>
        <v>3</v>
      </c>
      <c r="T68" s="136" t="s">
        <v>51</v>
      </c>
      <c r="U68" s="136" t="s">
        <v>51</v>
      </c>
      <c r="V68" s="136" t="s">
        <v>51</v>
      </c>
      <c r="W68" s="52">
        <f>IF(T68=Tabelle!$C$3,Tabelle!$N$3,IF(T68=Tabelle!$C$4,Tabelle!$N$4,IF(T68=Tabelle!$C$5,Tabelle!$N$5,IF(T68=Tabelle!$C$6,Tabelle!$N$6,IF(T68=Tabelle!$C$7,Tabelle!$N$7,"-")))))</f>
        <v>4</v>
      </c>
      <c r="X68" s="52">
        <f>IF(U68=Tabelle!$C$3,Tabelle!$N$3,IF(U68=Tabelle!$C$4,Tabelle!$N$4,IF(U68=Tabelle!$C$5,Tabelle!$N$5,IF(U68=Tabelle!$C$6,Tabelle!$N$6,IF(U68=Tabelle!$C$7,Tabelle!$N$7,"-")))))</f>
        <v>4</v>
      </c>
      <c r="Y68" s="52">
        <f>IF(V68=Tabelle!$C$3,Tabelle!$N$3,IF(V68=Tabelle!$C$4,Tabelle!$N$4,IF(V68=Tabelle!$C$5,Tabelle!$N$5,IF(V68=Tabelle!$C$6,Tabelle!$N$6,IF(V68=Tabelle!$C$7,Tabelle!$N$7,"-")))))</f>
        <v>4</v>
      </c>
      <c r="Z68" s="53">
        <f t="shared" si="2"/>
        <v>4</v>
      </c>
      <c r="AA68" s="105">
        <f t="shared" si="3"/>
        <v>12</v>
      </c>
      <c r="AB68" s="136" t="str">
        <f>IF(AND(AA68&gt;=Tabelle!$P$3, AA68&lt;Tabelle!$Q$3),Tabelle!$S$3,IF(AND(AA68&gt;=Tabelle!$P$4, AA68&lt;Tabelle!$Q$4),Tabelle!$S$4,IF(AND(AA68&gt;=Tabelle!$P$5, AA68&lt;Tabelle!$Q$5),Tabelle!$S$5,IF(AND(AA68&gt;=Tabelle!$P$6, AA68&lt;Tabelle!$Q$6),Tabelle!$S$6,IF(AND(AA68&gt;=Tabelle!$P$7, AA68&lt;=Tabelle!$Q$7),Tabelle!$S$7,"-")))))</f>
        <v>MEDIO-ALTO</v>
      </c>
      <c r="AC68" s="108">
        <v>10</v>
      </c>
      <c r="AD68" s="108">
        <v>5</v>
      </c>
      <c r="AE68" s="108">
        <v>2</v>
      </c>
      <c r="AF68" s="108">
        <v>3</v>
      </c>
      <c r="AG68" s="108">
        <v>8</v>
      </c>
      <c r="AH68" s="108">
        <v>10</v>
      </c>
      <c r="AI68" s="108">
        <v>10</v>
      </c>
      <c r="AJ68" s="108">
        <v>10</v>
      </c>
      <c r="AK68" s="108">
        <v>3</v>
      </c>
      <c r="AL68" s="108">
        <v>3</v>
      </c>
      <c r="AM68" s="108">
        <v>10</v>
      </c>
      <c r="AN68" s="108">
        <v>10</v>
      </c>
      <c r="AO68" s="108">
        <v>3</v>
      </c>
      <c r="AP68" s="108">
        <v>3</v>
      </c>
      <c r="AQ68" s="108">
        <v>3</v>
      </c>
      <c r="AR68" s="108">
        <v>3</v>
      </c>
      <c r="AS68" s="108">
        <v>8</v>
      </c>
      <c r="AT68" s="108">
        <v>8</v>
      </c>
      <c r="AU68" s="108">
        <v>8</v>
      </c>
      <c r="AV68" s="108">
        <v>8</v>
      </c>
      <c r="AW68" s="108">
        <v>1</v>
      </c>
      <c r="AX68" s="108">
        <v>1</v>
      </c>
      <c r="AY68" s="108">
        <v>1</v>
      </c>
      <c r="AZ68" s="108">
        <v>1</v>
      </c>
      <c r="BA68" s="108">
        <v>1</v>
      </c>
      <c r="BB68" s="108">
        <v>1</v>
      </c>
      <c r="BC68" s="108">
        <v>1</v>
      </c>
      <c r="BD68" s="108">
        <v>1</v>
      </c>
      <c r="BE68" s="108">
        <v>1</v>
      </c>
      <c r="BF68" s="108">
        <v>1</v>
      </c>
      <c r="BG68" s="108">
        <v>1</v>
      </c>
      <c r="BH68" s="110">
        <f>IF('Mitigazione del rischio'!$AF68="-","-",'Mitigazione del rischio'!$AG68)</f>
        <v>0.43400000000000005</v>
      </c>
      <c r="BI68" s="55">
        <f t="shared" si="4"/>
        <v>7</v>
      </c>
      <c r="BJ68" s="54" t="str">
        <f>IF(AND(BI68&gt;=Tabelle!$P$3, BI68&lt;Tabelle!$Q$3),Tabelle!$S$3,IF(AND(BI68&gt;=Tabelle!$P$4, BI68&lt;Tabelle!$Q$4),Tabelle!$S$4,IF(AND(BI68&gt;=Tabelle!$P$5, BI68&lt;Tabelle!$Q$5),Tabelle!$S$5,IF(AND(BI68&gt;=Tabelle!$P$6, BI68&lt;Tabelle!$Q$6),Tabelle!$S$6,IF(AND(BI68&gt;=Tabelle!$P$7, BI68&lt;=Tabelle!$Q$7),Tabelle!$S$7,"-")))))</f>
        <v>MEDIO-BASSO</v>
      </c>
      <c r="BK68" s="113" t="str">
        <f>IF(BI68="-","-",IF(AND(BI68&lt;=Tabelle!$V$14,BI68&gt;Tabelle!$W$14),Tabelle!$U$14,IF(AND(BI68&lt;=Tabelle!$V$15,BI68&gt;Tabelle!$W$15),Tabelle!$U$15,IF(BI68&lt;=Tabelle!$V$16,Tabelle!$U$16))))</f>
        <v>mitigazione migliorabile</v>
      </c>
      <c r="BL68" s="117" t="s">
        <v>287</v>
      </c>
      <c r="BM68" s="120"/>
      <c r="BN68" s="126" t="s">
        <v>288</v>
      </c>
      <c r="BO68" s="128"/>
      <c r="BP68" s="126"/>
      <c r="BQ68" s="126" t="s">
        <v>289</v>
      </c>
      <c r="BR68" s="139" t="s">
        <v>334</v>
      </c>
      <c r="BS68" s="126" t="s">
        <v>288</v>
      </c>
      <c r="BT68" s="138"/>
      <c r="BU68" s="139"/>
      <c r="BV68" s="126" t="s">
        <v>289</v>
      </c>
      <c r="BW68" s="139" t="s">
        <v>334</v>
      </c>
      <c r="BX68" s="126" t="s">
        <v>289</v>
      </c>
      <c r="BY68" s="139" t="s">
        <v>334</v>
      </c>
      <c r="BZ68" s="126" t="s">
        <v>288</v>
      </c>
      <c r="CA68" s="128"/>
      <c r="CB68" s="126"/>
      <c r="CC68" s="126" t="s">
        <v>288</v>
      </c>
      <c r="CD68" s="128"/>
      <c r="CE68" s="126"/>
      <c r="CF68" s="126" t="s">
        <v>288</v>
      </c>
      <c r="CG68" s="128"/>
      <c r="CH68" s="126"/>
      <c r="CI68" s="126" t="s">
        <v>289</v>
      </c>
      <c r="CJ68" s="139" t="s">
        <v>334</v>
      </c>
      <c r="CK68" s="126" t="s">
        <v>289</v>
      </c>
      <c r="CL68" s="139" t="s">
        <v>334</v>
      </c>
      <c r="CM68" s="126" t="s">
        <v>288</v>
      </c>
      <c r="CN68" s="128"/>
      <c r="CO68" s="126"/>
      <c r="CP68" s="126" t="s">
        <v>288</v>
      </c>
      <c r="CQ68" s="128"/>
      <c r="CR68" s="126"/>
      <c r="CS68" s="126" t="s">
        <v>289</v>
      </c>
      <c r="CT68" s="139" t="s">
        <v>334</v>
      </c>
      <c r="CU68" s="126" t="s">
        <v>289</v>
      </c>
      <c r="CV68" s="139" t="s">
        <v>334</v>
      </c>
      <c r="CW68" s="126" t="s">
        <v>289</v>
      </c>
      <c r="CX68" s="139" t="s">
        <v>334</v>
      </c>
      <c r="CY68" s="126" t="s">
        <v>289</v>
      </c>
      <c r="CZ68" s="139" t="s">
        <v>334</v>
      </c>
      <c r="DA68" s="126" t="s">
        <v>288</v>
      </c>
      <c r="DB68" s="128"/>
      <c r="DC68" s="126"/>
      <c r="DD68" s="126" t="s">
        <v>289</v>
      </c>
      <c r="DE68" s="139" t="s">
        <v>334</v>
      </c>
      <c r="DF68" s="126" t="s">
        <v>289</v>
      </c>
      <c r="DG68" s="139" t="s">
        <v>334</v>
      </c>
      <c r="DH68" s="126" t="s">
        <v>289</v>
      </c>
      <c r="DI68" s="139" t="s">
        <v>334</v>
      </c>
      <c r="DJ68" s="126" t="s">
        <v>289</v>
      </c>
      <c r="DK68" s="139" t="s">
        <v>334</v>
      </c>
      <c r="DL68" s="126" t="s">
        <v>317</v>
      </c>
      <c r="DM68" s="128"/>
      <c r="DN68" s="48"/>
      <c r="DO68" s="51"/>
      <c r="DP68" s="51"/>
      <c r="DQ68" s="126"/>
      <c r="DR68" s="56"/>
      <c r="DS68" s="56"/>
      <c r="DT68" s="56"/>
      <c r="DU68" s="57"/>
    </row>
    <row r="69" spans="1:125" ht="34.9" customHeight="1" thickBot="1" x14ac:dyDescent="0.3">
      <c r="A69" s="239"/>
      <c r="B69" s="253"/>
      <c r="C69" s="246"/>
      <c r="D69" s="58" t="s">
        <v>227</v>
      </c>
      <c r="E69" s="139" t="s">
        <v>334</v>
      </c>
      <c r="F69" s="139" t="s">
        <v>334</v>
      </c>
      <c r="G69" s="139" t="s">
        <v>316</v>
      </c>
      <c r="H69" s="49" t="s">
        <v>31</v>
      </c>
      <c r="I69" s="50">
        <f>IF(H69=Tabelle!$A$2,Tabelle!$I$2,IF(H69=Tabelle!$A$3,Tabelle!$I$3,IF(H69=Tabelle!$A$4,Tabelle!$I$4,IF(H69=Tabelle!$A$5,Tabelle!$I$5,IF(H69=Tabelle!$A$6,Tabelle!$I$6,IF(H69=Tabelle!$A$7,Tabelle!$I$7,IF(H69=Tabelle!$A$8,Tabelle!$I$8,IF(H69=Tabelle!$A$9,Tabelle!$I$9,IF(H69=Tabelle!$A$10,Tabelle!$I$10,IF(H69=Tabelle!$A$11,Tabelle!$I$11,IF(H69=Tabelle!$A$12,Tabelle!$I$12,IF(H69=Tabelle!$A$13,Tabelle!$I$13,IF(H69=Tabelle!$A$14,Tabelle!$I$14,IF(H69=Tabelle!$A$14,Tabelle!$I$15,IF(H69=Tabelle!$A$16,Tabelle!$I$16,IF(H69=Tabelle!$A$17,Tabelle!$I$17,IF(H69=Tabelle!$A$18,Tabelle!$I$18,"-")))))))))))))))))</f>
        <v>40</v>
      </c>
      <c r="J69" s="136" t="s">
        <v>51</v>
      </c>
      <c r="K69" s="136" t="s">
        <v>50</v>
      </c>
      <c r="L69" s="136" t="s">
        <v>52</v>
      </c>
      <c r="M69" s="95">
        <f>IF(J69=Tabelle!$C$3,Tabelle!$N$3,IF(J69=Tabelle!$C$4,Tabelle!$N$4,IF(J69=Tabelle!$C$5,Tabelle!$N$5,IF(J69=Tabelle!$C$6,Tabelle!$N$6,IF(J69=Tabelle!$C$7,Tabelle!$N$7,"-")))))</f>
        <v>4</v>
      </c>
      <c r="N69" s="95">
        <f>IF(K69=Tabelle!$C$3,Tabelle!$N$3,IF(K69=Tabelle!$C$4,Tabelle!$N$4,IF(K69=Tabelle!$C$5,Tabelle!$N$5,IF(K69=Tabelle!$C$6,Tabelle!$N$6,IF(K69=Tabelle!$C$7,Tabelle!$N$7,"-")))))</f>
        <v>2</v>
      </c>
      <c r="O69" s="95">
        <f>IF(L69=Tabelle!$C$3,Tabelle!$N$3,IF(L69=Tabelle!$C$4,Tabelle!$N$4,IF(L69=Tabelle!$C$5,Tabelle!$N$5,IF(L69=Tabelle!$C$6,Tabelle!$N$6,IF(L69=Tabelle!$C$7,Tabelle!$N$7,"-")))))</f>
        <v>3</v>
      </c>
      <c r="P69" s="96">
        <f t="shared" si="1"/>
        <v>3</v>
      </c>
      <c r="Q69" s="136" t="s">
        <v>52</v>
      </c>
      <c r="R69" s="55">
        <f>IF(Q69=Tabelle!$C$3,Tabelle!$N$3,IF(Q69=Tabelle!$C$4,Tabelle!$N$4,IF(Q69=Tabelle!$C$5,Tabelle!$N$5,IF(Q69=Tabelle!$C$6,Tabelle!$N$6,IF(Q69=Tabelle!$C$7,Tabelle!$N$7,"-")))))</f>
        <v>3</v>
      </c>
      <c r="S69" s="102">
        <f>IF(R69="-","-",IF(AND((R69*P69)&gt;=Tabelle!$P$3, (R69*P69)&lt;Tabelle!$Q$3),Tabelle!$R$3,IF(AND((R69*P69)&gt;=Tabelle!$P$4, (R69*P69)&lt;Tabelle!$Q$4),Tabelle!$R$4,IF(AND((R69*P69)&gt;=Tabelle!$P$5, (R69*P69)&lt;Tabelle!$Q$5),Tabelle!$R$5,IF(AND((R69*P69)&gt;=Tabelle!$P$6, (R69*P69)&lt;Tabelle!$Q$6),Tabelle!$R$6,IF(AND((R69*P69)&gt;=Tabelle!$P$7, (R69*P69)&lt;=Tabelle!$Q$7),Tabelle!$R$7,"-"))))))</f>
        <v>3</v>
      </c>
      <c r="T69" s="136" t="s">
        <v>51</v>
      </c>
      <c r="U69" s="136" t="s">
        <v>51</v>
      </c>
      <c r="V69" s="136" t="s">
        <v>51</v>
      </c>
      <c r="W69" s="52">
        <f>IF(T69=Tabelle!$C$3,Tabelle!$N$3,IF(T69=Tabelle!$C$4,Tabelle!$N$4,IF(T69=Tabelle!$C$5,Tabelle!$N$5,IF(T69=Tabelle!$C$6,Tabelle!$N$6,IF(T69=Tabelle!$C$7,Tabelle!$N$7,"-")))))</f>
        <v>4</v>
      </c>
      <c r="X69" s="52">
        <f>IF(U69=Tabelle!$C$3,Tabelle!$N$3,IF(U69=Tabelle!$C$4,Tabelle!$N$4,IF(U69=Tabelle!$C$5,Tabelle!$N$5,IF(U69=Tabelle!$C$6,Tabelle!$N$6,IF(U69=Tabelle!$C$7,Tabelle!$N$7,"-")))))</f>
        <v>4</v>
      </c>
      <c r="Y69" s="52">
        <f>IF(V69=Tabelle!$C$3,Tabelle!$N$3,IF(V69=Tabelle!$C$4,Tabelle!$N$4,IF(V69=Tabelle!$C$5,Tabelle!$N$5,IF(V69=Tabelle!$C$6,Tabelle!$N$6,IF(V69=Tabelle!$C$7,Tabelle!$N$7,"-")))))</f>
        <v>4</v>
      </c>
      <c r="Z69" s="53">
        <f t="shared" si="2"/>
        <v>4</v>
      </c>
      <c r="AA69" s="105">
        <f t="shared" si="3"/>
        <v>12</v>
      </c>
      <c r="AB69" s="136" t="str">
        <f>IF(AND(AA69&gt;=Tabelle!$P$3, AA69&lt;Tabelle!$Q$3),Tabelle!$S$3,IF(AND(AA69&gt;=Tabelle!$P$4, AA69&lt;Tabelle!$Q$4),Tabelle!$S$4,IF(AND(AA69&gt;=Tabelle!$P$5, AA69&lt;Tabelle!$Q$5),Tabelle!$S$5,IF(AND(AA69&gt;=Tabelle!$P$6, AA69&lt;Tabelle!$Q$6),Tabelle!$S$6,IF(AND(AA69&gt;=Tabelle!$P$7, AA69&lt;=Tabelle!$Q$7),Tabelle!$S$7,"-")))))</f>
        <v>MEDIO-ALTO</v>
      </c>
      <c r="AC69" s="108">
        <v>10</v>
      </c>
      <c r="AD69" s="108">
        <v>5</v>
      </c>
      <c r="AE69" s="108">
        <v>2</v>
      </c>
      <c r="AF69" s="108">
        <v>3</v>
      </c>
      <c r="AG69" s="108">
        <v>8</v>
      </c>
      <c r="AH69" s="108">
        <v>10</v>
      </c>
      <c r="AI69" s="108">
        <v>10</v>
      </c>
      <c r="AJ69" s="108">
        <v>10</v>
      </c>
      <c r="AK69" s="108">
        <v>3</v>
      </c>
      <c r="AL69" s="108">
        <v>3</v>
      </c>
      <c r="AM69" s="108">
        <v>10</v>
      </c>
      <c r="AN69" s="108">
        <v>10</v>
      </c>
      <c r="AO69" s="108">
        <v>3</v>
      </c>
      <c r="AP69" s="108">
        <v>3</v>
      </c>
      <c r="AQ69" s="108">
        <v>3</v>
      </c>
      <c r="AR69" s="108">
        <v>3</v>
      </c>
      <c r="AS69" s="108">
        <v>8</v>
      </c>
      <c r="AT69" s="108">
        <v>8</v>
      </c>
      <c r="AU69" s="108">
        <v>8</v>
      </c>
      <c r="AV69" s="108">
        <v>8</v>
      </c>
      <c r="AW69" s="108">
        <v>1</v>
      </c>
      <c r="AX69" s="108">
        <v>1</v>
      </c>
      <c r="AY69" s="108">
        <v>1</v>
      </c>
      <c r="AZ69" s="108">
        <v>1</v>
      </c>
      <c r="BA69" s="108">
        <v>1</v>
      </c>
      <c r="BB69" s="108">
        <v>1</v>
      </c>
      <c r="BC69" s="108">
        <v>1</v>
      </c>
      <c r="BD69" s="108">
        <v>1</v>
      </c>
      <c r="BE69" s="108">
        <v>1</v>
      </c>
      <c r="BF69" s="108">
        <v>1</v>
      </c>
      <c r="BG69" s="108">
        <v>1</v>
      </c>
      <c r="BH69" s="110">
        <f>IF('Mitigazione del rischio'!$AF69="-","-",'Mitigazione del rischio'!$AG69)</f>
        <v>0.43400000000000005</v>
      </c>
      <c r="BI69" s="55">
        <f t="shared" si="4"/>
        <v>7</v>
      </c>
      <c r="BJ69" s="54" t="str">
        <f>IF(AND(BI69&gt;=Tabelle!$P$3, BI69&lt;Tabelle!$Q$3),Tabelle!$S$3,IF(AND(BI69&gt;=Tabelle!$P$4, BI69&lt;Tabelle!$Q$4),Tabelle!$S$4,IF(AND(BI69&gt;=Tabelle!$P$5, BI69&lt;Tabelle!$Q$5),Tabelle!$S$5,IF(AND(BI69&gt;=Tabelle!$P$6, BI69&lt;Tabelle!$Q$6),Tabelle!$S$6,IF(AND(BI69&gt;=Tabelle!$P$7, BI69&lt;=Tabelle!$Q$7),Tabelle!$S$7,"-")))))</f>
        <v>MEDIO-BASSO</v>
      </c>
      <c r="BK69" s="113" t="str">
        <f>IF(BI69="-","-",IF(AND(BI69&lt;=Tabelle!$V$14,BI69&gt;Tabelle!$W$14),Tabelle!$U$14,IF(AND(BI69&lt;=Tabelle!$V$15,BI69&gt;Tabelle!$W$15),Tabelle!$U$15,IF(BI69&lt;=Tabelle!$V$16,Tabelle!$U$16))))</f>
        <v>mitigazione migliorabile</v>
      </c>
      <c r="BL69" s="117" t="s">
        <v>287</v>
      </c>
      <c r="BM69" s="120"/>
      <c r="BN69" s="126" t="s">
        <v>288</v>
      </c>
      <c r="BO69" s="128"/>
      <c r="BP69" s="126"/>
      <c r="BQ69" s="126" t="s">
        <v>289</v>
      </c>
      <c r="BR69" s="139" t="s">
        <v>334</v>
      </c>
      <c r="BS69" s="126" t="s">
        <v>288</v>
      </c>
      <c r="BT69" s="138"/>
      <c r="BU69" s="139"/>
      <c r="BV69" s="126" t="s">
        <v>289</v>
      </c>
      <c r="BW69" s="139" t="s">
        <v>334</v>
      </c>
      <c r="BX69" s="126" t="s">
        <v>289</v>
      </c>
      <c r="BY69" s="139" t="s">
        <v>334</v>
      </c>
      <c r="BZ69" s="126" t="s">
        <v>288</v>
      </c>
      <c r="CA69" s="128"/>
      <c r="CB69" s="126"/>
      <c r="CC69" s="126" t="s">
        <v>288</v>
      </c>
      <c r="CD69" s="128"/>
      <c r="CE69" s="126"/>
      <c r="CF69" s="126" t="s">
        <v>288</v>
      </c>
      <c r="CG69" s="128"/>
      <c r="CH69" s="126"/>
      <c r="CI69" s="126" t="s">
        <v>289</v>
      </c>
      <c r="CJ69" s="139" t="s">
        <v>334</v>
      </c>
      <c r="CK69" s="126" t="s">
        <v>289</v>
      </c>
      <c r="CL69" s="139" t="s">
        <v>334</v>
      </c>
      <c r="CM69" s="126" t="s">
        <v>288</v>
      </c>
      <c r="CN69" s="128"/>
      <c r="CO69" s="126"/>
      <c r="CP69" s="126" t="s">
        <v>288</v>
      </c>
      <c r="CQ69" s="128"/>
      <c r="CR69" s="126"/>
      <c r="CS69" s="126" t="s">
        <v>289</v>
      </c>
      <c r="CT69" s="139" t="s">
        <v>334</v>
      </c>
      <c r="CU69" s="126" t="s">
        <v>289</v>
      </c>
      <c r="CV69" s="139" t="s">
        <v>334</v>
      </c>
      <c r="CW69" s="126" t="s">
        <v>289</v>
      </c>
      <c r="CX69" s="139" t="s">
        <v>334</v>
      </c>
      <c r="CY69" s="126" t="s">
        <v>289</v>
      </c>
      <c r="CZ69" s="139" t="s">
        <v>334</v>
      </c>
      <c r="DA69" s="126" t="s">
        <v>288</v>
      </c>
      <c r="DB69" s="128"/>
      <c r="DC69" s="126"/>
      <c r="DD69" s="126" t="s">
        <v>289</v>
      </c>
      <c r="DE69" s="139" t="s">
        <v>334</v>
      </c>
      <c r="DF69" s="126" t="s">
        <v>289</v>
      </c>
      <c r="DG69" s="139" t="s">
        <v>334</v>
      </c>
      <c r="DH69" s="126" t="s">
        <v>289</v>
      </c>
      <c r="DI69" s="139" t="s">
        <v>334</v>
      </c>
      <c r="DJ69" s="126" t="s">
        <v>289</v>
      </c>
      <c r="DK69" s="139" t="s">
        <v>334</v>
      </c>
      <c r="DL69" s="126" t="s">
        <v>317</v>
      </c>
      <c r="DM69" s="128"/>
      <c r="DN69" s="48"/>
      <c r="DO69" s="51"/>
      <c r="DP69" s="51"/>
      <c r="DQ69" s="126"/>
      <c r="DR69" s="56"/>
      <c r="DS69" s="56"/>
      <c r="DT69" s="56"/>
      <c r="DU69" s="57"/>
    </row>
    <row r="70" spans="1:125" ht="34.9" customHeight="1" thickBot="1" x14ac:dyDescent="0.3">
      <c r="A70" s="239"/>
      <c r="B70" s="253"/>
      <c r="C70" s="244" t="s">
        <v>90</v>
      </c>
      <c r="D70" s="58" t="s">
        <v>184</v>
      </c>
      <c r="E70" s="139" t="s">
        <v>334</v>
      </c>
      <c r="F70" s="139" t="s">
        <v>334</v>
      </c>
      <c r="G70" s="139" t="s">
        <v>316</v>
      </c>
      <c r="H70" s="49" t="s">
        <v>31</v>
      </c>
      <c r="I70" s="50">
        <f>IF(H70=Tabelle!$A$2,Tabelle!$I$2,IF(H70=Tabelle!$A$3,Tabelle!$I$3,IF(H70=Tabelle!$A$4,Tabelle!$I$4,IF(H70=Tabelle!$A$5,Tabelle!$I$5,IF(H70=Tabelle!$A$6,Tabelle!$I$6,IF(H70=Tabelle!$A$7,Tabelle!$I$7,IF(H70=Tabelle!$A$8,Tabelle!$I$8,IF(H70=Tabelle!$A$9,Tabelle!$I$9,IF(H70=Tabelle!$A$10,Tabelle!$I$10,IF(H70=Tabelle!$A$11,Tabelle!$I$11,IF(H70=Tabelle!$A$12,Tabelle!$I$12,IF(H70=Tabelle!$A$13,Tabelle!$I$13,IF(H70=Tabelle!$A$14,Tabelle!$I$14,IF(H70=Tabelle!$A$14,Tabelle!$I$15,IF(H70=Tabelle!$A$16,Tabelle!$I$16,IF(H70=Tabelle!$A$17,Tabelle!$I$17,IF(H70=Tabelle!$A$18,Tabelle!$I$18,"-")))))))))))))))))</f>
        <v>40</v>
      </c>
      <c r="J70" s="136" t="s">
        <v>51</v>
      </c>
      <c r="K70" s="136" t="s">
        <v>50</v>
      </c>
      <c r="L70" s="136" t="s">
        <v>52</v>
      </c>
      <c r="M70" s="95">
        <f>IF(J70=Tabelle!$C$3,Tabelle!$N$3,IF(J70=Tabelle!$C$4,Tabelle!$N$4,IF(J70=Tabelle!$C$5,Tabelle!$N$5,IF(J70=Tabelle!$C$6,Tabelle!$N$6,IF(J70=Tabelle!$C$7,Tabelle!$N$7,"-")))))</f>
        <v>4</v>
      </c>
      <c r="N70" s="95">
        <f>IF(K70=Tabelle!$C$3,Tabelle!$N$3,IF(K70=Tabelle!$C$4,Tabelle!$N$4,IF(K70=Tabelle!$C$5,Tabelle!$N$5,IF(K70=Tabelle!$C$6,Tabelle!$N$6,IF(K70=Tabelle!$C$7,Tabelle!$N$7,"-")))))</f>
        <v>2</v>
      </c>
      <c r="O70" s="95">
        <f>IF(L70=Tabelle!$C$3,Tabelle!$N$3,IF(L70=Tabelle!$C$4,Tabelle!$N$4,IF(L70=Tabelle!$C$5,Tabelle!$N$5,IF(L70=Tabelle!$C$6,Tabelle!$N$6,IF(L70=Tabelle!$C$7,Tabelle!$N$7,"-")))))</f>
        <v>3</v>
      </c>
      <c r="P70" s="96">
        <f t="shared" si="1"/>
        <v>3</v>
      </c>
      <c r="Q70" s="136" t="s">
        <v>52</v>
      </c>
      <c r="R70" s="55">
        <f>IF(Q70=Tabelle!$C$3,Tabelle!$N$3,IF(Q70=Tabelle!$C$4,Tabelle!$N$4,IF(Q70=Tabelle!$C$5,Tabelle!$N$5,IF(Q70=Tabelle!$C$6,Tabelle!$N$6,IF(Q70=Tabelle!$C$7,Tabelle!$N$7,"-")))))</f>
        <v>3</v>
      </c>
      <c r="S70" s="102">
        <f>IF(R70="-","-",IF(AND((R70*P70)&gt;=Tabelle!$P$3, (R70*P70)&lt;Tabelle!$Q$3),Tabelle!$R$3,IF(AND((R70*P70)&gt;=Tabelle!$P$4, (R70*P70)&lt;Tabelle!$Q$4),Tabelle!$R$4,IF(AND((R70*P70)&gt;=Tabelle!$P$5, (R70*P70)&lt;Tabelle!$Q$5),Tabelle!$R$5,IF(AND((R70*P70)&gt;=Tabelle!$P$6, (R70*P70)&lt;Tabelle!$Q$6),Tabelle!$R$6,IF(AND((R70*P70)&gt;=Tabelle!$P$7, (R70*P70)&lt;=Tabelle!$Q$7),Tabelle!$R$7,"-"))))))</f>
        <v>3</v>
      </c>
      <c r="T70" s="136" t="s">
        <v>51</v>
      </c>
      <c r="U70" s="136" t="s">
        <v>51</v>
      </c>
      <c r="V70" s="136" t="s">
        <v>51</v>
      </c>
      <c r="W70" s="52">
        <f>IF(T70=Tabelle!$C$3,Tabelle!$N$3,IF(T70=Tabelle!$C$4,Tabelle!$N$4,IF(T70=Tabelle!$C$5,Tabelle!$N$5,IF(T70=Tabelle!$C$6,Tabelle!$N$6,IF(T70=Tabelle!$C$7,Tabelle!$N$7,"-")))))</f>
        <v>4</v>
      </c>
      <c r="X70" s="52">
        <f>IF(U70=Tabelle!$C$3,Tabelle!$N$3,IF(U70=Tabelle!$C$4,Tabelle!$N$4,IF(U70=Tabelle!$C$5,Tabelle!$N$5,IF(U70=Tabelle!$C$6,Tabelle!$N$6,IF(U70=Tabelle!$C$7,Tabelle!$N$7,"-")))))</f>
        <v>4</v>
      </c>
      <c r="Y70" s="52">
        <f>IF(V70=Tabelle!$C$3,Tabelle!$N$3,IF(V70=Tabelle!$C$4,Tabelle!$N$4,IF(V70=Tabelle!$C$5,Tabelle!$N$5,IF(V70=Tabelle!$C$6,Tabelle!$N$6,IF(V70=Tabelle!$C$7,Tabelle!$N$7,"-")))))</f>
        <v>4</v>
      </c>
      <c r="Z70" s="53">
        <f t="shared" si="2"/>
        <v>4</v>
      </c>
      <c r="AA70" s="105">
        <f t="shared" si="3"/>
        <v>12</v>
      </c>
      <c r="AB70" s="136" t="str">
        <f>IF(AND(AA70&gt;=Tabelle!$P$3, AA70&lt;Tabelle!$Q$3),Tabelle!$S$3,IF(AND(AA70&gt;=Tabelle!$P$4, AA70&lt;Tabelle!$Q$4),Tabelle!$S$4,IF(AND(AA70&gt;=Tabelle!$P$5, AA70&lt;Tabelle!$Q$5),Tabelle!$S$5,IF(AND(AA70&gt;=Tabelle!$P$6, AA70&lt;Tabelle!$Q$6),Tabelle!$S$6,IF(AND(AA70&gt;=Tabelle!$P$7, AA70&lt;=Tabelle!$Q$7),Tabelle!$S$7,"-")))))</f>
        <v>MEDIO-ALTO</v>
      </c>
      <c r="AC70" s="108">
        <v>10</v>
      </c>
      <c r="AD70" s="108">
        <v>5</v>
      </c>
      <c r="AE70" s="108">
        <v>2</v>
      </c>
      <c r="AF70" s="108">
        <v>3</v>
      </c>
      <c r="AG70" s="108">
        <v>8</v>
      </c>
      <c r="AH70" s="108">
        <v>10</v>
      </c>
      <c r="AI70" s="108">
        <v>10</v>
      </c>
      <c r="AJ70" s="108">
        <v>10</v>
      </c>
      <c r="AK70" s="108">
        <v>3</v>
      </c>
      <c r="AL70" s="108">
        <v>3</v>
      </c>
      <c r="AM70" s="108">
        <v>10</v>
      </c>
      <c r="AN70" s="108">
        <v>10</v>
      </c>
      <c r="AO70" s="108">
        <v>3</v>
      </c>
      <c r="AP70" s="108">
        <v>3</v>
      </c>
      <c r="AQ70" s="108">
        <v>3</v>
      </c>
      <c r="AR70" s="108">
        <v>3</v>
      </c>
      <c r="AS70" s="108">
        <v>8</v>
      </c>
      <c r="AT70" s="108">
        <v>8</v>
      </c>
      <c r="AU70" s="108">
        <v>8</v>
      </c>
      <c r="AV70" s="108">
        <v>8</v>
      </c>
      <c r="AW70" s="108">
        <v>1</v>
      </c>
      <c r="AX70" s="108">
        <v>1</v>
      </c>
      <c r="AY70" s="108">
        <v>1</v>
      </c>
      <c r="AZ70" s="108">
        <v>1</v>
      </c>
      <c r="BA70" s="108">
        <v>1</v>
      </c>
      <c r="BB70" s="108">
        <v>1</v>
      </c>
      <c r="BC70" s="108">
        <v>1</v>
      </c>
      <c r="BD70" s="108">
        <v>1</v>
      </c>
      <c r="BE70" s="108">
        <v>1</v>
      </c>
      <c r="BF70" s="108">
        <v>1</v>
      </c>
      <c r="BG70" s="108">
        <v>1</v>
      </c>
      <c r="BH70" s="110">
        <f>IF('Mitigazione del rischio'!$AF70="-","-",'Mitigazione del rischio'!$AG70)</f>
        <v>0.43400000000000005</v>
      </c>
      <c r="BI70" s="55">
        <f t="shared" si="4"/>
        <v>7</v>
      </c>
      <c r="BJ70" s="54" t="str">
        <f>IF(AND(BI70&gt;=Tabelle!$P$3, BI70&lt;Tabelle!$Q$3),Tabelle!$S$3,IF(AND(BI70&gt;=Tabelle!$P$4, BI70&lt;Tabelle!$Q$4),Tabelle!$S$4,IF(AND(BI70&gt;=Tabelle!$P$5, BI70&lt;Tabelle!$Q$5),Tabelle!$S$5,IF(AND(BI70&gt;=Tabelle!$P$6, BI70&lt;Tabelle!$Q$6),Tabelle!$S$6,IF(AND(BI70&gt;=Tabelle!$P$7, BI70&lt;=Tabelle!$Q$7),Tabelle!$S$7,"-")))))</f>
        <v>MEDIO-BASSO</v>
      </c>
      <c r="BK70" s="113" t="str">
        <f>IF(BI70="-","-",IF(AND(BI70&lt;=Tabelle!$V$14,BI70&gt;Tabelle!$W$14),Tabelle!$U$14,IF(AND(BI70&lt;=Tabelle!$V$15,BI70&gt;Tabelle!$W$15),Tabelle!$U$15,IF(BI70&lt;=Tabelle!$V$16,Tabelle!$U$16))))</f>
        <v>mitigazione migliorabile</v>
      </c>
      <c r="BL70" s="117" t="s">
        <v>287</v>
      </c>
      <c r="BM70" s="120"/>
      <c r="BN70" s="126" t="s">
        <v>288</v>
      </c>
      <c r="BO70" s="128"/>
      <c r="BP70" s="126"/>
      <c r="BQ70" s="126" t="s">
        <v>289</v>
      </c>
      <c r="BR70" s="139" t="s">
        <v>334</v>
      </c>
      <c r="BS70" s="126" t="s">
        <v>288</v>
      </c>
      <c r="BT70" s="138"/>
      <c r="BU70" s="139"/>
      <c r="BV70" s="126" t="s">
        <v>289</v>
      </c>
      <c r="BW70" s="139" t="s">
        <v>334</v>
      </c>
      <c r="BX70" s="126" t="s">
        <v>289</v>
      </c>
      <c r="BY70" s="139" t="s">
        <v>334</v>
      </c>
      <c r="BZ70" s="126" t="s">
        <v>288</v>
      </c>
      <c r="CA70" s="128"/>
      <c r="CB70" s="126"/>
      <c r="CC70" s="126" t="s">
        <v>288</v>
      </c>
      <c r="CD70" s="128"/>
      <c r="CE70" s="126"/>
      <c r="CF70" s="126" t="s">
        <v>288</v>
      </c>
      <c r="CG70" s="128"/>
      <c r="CH70" s="126"/>
      <c r="CI70" s="126" t="s">
        <v>289</v>
      </c>
      <c r="CJ70" s="139" t="s">
        <v>334</v>
      </c>
      <c r="CK70" s="126" t="s">
        <v>289</v>
      </c>
      <c r="CL70" s="139" t="s">
        <v>334</v>
      </c>
      <c r="CM70" s="126" t="s">
        <v>288</v>
      </c>
      <c r="CN70" s="128"/>
      <c r="CO70" s="126"/>
      <c r="CP70" s="126" t="s">
        <v>288</v>
      </c>
      <c r="CQ70" s="128"/>
      <c r="CR70" s="126"/>
      <c r="CS70" s="126" t="s">
        <v>289</v>
      </c>
      <c r="CT70" s="139" t="s">
        <v>334</v>
      </c>
      <c r="CU70" s="126" t="s">
        <v>289</v>
      </c>
      <c r="CV70" s="139" t="s">
        <v>334</v>
      </c>
      <c r="CW70" s="126" t="s">
        <v>289</v>
      </c>
      <c r="CX70" s="139" t="s">
        <v>334</v>
      </c>
      <c r="CY70" s="126" t="s">
        <v>289</v>
      </c>
      <c r="CZ70" s="139" t="s">
        <v>334</v>
      </c>
      <c r="DA70" s="126" t="s">
        <v>288</v>
      </c>
      <c r="DB70" s="128"/>
      <c r="DC70" s="126"/>
      <c r="DD70" s="126" t="s">
        <v>289</v>
      </c>
      <c r="DE70" s="139" t="s">
        <v>334</v>
      </c>
      <c r="DF70" s="126" t="s">
        <v>289</v>
      </c>
      <c r="DG70" s="139" t="s">
        <v>334</v>
      </c>
      <c r="DH70" s="126" t="s">
        <v>289</v>
      </c>
      <c r="DI70" s="139" t="s">
        <v>334</v>
      </c>
      <c r="DJ70" s="126" t="s">
        <v>289</v>
      </c>
      <c r="DK70" s="139" t="s">
        <v>334</v>
      </c>
      <c r="DL70" s="126" t="s">
        <v>317</v>
      </c>
      <c r="DM70" s="128"/>
      <c r="DN70" s="48"/>
      <c r="DO70" s="51"/>
      <c r="DP70" s="51"/>
      <c r="DQ70" s="126"/>
      <c r="DR70" s="56"/>
      <c r="DS70" s="56"/>
      <c r="DT70" s="56"/>
      <c r="DU70" s="57"/>
    </row>
    <row r="71" spans="1:125" ht="34.9" customHeight="1" thickBot="1" x14ac:dyDescent="0.3">
      <c r="A71" s="239"/>
      <c r="B71" s="254"/>
      <c r="C71" s="246"/>
      <c r="D71" s="58" t="s">
        <v>185</v>
      </c>
      <c r="E71" s="139" t="s">
        <v>334</v>
      </c>
      <c r="F71" s="139" t="s">
        <v>334</v>
      </c>
      <c r="G71" s="139" t="s">
        <v>316</v>
      </c>
      <c r="H71" s="49" t="s">
        <v>31</v>
      </c>
      <c r="I71" s="50">
        <f>IF(H71=Tabelle!$A$2,Tabelle!$I$2,IF(H71=Tabelle!$A$3,Tabelle!$I$3,IF(H71=Tabelle!$A$4,Tabelle!$I$4,IF(H71=Tabelle!$A$5,Tabelle!$I$5,IF(H71=Tabelle!$A$6,Tabelle!$I$6,IF(H71=Tabelle!$A$7,Tabelle!$I$7,IF(H71=Tabelle!$A$8,Tabelle!$I$8,IF(H71=Tabelle!$A$9,Tabelle!$I$9,IF(H71=Tabelle!$A$10,Tabelle!$I$10,IF(H71=Tabelle!$A$11,Tabelle!$I$11,IF(H71=Tabelle!$A$12,Tabelle!$I$12,IF(H71=Tabelle!$A$13,Tabelle!$I$13,IF(H71=Tabelle!$A$14,Tabelle!$I$14,IF(H71=Tabelle!$A$14,Tabelle!$I$15,IF(H71=Tabelle!$A$16,Tabelle!$I$16,IF(H71=Tabelle!$A$17,Tabelle!$I$17,IF(H71=Tabelle!$A$18,Tabelle!$I$18,"-")))))))))))))))))</f>
        <v>40</v>
      </c>
      <c r="J71" s="136" t="s">
        <v>51</v>
      </c>
      <c r="K71" s="136" t="s">
        <v>52</v>
      </c>
      <c r="L71" s="136" t="s">
        <v>49</v>
      </c>
      <c r="M71" s="95">
        <f>IF(J71=Tabelle!$C$3,Tabelle!$N$3,IF(J71=Tabelle!$C$4,Tabelle!$N$4,IF(J71=Tabelle!$C$5,Tabelle!$N$5,IF(J71=Tabelle!$C$6,Tabelle!$N$6,IF(J71=Tabelle!$C$7,Tabelle!$N$7,"-")))))</f>
        <v>4</v>
      </c>
      <c r="N71" s="95">
        <f>IF(K71=Tabelle!$C$3,Tabelle!$N$3,IF(K71=Tabelle!$C$4,Tabelle!$N$4,IF(K71=Tabelle!$C$5,Tabelle!$N$5,IF(K71=Tabelle!$C$6,Tabelle!$N$6,IF(K71=Tabelle!$C$7,Tabelle!$N$7,"-")))))</f>
        <v>3</v>
      </c>
      <c r="O71" s="95">
        <f>IF(L71=Tabelle!$C$3,Tabelle!$N$3,IF(L71=Tabelle!$C$4,Tabelle!$N$4,IF(L71=Tabelle!$C$5,Tabelle!$N$5,IF(L71=Tabelle!$C$6,Tabelle!$N$6,IF(L71=Tabelle!$C$7,Tabelle!$N$7,"-")))))</f>
        <v>1</v>
      </c>
      <c r="P71" s="96">
        <f t="shared" si="1"/>
        <v>2.6666666666666665</v>
      </c>
      <c r="Q71" s="136" t="s">
        <v>52</v>
      </c>
      <c r="R71" s="55">
        <f>IF(Q71=Tabelle!$C$3,Tabelle!$N$3,IF(Q71=Tabelle!$C$4,Tabelle!$N$4,IF(Q71=Tabelle!$C$5,Tabelle!$N$5,IF(Q71=Tabelle!$C$6,Tabelle!$N$6,IF(Q71=Tabelle!$C$7,Tabelle!$N$7,"-")))))</f>
        <v>3</v>
      </c>
      <c r="S71" s="102">
        <f>IF(R71="-","-",IF(AND((R71*P71)&gt;=Tabelle!$P$3, (R71*P71)&lt;Tabelle!$Q$3),Tabelle!$R$3,IF(AND((R71*P71)&gt;=Tabelle!$P$4, (R71*P71)&lt;Tabelle!$Q$4),Tabelle!$R$4,IF(AND((R71*P71)&gt;=Tabelle!$P$5, (R71*P71)&lt;Tabelle!$Q$5),Tabelle!$R$5,IF(AND((R71*P71)&gt;=Tabelle!$P$6, (R71*P71)&lt;Tabelle!$Q$6),Tabelle!$R$6,IF(AND((R71*P71)&gt;=Tabelle!$P$7, (R71*P71)&lt;=Tabelle!$Q$7),Tabelle!$R$7,"-"))))))</f>
        <v>3</v>
      </c>
      <c r="T71" s="136" t="s">
        <v>51</v>
      </c>
      <c r="U71" s="136" t="s">
        <v>52</v>
      </c>
      <c r="V71" s="136" t="s">
        <v>51</v>
      </c>
      <c r="W71" s="52">
        <f>IF(T71=Tabelle!$C$3,Tabelle!$N$3,IF(T71=Tabelle!$C$4,Tabelle!$N$4,IF(T71=Tabelle!$C$5,Tabelle!$N$5,IF(T71=Tabelle!$C$6,Tabelle!$N$6,IF(T71=Tabelle!$C$7,Tabelle!$N$7,"-")))))</f>
        <v>4</v>
      </c>
      <c r="X71" s="52">
        <f>IF(U71=Tabelle!$C$3,Tabelle!$N$3,IF(U71=Tabelle!$C$4,Tabelle!$N$4,IF(U71=Tabelle!$C$5,Tabelle!$N$5,IF(U71=Tabelle!$C$6,Tabelle!$N$6,IF(U71=Tabelle!$C$7,Tabelle!$N$7,"-")))))</f>
        <v>3</v>
      </c>
      <c r="Y71" s="52">
        <f>IF(V71=Tabelle!$C$3,Tabelle!$N$3,IF(V71=Tabelle!$C$4,Tabelle!$N$4,IF(V71=Tabelle!$C$5,Tabelle!$N$5,IF(V71=Tabelle!$C$6,Tabelle!$N$6,IF(V71=Tabelle!$C$7,Tabelle!$N$7,"-")))))</f>
        <v>4</v>
      </c>
      <c r="Z71" s="53">
        <f t="shared" si="2"/>
        <v>3.6666666666666665</v>
      </c>
      <c r="AA71" s="105">
        <f t="shared" si="3"/>
        <v>11</v>
      </c>
      <c r="AB71" s="136" t="str">
        <f>IF(AND(AA71&gt;=Tabelle!$P$3, AA71&lt;Tabelle!$Q$3),Tabelle!$S$3,IF(AND(AA71&gt;=Tabelle!$P$4, AA71&lt;Tabelle!$Q$4),Tabelle!$S$4,IF(AND(AA71&gt;=Tabelle!$P$5, AA71&lt;Tabelle!$Q$5),Tabelle!$S$5,IF(AND(AA71&gt;=Tabelle!$P$6, AA71&lt;Tabelle!$Q$6),Tabelle!$S$6,IF(AND(AA71&gt;=Tabelle!$P$7, AA71&lt;=Tabelle!$Q$7),Tabelle!$S$7,"-")))))</f>
        <v>MEDIO</v>
      </c>
      <c r="AC71" s="108">
        <v>10</v>
      </c>
      <c r="AD71" s="108">
        <v>5</v>
      </c>
      <c r="AE71" s="108">
        <v>2</v>
      </c>
      <c r="AF71" s="108">
        <v>3</v>
      </c>
      <c r="AG71" s="108">
        <v>8</v>
      </c>
      <c r="AH71" s="108">
        <v>10</v>
      </c>
      <c r="AI71" s="108">
        <v>10</v>
      </c>
      <c r="AJ71" s="108">
        <v>10</v>
      </c>
      <c r="AK71" s="108">
        <v>3</v>
      </c>
      <c r="AL71" s="108">
        <v>3</v>
      </c>
      <c r="AM71" s="108">
        <v>10</v>
      </c>
      <c r="AN71" s="108">
        <v>10</v>
      </c>
      <c r="AO71" s="108">
        <v>3</v>
      </c>
      <c r="AP71" s="108">
        <v>3</v>
      </c>
      <c r="AQ71" s="108">
        <v>3</v>
      </c>
      <c r="AR71" s="108">
        <v>3</v>
      </c>
      <c r="AS71" s="108">
        <v>8</v>
      </c>
      <c r="AT71" s="108">
        <v>8</v>
      </c>
      <c r="AU71" s="108">
        <v>8</v>
      </c>
      <c r="AV71" s="108">
        <v>8</v>
      </c>
      <c r="AW71" s="108">
        <v>1</v>
      </c>
      <c r="AX71" s="108">
        <v>1</v>
      </c>
      <c r="AY71" s="108">
        <v>1</v>
      </c>
      <c r="AZ71" s="108">
        <v>1</v>
      </c>
      <c r="BA71" s="108">
        <v>1</v>
      </c>
      <c r="BB71" s="108">
        <v>1</v>
      </c>
      <c r="BC71" s="108">
        <v>1</v>
      </c>
      <c r="BD71" s="108">
        <v>1</v>
      </c>
      <c r="BE71" s="108">
        <v>1</v>
      </c>
      <c r="BF71" s="108">
        <v>1</v>
      </c>
      <c r="BG71" s="108">
        <v>1</v>
      </c>
      <c r="BH71" s="110">
        <f>IF('Mitigazione del rischio'!$AF71="-","-",'Mitigazione del rischio'!$AG71)</f>
        <v>0.43400000000000005</v>
      </c>
      <c r="BI71" s="55">
        <f t="shared" si="4"/>
        <v>6</v>
      </c>
      <c r="BJ71" s="54" t="str">
        <f>IF(AND(BI71&gt;=Tabelle!$P$3, BI71&lt;Tabelle!$Q$3),Tabelle!$S$3,IF(AND(BI71&gt;=Tabelle!$P$4, BI71&lt;Tabelle!$Q$4),Tabelle!$S$4,IF(AND(BI71&gt;=Tabelle!$P$5, BI71&lt;Tabelle!$Q$5),Tabelle!$S$5,IF(AND(BI71&gt;=Tabelle!$P$6, BI71&lt;Tabelle!$Q$6),Tabelle!$S$6,IF(AND(BI71&gt;=Tabelle!$P$7, BI71&lt;=Tabelle!$Q$7),Tabelle!$S$7,"-")))))</f>
        <v>MEDIO-BASSO</v>
      </c>
      <c r="BK71" s="113" t="str">
        <f>IF(BI71="-","-",IF(AND(BI71&lt;=Tabelle!$V$14,BI71&gt;Tabelle!$W$14),Tabelle!$U$14,IF(AND(BI71&lt;=Tabelle!$V$15,BI71&gt;Tabelle!$W$15),Tabelle!$U$15,IF(BI71&lt;=Tabelle!$V$16,Tabelle!$U$16))))</f>
        <v>mitigazione migliorabile</v>
      </c>
      <c r="BL71" s="117" t="s">
        <v>287</v>
      </c>
      <c r="BM71" s="120"/>
      <c r="BN71" s="126" t="s">
        <v>288</v>
      </c>
      <c r="BO71" s="128"/>
      <c r="BP71" s="126"/>
      <c r="BQ71" s="126" t="s">
        <v>289</v>
      </c>
      <c r="BR71" s="139" t="s">
        <v>334</v>
      </c>
      <c r="BS71" s="126" t="s">
        <v>288</v>
      </c>
      <c r="BT71" s="138"/>
      <c r="BU71" s="139"/>
      <c r="BV71" s="126" t="s">
        <v>289</v>
      </c>
      <c r="BW71" s="139" t="s">
        <v>334</v>
      </c>
      <c r="BX71" s="126" t="s">
        <v>289</v>
      </c>
      <c r="BY71" s="139" t="s">
        <v>334</v>
      </c>
      <c r="BZ71" s="126" t="s">
        <v>288</v>
      </c>
      <c r="CA71" s="128"/>
      <c r="CB71" s="126"/>
      <c r="CC71" s="126" t="s">
        <v>288</v>
      </c>
      <c r="CD71" s="128"/>
      <c r="CE71" s="126"/>
      <c r="CF71" s="126" t="s">
        <v>288</v>
      </c>
      <c r="CG71" s="128"/>
      <c r="CH71" s="126"/>
      <c r="CI71" s="126" t="s">
        <v>289</v>
      </c>
      <c r="CJ71" s="139" t="s">
        <v>334</v>
      </c>
      <c r="CK71" s="126" t="s">
        <v>289</v>
      </c>
      <c r="CL71" s="139" t="s">
        <v>334</v>
      </c>
      <c r="CM71" s="126" t="s">
        <v>288</v>
      </c>
      <c r="CN71" s="128"/>
      <c r="CO71" s="126"/>
      <c r="CP71" s="126" t="s">
        <v>288</v>
      </c>
      <c r="CQ71" s="128"/>
      <c r="CR71" s="126"/>
      <c r="CS71" s="126" t="s">
        <v>289</v>
      </c>
      <c r="CT71" s="139" t="s">
        <v>334</v>
      </c>
      <c r="CU71" s="126" t="s">
        <v>289</v>
      </c>
      <c r="CV71" s="139" t="s">
        <v>334</v>
      </c>
      <c r="CW71" s="126" t="s">
        <v>289</v>
      </c>
      <c r="CX71" s="139" t="s">
        <v>334</v>
      </c>
      <c r="CY71" s="126" t="s">
        <v>289</v>
      </c>
      <c r="CZ71" s="139" t="s">
        <v>334</v>
      </c>
      <c r="DA71" s="126" t="s">
        <v>288</v>
      </c>
      <c r="DB71" s="128"/>
      <c r="DC71" s="126"/>
      <c r="DD71" s="126" t="s">
        <v>289</v>
      </c>
      <c r="DE71" s="139" t="s">
        <v>334</v>
      </c>
      <c r="DF71" s="126" t="s">
        <v>289</v>
      </c>
      <c r="DG71" s="139" t="s">
        <v>334</v>
      </c>
      <c r="DH71" s="126" t="s">
        <v>289</v>
      </c>
      <c r="DI71" s="139" t="s">
        <v>334</v>
      </c>
      <c r="DJ71" s="126" t="s">
        <v>289</v>
      </c>
      <c r="DK71" s="139" t="s">
        <v>334</v>
      </c>
      <c r="DL71" s="126" t="s">
        <v>317</v>
      </c>
      <c r="DM71" s="128"/>
      <c r="DN71" s="48"/>
      <c r="DO71" s="51"/>
      <c r="DP71" s="51"/>
      <c r="DQ71" s="126"/>
      <c r="DR71" s="56"/>
      <c r="DS71" s="56"/>
      <c r="DT71" s="56"/>
      <c r="DU71" s="57"/>
    </row>
    <row r="72" spans="1:125" ht="34.9" customHeight="1" thickBot="1" x14ac:dyDescent="0.3">
      <c r="A72" s="239"/>
      <c r="B72" s="252" t="s">
        <v>91</v>
      </c>
      <c r="C72" s="244" t="s">
        <v>181</v>
      </c>
      <c r="D72" s="129" t="s">
        <v>182</v>
      </c>
      <c r="E72" s="139" t="s">
        <v>334</v>
      </c>
      <c r="F72" s="139" t="s">
        <v>334</v>
      </c>
      <c r="G72" s="139" t="s">
        <v>316</v>
      </c>
      <c r="H72" s="49" t="s">
        <v>31</v>
      </c>
      <c r="I72" s="50">
        <f>IF(H72=Tabelle!$A$2,Tabelle!$I$2,IF(H72=Tabelle!$A$3,Tabelle!$I$3,IF(H72=Tabelle!$A$4,Tabelle!$I$4,IF(H72=Tabelle!$A$5,Tabelle!$I$5,IF(H72=Tabelle!$A$6,Tabelle!$I$6,IF(H72=Tabelle!$A$7,Tabelle!$I$7,IF(H72=Tabelle!$A$8,Tabelle!$I$8,IF(H72=Tabelle!$A$9,Tabelle!$I$9,IF(H72=Tabelle!$A$10,Tabelle!$I$10,IF(H72=Tabelle!$A$11,Tabelle!$I$11,IF(H72=Tabelle!$A$12,Tabelle!$I$12,IF(H72=Tabelle!$A$13,Tabelle!$I$13,IF(H72=Tabelle!$A$14,Tabelle!$I$14,IF(H72=Tabelle!$A$14,Tabelle!$I$15,IF(H72=Tabelle!$A$16,Tabelle!$I$16,IF(H72=Tabelle!$A$17,Tabelle!$I$17,IF(H72=Tabelle!$A$18,Tabelle!$I$18,"-")))))))))))))))))</f>
        <v>40</v>
      </c>
      <c r="J72" s="136" t="s">
        <v>51</v>
      </c>
      <c r="K72" s="136" t="s">
        <v>52</v>
      </c>
      <c r="L72" s="136" t="s">
        <v>50</v>
      </c>
      <c r="M72" s="95">
        <f>IF(J72=Tabelle!$C$3,Tabelle!$N$3,IF(J72=Tabelle!$C$4,Tabelle!$N$4,IF(J72=Tabelle!$C$5,Tabelle!$N$5,IF(J72=Tabelle!$C$6,Tabelle!$N$6,IF(J72=Tabelle!$C$7,Tabelle!$N$7,"-")))))</f>
        <v>4</v>
      </c>
      <c r="N72" s="95">
        <f>IF(K72=Tabelle!$C$3,Tabelle!$N$3,IF(K72=Tabelle!$C$4,Tabelle!$N$4,IF(K72=Tabelle!$C$5,Tabelle!$N$5,IF(K72=Tabelle!$C$6,Tabelle!$N$6,IF(K72=Tabelle!$C$7,Tabelle!$N$7,"-")))))</f>
        <v>3</v>
      </c>
      <c r="O72" s="95">
        <f>IF(L72=Tabelle!$C$3,Tabelle!$N$3,IF(L72=Tabelle!$C$4,Tabelle!$N$4,IF(L72=Tabelle!$C$5,Tabelle!$N$5,IF(L72=Tabelle!$C$6,Tabelle!$N$6,IF(L72=Tabelle!$C$7,Tabelle!$N$7,"-")))))</f>
        <v>2</v>
      </c>
      <c r="P72" s="96">
        <f t="shared" si="1"/>
        <v>3</v>
      </c>
      <c r="Q72" s="136" t="s">
        <v>50</v>
      </c>
      <c r="R72" s="55">
        <f>IF(Q72=Tabelle!$C$3,Tabelle!$N$3,IF(Q72=Tabelle!$C$4,Tabelle!$N$4,IF(Q72=Tabelle!$C$5,Tabelle!$N$5,IF(Q72=Tabelle!$C$6,Tabelle!$N$6,IF(Q72=Tabelle!$C$7,Tabelle!$N$7,"-")))))</f>
        <v>2</v>
      </c>
      <c r="S72" s="102">
        <f>IF(R72="-","-",IF(AND((R72*P72)&gt;=Tabelle!$P$3, (R72*P72)&lt;Tabelle!$Q$3),Tabelle!$R$3,IF(AND((R72*P72)&gt;=Tabelle!$P$4, (R72*P72)&lt;Tabelle!$Q$4),Tabelle!$R$4,IF(AND((R72*P72)&gt;=Tabelle!$P$5, (R72*P72)&lt;Tabelle!$Q$5),Tabelle!$R$5,IF(AND((R72*P72)&gt;=Tabelle!$P$6, (R72*P72)&lt;Tabelle!$Q$6),Tabelle!$R$6,IF(AND((R72*P72)&gt;=Tabelle!$P$7, (R72*P72)&lt;=Tabelle!$Q$7),Tabelle!$R$7,"-"))))))</f>
        <v>2</v>
      </c>
      <c r="T72" s="136" t="s">
        <v>51</v>
      </c>
      <c r="U72" s="136" t="s">
        <v>50</v>
      </c>
      <c r="V72" s="136" t="s">
        <v>52</v>
      </c>
      <c r="W72" s="52">
        <f>IF(T72=Tabelle!$C$3,Tabelle!$N$3,IF(T72=Tabelle!$C$4,Tabelle!$N$4,IF(T72=Tabelle!$C$5,Tabelle!$N$5,IF(T72=Tabelle!$C$6,Tabelle!$N$6,IF(T72=Tabelle!$C$7,Tabelle!$N$7,"-")))))</f>
        <v>4</v>
      </c>
      <c r="X72" s="52">
        <f>IF(U72=Tabelle!$C$3,Tabelle!$N$3,IF(U72=Tabelle!$C$4,Tabelle!$N$4,IF(U72=Tabelle!$C$5,Tabelle!$N$5,IF(U72=Tabelle!$C$6,Tabelle!$N$6,IF(U72=Tabelle!$C$7,Tabelle!$N$7,"-")))))</f>
        <v>2</v>
      </c>
      <c r="Y72" s="52">
        <f>IF(V72=Tabelle!$C$3,Tabelle!$N$3,IF(V72=Tabelle!$C$4,Tabelle!$N$4,IF(V72=Tabelle!$C$5,Tabelle!$N$5,IF(V72=Tabelle!$C$6,Tabelle!$N$6,IF(V72=Tabelle!$C$7,Tabelle!$N$7,"-")))))</f>
        <v>3</v>
      </c>
      <c r="Z72" s="53">
        <f t="shared" si="2"/>
        <v>3</v>
      </c>
      <c r="AA72" s="105">
        <f t="shared" si="3"/>
        <v>6</v>
      </c>
      <c r="AB72" s="136" t="str">
        <f>IF(AND(AA72&gt;=Tabelle!$P$3, AA72&lt;Tabelle!$Q$3),Tabelle!$S$3,IF(AND(AA72&gt;=Tabelle!$P$4, AA72&lt;Tabelle!$Q$4),Tabelle!$S$4,IF(AND(AA72&gt;=Tabelle!$P$5, AA72&lt;Tabelle!$Q$5),Tabelle!$S$5,IF(AND(AA72&gt;=Tabelle!$P$6, AA72&lt;Tabelle!$Q$6),Tabelle!$S$6,IF(AND(AA72&gt;=Tabelle!$P$7, AA72&lt;=Tabelle!$Q$7),Tabelle!$S$7,"-")))))</f>
        <v>MEDIO-BASSO</v>
      </c>
      <c r="AC72" s="108">
        <v>10</v>
      </c>
      <c r="AD72" s="108">
        <v>5</v>
      </c>
      <c r="AE72" s="108">
        <v>2</v>
      </c>
      <c r="AF72" s="108">
        <v>3</v>
      </c>
      <c r="AG72" s="108">
        <v>8</v>
      </c>
      <c r="AH72" s="108">
        <v>10</v>
      </c>
      <c r="AI72" s="108">
        <v>10</v>
      </c>
      <c r="AJ72" s="108">
        <v>10</v>
      </c>
      <c r="AK72" s="108">
        <v>3</v>
      </c>
      <c r="AL72" s="108">
        <v>3</v>
      </c>
      <c r="AM72" s="108">
        <v>10</v>
      </c>
      <c r="AN72" s="108">
        <v>10</v>
      </c>
      <c r="AO72" s="108">
        <v>3</v>
      </c>
      <c r="AP72" s="108">
        <v>3</v>
      </c>
      <c r="AQ72" s="108">
        <v>3</v>
      </c>
      <c r="AR72" s="108">
        <v>3</v>
      </c>
      <c r="AS72" s="108">
        <v>8</v>
      </c>
      <c r="AT72" s="108">
        <v>8</v>
      </c>
      <c r="AU72" s="108">
        <v>8</v>
      </c>
      <c r="AV72" s="108">
        <v>8</v>
      </c>
      <c r="AW72" s="108">
        <v>1</v>
      </c>
      <c r="AX72" s="108">
        <v>1</v>
      </c>
      <c r="AY72" s="108">
        <v>1</v>
      </c>
      <c r="AZ72" s="108">
        <v>1</v>
      </c>
      <c r="BA72" s="108">
        <v>1</v>
      </c>
      <c r="BB72" s="108">
        <v>1</v>
      </c>
      <c r="BC72" s="108">
        <v>1</v>
      </c>
      <c r="BD72" s="108">
        <v>1</v>
      </c>
      <c r="BE72" s="108">
        <v>1</v>
      </c>
      <c r="BF72" s="108">
        <v>1</v>
      </c>
      <c r="BG72" s="108">
        <v>1</v>
      </c>
      <c r="BH72" s="110">
        <f>IF('Mitigazione del rischio'!$AF72="-","-",'Mitigazione del rischio'!$AG72)</f>
        <v>0.43400000000000005</v>
      </c>
      <c r="BI72" s="55">
        <f t="shared" si="4"/>
        <v>3</v>
      </c>
      <c r="BJ72" s="54" t="str">
        <f>IF(AND(BI72&gt;=Tabelle!$P$3, BI72&lt;Tabelle!$Q$3),Tabelle!$S$3,IF(AND(BI72&gt;=Tabelle!$P$4, BI72&lt;Tabelle!$Q$4),Tabelle!$S$4,IF(AND(BI72&gt;=Tabelle!$P$5, BI72&lt;Tabelle!$Q$5),Tabelle!$S$5,IF(AND(BI72&gt;=Tabelle!$P$6, BI72&lt;Tabelle!$Q$6),Tabelle!$S$6,IF(AND(BI72&gt;=Tabelle!$P$7, BI72&lt;=Tabelle!$Q$7),Tabelle!$S$7,"-")))))</f>
        <v>MEDIO-BASSO</v>
      </c>
      <c r="BK72" s="113" t="str">
        <f>IF(BI72="-","-",IF(AND(BI72&lt;=Tabelle!$V$14,BI72&gt;Tabelle!$W$14),Tabelle!$U$14,IF(AND(BI72&lt;=Tabelle!$V$15,BI72&gt;Tabelle!$W$15),Tabelle!$U$15,IF(BI72&lt;=Tabelle!$V$16,Tabelle!$U$16))))</f>
        <v>mitigazione soddisfacente</v>
      </c>
      <c r="BL72" s="117" t="s">
        <v>287</v>
      </c>
      <c r="BM72" s="120"/>
      <c r="BN72" s="126" t="s">
        <v>288</v>
      </c>
      <c r="BO72" s="128"/>
      <c r="BP72" s="126"/>
      <c r="BQ72" s="126" t="s">
        <v>289</v>
      </c>
      <c r="BR72" s="139" t="s">
        <v>334</v>
      </c>
      <c r="BS72" s="126" t="s">
        <v>288</v>
      </c>
      <c r="BT72" s="138"/>
      <c r="BU72" s="139"/>
      <c r="BV72" s="126" t="s">
        <v>289</v>
      </c>
      <c r="BW72" s="139" t="s">
        <v>334</v>
      </c>
      <c r="BX72" s="126" t="s">
        <v>289</v>
      </c>
      <c r="BY72" s="139" t="s">
        <v>334</v>
      </c>
      <c r="BZ72" s="126" t="s">
        <v>288</v>
      </c>
      <c r="CA72" s="128"/>
      <c r="CB72" s="126"/>
      <c r="CC72" s="126" t="s">
        <v>288</v>
      </c>
      <c r="CD72" s="128"/>
      <c r="CE72" s="126"/>
      <c r="CF72" s="126" t="s">
        <v>288</v>
      </c>
      <c r="CG72" s="128"/>
      <c r="CH72" s="126"/>
      <c r="CI72" s="126" t="s">
        <v>289</v>
      </c>
      <c r="CJ72" s="139" t="s">
        <v>334</v>
      </c>
      <c r="CK72" s="126" t="s">
        <v>289</v>
      </c>
      <c r="CL72" s="139" t="s">
        <v>334</v>
      </c>
      <c r="CM72" s="126" t="s">
        <v>288</v>
      </c>
      <c r="CN72" s="128"/>
      <c r="CO72" s="126"/>
      <c r="CP72" s="126" t="s">
        <v>288</v>
      </c>
      <c r="CQ72" s="128"/>
      <c r="CR72" s="126"/>
      <c r="CS72" s="126" t="s">
        <v>289</v>
      </c>
      <c r="CT72" s="139" t="s">
        <v>334</v>
      </c>
      <c r="CU72" s="126" t="s">
        <v>289</v>
      </c>
      <c r="CV72" s="139" t="s">
        <v>334</v>
      </c>
      <c r="CW72" s="126" t="s">
        <v>289</v>
      </c>
      <c r="CX72" s="139" t="s">
        <v>334</v>
      </c>
      <c r="CY72" s="126" t="s">
        <v>289</v>
      </c>
      <c r="CZ72" s="139" t="s">
        <v>334</v>
      </c>
      <c r="DA72" s="126" t="s">
        <v>288</v>
      </c>
      <c r="DB72" s="128"/>
      <c r="DC72" s="126"/>
      <c r="DD72" s="126" t="s">
        <v>289</v>
      </c>
      <c r="DE72" s="139" t="s">
        <v>334</v>
      </c>
      <c r="DF72" s="126" t="s">
        <v>289</v>
      </c>
      <c r="DG72" s="139" t="s">
        <v>334</v>
      </c>
      <c r="DH72" s="126" t="s">
        <v>289</v>
      </c>
      <c r="DI72" s="139" t="s">
        <v>334</v>
      </c>
      <c r="DJ72" s="126" t="s">
        <v>289</v>
      </c>
      <c r="DK72" s="139" t="s">
        <v>334</v>
      </c>
      <c r="DL72" s="126" t="s">
        <v>317</v>
      </c>
      <c r="DM72" s="128"/>
      <c r="DN72" s="48"/>
      <c r="DO72" s="51"/>
      <c r="DP72" s="51"/>
      <c r="DQ72" s="126"/>
      <c r="DR72" s="56"/>
      <c r="DS72" s="56"/>
      <c r="DT72" s="56"/>
      <c r="DU72" s="57"/>
    </row>
    <row r="73" spans="1:125" ht="34.9" customHeight="1" thickBot="1" x14ac:dyDescent="0.3">
      <c r="A73" s="240"/>
      <c r="B73" s="254"/>
      <c r="C73" s="246"/>
      <c r="D73" s="58" t="s">
        <v>183</v>
      </c>
      <c r="E73" s="139" t="s">
        <v>334</v>
      </c>
      <c r="F73" s="139" t="s">
        <v>334</v>
      </c>
      <c r="G73" s="139" t="s">
        <v>316</v>
      </c>
      <c r="H73" s="49" t="s">
        <v>31</v>
      </c>
      <c r="I73" s="50">
        <f>IF(H73=Tabelle!$A$2,Tabelle!$I$2,IF(H73=Tabelle!$A$3,Tabelle!$I$3,IF(H73=Tabelle!$A$4,Tabelle!$I$4,IF(H73=Tabelle!$A$5,Tabelle!$I$5,IF(H73=Tabelle!$A$6,Tabelle!$I$6,IF(H73=Tabelle!$A$7,Tabelle!$I$7,IF(H73=Tabelle!$A$8,Tabelle!$I$8,IF(H73=Tabelle!$A$9,Tabelle!$I$9,IF(H73=Tabelle!$A$10,Tabelle!$I$10,IF(H73=Tabelle!$A$11,Tabelle!$I$11,IF(H73=Tabelle!$A$12,Tabelle!$I$12,IF(H73=Tabelle!$A$13,Tabelle!$I$13,IF(H73=Tabelle!$A$14,Tabelle!$I$14,IF(H73=Tabelle!$A$14,Tabelle!$I$15,IF(H73=Tabelle!$A$16,Tabelle!$I$16,IF(H73=Tabelle!$A$17,Tabelle!$I$17,IF(H73=Tabelle!$A$18,Tabelle!$I$18,"-")))))))))))))))))</f>
        <v>40</v>
      </c>
      <c r="J73" s="136" t="s">
        <v>51</v>
      </c>
      <c r="K73" s="136" t="s">
        <v>52</v>
      </c>
      <c r="L73" s="136" t="s">
        <v>50</v>
      </c>
      <c r="M73" s="95">
        <f>IF(J73=Tabelle!$C$3,Tabelle!$N$3,IF(J73=Tabelle!$C$4,Tabelle!$N$4,IF(J73=Tabelle!$C$5,Tabelle!$N$5,IF(J73=Tabelle!$C$6,Tabelle!$N$6,IF(J73=Tabelle!$C$7,Tabelle!$N$7,"-")))))</f>
        <v>4</v>
      </c>
      <c r="N73" s="95">
        <f>IF(K73=Tabelle!$C$3,Tabelle!$N$3,IF(K73=Tabelle!$C$4,Tabelle!$N$4,IF(K73=Tabelle!$C$5,Tabelle!$N$5,IF(K73=Tabelle!$C$6,Tabelle!$N$6,IF(K73=Tabelle!$C$7,Tabelle!$N$7,"-")))))</f>
        <v>3</v>
      </c>
      <c r="O73" s="95">
        <f>IF(L73=Tabelle!$C$3,Tabelle!$N$3,IF(L73=Tabelle!$C$4,Tabelle!$N$4,IF(L73=Tabelle!$C$5,Tabelle!$N$5,IF(L73=Tabelle!$C$6,Tabelle!$N$6,IF(L73=Tabelle!$C$7,Tabelle!$N$7,"-")))))</f>
        <v>2</v>
      </c>
      <c r="P73" s="96">
        <f t="shared" si="1"/>
        <v>3</v>
      </c>
      <c r="Q73" s="136" t="s">
        <v>50</v>
      </c>
      <c r="R73" s="55">
        <f>IF(Q73=Tabelle!$C$3,Tabelle!$N$3,IF(Q73=Tabelle!$C$4,Tabelle!$N$4,IF(Q73=Tabelle!$C$5,Tabelle!$N$5,IF(Q73=Tabelle!$C$6,Tabelle!$N$6,IF(Q73=Tabelle!$C$7,Tabelle!$N$7,"-")))))</f>
        <v>2</v>
      </c>
      <c r="S73" s="102">
        <f>IF(R73="-","-",IF(AND((R73*P73)&gt;=Tabelle!$P$3, (R73*P73)&lt;Tabelle!$Q$3),Tabelle!$R$3,IF(AND((R73*P73)&gt;=Tabelle!$P$4, (R73*P73)&lt;Tabelle!$Q$4),Tabelle!$R$4,IF(AND((R73*P73)&gt;=Tabelle!$P$5, (R73*P73)&lt;Tabelle!$Q$5),Tabelle!$R$5,IF(AND((R73*P73)&gt;=Tabelle!$P$6, (R73*P73)&lt;Tabelle!$Q$6),Tabelle!$R$6,IF(AND((R73*P73)&gt;=Tabelle!$P$7, (R73*P73)&lt;=Tabelle!$Q$7),Tabelle!$R$7,"-"))))))</f>
        <v>2</v>
      </c>
      <c r="T73" s="136" t="s">
        <v>51</v>
      </c>
      <c r="U73" s="136" t="s">
        <v>50</v>
      </c>
      <c r="V73" s="136" t="s">
        <v>52</v>
      </c>
      <c r="W73" s="52">
        <f>IF(T73=Tabelle!$C$3,Tabelle!$N$3,IF(T73=Tabelle!$C$4,Tabelle!$N$4,IF(T73=Tabelle!$C$5,Tabelle!$N$5,IF(T73=Tabelle!$C$6,Tabelle!$N$6,IF(T73=Tabelle!$C$7,Tabelle!$N$7,"-")))))</f>
        <v>4</v>
      </c>
      <c r="X73" s="52">
        <f>IF(U73=Tabelle!$C$3,Tabelle!$N$3,IF(U73=Tabelle!$C$4,Tabelle!$N$4,IF(U73=Tabelle!$C$5,Tabelle!$N$5,IF(U73=Tabelle!$C$6,Tabelle!$N$6,IF(U73=Tabelle!$C$7,Tabelle!$N$7,"-")))))</f>
        <v>2</v>
      </c>
      <c r="Y73" s="52">
        <f>IF(V73=Tabelle!$C$3,Tabelle!$N$3,IF(V73=Tabelle!$C$4,Tabelle!$N$4,IF(V73=Tabelle!$C$5,Tabelle!$N$5,IF(V73=Tabelle!$C$6,Tabelle!$N$6,IF(V73=Tabelle!$C$7,Tabelle!$N$7,"-")))))</f>
        <v>3</v>
      </c>
      <c r="Z73" s="53">
        <f t="shared" si="2"/>
        <v>3</v>
      </c>
      <c r="AA73" s="105">
        <f t="shared" si="3"/>
        <v>6</v>
      </c>
      <c r="AB73" s="136" t="str">
        <f>IF(AND(AA73&gt;=Tabelle!$P$3, AA73&lt;Tabelle!$Q$3),Tabelle!$S$3,IF(AND(AA73&gt;=Tabelle!$P$4, AA73&lt;Tabelle!$Q$4),Tabelle!$S$4,IF(AND(AA73&gt;=Tabelle!$P$5, AA73&lt;Tabelle!$Q$5),Tabelle!$S$5,IF(AND(AA73&gt;=Tabelle!$P$6, AA73&lt;Tabelle!$Q$6),Tabelle!$S$6,IF(AND(AA73&gt;=Tabelle!$P$7, AA73&lt;=Tabelle!$Q$7),Tabelle!$S$7,"-")))))</f>
        <v>MEDIO-BASSO</v>
      </c>
      <c r="AC73" s="108">
        <v>10</v>
      </c>
      <c r="AD73" s="108">
        <v>5</v>
      </c>
      <c r="AE73" s="108">
        <v>2</v>
      </c>
      <c r="AF73" s="108">
        <v>3</v>
      </c>
      <c r="AG73" s="108">
        <v>8</v>
      </c>
      <c r="AH73" s="108">
        <v>10</v>
      </c>
      <c r="AI73" s="108">
        <v>10</v>
      </c>
      <c r="AJ73" s="108">
        <v>10</v>
      </c>
      <c r="AK73" s="108">
        <v>3</v>
      </c>
      <c r="AL73" s="108">
        <v>3</v>
      </c>
      <c r="AM73" s="108">
        <v>10</v>
      </c>
      <c r="AN73" s="108">
        <v>10</v>
      </c>
      <c r="AO73" s="108">
        <v>3</v>
      </c>
      <c r="AP73" s="108">
        <v>3</v>
      </c>
      <c r="AQ73" s="108">
        <v>3</v>
      </c>
      <c r="AR73" s="108">
        <v>3</v>
      </c>
      <c r="AS73" s="108">
        <v>8</v>
      </c>
      <c r="AT73" s="108">
        <v>8</v>
      </c>
      <c r="AU73" s="108">
        <v>8</v>
      </c>
      <c r="AV73" s="108">
        <v>8</v>
      </c>
      <c r="AW73" s="108">
        <v>1</v>
      </c>
      <c r="AX73" s="108">
        <v>1</v>
      </c>
      <c r="AY73" s="108">
        <v>1</v>
      </c>
      <c r="AZ73" s="108">
        <v>1</v>
      </c>
      <c r="BA73" s="108">
        <v>1</v>
      </c>
      <c r="BB73" s="108">
        <v>1</v>
      </c>
      <c r="BC73" s="108">
        <v>1</v>
      </c>
      <c r="BD73" s="108">
        <v>1</v>
      </c>
      <c r="BE73" s="108">
        <v>1</v>
      </c>
      <c r="BF73" s="108">
        <v>1</v>
      </c>
      <c r="BG73" s="108">
        <v>1</v>
      </c>
      <c r="BH73" s="110">
        <f>IF('Mitigazione del rischio'!$AF73="-","-",'Mitigazione del rischio'!$AG73)</f>
        <v>0.43400000000000005</v>
      </c>
      <c r="BI73" s="55">
        <f t="shared" si="4"/>
        <v>3</v>
      </c>
      <c r="BJ73" s="54" t="str">
        <f>IF(AND(BI73&gt;=Tabelle!$P$3, BI73&lt;Tabelle!$Q$3),Tabelle!$S$3,IF(AND(BI73&gt;=Tabelle!$P$4, BI73&lt;Tabelle!$Q$4),Tabelle!$S$4,IF(AND(BI73&gt;=Tabelle!$P$5, BI73&lt;Tabelle!$Q$5),Tabelle!$S$5,IF(AND(BI73&gt;=Tabelle!$P$6, BI73&lt;Tabelle!$Q$6),Tabelle!$S$6,IF(AND(BI73&gt;=Tabelle!$P$7, BI73&lt;=Tabelle!$Q$7),Tabelle!$S$7,"-")))))</f>
        <v>MEDIO-BASSO</v>
      </c>
      <c r="BK73" s="113" t="str">
        <f>IF(BI73="-","-",IF(AND(BI73&lt;=Tabelle!$V$14,BI73&gt;Tabelle!$W$14),Tabelle!$U$14,IF(AND(BI73&lt;=Tabelle!$V$15,BI73&gt;Tabelle!$W$15),Tabelle!$U$15,IF(BI73&lt;=Tabelle!$V$16,Tabelle!$U$16))))</f>
        <v>mitigazione soddisfacente</v>
      </c>
      <c r="BL73" s="117" t="s">
        <v>287</v>
      </c>
      <c r="BM73" s="120"/>
      <c r="BN73" s="126" t="s">
        <v>288</v>
      </c>
      <c r="BO73" s="128"/>
      <c r="BP73" s="126"/>
      <c r="BQ73" s="126" t="s">
        <v>289</v>
      </c>
      <c r="BR73" s="139" t="s">
        <v>334</v>
      </c>
      <c r="BS73" s="126" t="s">
        <v>288</v>
      </c>
      <c r="BT73" s="138"/>
      <c r="BU73" s="139"/>
      <c r="BV73" s="126" t="s">
        <v>289</v>
      </c>
      <c r="BW73" s="139" t="s">
        <v>334</v>
      </c>
      <c r="BX73" s="126" t="s">
        <v>289</v>
      </c>
      <c r="BY73" s="139" t="s">
        <v>334</v>
      </c>
      <c r="BZ73" s="126" t="s">
        <v>288</v>
      </c>
      <c r="CA73" s="128"/>
      <c r="CB73" s="126"/>
      <c r="CC73" s="126" t="s">
        <v>288</v>
      </c>
      <c r="CD73" s="128"/>
      <c r="CE73" s="126"/>
      <c r="CF73" s="126" t="s">
        <v>288</v>
      </c>
      <c r="CG73" s="128"/>
      <c r="CH73" s="126"/>
      <c r="CI73" s="126" t="s">
        <v>289</v>
      </c>
      <c r="CJ73" s="139" t="s">
        <v>334</v>
      </c>
      <c r="CK73" s="126" t="s">
        <v>289</v>
      </c>
      <c r="CL73" s="139" t="s">
        <v>334</v>
      </c>
      <c r="CM73" s="126" t="s">
        <v>288</v>
      </c>
      <c r="CN73" s="128"/>
      <c r="CO73" s="126"/>
      <c r="CP73" s="126" t="s">
        <v>288</v>
      </c>
      <c r="CQ73" s="128"/>
      <c r="CR73" s="126"/>
      <c r="CS73" s="126" t="s">
        <v>289</v>
      </c>
      <c r="CT73" s="139" t="s">
        <v>334</v>
      </c>
      <c r="CU73" s="126" t="s">
        <v>289</v>
      </c>
      <c r="CV73" s="139" t="s">
        <v>334</v>
      </c>
      <c r="CW73" s="126" t="s">
        <v>289</v>
      </c>
      <c r="CX73" s="139" t="s">
        <v>334</v>
      </c>
      <c r="CY73" s="126" t="s">
        <v>289</v>
      </c>
      <c r="CZ73" s="139" t="s">
        <v>334</v>
      </c>
      <c r="DA73" s="126" t="s">
        <v>288</v>
      </c>
      <c r="DB73" s="128"/>
      <c r="DC73" s="126"/>
      <c r="DD73" s="126" t="s">
        <v>289</v>
      </c>
      <c r="DE73" s="139" t="s">
        <v>334</v>
      </c>
      <c r="DF73" s="126" t="s">
        <v>289</v>
      </c>
      <c r="DG73" s="139" t="s">
        <v>334</v>
      </c>
      <c r="DH73" s="126" t="s">
        <v>289</v>
      </c>
      <c r="DI73" s="139" t="s">
        <v>334</v>
      </c>
      <c r="DJ73" s="126" t="s">
        <v>289</v>
      </c>
      <c r="DK73" s="139" t="s">
        <v>334</v>
      </c>
      <c r="DL73" s="126" t="s">
        <v>317</v>
      </c>
      <c r="DM73" s="128"/>
      <c r="DN73" s="48"/>
      <c r="DO73" s="51"/>
      <c r="DP73" s="51"/>
      <c r="DQ73" s="126"/>
      <c r="DR73" s="56"/>
      <c r="DS73" s="56"/>
      <c r="DT73" s="56"/>
      <c r="DU73" s="57"/>
    </row>
    <row r="74" spans="1:125" ht="34.9" customHeight="1" thickBot="1" x14ac:dyDescent="0.3">
      <c r="A74" s="285" t="s">
        <v>335</v>
      </c>
      <c r="B74" s="252" t="s">
        <v>195</v>
      </c>
      <c r="C74" s="244" t="s">
        <v>170</v>
      </c>
      <c r="D74" s="58" t="s">
        <v>201</v>
      </c>
      <c r="E74" s="139" t="s">
        <v>299</v>
      </c>
      <c r="F74" s="139" t="s">
        <v>300</v>
      </c>
      <c r="G74" s="139" t="s">
        <v>300</v>
      </c>
      <c r="H74" s="49" t="s">
        <v>31</v>
      </c>
      <c r="I74" s="50">
        <f>IF(H74=Tabelle!$A$2,Tabelle!$I$2,IF(H74=Tabelle!$A$3,Tabelle!$I$3,IF(H74=Tabelle!$A$4,Tabelle!$I$4,IF(H74=Tabelle!$A$5,Tabelle!$I$5,IF(H74=Tabelle!$A$6,Tabelle!$I$6,IF(H74=Tabelle!$A$7,Tabelle!$I$7,IF(H74=Tabelle!$A$8,Tabelle!$I$8,IF(H74=Tabelle!$A$9,Tabelle!$I$9,IF(H74=Tabelle!$A$10,Tabelle!$I$10,IF(H74=Tabelle!$A$11,Tabelle!$I$11,IF(H74=Tabelle!$A$12,Tabelle!$I$12,IF(H74=Tabelle!$A$13,Tabelle!$I$13,IF(H74=Tabelle!$A$14,Tabelle!$I$14,IF(H74=Tabelle!$A$14,Tabelle!$I$15,IF(H74=Tabelle!$A$16,Tabelle!$I$16,IF(H74=Tabelle!$A$17,Tabelle!$I$17,IF(H74=Tabelle!$A$18,Tabelle!$I$18,"-")))))))))))))))))</f>
        <v>40</v>
      </c>
      <c r="J74" s="136" t="s">
        <v>53</v>
      </c>
      <c r="K74" s="136" t="s">
        <v>51</v>
      </c>
      <c r="L74" s="136" t="s">
        <v>53</v>
      </c>
      <c r="M74" s="95">
        <f>IF(J74=Tabelle!$C$3,Tabelle!$N$3,IF(J74=Tabelle!$C$4,Tabelle!$N$4,IF(J74=Tabelle!$C$5,Tabelle!$N$5,IF(J74=Tabelle!$C$6,Tabelle!$N$6,IF(J74=Tabelle!$C$7,Tabelle!$N$7,"-")))))</f>
        <v>5</v>
      </c>
      <c r="N74" s="95">
        <f>IF(K74=Tabelle!$C$3,Tabelle!$N$3,IF(K74=Tabelle!$C$4,Tabelle!$N$4,IF(K74=Tabelle!$C$5,Tabelle!$N$5,IF(K74=Tabelle!$C$6,Tabelle!$N$6,IF(K74=Tabelle!$C$7,Tabelle!$N$7,"-")))))</f>
        <v>4</v>
      </c>
      <c r="O74" s="95">
        <f>IF(L74=Tabelle!$C$3,Tabelle!$N$3,IF(L74=Tabelle!$C$4,Tabelle!$N$4,IF(L74=Tabelle!$C$5,Tabelle!$N$5,IF(L74=Tabelle!$C$6,Tabelle!$N$6,IF(L74=Tabelle!$C$7,Tabelle!$N$7,"-")))))</f>
        <v>5</v>
      </c>
      <c r="P74" s="96">
        <f t="shared" ref="P74:P137" si="5">IF(SUM(M74:O74)=0,"-",AVERAGE(M74:O74))</f>
        <v>4.666666666666667</v>
      </c>
      <c r="Q74" s="136" t="s">
        <v>51</v>
      </c>
      <c r="R74" s="55">
        <f>IF(Q74=Tabelle!$C$3,Tabelle!$N$3,IF(Q74=Tabelle!$C$4,Tabelle!$N$4,IF(Q74=Tabelle!$C$5,Tabelle!$N$5,IF(Q74=Tabelle!$C$6,Tabelle!$N$6,IF(Q74=Tabelle!$C$7,Tabelle!$N$7,"-")))))</f>
        <v>4</v>
      </c>
      <c r="S74" s="102">
        <f>IF(R74="-","-",IF(AND((R74*P74)&gt;=Tabelle!$P$3, (R74*P74)&lt;Tabelle!$Q$3),Tabelle!$R$3,IF(AND((R74*P74)&gt;=Tabelle!$P$4, (R74*P74)&lt;Tabelle!$Q$4),Tabelle!$R$4,IF(AND((R74*P74)&gt;=Tabelle!$P$5, (R74*P74)&lt;Tabelle!$Q$5),Tabelle!$R$5,IF(AND((R74*P74)&gt;=Tabelle!$P$6, (R74*P74)&lt;Tabelle!$Q$6),Tabelle!$R$6,IF(AND((R74*P74)&gt;=Tabelle!$P$7, (R74*P74)&lt;=Tabelle!$Q$7),Tabelle!$R$7,"-"))))))</f>
        <v>4</v>
      </c>
      <c r="T74" s="136" t="s">
        <v>51</v>
      </c>
      <c r="U74" s="136" t="s">
        <v>51</v>
      </c>
      <c r="V74" s="136" t="s">
        <v>51</v>
      </c>
      <c r="W74" s="52">
        <f>IF(T74=Tabelle!$C$3,Tabelle!$N$3,IF(T74=Tabelle!$C$4,Tabelle!$N$4,IF(T74=Tabelle!$C$5,Tabelle!$N$5,IF(T74=Tabelle!$C$6,Tabelle!$N$6,IF(T74=Tabelle!$C$7,Tabelle!$N$7,"-")))))</f>
        <v>4</v>
      </c>
      <c r="X74" s="52">
        <f>IF(U74=Tabelle!$C$3,Tabelle!$N$3,IF(U74=Tabelle!$C$4,Tabelle!$N$4,IF(U74=Tabelle!$C$5,Tabelle!$N$5,IF(U74=Tabelle!$C$6,Tabelle!$N$6,IF(U74=Tabelle!$C$7,Tabelle!$N$7,"-")))))</f>
        <v>4</v>
      </c>
      <c r="Y74" s="52">
        <f>IF(V74=Tabelle!$C$3,Tabelle!$N$3,IF(V74=Tabelle!$C$4,Tabelle!$N$4,IF(V74=Tabelle!$C$5,Tabelle!$N$5,IF(V74=Tabelle!$C$6,Tabelle!$N$6,IF(V74=Tabelle!$C$7,Tabelle!$N$7,"-")))))</f>
        <v>4</v>
      </c>
      <c r="Z74" s="53">
        <f t="shared" ref="Z74:Z137" si="6">IF(SUM(W74:Y74)=0,"-",AVERAGE(W74:Y74))</f>
        <v>4</v>
      </c>
      <c r="AA74" s="105">
        <f t="shared" ref="AA74:AA137" si="7">IF(Z74="-","-",(Z74*S74))</f>
        <v>16</v>
      </c>
      <c r="AB74" s="136" t="str">
        <f>IF(AND(AA74&gt;=Tabelle!$P$3, AA74&lt;Tabelle!$Q$3),Tabelle!$S$3,IF(AND(AA74&gt;=Tabelle!$P$4, AA74&lt;Tabelle!$Q$4),Tabelle!$S$4,IF(AND(AA74&gt;=Tabelle!$P$5, AA74&lt;Tabelle!$Q$5),Tabelle!$S$5,IF(AND(AA74&gt;=Tabelle!$P$6, AA74&lt;Tabelle!$Q$6),Tabelle!$S$6,IF(AND(AA74&gt;=Tabelle!$P$7, AA74&lt;=Tabelle!$Q$7),Tabelle!$S$7,"-")))))</f>
        <v>MEDIO-ALTO</v>
      </c>
      <c r="AC74" s="108">
        <v>10</v>
      </c>
      <c r="AD74" s="108">
        <v>5</v>
      </c>
      <c r="AE74" s="108">
        <v>2</v>
      </c>
      <c r="AF74" s="108">
        <v>3</v>
      </c>
      <c r="AG74" s="108">
        <v>8</v>
      </c>
      <c r="AH74" s="108">
        <v>10</v>
      </c>
      <c r="AI74" s="108">
        <v>10</v>
      </c>
      <c r="AJ74" s="108">
        <v>10</v>
      </c>
      <c r="AK74" s="108">
        <v>3</v>
      </c>
      <c r="AL74" s="108">
        <v>3</v>
      </c>
      <c r="AM74" s="108">
        <v>10</v>
      </c>
      <c r="AN74" s="108">
        <v>10</v>
      </c>
      <c r="AO74" s="108">
        <v>3</v>
      </c>
      <c r="AP74" s="108">
        <v>3</v>
      </c>
      <c r="AQ74" s="108">
        <v>3</v>
      </c>
      <c r="AR74" s="108">
        <v>3</v>
      </c>
      <c r="AS74" s="108">
        <v>8</v>
      </c>
      <c r="AT74" s="108">
        <v>8</v>
      </c>
      <c r="AU74" s="108">
        <v>8</v>
      </c>
      <c r="AV74" s="108">
        <v>8</v>
      </c>
      <c r="AW74" s="108">
        <v>1</v>
      </c>
      <c r="AX74" s="108">
        <v>1</v>
      </c>
      <c r="AY74" s="108">
        <v>1</v>
      </c>
      <c r="AZ74" s="108">
        <v>1</v>
      </c>
      <c r="BA74" s="108">
        <v>1</v>
      </c>
      <c r="BB74" s="108">
        <v>1</v>
      </c>
      <c r="BC74" s="108">
        <v>1</v>
      </c>
      <c r="BD74" s="108">
        <v>1</v>
      </c>
      <c r="BE74" s="108">
        <v>1</v>
      </c>
      <c r="BF74" s="108">
        <v>1</v>
      </c>
      <c r="BG74" s="108">
        <v>1</v>
      </c>
      <c r="BH74" s="110">
        <f>IF('Mitigazione del rischio'!$AF74="-","-",'Mitigazione del rischio'!$AG74)</f>
        <v>0.43400000000000005</v>
      </c>
      <c r="BI74" s="55">
        <f t="shared" ref="BI74:BI137" si="8">IF(AA74="-","-",IF(BH74="-","-",ROUND((AA74*(1-BH74)),0)))</f>
        <v>9</v>
      </c>
      <c r="BJ74" s="54" t="str">
        <f>IF(AND(BI74&gt;=Tabelle!$P$3, BI74&lt;Tabelle!$Q$3),Tabelle!$S$3,IF(AND(BI74&gt;=Tabelle!$P$4, BI74&lt;Tabelle!$Q$4),Tabelle!$S$4,IF(AND(BI74&gt;=Tabelle!$P$5, BI74&lt;Tabelle!$Q$5),Tabelle!$S$5,IF(AND(BI74&gt;=Tabelle!$P$6, BI74&lt;Tabelle!$Q$6),Tabelle!$S$6,IF(AND(BI74&gt;=Tabelle!$P$7, BI74&lt;=Tabelle!$Q$7),Tabelle!$S$7,"-")))))</f>
        <v>MEDIO</v>
      </c>
      <c r="BK74" s="113" t="str">
        <f>IF(BI74="-","-",IF(AND(BI74&lt;=Tabelle!$V$14,BI74&gt;Tabelle!$W$14),Tabelle!$U$14,IF(AND(BI74&lt;=Tabelle!$V$15,BI74&gt;Tabelle!$W$15),Tabelle!$U$15,IF(BI74&lt;=Tabelle!$V$16,Tabelle!$U$16))))</f>
        <v>mitigazione migliorabile</v>
      </c>
      <c r="BL74" s="117" t="s">
        <v>287</v>
      </c>
      <c r="BM74" s="120"/>
      <c r="BN74" s="126" t="s">
        <v>288</v>
      </c>
      <c r="BO74" s="128"/>
      <c r="BP74" s="126"/>
      <c r="BQ74" s="126" t="s">
        <v>289</v>
      </c>
      <c r="BR74" s="139" t="s">
        <v>334</v>
      </c>
      <c r="BS74" s="126" t="s">
        <v>288</v>
      </c>
      <c r="BT74" s="138"/>
      <c r="BU74" s="139"/>
      <c r="BV74" s="126" t="s">
        <v>289</v>
      </c>
      <c r="BW74" s="139" t="s">
        <v>334</v>
      </c>
      <c r="BX74" s="126" t="s">
        <v>289</v>
      </c>
      <c r="BY74" s="139" t="s">
        <v>334</v>
      </c>
      <c r="BZ74" s="126" t="s">
        <v>288</v>
      </c>
      <c r="CA74" s="128"/>
      <c r="CB74" s="126"/>
      <c r="CC74" s="126" t="s">
        <v>288</v>
      </c>
      <c r="CD74" s="128"/>
      <c r="CE74" s="126"/>
      <c r="CF74" s="126" t="s">
        <v>288</v>
      </c>
      <c r="CG74" s="128"/>
      <c r="CH74" s="126"/>
      <c r="CI74" s="126" t="s">
        <v>289</v>
      </c>
      <c r="CJ74" s="139" t="s">
        <v>334</v>
      </c>
      <c r="CK74" s="126" t="s">
        <v>289</v>
      </c>
      <c r="CL74" s="139" t="s">
        <v>334</v>
      </c>
      <c r="CM74" s="126" t="s">
        <v>288</v>
      </c>
      <c r="CN74" s="128"/>
      <c r="CO74" s="126"/>
      <c r="CP74" s="126" t="s">
        <v>288</v>
      </c>
      <c r="CQ74" s="128"/>
      <c r="CR74" s="126"/>
      <c r="CS74" s="126" t="s">
        <v>289</v>
      </c>
      <c r="CT74" s="139" t="s">
        <v>334</v>
      </c>
      <c r="CU74" s="126" t="s">
        <v>289</v>
      </c>
      <c r="CV74" s="139" t="s">
        <v>334</v>
      </c>
      <c r="CW74" s="126" t="s">
        <v>289</v>
      </c>
      <c r="CX74" s="139" t="s">
        <v>334</v>
      </c>
      <c r="CY74" s="126" t="s">
        <v>289</v>
      </c>
      <c r="CZ74" s="139" t="s">
        <v>334</v>
      </c>
      <c r="DA74" s="126" t="s">
        <v>288</v>
      </c>
      <c r="DB74" s="128"/>
      <c r="DC74" s="126"/>
      <c r="DD74" s="126" t="s">
        <v>289</v>
      </c>
      <c r="DE74" s="139" t="s">
        <v>334</v>
      </c>
      <c r="DF74" s="126" t="s">
        <v>289</v>
      </c>
      <c r="DG74" s="139" t="s">
        <v>334</v>
      </c>
      <c r="DH74" s="126" t="s">
        <v>289</v>
      </c>
      <c r="DI74" s="139" t="s">
        <v>334</v>
      </c>
      <c r="DJ74" s="126" t="s">
        <v>289</v>
      </c>
      <c r="DK74" s="139" t="s">
        <v>334</v>
      </c>
      <c r="DL74" s="126" t="s">
        <v>317</v>
      </c>
      <c r="DM74" s="128"/>
      <c r="DN74" s="48"/>
      <c r="DO74" s="51"/>
      <c r="DP74" s="51"/>
      <c r="DQ74" s="126"/>
      <c r="DR74" s="56"/>
      <c r="DS74" s="56"/>
      <c r="DT74" s="56"/>
      <c r="DU74" s="57"/>
    </row>
    <row r="75" spans="1:125" ht="34.9" customHeight="1" thickBot="1" x14ac:dyDescent="0.3">
      <c r="A75" s="286"/>
      <c r="B75" s="253"/>
      <c r="C75" s="245"/>
      <c r="D75" s="58" t="s">
        <v>202</v>
      </c>
      <c r="E75" s="139" t="s">
        <v>335</v>
      </c>
      <c r="F75" s="139" t="s">
        <v>335</v>
      </c>
      <c r="G75" s="139" t="s">
        <v>335</v>
      </c>
      <c r="H75" s="49" t="s">
        <v>31</v>
      </c>
      <c r="I75" s="50">
        <f>IF(H75=Tabelle!$A$2,Tabelle!$I$2,IF(H75=Tabelle!$A$3,Tabelle!$I$3,IF(H75=Tabelle!$A$4,Tabelle!$I$4,IF(H75=Tabelle!$A$5,Tabelle!$I$5,IF(H75=Tabelle!$A$6,Tabelle!$I$6,IF(H75=Tabelle!$A$7,Tabelle!$I$7,IF(H75=Tabelle!$A$8,Tabelle!$I$8,IF(H75=Tabelle!$A$9,Tabelle!$I$9,IF(H75=Tabelle!$A$10,Tabelle!$I$10,IF(H75=Tabelle!$A$11,Tabelle!$I$11,IF(H75=Tabelle!$A$12,Tabelle!$I$12,IF(H75=Tabelle!$A$13,Tabelle!$I$13,IF(H75=Tabelle!$A$14,Tabelle!$I$14,IF(H75=Tabelle!$A$14,Tabelle!$I$15,IF(H75=Tabelle!$A$16,Tabelle!$I$16,IF(H75=Tabelle!$A$17,Tabelle!$I$17,IF(H75=Tabelle!$A$18,Tabelle!$I$18,"-")))))))))))))))))</f>
        <v>40</v>
      </c>
      <c r="J75" s="136" t="s">
        <v>53</v>
      </c>
      <c r="K75" s="136" t="s">
        <v>51</v>
      </c>
      <c r="L75" s="136" t="s">
        <v>53</v>
      </c>
      <c r="M75" s="95">
        <f>IF(J75=Tabelle!$C$3,Tabelle!$N$3,IF(J75=Tabelle!$C$4,Tabelle!$N$4,IF(J75=Tabelle!$C$5,Tabelle!$N$5,IF(J75=Tabelle!$C$6,Tabelle!$N$6,IF(J75=Tabelle!$C$7,Tabelle!$N$7,"-")))))</f>
        <v>5</v>
      </c>
      <c r="N75" s="95">
        <f>IF(K75=Tabelle!$C$3,Tabelle!$N$3,IF(K75=Tabelle!$C$4,Tabelle!$N$4,IF(K75=Tabelle!$C$5,Tabelle!$N$5,IF(K75=Tabelle!$C$6,Tabelle!$N$6,IF(K75=Tabelle!$C$7,Tabelle!$N$7,"-")))))</f>
        <v>4</v>
      </c>
      <c r="O75" s="95">
        <f>IF(L75=Tabelle!$C$3,Tabelle!$N$3,IF(L75=Tabelle!$C$4,Tabelle!$N$4,IF(L75=Tabelle!$C$5,Tabelle!$N$5,IF(L75=Tabelle!$C$6,Tabelle!$N$6,IF(L75=Tabelle!$C$7,Tabelle!$N$7,"-")))))</f>
        <v>5</v>
      </c>
      <c r="P75" s="96">
        <f t="shared" si="5"/>
        <v>4.666666666666667</v>
      </c>
      <c r="Q75" s="136" t="s">
        <v>50</v>
      </c>
      <c r="R75" s="55">
        <f>IF(Q75=Tabelle!$C$3,Tabelle!$N$3,IF(Q75=Tabelle!$C$4,Tabelle!$N$4,IF(Q75=Tabelle!$C$5,Tabelle!$N$5,IF(Q75=Tabelle!$C$6,Tabelle!$N$6,IF(Q75=Tabelle!$C$7,Tabelle!$N$7,"-")))))</f>
        <v>2</v>
      </c>
      <c r="S75" s="102">
        <f>IF(R75="-","-",IF(AND((R75*P75)&gt;=Tabelle!$P$3, (R75*P75)&lt;Tabelle!$Q$3),Tabelle!$R$3,IF(AND((R75*P75)&gt;=Tabelle!$P$4, (R75*P75)&lt;Tabelle!$Q$4),Tabelle!$R$4,IF(AND((R75*P75)&gt;=Tabelle!$P$5, (R75*P75)&lt;Tabelle!$Q$5),Tabelle!$R$5,IF(AND((R75*P75)&gt;=Tabelle!$P$6, (R75*P75)&lt;Tabelle!$Q$6),Tabelle!$R$6,IF(AND((R75*P75)&gt;=Tabelle!$P$7, (R75*P75)&lt;=Tabelle!$Q$7),Tabelle!$R$7,"-"))))))</f>
        <v>3</v>
      </c>
      <c r="T75" s="136" t="s">
        <v>51</v>
      </c>
      <c r="U75" s="136" t="s">
        <v>50</v>
      </c>
      <c r="V75" s="136" t="s">
        <v>52</v>
      </c>
      <c r="W75" s="52">
        <f>IF(T75=Tabelle!$C$3,Tabelle!$N$3,IF(T75=Tabelle!$C$4,Tabelle!$N$4,IF(T75=Tabelle!$C$5,Tabelle!$N$5,IF(T75=Tabelle!$C$6,Tabelle!$N$6,IF(T75=Tabelle!$C$7,Tabelle!$N$7,"-")))))</f>
        <v>4</v>
      </c>
      <c r="X75" s="52">
        <f>IF(U75=Tabelle!$C$3,Tabelle!$N$3,IF(U75=Tabelle!$C$4,Tabelle!$N$4,IF(U75=Tabelle!$C$5,Tabelle!$N$5,IF(U75=Tabelle!$C$6,Tabelle!$N$6,IF(U75=Tabelle!$C$7,Tabelle!$N$7,"-")))))</f>
        <v>2</v>
      </c>
      <c r="Y75" s="52">
        <f>IF(V75=Tabelle!$C$3,Tabelle!$N$3,IF(V75=Tabelle!$C$4,Tabelle!$N$4,IF(V75=Tabelle!$C$5,Tabelle!$N$5,IF(V75=Tabelle!$C$6,Tabelle!$N$6,IF(V75=Tabelle!$C$7,Tabelle!$N$7,"-")))))</f>
        <v>3</v>
      </c>
      <c r="Z75" s="53">
        <f t="shared" si="6"/>
        <v>3</v>
      </c>
      <c r="AA75" s="105">
        <f t="shared" si="7"/>
        <v>9</v>
      </c>
      <c r="AB75" s="136" t="str">
        <f>IF(AND(AA75&gt;=Tabelle!$P$3, AA75&lt;Tabelle!$Q$3),Tabelle!$S$3,IF(AND(AA75&gt;=Tabelle!$P$4, AA75&lt;Tabelle!$Q$4),Tabelle!$S$4,IF(AND(AA75&gt;=Tabelle!$P$5, AA75&lt;Tabelle!$Q$5),Tabelle!$S$5,IF(AND(AA75&gt;=Tabelle!$P$6, AA75&lt;Tabelle!$Q$6),Tabelle!$S$6,IF(AND(AA75&gt;=Tabelle!$P$7, AA75&lt;=Tabelle!$Q$7),Tabelle!$S$7,"-")))))</f>
        <v>MEDIO</v>
      </c>
      <c r="AC75" s="108">
        <v>10</v>
      </c>
      <c r="AD75" s="108">
        <v>5</v>
      </c>
      <c r="AE75" s="108">
        <v>2</v>
      </c>
      <c r="AF75" s="108">
        <v>3</v>
      </c>
      <c r="AG75" s="108">
        <v>8</v>
      </c>
      <c r="AH75" s="108">
        <v>10</v>
      </c>
      <c r="AI75" s="108">
        <v>10</v>
      </c>
      <c r="AJ75" s="108">
        <v>10</v>
      </c>
      <c r="AK75" s="108">
        <v>3</v>
      </c>
      <c r="AL75" s="108">
        <v>3</v>
      </c>
      <c r="AM75" s="108">
        <v>10</v>
      </c>
      <c r="AN75" s="108">
        <v>10</v>
      </c>
      <c r="AO75" s="108">
        <v>3</v>
      </c>
      <c r="AP75" s="108">
        <v>3</v>
      </c>
      <c r="AQ75" s="108">
        <v>3</v>
      </c>
      <c r="AR75" s="108">
        <v>3</v>
      </c>
      <c r="AS75" s="108">
        <v>8</v>
      </c>
      <c r="AT75" s="108">
        <v>8</v>
      </c>
      <c r="AU75" s="108">
        <v>8</v>
      </c>
      <c r="AV75" s="108">
        <v>8</v>
      </c>
      <c r="AW75" s="108">
        <v>1</v>
      </c>
      <c r="AX75" s="108">
        <v>1</v>
      </c>
      <c r="AY75" s="108">
        <v>1</v>
      </c>
      <c r="AZ75" s="108">
        <v>1</v>
      </c>
      <c r="BA75" s="108">
        <v>1</v>
      </c>
      <c r="BB75" s="108">
        <v>1</v>
      </c>
      <c r="BC75" s="108">
        <v>1</v>
      </c>
      <c r="BD75" s="108">
        <v>1</v>
      </c>
      <c r="BE75" s="108">
        <v>1</v>
      </c>
      <c r="BF75" s="108">
        <v>1</v>
      </c>
      <c r="BG75" s="108">
        <v>1</v>
      </c>
      <c r="BH75" s="110">
        <f>IF('Mitigazione del rischio'!$AF75="-","-",'Mitigazione del rischio'!$AG75)</f>
        <v>0.43400000000000005</v>
      </c>
      <c r="BI75" s="55">
        <f t="shared" si="8"/>
        <v>5</v>
      </c>
      <c r="BJ75" s="54" t="str">
        <f>IF(AND(BI75&gt;=Tabelle!$P$3, BI75&lt;Tabelle!$Q$3),Tabelle!$S$3,IF(AND(BI75&gt;=Tabelle!$P$4, BI75&lt;Tabelle!$Q$4),Tabelle!$S$4,IF(AND(BI75&gt;=Tabelle!$P$5, BI75&lt;Tabelle!$Q$5),Tabelle!$S$5,IF(AND(BI75&gt;=Tabelle!$P$6, BI75&lt;Tabelle!$Q$6),Tabelle!$S$6,IF(AND(BI75&gt;=Tabelle!$P$7, BI75&lt;=Tabelle!$Q$7),Tabelle!$S$7,"-")))))</f>
        <v>MEDIO-BASSO</v>
      </c>
      <c r="BK75" s="113" t="str">
        <f>IF(BI75="-","-",IF(AND(BI75&lt;=Tabelle!$V$14,BI75&gt;Tabelle!$W$14),Tabelle!$U$14,IF(AND(BI75&lt;=Tabelle!$V$15,BI75&gt;Tabelle!$W$15),Tabelle!$U$15,IF(BI75&lt;=Tabelle!$V$16,Tabelle!$U$16))))</f>
        <v>mitigazione migliorabile</v>
      </c>
      <c r="BL75" s="117" t="s">
        <v>287</v>
      </c>
      <c r="BM75" s="120"/>
      <c r="BN75" s="126" t="s">
        <v>288</v>
      </c>
      <c r="BO75" s="128"/>
      <c r="BP75" s="126"/>
      <c r="BQ75" s="126" t="s">
        <v>289</v>
      </c>
      <c r="BR75" s="139" t="s">
        <v>334</v>
      </c>
      <c r="BS75" s="126" t="s">
        <v>288</v>
      </c>
      <c r="BT75" s="138"/>
      <c r="BU75" s="139"/>
      <c r="BV75" s="126" t="s">
        <v>289</v>
      </c>
      <c r="BW75" s="139" t="s">
        <v>334</v>
      </c>
      <c r="BX75" s="126" t="s">
        <v>289</v>
      </c>
      <c r="BY75" s="139" t="s">
        <v>334</v>
      </c>
      <c r="BZ75" s="126" t="s">
        <v>288</v>
      </c>
      <c r="CA75" s="128"/>
      <c r="CB75" s="126"/>
      <c r="CC75" s="126" t="s">
        <v>288</v>
      </c>
      <c r="CD75" s="128"/>
      <c r="CE75" s="126"/>
      <c r="CF75" s="126" t="s">
        <v>288</v>
      </c>
      <c r="CG75" s="128"/>
      <c r="CH75" s="126"/>
      <c r="CI75" s="126" t="s">
        <v>289</v>
      </c>
      <c r="CJ75" s="139" t="s">
        <v>334</v>
      </c>
      <c r="CK75" s="126" t="s">
        <v>289</v>
      </c>
      <c r="CL75" s="139" t="s">
        <v>334</v>
      </c>
      <c r="CM75" s="126" t="s">
        <v>288</v>
      </c>
      <c r="CN75" s="128"/>
      <c r="CO75" s="126"/>
      <c r="CP75" s="126" t="s">
        <v>288</v>
      </c>
      <c r="CQ75" s="128"/>
      <c r="CR75" s="126"/>
      <c r="CS75" s="126" t="s">
        <v>289</v>
      </c>
      <c r="CT75" s="139" t="s">
        <v>334</v>
      </c>
      <c r="CU75" s="126" t="s">
        <v>289</v>
      </c>
      <c r="CV75" s="139" t="s">
        <v>334</v>
      </c>
      <c r="CW75" s="126" t="s">
        <v>289</v>
      </c>
      <c r="CX75" s="139" t="s">
        <v>334</v>
      </c>
      <c r="CY75" s="126" t="s">
        <v>289</v>
      </c>
      <c r="CZ75" s="139" t="s">
        <v>334</v>
      </c>
      <c r="DA75" s="126" t="s">
        <v>288</v>
      </c>
      <c r="DB75" s="128"/>
      <c r="DC75" s="126"/>
      <c r="DD75" s="126" t="s">
        <v>289</v>
      </c>
      <c r="DE75" s="139" t="s">
        <v>334</v>
      </c>
      <c r="DF75" s="126" t="s">
        <v>289</v>
      </c>
      <c r="DG75" s="139" t="s">
        <v>334</v>
      </c>
      <c r="DH75" s="126" t="s">
        <v>289</v>
      </c>
      <c r="DI75" s="139" t="s">
        <v>334</v>
      </c>
      <c r="DJ75" s="126" t="s">
        <v>289</v>
      </c>
      <c r="DK75" s="139" t="s">
        <v>334</v>
      </c>
      <c r="DL75" s="126" t="s">
        <v>317</v>
      </c>
      <c r="DM75" s="128"/>
      <c r="DN75" s="48"/>
      <c r="DO75" s="51"/>
      <c r="DP75" s="51"/>
      <c r="DQ75" s="126"/>
      <c r="DR75" s="56"/>
      <c r="DS75" s="56"/>
      <c r="DT75" s="56"/>
      <c r="DU75" s="57"/>
    </row>
    <row r="76" spans="1:125" ht="34.9" customHeight="1" thickBot="1" x14ac:dyDescent="0.3">
      <c r="A76" s="286"/>
      <c r="B76" s="253"/>
      <c r="C76" s="245"/>
      <c r="D76" s="58" t="s">
        <v>203</v>
      </c>
      <c r="E76" s="139" t="s">
        <v>335</v>
      </c>
      <c r="F76" s="139" t="s">
        <v>335</v>
      </c>
      <c r="G76" s="139" t="s">
        <v>335</v>
      </c>
      <c r="H76" s="49" t="s">
        <v>31</v>
      </c>
      <c r="I76" s="50">
        <f>IF(H76=Tabelle!$A$2,Tabelle!$I$2,IF(H76=Tabelle!$A$3,Tabelle!$I$3,IF(H76=Tabelle!$A$4,Tabelle!$I$4,IF(H76=Tabelle!$A$5,Tabelle!$I$5,IF(H76=Tabelle!$A$6,Tabelle!$I$6,IF(H76=Tabelle!$A$7,Tabelle!$I$7,IF(H76=Tabelle!$A$8,Tabelle!$I$8,IF(H76=Tabelle!$A$9,Tabelle!$I$9,IF(H76=Tabelle!$A$10,Tabelle!$I$10,IF(H76=Tabelle!$A$11,Tabelle!$I$11,IF(H76=Tabelle!$A$12,Tabelle!$I$12,IF(H76=Tabelle!$A$13,Tabelle!$I$13,IF(H76=Tabelle!$A$14,Tabelle!$I$14,IF(H76=Tabelle!$A$14,Tabelle!$I$15,IF(H76=Tabelle!$A$16,Tabelle!$I$16,IF(H76=Tabelle!$A$17,Tabelle!$I$17,IF(H76=Tabelle!$A$18,Tabelle!$I$18,"-")))))))))))))))))</f>
        <v>40</v>
      </c>
      <c r="J76" s="136" t="s">
        <v>53</v>
      </c>
      <c r="K76" s="136" t="s">
        <v>51</v>
      </c>
      <c r="L76" s="136" t="s">
        <v>53</v>
      </c>
      <c r="M76" s="95">
        <f>IF(J76=Tabelle!$C$3,Tabelle!$N$3,IF(J76=Tabelle!$C$4,Tabelle!$N$4,IF(J76=Tabelle!$C$5,Tabelle!$N$5,IF(J76=Tabelle!$C$6,Tabelle!$N$6,IF(J76=Tabelle!$C$7,Tabelle!$N$7,"-")))))</f>
        <v>5</v>
      </c>
      <c r="N76" s="95">
        <f>IF(K76=Tabelle!$C$3,Tabelle!$N$3,IF(K76=Tabelle!$C$4,Tabelle!$N$4,IF(K76=Tabelle!$C$5,Tabelle!$N$5,IF(K76=Tabelle!$C$6,Tabelle!$N$6,IF(K76=Tabelle!$C$7,Tabelle!$N$7,"-")))))</f>
        <v>4</v>
      </c>
      <c r="O76" s="95">
        <f>IF(L76=Tabelle!$C$3,Tabelle!$N$3,IF(L76=Tabelle!$C$4,Tabelle!$N$4,IF(L76=Tabelle!$C$5,Tabelle!$N$5,IF(L76=Tabelle!$C$6,Tabelle!$N$6,IF(L76=Tabelle!$C$7,Tabelle!$N$7,"-")))))</f>
        <v>5</v>
      </c>
      <c r="P76" s="96">
        <f t="shared" si="5"/>
        <v>4.666666666666667</v>
      </c>
      <c r="Q76" s="136" t="s">
        <v>50</v>
      </c>
      <c r="R76" s="55">
        <f>IF(Q76=Tabelle!$C$3,Tabelle!$N$3,IF(Q76=Tabelle!$C$4,Tabelle!$N$4,IF(Q76=Tabelle!$C$5,Tabelle!$N$5,IF(Q76=Tabelle!$C$6,Tabelle!$N$6,IF(Q76=Tabelle!$C$7,Tabelle!$N$7,"-")))))</f>
        <v>2</v>
      </c>
      <c r="S76" s="102">
        <f>IF(R76="-","-",IF(AND((R76*P76)&gt;=Tabelle!$P$3, (R76*P76)&lt;Tabelle!$Q$3),Tabelle!$R$3,IF(AND((R76*P76)&gt;=Tabelle!$P$4, (R76*P76)&lt;Tabelle!$Q$4),Tabelle!$R$4,IF(AND((R76*P76)&gt;=Tabelle!$P$5, (R76*P76)&lt;Tabelle!$Q$5),Tabelle!$R$5,IF(AND((R76*P76)&gt;=Tabelle!$P$6, (R76*P76)&lt;Tabelle!$Q$6),Tabelle!$R$6,IF(AND((R76*P76)&gt;=Tabelle!$P$7, (R76*P76)&lt;=Tabelle!$Q$7),Tabelle!$R$7,"-"))))))</f>
        <v>3</v>
      </c>
      <c r="T76" s="136" t="s">
        <v>51</v>
      </c>
      <c r="U76" s="136" t="s">
        <v>50</v>
      </c>
      <c r="V76" s="136" t="s">
        <v>52</v>
      </c>
      <c r="W76" s="52">
        <f>IF(T76=Tabelle!$C$3,Tabelle!$N$3,IF(T76=Tabelle!$C$4,Tabelle!$N$4,IF(T76=Tabelle!$C$5,Tabelle!$N$5,IF(T76=Tabelle!$C$6,Tabelle!$N$6,IF(T76=Tabelle!$C$7,Tabelle!$N$7,"-")))))</f>
        <v>4</v>
      </c>
      <c r="X76" s="52">
        <f>IF(U76=Tabelle!$C$3,Tabelle!$N$3,IF(U76=Tabelle!$C$4,Tabelle!$N$4,IF(U76=Tabelle!$C$5,Tabelle!$N$5,IF(U76=Tabelle!$C$6,Tabelle!$N$6,IF(U76=Tabelle!$C$7,Tabelle!$N$7,"-")))))</f>
        <v>2</v>
      </c>
      <c r="Y76" s="52">
        <f>IF(V76=Tabelle!$C$3,Tabelle!$N$3,IF(V76=Tabelle!$C$4,Tabelle!$N$4,IF(V76=Tabelle!$C$5,Tabelle!$N$5,IF(V76=Tabelle!$C$6,Tabelle!$N$6,IF(V76=Tabelle!$C$7,Tabelle!$N$7,"-")))))</f>
        <v>3</v>
      </c>
      <c r="Z76" s="53">
        <f t="shared" si="6"/>
        <v>3</v>
      </c>
      <c r="AA76" s="105">
        <f t="shared" si="7"/>
        <v>9</v>
      </c>
      <c r="AB76" s="136" t="str">
        <f>IF(AND(AA76&gt;=Tabelle!$P$3, AA76&lt;Tabelle!$Q$3),Tabelle!$S$3,IF(AND(AA76&gt;=Tabelle!$P$4, AA76&lt;Tabelle!$Q$4),Tabelle!$S$4,IF(AND(AA76&gt;=Tabelle!$P$5, AA76&lt;Tabelle!$Q$5),Tabelle!$S$5,IF(AND(AA76&gt;=Tabelle!$P$6, AA76&lt;Tabelle!$Q$6),Tabelle!$S$6,IF(AND(AA76&gt;=Tabelle!$P$7, AA76&lt;=Tabelle!$Q$7),Tabelle!$S$7,"-")))))</f>
        <v>MEDIO</v>
      </c>
      <c r="AC76" s="108">
        <v>10</v>
      </c>
      <c r="AD76" s="108">
        <v>5</v>
      </c>
      <c r="AE76" s="108">
        <v>2</v>
      </c>
      <c r="AF76" s="108">
        <v>3</v>
      </c>
      <c r="AG76" s="108">
        <v>8</v>
      </c>
      <c r="AH76" s="108">
        <v>10</v>
      </c>
      <c r="AI76" s="108">
        <v>10</v>
      </c>
      <c r="AJ76" s="108">
        <v>10</v>
      </c>
      <c r="AK76" s="108">
        <v>3</v>
      </c>
      <c r="AL76" s="108">
        <v>3</v>
      </c>
      <c r="AM76" s="108">
        <v>10</v>
      </c>
      <c r="AN76" s="108">
        <v>10</v>
      </c>
      <c r="AO76" s="108">
        <v>3</v>
      </c>
      <c r="AP76" s="108">
        <v>3</v>
      </c>
      <c r="AQ76" s="108">
        <v>3</v>
      </c>
      <c r="AR76" s="108">
        <v>3</v>
      </c>
      <c r="AS76" s="108">
        <v>8</v>
      </c>
      <c r="AT76" s="108">
        <v>8</v>
      </c>
      <c r="AU76" s="108">
        <v>8</v>
      </c>
      <c r="AV76" s="108">
        <v>8</v>
      </c>
      <c r="AW76" s="108">
        <v>1</v>
      </c>
      <c r="AX76" s="108">
        <v>1</v>
      </c>
      <c r="AY76" s="108">
        <v>1</v>
      </c>
      <c r="AZ76" s="108">
        <v>1</v>
      </c>
      <c r="BA76" s="108">
        <v>1</v>
      </c>
      <c r="BB76" s="108">
        <v>1</v>
      </c>
      <c r="BC76" s="108">
        <v>1</v>
      </c>
      <c r="BD76" s="108">
        <v>1</v>
      </c>
      <c r="BE76" s="108">
        <v>1</v>
      </c>
      <c r="BF76" s="108">
        <v>1</v>
      </c>
      <c r="BG76" s="108">
        <v>1</v>
      </c>
      <c r="BH76" s="110">
        <f>IF('Mitigazione del rischio'!$AF76="-","-",'Mitigazione del rischio'!$AG76)</f>
        <v>0.43400000000000005</v>
      </c>
      <c r="BI76" s="55">
        <f t="shared" si="8"/>
        <v>5</v>
      </c>
      <c r="BJ76" s="54" t="str">
        <f>IF(AND(BI76&gt;=Tabelle!$P$3, BI76&lt;Tabelle!$Q$3),Tabelle!$S$3,IF(AND(BI76&gt;=Tabelle!$P$4, BI76&lt;Tabelle!$Q$4),Tabelle!$S$4,IF(AND(BI76&gt;=Tabelle!$P$5, BI76&lt;Tabelle!$Q$5),Tabelle!$S$5,IF(AND(BI76&gt;=Tabelle!$P$6, BI76&lt;Tabelle!$Q$6),Tabelle!$S$6,IF(AND(BI76&gt;=Tabelle!$P$7, BI76&lt;=Tabelle!$Q$7),Tabelle!$S$7,"-")))))</f>
        <v>MEDIO-BASSO</v>
      </c>
      <c r="BK76" s="113" t="str">
        <f>IF(BI76="-","-",IF(AND(BI76&lt;=Tabelle!$V$14,BI76&gt;Tabelle!$W$14),Tabelle!$U$14,IF(AND(BI76&lt;=Tabelle!$V$15,BI76&gt;Tabelle!$W$15),Tabelle!$U$15,IF(BI76&lt;=Tabelle!$V$16,Tabelle!$U$16))))</f>
        <v>mitigazione migliorabile</v>
      </c>
      <c r="BL76" s="117" t="s">
        <v>287</v>
      </c>
      <c r="BM76" s="120"/>
      <c r="BN76" s="126" t="s">
        <v>288</v>
      </c>
      <c r="BO76" s="128"/>
      <c r="BP76" s="126"/>
      <c r="BQ76" s="126" t="s">
        <v>289</v>
      </c>
      <c r="BR76" s="139" t="s">
        <v>334</v>
      </c>
      <c r="BS76" s="126" t="s">
        <v>288</v>
      </c>
      <c r="BT76" s="138"/>
      <c r="BU76" s="139"/>
      <c r="BV76" s="126" t="s">
        <v>289</v>
      </c>
      <c r="BW76" s="139" t="s">
        <v>334</v>
      </c>
      <c r="BX76" s="126" t="s">
        <v>289</v>
      </c>
      <c r="BY76" s="139" t="s">
        <v>334</v>
      </c>
      <c r="BZ76" s="126" t="s">
        <v>288</v>
      </c>
      <c r="CA76" s="128"/>
      <c r="CB76" s="126"/>
      <c r="CC76" s="126" t="s">
        <v>288</v>
      </c>
      <c r="CD76" s="128"/>
      <c r="CE76" s="126"/>
      <c r="CF76" s="126" t="s">
        <v>288</v>
      </c>
      <c r="CG76" s="128"/>
      <c r="CH76" s="126"/>
      <c r="CI76" s="126" t="s">
        <v>289</v>
      </c>
      <c r="CJ76" s="139" t="s">
        <v>334</v>
      </c>
      <c r="CK76" s="126" t="s">
        <v>289</v>
      </c>
      <c r="CL76" s="139" t="s">
        <v>334</v>
      </c>
      <c r="CM76" s="126" t="s">
        <v>288</v>
      </c>
      <c r="CN76" s="128"/>
      <c r="CO76" s="126"/>
      <c r="CP76" s="126" t="s">
        <v>288</v>
      </c>
      <c r="CQ76" s="128"/>
      <c r="CR76" s="126"/>
      <c r="CS76" s="126" t="s">
        <v>289</v>
      </c>
      <c r="CT76" s="139" t="s">
        <v>334</v>
      </c>
      <c r="CU76" s="126" t="s">
        <v>289</v>
      </c>
      <c r="CV76" s="139" t="s">
        <v>334</v>
      </c>
      <c r="CW76" s="126" t="s">
        <v>289</v>
      </c>
      <c r="CX76" s="139" t="s">
        <v>334</v>
      </c>
      <c r="CY76" s="126" t="s">
        <v>289</v>
      </c>
      <c r="CZ76" s="139" t="s">
        <v>334</v>
      </c>
      <c r="DA76" s="126" t="s">
        <v>288</v>
      </c>
      <c r="DB76" s="128"/>
      <c r="DC76" s="126"/>
      <c r="DD76" s="126" t="s">
        <v>289</v>
      </c>
      <c r="DE76" s="139" t="s">
        <v>334</v>
      </c>
      <c r="DF76" s="126" t="s">
        <v>289</v>
      </c>
      <c r="DG76" s="139" t="s">
        <v>334</v>
      </c>
      <c r="DH76" s="126" t="s">
        <v>289</v>
      </c>
      <c r="DI76" s="139" t="s">
        <v>334</v>
      </c>
      <c r="DJ76" s="126" t="s">
        <v>289</v>
      </c>
      <c r="DK76" s="139" t="s">
        <v>334</v>
      </c>
      <c r="DL76" s="126" t="s">
        <v>317</v>
      </c>
      <c r="DM76" s="128"/>
      <c r="DN76" s="48"/>
      <c r="DO76" s="51"/>
      <c r="DP76" s="51"/>
      <c r="DQ76" s="126"/>
      <c r="DR76" s="56"/>
      <c r="DS76" s="56"/>
      <c r="DT76" s="56"/>
      <c r="DU76" s="57"/>
    </row>
    <row r="77" spans="1:125" ht="34.9" customHeight="1" thickBot="1" x14ac:dyDescent="0.3">
      <c r="A77" s="286"/>
      <c r="B77" s="254"/>
      <c r="C77" s="246"/>
      <c r="D77" s="58" t="s">
        <v>204</v>
      </c>
      <c r="E77" s="139" t="s">
        <v>335</v>
      </c>
      <c r="F77" s="139" t="s">
        <v>335</v>
      </c>
      <c r="G77" s="139" t="s">
        <v>335</v>
      </c>
      <c r="H77" s="49" t="s">
        <v>31</v>
      </c>
      <c r="I77" s="50">
        <f>IF(H77=Tabelle!$A$2,Tabelle!$I$2,IF(H77=Tabelle!$A$3,Tabelle!$I$3,IF(H77=Tabelle!$A$4,Tabelle!$I$4,IF(H77=Tabelle!$A$5,Tabelle!$I$5,IF(H77=Tabelle!$A$6,Tabelle!$I$6,IF(H77=Tabelle!$A$7,Tabelle!$I$7,IF(H77=Tabelle!$A$8,Tabelle!$I$8,IF(H77=Tabelle!$A$9,Tabelle!$I$9,IF(H77=Tabelle!$A$10,Tabelle!$I$10,IF(H77=Tabelle!$A$11,Tabelle!$I$11,IF(H77=Tabelle!$A$12,Tabelle!$I$12,IF(H77=Tabelle!$A$13,Tabelle!$I$13,IF(H77=Tabelle!$A$14,Tabelle!$I$14,IF(H77=Tabelle!$A$14,Tabelle!$I$15,IF(H77=Tabelle!$A$16,Tabelle!$I$16,IF(H77=Tabelle!$A$17,Tabelle!$I$17,IF(H77=Tabelle!$A$18,Tabelle!$I$18,"-")))))))))))))))))</f>
        <v>40</v>
      </c>
      <c r="J77" s="136" t="s">
        <v>53</v>
      </c>
      <c r="K77" s="136" t="s">
        <v>53</v>
      </c>
      <c r="L77" s="136" t="s">
        <v>53</v>
      </c>
      <c r="M77" s="95">
        <f>IF(J77=Tabelle!$C$3,Tabelle!$N$3,IF(J77=Tabelle!$C$4,Tabelle!$N$4,IF(J77=Tabelle!$C$5,Tabelle!$N$5,IF(J77=Tabelle!$C$6,Tabelle!$N$6,IF(J77=Tabelle!$C$7,Tabelle!$N$7,"-")))))</f>
        <v>5</v>
      </c>
      <c r="N77" s="95">
        <f>IF(K77=Tabelle!$C$3,Tabelle!$N$3,IF(K77=Tabelle!$C$4,Tabelle!$N$4,IF(K77=Tabelle!$C$5,Tabelle!$N$5,IF(K77=Tabelle!$C$6,Tabelle!$N$6,IF(K77=Tabelle!$C$7,Tabelle!$N$7,"-")))))</f>
        <v>5</v>
      </c>
      <c r="O77" s="95">
        <f>IF(L77=Tabelle!$C$3,Tabelle!$N$3,IF(L77=Tabelle!$C$4,Tabelle!$N$4,IF(L77=Tabelle!$C$5,Tabelle!$N$5,IF(L77=Tabelle!$C$6,Tabelle!$N$6,IF(L77=Tabelle!$C$7,Tabelle!$N$7,"-")))))</f>
        <v>5</v>
      </c>
      <c r="P77" s="96">
        <f t="shared" si="5"/>
        <v>5</v>
      </c>
      <c r="Q77" s="136" t="s">
        <v>53</v>
      </c>
      <c r="R77" s="55">
        <f>IF(Q77=Tabelle!$C$3,Tabelle!$N$3,IF(Q77=Tabelle!$C$4,Tabelle!$N$4,IF(Q77=Tabelle!$C$5,Tabelle!$N$5,IF(Q77=Tabelle!$C$6,Tabelle!$N$6,IF(Q77=Tabelle!$C$7,Tabelle!$N$7,"-")))))</f>
        <v>5</v>
      </c>
      <c r="S77" s="102">
        <f>IF(R77="-","-",IF(AND((R77*P77)&gt;=Tabelle!$P$3, (R77*P77)&lt;Tabelle!$Q$3),Tabelle!$R$3,IF(AND((R77*P77)&gt;=Tabelle!$P$4, (R77*P77)&lt;Tabelle!$Q$4),Tabelle!$R$4,IF(AND((R77*P77)&gt;=Tabelle!$P$5, (R77*P77)&lt;Tabelle!$Q$5),Tabelle!$R$5,IF(AND((R77*P77)&gt;=Tabelle!$P$6, (R77*P77)&lt;Tabelle!$Q$6),Tabelle!$R$6,IF(AND((R77*P77)&gt;=Tabelle!$P$7, (R77*P77)&lt;=Tabelle!$Q$7),Tabelle!$R$7,"-"))))))</f>
        <v>5</v>
      </c>
      <c r="T77" s="136" t="s">
        <v>53</v>
      </c>
      <c r="U77" s="136" t="s">
        <v>53</v>
      </c>
      <c r="V77" s="136" t="s">
        <v>53</v>
      </c>
      <c r="W77" s="52">
        <f>IF(T77=Tabelle!$C$3,Tabelle!$N$3,IF(T77=Tabelle!$C$4,Tabelle!$N$4,IF(T77=Tabelle!$C$5,Tabelle!$N$5,IF(T77=Tabelle!$C$6,Tabelle!$N$6,IF(T77=Tabelle!$C$7,Tabelle!$N$7,"-")))))</f>
        <v>5</v>
      </c>
      <c r="X77" s="52">
        <f>IF(U77=Tabelle!$C$3,Tabelle!$N$3,IF(U77=Tabelle!$C$4,Tabelle!$N$4,IF(U77=Tabelle!$C$5,Tabelle!$N$5,IF(U77=Tabelle!$C$6,Tabelle!$N$6,IF(U77=Tabelle!$C$7,Tabelle!$N$7,"-")))))</f>
        <v>5</v>
      </c>
      <c r="Y77" s="52">
        <f>IF(V77=Tabelle!$C$3,Tabelle!$N$3,IF(V77=Tabelle!$C$4,Tabelle!$N$4,IF(V77=Tabelle!$C$5,Tabelle!$N$5,IF(V77=Tabelle!$C$6,Tabelle!$N$6,IF(V77=Tabelle!$C$7,Tabelle!$N$7,"-")))))</f>
        <v>5</v>
      </c>
      <c r="Z77" s="53">
        <f t="shared" si="6"/>
        <v>5</v>
      </c>
      <c r="AA77" s="105">
        <f t="shared" si="7"/>
        <v>25</v>
      </c>
      <c r="AB77" s="136" t="str">
        <f>IF(AND(AA77&gt;=Tabelle!$P$3, AA77&lt;Tabelle!$Q$3),Tabelle!$S$3,IF(AND(AA77&gt;=Tabelle!$P$4, AA77&lt;Tabelle!$Q$4),Tabelle!$S$4,IF(AND(AA77&gt;=Tabelle!$P$5, AA77&lt;Tabelle!$Q$5),Tabelle!$S$5,IF(AND(AA77&gt;=Tabelle!$P$6, AA77&lt;Tabelle!$Q$6),Tabelle!$S$6,IF(AND(AA77&gt;=Tabelle!$P$7, AA77&lt;=Tabelle!$Q$7),Tabelle!$S$7,"-")))))</f>
        <v>ALTO</v>
      </c>
      <c r="AC77" s="108">
        <v>10</v>
      </c>
      <c r="AD77" s="108">
        <v>5</v>
      </c>
      <c r="AE77" s="108">
        <v>2</v>
      </c>
      <c r="AF77" s="108">
        <v>3</v>
      </c>
      <c r="AG77" s="108">
        <v>8</v>
      </c>
      <c r="AH77" s="108">
        <v>10</v>
      </c>
      <c r="AI77" s="108">
        <v>10</v>
      </c>
      <c r="AJ77" s="108">
        <v>10</v>
      </c>
      <c r="AK77" s="108">
        <v>3</v>
      </c>
      <c r="AL77" s="108">
        <v>3</v>
      </c>
      <c r="AM77" s="108">
        <v>10</v>
      </c>
      <c r="AN77" s="108">
        <v>10</v>
      </c>
      <c r="AO77" s="108">
        <v>3</v>
      </c>
      <c r="AP77" s="108">
        <v>3</v>
      </c>
      <c r="AQ77" s="108">
        <v>3</v>
      </c>
      <c r="AR77" s="108">
        <v>3</v>
      </c>
      <c r="AS77" s="108">
        <v>8</v>
      </c>
      <c r="AT77" s="108">
        <v>8</v>
      </c>
      <c r="AU77" s="108">
        <v>8</v>
      </c>
      <c r="AV77" s="108">
        <v>8</v>
      </c>
      <c r="AW77" s="108">
        <v>1</v>
      </c>
      <c r="AX77" s="108">
        <v>1</v>
      </c>
      <c r="AY77" s="108">
        <v>1</v>
      </c>
      <c r="AZ77" s="108">
        <v>1</v>
      </c>
      <c r="BA77" s="108">
        <v>1</v>
      </c>
      <c r="BB77" s="108">
        <v>1</v>
      </c>
      <c r="BC77" s="108">
        <v>1</v>
      </c>
      <c r="BD77" s="108">
        <v>1</v>
      </c>
      <c r="BE77" s="108">
        <v>1</v>
      </c>
      <c r="BF77" s="108">
        <v>1</v>
      </c>
      <c r="BG77" s="108">
        <v>1</v>
      </c>
      <c r="BH77" s="110">
        <f>IF('Mitigazione del rischio'!$AF77="-","-",'Mitigazione del rischio'!$AG77)</f>
        <v>0.43400000000000005</v>
      </c>
      <c r="BI77" s="55">
        <f t="shared" si="8"/>
        <v>14</v>
      </c>
      <c r="BJ77" s="54" t="str">
        <f>IF(AND(BI77&gt;=Tabelle!$P$3, BI77&lt;Tabelle!$Q$3),Tabelle!$S$3,IF(AND(BI77&gt;=Tabelle!$P$4, BI77&lt;Tabelle!$Q$4),Tabelle!$S$4,IF(AND(BI77&gt;=Tabelle!$P$5, BI77&lt;Tabelle!$Q$5),Tabelle!$S$5,IF(AND(BI77&gt;=Tabelle!$P$6, BI77&lt;Tabelle!$Q$6),Tabelle!$S$6,IF(AND(BI77&gt;=Tabelle!$P$7, BI77&lt;=Tabelle!$Q$7),Tabelle!$S$7,"-")))))</f>
        <v>MEDIO-ALTO</v>
      </c>
      <c r="BK77" s="113" t="str">
        <f>IF(BI77="-","-",IF(AND(BI77&lt;=Tabelle!$V$14,BI77&gt;Tabelle!$W$14),Tabelle!$U$14,IF(AND(BI77&lt;=Tabelle!$V$15,BI77&gt;Tabelle!$W$15),Tabelle!$U$15,IF(BI77&lt;=Tabelle!$V$16,Tabelle!$U$16))))</f>
        <v>intervento necessario</v>
      </c>
      <c r="BL77" s="117"/>
      <c r="BM77" s="120"/>
      <c r="BN77" s="126" t="s">
        <v>288</v>
      </c>
      <c r="BO77" s="128"/>
      <c r="BP77" s="126"/>
      <c r="BQ77" s="126" t="s">
        <v>289</v>
      </c>
      <c r="BR77" s="139" t="s">
        <v>334</v>
      </c>
      <c r="BS77" s="126" t="s">
        <v>288</v>
      </c>
      <c r="BT77" s="138"/>
      <c r="BU77" s="139"/>
      <c r="BV77" s="126" t="s">
        <v>289</v>
      </c>
      <c r="BW77" s="139" t="s">
        <v>334</v>
      </c>
      <c r="BX77" s="126" t="s">
        <v>289</v>
      </c>
      <c r="BY77" s="139" t="s">
        <v>334</v>
      </c>
      <c r="BZ77" s="126" t="s">
        <v>288</v>
      </c>
      <c r="CA77" s="128"/>
      <c r="CB77" s="126"/>
      <c r="CC77" s="126" t="s">
        <v>288</v>
      </c>
      <c r="CD77" s="128"/>
      <c r="CE77" s="126"/>
      <c r="CF77" s="126" t="s">
        <v>288</v>
      </c>
      <c r="CG77" s="128"/>
      <c r="CH77" s="126"/>
      <c r="CI77" s="126" t="s">
        <v>289</v>
      </c>
      <c r="CJ77" s="139" t="s">
        <v>334</v>
      </c>
      <c r="CK77" s="126" t="s">
        <v>289</v>
      </c>
      <c r="CL77" s="139" t="s">
        <v>334</v>
      </c>
      <c r="CM77" s="126" t="s">
        <v>288</v>
      </c>
      <c r="CN77" s="128"/>
      <c r="CO77" s="126"/>
      <c r="CP77" s="126" t="s">
        <v>288</v>
      </c>
      <c r="CQ77" s="128"/>
      <c r="CR77" s="126"/>
      <c r="CS77" s="126" t="s">
        <v>289</v>
      </c>
      <c r="CT77" s="139" t="s">
        <v>334</v>
      </c>
      <c r="CU77" s="126" t="s">
        <v>289</v>
      </c>
      <c r="CV77" s="139" t="s">
        <v>334</v>
      </c>
      <c r="CW77" s="126" t="s">
        <v>289</v>
      </c>
      <c r="CX77" s="139" t="s">
        <v>334</v>
      </c>
      <c r="CY77" s="126" t="s">
        <v>289</v>
      </c>
      <c r="CZ77" s="139" t="s">
        <v>334</v>
      </c>
      <c r="DA77" s="126" t="s">
        <v>288</v>
      </c>
      <c r="DB77" s="128"/>
      <c r="DC77" s="126"/>
      <c r="DD77" s="126" t="s">
        <v>289</v>
      </c>
      <c r="DE77" s="139" t="s">
        <v>334</v>
      </c>
      <c r="DF77" s="126" t="s">
        <v>289</v>
      </c>
      <c r="DG77" s="139" t="s">
        <v>334</v>
      </c>
      <c r="DH77" s="126" t="s">
        <v>289</v>
      </c>
      <c r="DI77" s="139" t="s">
        <v>334</v>
      </c>
      <c r="DJ77" s="126" t="s">
        <v>289</v>
      </c>
      <c r="DK77" s="139" t="s">
        <v>334</v>
      </c>
      <c r="DL77" s="126" t="s">
        <v>317</v>
      </c>
      <c r="DM77" s="128"/>
      <c r="DN77" s="48"/>
      <c r="DO77" s="51"/>
      <c r="DP77" s="51"/>
      <c r="DQ77" s="126"/>
      <c r="DR77" s="56"/>
      <c r="DS77" s="56"/>
      <c r="DT77" s="56"/>
      <c r="DU77" s="57"/>
    </row>
    <row r="78" spans="1:125" ht="34.9" customHeight="1" thickBot="1" x14ac:dyDescent="0.3">
      <c r="A78" s="286"/>
      <c r="B78" s="252" t="s">
        <v>196</v>
      </c>
      <c r="C78" s="244" t="s">
        <v>197</v>
      </c>
      <c r="D78" s="58" t="s">
        <v>112</v>
      </c>
      <c r="E78" s="139" t="s">
        <v>335</v>
      </c>
      <c r="F78" s="139" t="s">
        <v>335</v>
      </c>
      <c r="G78" s="139" t="s">
        <v>335</v>
      </c>
      <c r="H78" s="49" t="s">
        <v>31</v>
      </c>
      <c r="I78" s="50">
        <f>IF(H78=Tabelle!$A$2,Tabelle!$I$2,IF(H78=Tabelle!$A$3,Tabelle!$I$3,IF(H78=Tabelle!$A$4,Tabelle!$I$4,IF(H78=Tabelle!$A$5,Tabelle!$I$5,IF(H78=Tabelle!$A$6,Tabelle!$I$6,IF(H78=Tabelle!$A$7,Tabelle!$I$7,IF(H78=Tabelle!$A$8,Tabelle!$I$8,IF(H78=Tabelle!$A$9,Tabelle!$I$9,IF(H78=Tabelle!$A$10,Tabelle!$I$10,IF(H78=Tabelle!$A$11,Tabelle!$I$11,IF(H78=Tabelle!$A$12,Tabelle!$I$12,IF(H78=Tabelle!$A$13,Tabelle!$I$13,IF(H78=Tabelle!$A$14,Tabelle!$I$14,IF(H78=Tabelle!$A$14,Tabelle!$I$15,IF(H78=Tabelle!$A$16,Tabelle!$I$16,IF(H78=Tabelle!$A$17,Tabelle!$I$17,IF(H78=Tabelle!$A$18,Tabelle!$I$18,"-")))))))))))))))))</f>
        <v>40</v>
      </c>
      <c r="J78" s="136" t="s">
        <v>53</v>
      </c>
      <c r="K78" s="136" t="s">
        <v>51</v>
      </c>
      <c r="L78" s="136" t="s">
        <v>53</v>
      </c>
      <c r="M78" s="95">
        <f>IF(J78=Tabelle!$C$3,Tabelle!$N$3,IF(J78=Tabelle!$C$4,Tabelle!$N$4,IF(J78=Tabelle!$C$5,Tabelle!$N$5,IF(J78=Tabelle!$C$6,Tabelle!$N$6,IF(J78=Tabelle!$C$7,Tabelle!$N$7,"-")))))</f>
        <v>5</v>
      </c>
      <c r="N78" s="95">
        <f>IF(K78=Tabelle!$C$3,Tabelle!$N$3,IF(K78=Tabelle!$C$4,Tabelle!$N$4,IF(K78=Tabelle!$C$5,Tabelle!$N$5,IF(K78=Tabelle!$C$6,Tabelle!$N$6,IF(K78=Tabelle!$C$7,Tabelle!$N$7,"-")))))</f>
        <v>4</v>
      </c>
      <c r="O78" s="95">
        <f>IF(L78=Tabelle!$C$3,Tabelle!$N$3,IF(L78=Tabelle!$C$4,Tabelle!$N$4,IF(L78=Tabelle!$C$5,Tabelle!$N$5,IF(L78=Tabelle!$C$6,Tabelle!$N$6,IF(L78=Tabelle!$C$7,Tabelle!$N$7,"-")))))</f>
        <v>5</v>
      </c>
      <c r="P78" s="96">
        <f t="shared" si="5"/>
        <v>4.666666666666667</v>
      </c>
      <c r="Q78" s="136" t="s">
        <v>53</v>
      </c>
      <c r="R78" s="55">
        <f>IF(Q78=Tabelle!$C$3,Tabelle!$N$3,IF(Q78=Tabelle!$C$4,Tabelle!$N$4,IF(Q78=Tabelle!$C$5,Tabelle!$N$5,IF(Q78=Tabelle!$C$6,Tabelle!$N$6,IF(Q78=Tabelle!$C$7,Tabelle!$N$7,"-")))))</f>
        <v>5</v>
      </c>
      <c r="S78" s="102">
        <f>IF(R78="-","-",IF(AND((R78*P78)&gt;=Tabelle!$P$3, (R78*P78)&lt;Tabelle!$Q$3),Tabelle!$R$3,IF(AND((R78*P78)&gt;=Tabelle!$P$4, (R78*P78)&lt;Tabelle!$Q$4),Tabelle!$R$4,IF(AND((R78*P78)&gt;=Tabelle!$P$5, (R78*P78)&lt;Tabelle!$Q$5),Tabelle!$R$5,IF(AND((R78*P78)&gt;=Tabelle!$P$6, (R78*P78)&lt;Tabelle!$Q$6),Tabelle!$R$6,IF(AND((R78*P78)&gt;=Tabelle!$P$7, (R78*P78)&lt;=Tabelle!$Q$7),Tabelle!$R$7,"-"))))))</f>
        <v>5</v>
      </c>
      <c r="T78" s="136" t="s">
        <v>53</v>
      </c>
      <c r="U78" s="136" t="s">
        <v>53</v>
      </c>
      <c r="V78" s="136" t="s">
        <v>52</v>
      </c>
      <c r="W78" s="52">
        <f>IF(T78=Tabelle!$C$3,Tabelle!$N$3,IF(T78=Tabelle!$C$4,Tabelle!$N$4,IF(T78=Tabelle!$C$5,Tabelle!$N$5,IF(T78=Tabelle!$C$6,Tabelle!$N$6,IF(T78=Tabelle!$C$7,Tabelle!$N$7,"-")))))</f>
        <v>5</v>
      </c>
      <c r="X78" s="52">
        <f>IF(U78=Tabelle!$C$3,Tabelle!$N$3,IF(U78=Tabelle!$C$4,Tabelle!$N$4,IF(U78=Tabelle!$C$5,Tabelle!$N$5,IF(U78=Tabelle!$C$6,Tabelle!$N$6,IF(U78=Tabelle!$C$7,Tabelle!$N$7,"-")))))</f>
        <v>5</v>
      </c>
      <c r="Y78" s="52">
        <f>IF(V78=Tabelle!$C$3,Tabelle!$N$3,IF(V78=Tabelle!$C$4,Tabelle!$N$4,IF(V78=Tabelle!$C$5,Tabelle!$N$5,IF(V78=Tabelle!$C$6,Tabelle!$N$6,IF(V78=Tabelle!$C$7,Tabelle!$N$7,"-")))))</f>
        <v>3</v>
      </c>
      <c r="Z78" s="53">
        <f t="shared" si="6"/>
        <v>4.333333333333333</v>
      </c>
      <c r="AA78" s="105">
        <f t="shared" si="7"/>
        <v>21.666666666666664</v>
      </c>
      <c r="AB78" s="136" t="str">
        <f>IF(AND(AA78&gt;=Tabelle!$P$3, AA78&lt;Tabelle!$Q$3),Tabelle!$S$3,IF(AND(AA78&gt;=Tabelle!$P$4, AA78&lt;Tabelle!$Q$4),Tabelle!$S$4,IF(AND(AA78&gt;=Tabelle!$P$5, AA78&lt;Tabelle!$Q$5),Tabelle!$S$5,IF(AND(AA78&gt;=Tabelle!$P$6, AA78&lt;Tabelle!$Q$6),Tabelle!$S$6,IF(AND(AA78&gt;=Tabelle!$P$7, AA78&lt;=Tabelle!$Q$7),Tabelle!$S$7,"-")))))</f>
        <v>ALTO</v>
      </c>
      <c r="AC78" s="108">
        <v>10</v>
      </c>
      <c r="AD78" s="108">
        <v>5</v>
      </c>
      <c r="AE78" s="108">
        <v>2</v>
      </c>
      <c r="AF78" s="108">
        <v>3</v>
      </c>
      <c r="AG78" s="108">
        <v>8</v>
      </c>
      <c r="AH78" s="108">
        <v>10</v>
      </c>
      <c r="AI78" s="108">
        <v>10</v>
      </c>
      <c r="AJ78" s="108">
        <v>10</v>
      </c>
      <c r="AK78" s="108">
        <v>3</v>
      </c>
      <c r="AL78" s="108">
        <v>3</v>
      </c>
      <c r="AM78" s="108">
        <v>10</v>
      </c>
      <c r="AN78" s="108">
        <v>10</v>
      </c>
      <c r="AO78" s="108">
        <v>3</v>
      </c>
      <c r="AP78" s="108">
        <v>3</v>
      </c>
      <c r="AQ78" s="108">
        <v>3</v>
      </c>
      <c r="AR78" s="108">
        <v>3</v>
      </c>
      <c r="AS78" s="108">
        <v>8</v>
      </c>
      <c r="AT78" s="108">
        <v>8</v>
      </c>
      <c r="AU78" s="108">
        <v>8</v>
      </c>
      <c r="AV78" s="108">
        <v>8</v>
      </c>
      <c r="AW78" s="108">
        <v>1</v>
      </c>
      <c r="AX78" s="108">
        <v>1</v>
      </c>
      <c r="AY78" s="108">
        <v>1</v>
      </c>
      <c r="AZ78" s="108">
        <v>1</v>
      </c>
      <c r="BA78" s="108">
        <v>1</v>
      </c>
      <c r="BB78" s="108">
        <v>1</v>
      </c>
      <c r="BC78" s="108">
        <v>1</v>
      </c>
      <c r="BD78" s="108">
        <v>1</v>
      </c>
      <c r="BE78" s="108">
        <v>1</v>
      </c>
      <c r="BF78" s="108">
        <v>1</v>
      </c>
      <c r="BG78" s="108">
        <v>1</v>
      </c>
      <c r="BH78" s="110">
        <f>IF('Mitigazione del rischio'!$AF78="-","-",'Mitigazione del rischio'!$AG78)</f>
        <v>0.43400000000000005</v>
      </c>
      <c r="BI78" s="55">
        <f t="shared" si="8"/>
        <v>12</v>
      </c>
      <c r="BJ78" s="54" t="str">
        <f>IF(AND(BI78&gt;=Tabelle!$P$3, BI78&lt;Tabelle!$Q$3),Tabelle!$S$3,IF(AND(BI78&gt;=Tabelle!$P$4, BI78&lt;Tabelle!$Q$4),Tabelle!$S$4,IF(AND(BI78&gt;=Tabelle!$P$5, BI78&lt;Tabelle!$Q$5),Tabelle!$S$5,IF(AND(BI78&gt;=Tabelle!$P$6, BI78&lt;Tabelle!$Q$6),Tabelle!$S$6,IF(AND(BI78&gt;=Tabelle!$P$7, BI78&lt;=Tabelle!$Q$7),Tabelle!$S$7,"-")))))</f>
        <v>MEDIO-ALTO</v>
      </c>
      <c r="BK78" s="113" t="str">
        <f>IF(BI78="-","-",IF(AND(BI78&lt;=Tabelle!$V$14,BI78&gt;Tabelle!$W$14),Tabelle!$U$14,IF(AND(BI78&lt;=Tabelle!$V$15,BI78&gt;Tabelle!$W$15),Tabelle!$U$15,IF(BI78&lt;=Tabelle!$V$16,Tabelle!$U$16))))</f>
        <v>mitigazione migliorabile</v>
      </c>
      <c r="BL78" s="117"/>
      <c r="BM78" s="120" t="s">
        <v>287</v>
      </c>
      <c r="BN78" s="126" t="s">
        <v>288</v>
      </c>
      <c r="BO78" s="128"/>
      <c r="BP78" s="126"/>
      <c r="BQ78" s="126" t="s">
        <v>289</v>
      </c>
      <c r="BR78" s="139" t="s">
        <v>334</v>
      </c>
      <c r="BS78" s="126" t="s">
        <v>288</v>
      </c>
      <c r="BT78" s="138"/>
      <c r="BU78" s="139"/>
      <c r="BV78" s="126" t="s">
        <v>289</v>
      </c>
      <c r="BW78" s="139" t="s">
        <v>334</v>
      </c>
      <c r="BX78" s="126" t="s">
        <v>289</v>
      </c>
      <c r="BY78" s="139" t="s">
        <v>334</v>
      </c>
      <c r="BZ78" s="126" t="s">
        <v>288</v>
      </c>
      <c r="CA78" s="128"/>
      <c r="CB78" s="126"/>
      <c r="CC78" s="126" t="s">
        <v>288</v>
      </c>
      <c r="CD78" s="128"/>
      <c r="CE78" s="126"/>
      <c r="CF78" s="126" t="s">
        <v>288</v>
      </c>
      <c r="CG78" s="128"/>
      <c r="CH78" s="126"/>
      <c r="CI78" s="126" t="s">
        <v>289</v>
      </c>
      <c r="CJ78" s="139" t="s">
        <v>334</v>
      </c>
      <c r="CK78" s="126" t="s">
        <v>289</v>
      </c>
      <c r="CL78" s="139" t="s">
        <v>334</v>
      </c>
      <c r="CM78" s="126" t="s">
        <v>288</v>
      </c>
      <c r="CN78" s="128"/>
      <c r="CO78" s="126"/>
      <c r="CP78" s="126" t="s">
        <v>288</v>
      </c>
      <c r="CQ78" s="128"/>
      <c r="CR78" s="126"/>
      <c r="CS78" s="126" t="s">
        <v>289</v>
      </c>
      <c r="CT78" s="139" t="s">
        <v>334</v>
      </c>
      <c r="CU78" s="126" t="s">
        <v>289</v>
      </c>
      <c r="CV78" s="139" t="s">
        <v>334</v>
      </c>
      <c r="CW78" s="126" t="s">
        <v>289</v>
      </c>
      <c r="CX78" s="139" t="s">
        <v>334</v>
      </c>
      <c r="CY78" s="126" t="s">
        <v>289</v>
      </c>
      <c r="CZ78" s="139" t="s">
        <v>334</v>
      </c>
      <c r="DA78" s="126" t="s">
        <v>288</v>
      </c>
      <c r="DB78" s="128"/>
      <c r="DC78" s="126"/>
      <c r="DD78" s="126" t="s">
        <v>289</v>
      </c>
      <c r="DE78" s="139" t="s">
        <v>334</v>
      </c>
      <c r="DF78" s="126" t="s">
        <v>289</v>
      </c>
      <c r="DG78" s="139" t="s">
        <v>334</v>
      </c>
      <c r="DH78" s="126" t="s">
        <v>289</v>
      </c>
      <c r="DI78" s="139" t="s">
        <v>334</v>
      </c>
      <c r="DJ78" s="126" t="s">
        <v>289</v>
      </c>
      <c r="DK78" s="139" t="s">
        <v>334</v>
      </c>
      <c r="DL78" s="126" t="s">
        <v>317</v>
      </c>
      <c r="DM78" s="128"/>
      <c r="DN78" s="48"/>
      <c r="DO78" s="51"/>
      <c r="DP78" s="51"/>
      <c r="DQ78" s="126"/>
      <c r="DR78" s="56"/>
      <c r="DS78" s="56"/>
      <c r="DT78" s="56"/>
      <c r="DU78" s="57"/>
    </row>
    <row r="79" spans="1:125" ht="34.9" customHeight="1" thickBot="1" x14ac:dyDescent="0.3">
      <c r="A79" s="286"/>
      <c r="B79" s="253"/>
      <c r="C79" s="245"/>
      <c r="D79" s="58" t="s">
        <v>109</v>
      </c>
      <c r="E79" s="139" t="s">
        <v>335</v>
      </c>
      <c r="F79" s="139" t="s">
        <v>335</v>
      </c>
      <c r="G79" s="139" t="s">
        <v>335</v>
      </c>
      <c r="H79" s="49" t="s">
        <v>31</v>
      </c>
      <c r="I79" s="50">
        <f>IF(H79=Tabelle!$A$2,Tabelle!$I$2,IF(H79=Tabelle!$A$3,Tabelle!$I$3,IF(H79=Tabelle!$A$4,Tabelle!$I$4,IF(H79=Tabelle!$A$5,Tabelle!$I$5,IF(H79=Tabelle!$A$6,Tabelle!$I$6,IF(H79=Tabelle!$A$7,Tabelle!$I$7,IF(H79=Tabelle!$A$8,Tabelle!$I$8,IF(H79=Tabelle!$A$9,Tabelle!$I$9,IF(H79=Tabelle!$A$10,Tabelle!$I$10,IF(H79=Tabelle!$A$11,Tabelle!$I$11,IF(H79=Tabelle!$A$12,Tabelle!$I$12,IF(H79=Tabelle!$A$13,Tabelle!$I$13,IF(H79=Tabelle!$A$14,Tabelle!$I$14,IF(H79=Tabelle!$A$14,Tabelle!$I$15,IF(H79=Tabelle!$A$16,Tabelle!$I$16,IF(H79=Tabelle!$A$17,Tabelle!$I$17,IF(H79=Tabelle!$A$18,Tabelle!$I$18,"-")))))))))))))))))</f>
        <v>40</v>
      </c>
      <c r="J79" s="136" t="s">
        <v>53</v>
      </c>
      <c r="K79" s="136" t="s">
        <v>51</v>
      </c>
      <c r="L79" s="136" t="s">
        <v>53</v>
      </c>
      <c r="M79" s="95">
        <f>IF(J79=Tabelle!$C$3,Tabelle!$N$3,IF(J79=Tabelle!$C$4,Tabelle!$N$4,IF(J79=Tabelle!$C$5,Tabelle!$N$5,IF(J79=Tabelle!$C$6,Tabelle!$N$6,IF(J79=Tabelle!$C$7,Tabelle!$N$7,"-")))))</f>
        <v>5</v>
      </c>
      <c r="N79" s="95">
        <f>IF(K79=Tabelle!$C$3,Tabelle!$N$3,IF(K79=Tabelle!$C$4,Tabelle!$N$4,IF(K79=Tabelle!$C$5,Tabelle!$N$5,IF(K79=Tabelle!$C$6,Tabelle!$N$6,IF(K79=Tabelle!$C$7,Tabelle!$N$7,"-")))))</f>
        <v>4</v>
      </c>
      <c r="O79" s="95">
        <f>IF(L79=Tabelle!$C$3,Tabelle!$N$3,IF(L79=Tabelle!$C$4,Tabelle!$N$4,IF(L79=Tabelle!$C$5,Tabelle!$N$5,IF(L79=Tabelle!$C$6,Tabelle!$N$6,IF(L79=Tabelle!$C$7,Tabelle!$N$7,"-")))))</f>
        <v>5</v>
      </c>
      <c r="P79" s="96">
        <f t="shared" si="5"/>
        <v>4.666666666666667</v>
      </c>
      <c r="Q79" s="136" t="s">
        <v>53</v>
      </c>
      <c r="R79" s="55">
        <f>IF(Q79=Tabelle!$C$3,Tabelle!$N$3,IF(Q79=Tabelle!$C$4,Tabelle!$N$4,IF(Q79=Tabelle!$C$5,Tabelle!$N$5,IF(Q79=Tabelle!$C$6,Tabelle!$N$6,IF(Q79=Tabelle!$C$7,Tabelle!$N$7,"-")))))</f>
        <v>5</v>
      </c>
      <c r="S79" s="102">
        <f>IF(R79="-","-",IF(AND((R79*P79)&gt;=Tabelle!$P$3, (R79*P79)&lt;Tabelle!$Q$3),Tabelle!$R$3,IF(AND((R79*P79)&gt;=Tabelle!$P$4, (R79*P79)&lt;Tabelle!$Q$4),Tabelle!$R$4,IF(AND((R79*P79)&gt;=Tabelle!$P$5, (R79*P79)&lt;Tabelle!$Q$5),Tabelle!$R$5,IF(AND((R79*P79)&gt;=Tabelle!$P$6, (R79*P79)&lt;Tabelle!$Q$6),Tabelle!$R$6,IF(AND((R79*P79)&gt;=Tabelle!$P$7, (R79*P79)&lt;=Tabelle!$Q$7),Tabelle!$R$7,"-"))))))</f>
        <v>5</v>
      </c>
      <c r="T79" s="136" t="s">
        <v>53</v>
      </c>
      <c r="U79" s="136" t="s">
        <v>53</v>
      </c>
      <c r="V79" s="136" t="s">
        <v>53</v>
      </c>
      <c r="W79" s="52">
        <f>IF(T79=Tabelle!$C$3,Tabelle!$N$3,IF(T79=Tabelle!$C$4,Tabelle!$N$4,IF(T79=Tabelle!$C$5,Tabelle!$N$5,IF(T79=Tabelle!$C$6,Tabelle!$N$6,IF(T79=Tabelle!$C$7,Tabelle!$N$7,"-")))))</f>
        <v>5</v>
      </c>
      <c r="X79" s="52">
        <f>IF(U79=Tabelle!$C$3,Tabelle!$N$3,IF(U79=Tabelle!$C$4,Tabelle!$N$4,IF(U79=Tabelle!$C$5,Tabelle!$N$5,IF(U79=Tabelle!$C$6,Tabelle!$N$6,IF(U79=Tabelle!$C$7,Tabelle!$N$7,"-")))))</f>
        <v>5</v>
      </c>
      <c r="Y79" s="52">
        <f>IF(V79=Tabelle!$C$3,Tabelle!$N$3,IF(V79=Tabelle!$C$4,Tabelle!$N$4,IF(V79=Tabelle!$C$5,Tabelle!$N$5,IF(V79=Tabelle!$C$6,Tabelle!$N$6,IF(V79=Tabelle!$C$7,Tabelle!$N$7,"-")))))</f>
        <v>5</v>
      </c>
      <c r="Z79" s="53">
        <f t="shared" si="6"/>
        <v>5</v>
      </c>
      <c r="AA79" s="105">
        <f t="shared" si="7"/>
        <v>25</v>
      </c>
      <c r="AB79" s="136" t="str">
        <f>IF(AND(AA79&gt;=Tabelle!$P$3, AA79&lt;Tabelle!$Q$3),Tabelle!$S$3,IF(AND(AA79&gt;=Tabelle!$P$4, AA79&lt;Tabelle!$Q$4),Tabelle!$S$4,IF(AND(AA79&gt;=Tabelle!$P$5, AA79&lt;Tabelle!$Q$5),Tabelle!$S$5,IF(AND(AA79&gt;=Tabelle!$P$6, AA79&lt;Tabelle!$Q$6),Tabelle!$S$6,IF(AND(AA79&gt;=Tabelle!$P$7, AA79&lt;=Tabelle!$Q$7),Tabelle!$S$7,"-")))))</f>
        <v>ALTO</v>
      </c>
      <c r="AC79" s="108">
        <v>10</v>
      </c>
      <c r="AD79" s="108">
        <v>5</v>
      </c>
      <c r="AE79" s="108">
        <v>2</v>
      </c>
      <c r="AF79" s="108">
        <v>3</v>
      </c>
      <c r="AG79" s="108">
        <v>8</v>
      </c>
      <c r="AH79" s="108">
        <v>10</v>
      </c>
      <c r="AI79" s="108">
        <v>10</v>
      </c>
      <c r="AJ79" s="108">
        <v>10</v>
      </c>
      <c r="AK79" s="108">
        <v>3</v>
      </c>
      <c r="AL79" s="108">
        <v>3</v>
      </c>
      <c r="AM79" s="108">
        <v>10</v>
      </c>
      <c r="AN79" s="108">
        <v>10</v>
      </c>
      <c r="AO79" s="108">
        <v>3</v>
      </c>
      <c r="AP79" s="108">
        <v>3</v>
      </c>
      <c r="AQ79" s="108">
        <v>3</v>
      </c>
      <c r="AR79" s="108">
        <v>3</v>
      </c>
      <c r="AS79" s="108">
        <v>8</v>
      </c>
      <c r="AT79" s="108">
        <v>8</v>
      </c>
      <c r="AU79" s="108">
        <v>8</v>
      </c>
      <c r="AV79" s="108">
        <v>8</v>
      </c>
      <c r="AW79" s="108">
        <v>1</v>
      </c>
      <c r="AX79" s="108">
        <v>1</v>
      </c>
      <c r="AY79" s="108">
        <v>1</v>
      </c>
      <c r="AZ79" s="108">
        <v>1</v>
      </c>
      <c r="BA79" s="108">
        <v>1</v>
      </c>
      <c r="BB79" s="108">
        <v>1</v>
      </c>
      <c r="BC79" s="108">
        <v>1</v>
      </c>
      <c r="BD79" s="108">
        <v>1</v>
      </c>
      <c r="BE79" s="108">
        <v>1</v>
      </c>
      <c r="BF79" s="108">
        <v>1</v>
      </c>
      <c r="BG79" s="108">
        <v>1</v>
      </c>
      <c r="BH79" s="110">
        <f>IF('Mitigazione del rischio'!$AF79="-","-",'Mitigazione del rischio'!$AG79)</f>
        <v>0.43400000000000005</v>
      </c>
      <c r="BI79" s="55">
        <f t="shared" si="8"/>
        <v>14</v>
      </c>
      <c r="BJ79" s="54" t="str">
        <f>IF(AND(BI79&gt;=Tabelle!$P$3, BI79&lt;Tabelle!$Q$3),Tabelle!$S$3,IF(AND(BI79&gt;=Tabelle!$P$4, BI79&lt;Tabelle!$Q$4),Tabelle!$S$4,IF(AND(BI79&gt;=Tabelle!$P$5, BI79&lt;Tabelle!$Q$5),Tabelle!$S$5,IF(AND(BI79&gt;=Tabelle!$P$6, BI79&lt;Tabelle!$Q$6),Tabelle!$S$6,IF(AND(BI79&gt;=Tabelle!$P$7, BI79&lt;=Tabelle!$Q$7),Tabelle!$S$7,"-")))))</f>
        <v>MEDIO-ALTO</v>
      </c>
      <c r="BK79" s="113" t="str">
        <f>IF(BI79="-","-",IF(AND(BI79&lt;=Tabelle!$V$14,BI79&gt;Tabelle!$W$14),Tabelle!$U$14,IF(AND(BI79&lt;=Tabelle!$V$15,BI79&gt;Tabelle!$W$15),Tabelle!$U$15,IF(BI79&lt;=Tabelle!$V$16,Tabelle!$U$16))))</f>
        <v>intervento necessario</v>
      </c>
      <c r="BL79" s="117"/>
      <c r="BM79" s="120" t="s">
        <v>287</v>
      </c>
      <c r="BN79" s="126" t="s">
        <v>288</v>
      </c>
      <c r="BO79" s="128"/>
      <c r="BP79" s="126"/>
      <c r="BQ79" s="126" t="s">
        <v>289</v>
      </c>
      <c r="BR79" s="139" t="s">
        <v>334</v>
      </c>
      <c r="BS79" s="126" t="s">
        <v>288</v>
      </c>
      <c r="BT79" s="138"/>
      <c r="BU79" s="139"/>
      <c r="BV79" s="126" t="s">
        <v>289</v>
      </c>
      <c r="BW79" s="139" t="s">
        <v>334</v>
      </c>
      <c r="BX79" s="126" t="s">
        <v>289</v>
      </c>
      <c r="BY79" s="139" t="s">
        <v>334</v>
      </c>
      <c r="BZ79" s="126" t="s">
        <v>288</v>
      </c>
      <c r="CA79" s="128"/>
      <c r="CB79" s="126"/>
      <c r="CC79" s="126" t="s">
        <v>288</v>
      </c>
      <c r="CD79" s="128"/>
      <c r="CE79" s="126"/>
      <c r="CF79" s="126" t="s">
        <v>288</v>
      </c>
      <c r="CG79" s="128"/>
      <c r="CH79" s="126"/>
      <c r="CI79" s="126" t="s">
        <v>289</v>
      </c>
      <c r="CJ79" s="139" t="s">
        <v>334</v>
      </c>
      <c r="CK79" s="126" t="s">
        <v>289</v>
      </c>
      <c r="CL79" s="139" t="s">
        <v>334</v>
      </c>
      <c r="CM79" s="126" t="s">
        <v>288</v>
      </c>
      <c r="CN79" s="128"/>
      <c r="CO79" s="126"/>
      <c r="CP79" s="126" t="s">
        <v>288</v>
      </c>
      <c r="CQ79" s="128"/>
      <c r="CR79" s="126"/>
      <c r="CS79" s="126" t="s">
        <v>289</v>
      </c>
      <c r="CT79" s="139" t="s">
        <v>334</v>
      </c>
      <c r="CU79" s="126" t="s">
        <v>289</v>
      </c>
      <c r="CV79" s="139" t="s">
        <v>334</v>
      </c>
      <c r="CW79" s="126" t="s">
        <v>289</v>
      </c>
      <c r="CX79" s="139" t="s">
        <v>334</v>
      </c>
      <c r="CY79" s="126" t="s">
        <v>289</v>
      </c>
      <c r="CZ79" s="139" t="s">
        <v>334</v>
      </c>
      <c r="DA79" s="126" t="s">
        <v>288</v>
      </c>
      <c r="DB79" s="128"/>
      <c r="DC79" s="126"/>
      <c r="DD79" s="126" t="s">
        <v>289</v>
      </c>
      <c r="DE79" s="139" t="s">
        <v>334</v>
      </c>
      <c r="DF79" s="126" t="s">
        <v>289</v>
      </c>
      <c r="DG79" s="139" t="s">
        <v>334</v>
      </c>
      <c r="DH79" s="126" t="s">
        <v>289</v>
      </c>
      <c r="DI79" s="139" t="s">
        <v>334</v>
      </c>
      <c r="DJ79" s="126" t="s">
        <v>289</v>
      </c>
      <c r="DK79" s="139" t="s">
        <v>334</v>
      </c>
      <c r="DL79" s="126" t="s">
        <v>317</v>
      </c>
      <c r="DM79" s="128"/>
      <c r="DN79" s="48"/>
      <c r="DO79" s="51"/>
      <c r="DP79" s="51"/>
      <c r="DQ79" s="126"/>
      <c r="DR79" s="56"/>
      <c r="DS79" s="56"/>
      <c r="DT79" s="56"/>
      <c r="DU79" s="57"/>
    </row>
    <row r="80" spans="1:125" ht="34.9" customHeight="1" thickBot="1" x14ac:dyDescent="0.3">
      <c r="A80" s="286"/>
      <c r="B80" s="253"/>
      <c r="C80" s="245"/>
      <c r="D80" s="58" t="s">
        <v>110</v>
      </c>
      <c r="E80" s="139" t="s">
        <v>335</v>
      </c>
      <c r="F80" s="139" t="s">
        <v>335</v>
      </c>
      <c r="G80" s="139" t="s">
        <v>335</v>
      </c>
      <c r="H80" s="49" t="s">
        <v>31</v>
      </c>
      <c r="I80" s="50">
        <f>IF(H80=Tabelle!$A$2,Tabelle!$I$2,IF(H80=Tabelle!$A$3,Tabelle!$I$3,IF(H80=Tabelle!$A$4,Tabelle!$I$4,IF(H80=Tabelle!$A$5,Tabelle!$I$5,IF(H80=Tabelle!$A$6,Tabelle!$I$6,IF(H80=Tabelle!$A$7,Tabelle!$I$7,IF(H80=Tabelle!$A$8,Tabelle!$I$8,IF(H80=Tabelle!$A$9,Tabelle!$I$9,IF(H80=Tabelle!$A$10,Tabelle!$I$10,IF(H80=Tabelle!$A$11,Tabelle!$I$11,IF(H80=Tabelle!$A$12,Tabelle!$I$12,IF(H80=Tabelle!$A$13,Tabelle!$I$13,IF(H80=Tabelle!$A$14,Tabelle!$I$14,IF(H80=Tabelle!$A$14,Tabelle!$I$15,IF(H80=Tabelle!$A$16,Tabelle!$I$16,IF(H80=Tabelle!$A$17,Tabelle!$I$17,IF(H80=Tabelle!$A$18,Tabelle!$I$18,"-")))))))))))))))))</f>
        <v>40</v>
      </c>
      <c r="J80" s="136" t="s">
        <v>53</v>
      </c>
      <c r="K80" s="136" t="s">
        <v>51</v>
      </c>
      <c r="L80" s="136" t="s">
        <v>53</v>
      </c>
      <c r="M80" s="95">
        <f>IF(J80=Tabelle!$C$3,Tabelle!$N$3,IF(J80=Tabelle!$C$4,Tabelle!$N$4,IF(J80=Tabelle!$C$5,Tabelle!$N$5,IF(J80=Tabelle!$C$6,Tabelle!$N$6,IF(J80=Tabelle!$C$7,Tabelle!$N$7,"-")))))</f>
        <v>5</v>
      </c>
      <c r="N80" s="95">
        <f>IF(K80=Tabelle!$C$3,Tabelle!$N$3,IF(K80=Tabelle!$C$4,Tabelle!$N$4,IF(K80=Tabelle!$C$5,Tabelle!$N$5,IF(K80=Tabelle!$C$6,Tabelle!$N$6,IF(K80=Tabelle!$C$7,Tabelle!$N$7,"-")))))</f>
        <v>4</v>
      </c>
      <c r="O80" s="95">
        <f>IF(L80=Tabelle!$C$3,Tabelle!$N$3,IF(L80=Tabelle!$C$4,Tabelle!$N$4,IF(L80=Tabelle!$C$5,Tabelle!$N$5,IF(L80=Tabelle!$C$6,Tabelle!$N$6,IF(L80=Tabelle!$C$7,Tabelle!$N$7,"-")))))</f>
        <v>5</v>
      </c>
      <c r="P80" s="96">
        <f t="shared" si="5"/>
        <v>4.666666666666667</v>
      </c>
      <c r="Q80" s="136" t="s">
        <v>53</v>
      </c>
      <c r="R80" s="55">
        <f>IF(Q80=Tabelle!$C$3,Tabelle!$N$3,IF(Q80=Tabelle!$C$4,Tabelle!$N$4,IF(Q80=Tabelle!$C$5,Tabelle!$N$5,IF(Q80=Tabelle!$C$6,Tabelle!$N$6,IF(Q80=Tabelle!$C$7,Tabelle!$N$7,"-")))))</f>
        <v>5</v>
      </c>
      <c r="S80" s="102">
        <f>IF(R80="-","-",IF(AND((R80*P80)&gt;=Tabelle!$P$3, (R80*P80)&lt;Tabelle!$Q$3),Tabelle!$R$3,IF(AND((R80*P80)&gt;=Tabelle!$P$4, (R80*P80)&lt;Tabelle!$Q$4),Tabelle!$R$4,IF(AND((R80*P80)&gt;=Tabelle!$P$5, (R80*P80)&lt;Tabelle!$Q$5),Tabelle!$R$5,IF(AND((R80*P80)&gt;=Tabelle!$P$6, (R80*P80)&lt;Tabelle!$Q$6),Tabelle!$R$6,IF(AND((R80*P80)&gt;=Tabelle!$P$7, (R80*P80)&lt;=Tabelle!$Q$7),Tabelle!$R$7,"-"))))))</f>
        <v>5</v>
      </c>
      <c r="T80" s="136" t="s">
        <v>53</v>
      </c>
      <c r="U80" s="136" t="s">
        <v>53</v>
      </c>
      <c r="V80" s="136" t="s">
        <v>53</v>
      </c>
      <c r="W80" s="52">
        <f>IF(T80=Tabelle!$C$3,Tabelle!$N$3,IF(T80=Tabelle!$C$4,Tabelle!$N$4,IF(T80=Tabelle!$C$5,Tabelle!$N$5,IF(T80=Tabelle!$C$6,Tabelle!$N$6,IF(T80=Tabelle!$C$7,Tabelle!$N$7,"-")))))</f>
        <v>5</v>
      </c>
      <c r="X80" s="52">
        <f>IF(U80=Tabelle!$C$3,Tabelle!$N$3,IF(U80=Tabelle!$C$4,Tabelle!$N$4,IF(U80=Tabelle!$C$5,Tabelle!$N$5,IF(U80=Tabelle!$C$6,Tabelle!$N$6,IF(U80=Tabelle!$C$7,Tabelle!$N$7,"-")))))</f>
        <v>5</v>
      </c>
      <c r="Y80" s="52">
        <f>IF(V80=Tabelle!$C$3,Tabelle!$N$3,IF(V80=Tabelle!$C$4,Tabelle!$N$4,IF(V80=Tabelle!$C$5,Tabelle!$N$5,IF(V80=Tabelle!$C$6,Tabelle!$N$6,IF(V80=Tabelle!$C$7,Tabelle!$N$7,"-")))))</f>
        <v>5</v>
      </c>
      <c r="Z80" s="53">
        <f t="shared" si="6"/>
        <v>5</v>
      </c>
      <c r="AA80" s="105">
        <f t="shared" si="7"/>
        <v>25</v>
      </c>
      <c r="AB80" s="136" t="str">
        <f>IF(AND(AA80&gt;=Tabelle!$P$3, AA80&lt;Tabelle!$Q$3),Tabelle!$S$3,IF(AND(AA80&gt;=Tabelle!$P$4, AA80&lt;Tabelle!$Q$4),Tabelle!$S$4,IF(AND(AA80&gt;=Tabelle!$P$5, AA80&lt;Tabelle!$Q$5),Tabelle!$S$5,IF(AND(AA80&gt;=Tabelle!$P$6, AA80&lt;Tabelle!$Q$6),Tabelle!$S$6,IF(AND(AA80&gt;=Tabelle!$P$7, AA80&lt;=Tabelle!$Q$7),Tabelle!$S$7,"-")))))</f>
        <v>ALTO</v>
      </c>
      <c r="AC80" s="108">
        <v>10</v>
      </c>
      <c r="AD80" s="108">
        <v>5</v>
      </c>
      <c r="AE80" s="108">
        <v>2</v>
      </c>
      <c r="AF80" s="108">
        <v>3</v>
      </c>
      <c r="AG80" s="108">
        <v>8</v>
      </c>
      <c r="AH80" s="108">
        <v>10</v>
      </c>
      <c r="AI80" s="108">
        <v>10</v>
      </c>
      <c r="AJ80" s="108">
        <v>10</v>
      </c>
      <c r="AK80" s="108">
        <v>3</v>
      </c>
      <c r="AL80" s="108">
        <v>3</v>
      </c>
      <c r="AM80" s="108">
        <v>10</v>
      </c>
      <c r="AN80" s="108">
        <v>10</v>
      </c>
      <c r="AO80" s="108">
        <v>3</v>
      </c>
      <c r="AP80" s="108">
        <v>3</v>
      </c>
      <c r="AQ80" s="108">
        <v>3</v>
      </c>
      <c r="AR80" s="108">
        <v>3</v>
      </c>
      <c r="AS80" s="108">
        <v>8</v>
      </c>
      <c r="AT80" s="108">
        <v>8</v>
      </c>
      <c r="AU80" s="108">
        <v>8</v>
      </c>
      <c r="AV80" s="108">
        <v>8</v>
      </c>
      <c r="AW80" s="108">
        <v>1</v>
      </c>
      <c r="AX80" s="108">
        <v>1</v>
      </c>
      <c r="AY80" s="108">
        <v>1</v>
      </c>
      <c r="AZ80" s="108">
        <v>1</v>
      </c>
      <c r="BA80" s="108">
        <v>1</v>
      </c>
      <c r="BB80" s="108">
        <v>1</v>
      </c>
      <c r="BC80" s="108">
        <v>1</v>
      </c>
      <c r="BD80" s="108">
        <v>1</v>
      </c>
      <c r="BE80" s="108">
        <v>1</v>
      </c>
      <c r="BF80" s="108">
        <v>1</v>
      </c>
      <c r="BG80" s="108">
        <v>1</v>
      </c>
      <c r="BH80" s="110">
        <f>IF('Mitigazione del rischio'!$AF80="-","-",'Mitigazione del rischio'!$AG80)</f>
        <v>0.43400000000000005</v>
      </c>
      <c r="BI80" s="55">
        <f t="shared" si="8"/>
        <v>14</v>
      </c>
      <c r="BJ80" s="54" t="str">
        <f>IF(AND(BI80&gt;=Tabelle!$P$3, BI80&lt;Tabelle!$Q$3),Tabelle!$S$3,IF(AND(BI80&gt;=Tabelle!$P$4, BI80&lt;Tabelle!$Q$4),Tabelle!$S$4,IF(AND(BI80&gt;=Tabelle!$P$5, BI80&lt;Tabelle!$Q$5),Tabelle!$S$5,IF(AND(BI80&gt;=Tabelle!$P$6, BI80&lt;Tabelle!$Q$6),Tabelle!$S$6,IF(AND(BI80&gt;=Tabelle!$P$7, BI80&lt;=Tabelle!$Q$7),Tabelle!$S$7,"-")))))</f>
        <v>MEDIO-ALTO</v>
      </c>
      <c r="BK80" s="113" t="str">
        <f>IF(BI80="-","-",IF(AND(BI80&lt;=Tabelle!$V$14,BI80&gt;Tabelle!$W$14),Tabelle!$U$14,IF(AND(BI80&lt;=Tabelle!$V$15,BI80&gt;Tabelle!$W$15),Tabelle!$U$15,IF(BI80&lt;=Tabelle!$V$16,Tabelle!$U$16))))</f>
        <v>intervento necessario</v>
      </c>
      <c r="BL80" s="117"/>
      <c r="BM80" s="120" t="s">
        <v>287</v>
      </c>
      <c r="BN80" s="126" t="s">
        <v>288</v>
      </c>
      <c r="BO80" s="128"/>
      <c r="BP80" s="126"/>
      <c r="BQ80" s="126" t="s">
        <v>289</v>
      </c>
      <c r="BR80" s="139" t="s">
        <v>334</v>
      </c>
      <c r="BS80" s="126" t="s">
        <v>288</v>
      </c>
      <c r="BT80" s="138"/>
      <c r="BU80" s="139"/>
      <c r="BV80" s="126" t="s">
        <v>289</v>
      </c>
      <c r="BW80" s="139" t="s">
        <v>334</v>
      </c>
      <c r="BX80" s="126" t="s">
        <v>289</v>
      </c>
      <c r="BY80" s="139" t="s">
        <v>334</v>
      </c>
      <c r="BZ80" s="126" t="s">
        <v>288</v>
      </c>
      <c r="CA80" s="128"/>
      <c r="CB80" s="126"/>
      <c r="CC80" s="126" t="s">
        <v>288</v>
      </c>
      <c r="CD80" s="128"/>
      <c r="CE80" s="126"/>
      <c r="CF80" s="126" t="s">
        <v>288</v>
      </c>
      <c r="CG80" s="128"/>
      <c r="CH80" s="126"/>
      <c r="CI80" s="126" t="s">
        <v>289</v>
      </c>
      <c r="CJ80" s="139" t="s">
        <v>334</v>
      </c>
      <c r="CK80" s="126" t="s">
        <v>289</v>
      </c>
      <c r="CL80" s="139" t="s">
        <v>334</v>
      </c>
      <c r="CM80" s="126" t="s">
        <v>288</v>
      </c>
      <c r="CN80" s="128"/>
      <c r="CO80" s="126"/>
      <c r="CP80" s="126" t="s">
        <v>288</v>
      </c>
      <c r="CQ80" s="128"/>
      <c r="CR80" s="126"/>
      <c r="CS80" s="126" t="s">
        <v>289</v>
      </c>
      <c r="CT80" s="139" t="s">
        <v>334</v>
      </c>
      <c r="CU80" s="126" t="s">
        <v>289</v>
      </c>
      <c r="CV80" s="139" t="s">
        <v>334</v>
      </c>
      <c r="CW80" s="126" t="s">
        <v>289</v>
      </c>
      <c r="CX80" s="139" t="s">
        <v>334</v>
      </c>
      <c r="CY80" s="126" t="s">
        <v>289</v>
      </c>
      <c r="CZ80" s="139" t="s">
        <v>334</v>
      </c>
      <c r="DA80" s="126" t="s">
        <v>288</v>
      </c>
      <c r="DB80" s="128"/>
      <c r="DC80" s="126"/>
      <c r="DD80" s="126" t="s">
        <v>289</v>
      </c>
      <c r="DE80" s="139" t="s">
        <v>334</v>
      </c>
      <c r="DF80" s="126" t="s">
        <v>289</v>
      </c>
      <c r="DG80" s="139" t="s">
        <v>334</v>
      </c>
      <c r="DH80" s="126" t="s">
        <v>289</v>
      </c>
      <c r="DI80" s="139" t="s">
        <v>334</v>
      </c>
      <c r="DJ80" s="126" t="s">
        <v>289</v>
      </c>
      <c r="DK80" s="139" t="s">
        <v>334</v>
      </c>
      <c r="DL80" s="126" t="s">
        <v>317</v>
      </c>
      <c r="DM80" s="128"/>
      <c r="DN80" s="48"/>
      <c r="DO80" s="51"/>
      <c r="DP80" s="51"/>
      <c r="DQ80" s="126"/>
      <c r="DR80" s="56"/>
      <c r="DS80" s="56"/>
      <c r="DT80" s="56"/>
      <c r="DU80" s="57"/>
    </row>
    <row r="81" spans="1:125" ht="34.9" customHeight="1" thickBot="1" x14ac:dyDescent="0.3">
      <c r="A81" s="286"/>
      <c r="B81" s="253"/>
      <c r="C81" s="246"/>
      <c r="D81" s="58" t="s">
        <v>111</v>
      </c>
      <c r="E81" s="139" t="s">
        <v>335</v>
      </c>
      <c r="F81" s="139" t="s">
        <v>335</v>
      </c>
      <c r="G81" s="139" t="s">
        <v>335</v>
      </c>
      <c r="H81" s="49" t="s">
        <v>31</v>
      </c>
      <c r="I81" s="50">
        <f>IF(H81=Tabelle!$A$2,Tabelle!$I$2,IF(H81=Tabelle!$A$3,Tabelle!$I$3,IF(H81=Tabelle!$A$4,Tabelle!$I$4,IF(H81=Tabelle!$A$5,Tabelle!$I$5,IF(H81=Tabelle!$A$6,Tabelle!$I$6,IF(H81=Tabelle!$A$7,Tabelle!$I$7,IF(H81=Tabelle!$A$8,Tabelle!$I$8,IF(H81=Tabelle!$A$9,Tabelle!$I$9,IF(H81=Tabelle!$A$10,Tabelle!$I$10,IF(H81=Tabelle!$A$11,Tabelle!$I$11,IF(H81=Tabelle!$A$12,Tabelle!$I$12,IF(H81=Tabelle!$A$13,Tabelle!$I$13,IF(H81=Tabelle!$A$14,Tabelle!$I$14,IF(H81=Tabelle!$A$14,Tabelle!$I$15,IF(H81=Tabelle!$A$16,Tabelle!$I$16,IF(H81=Tabelle!$A$17,Tabelle!$I$17,IF(H81=Tabelle!$A$18,Tabelle!$I$18,"-")))))))))))))))))</f>
        <v>40</v>
      </c>
      <c r="J81" s="136" t="s">
        <v>53</v>
      </c>
      <c r="K81" s="136" t="s">
        <v>51</v>
      </c>
      <c r="L81" s="136" t="s">
        <v>53</v>
      </c>
      <c r="M81" s="95">
        <f>IF(J81=Tabelle!$C$3,Tabelle!$N$3,IF(J81=Tabelle!$C$4,Tabelle!$N$4,IF(J81=Tabelle!$C$5,Tabelle!$N$5,IF(J81=Tabelle!$C$6,Tabelle!$N$6,IF(J81=Tabelle!$C$7,Tabelle!$N$7,"-")))))</f>
        <v>5</v>
      </c>
      <c r="N81" s="95">
        <f>IF(K81=Tabelle!$C$3,Tabelle!$N$3,IF(K81=Tabelle!$C$4,Tabelle!$N$4,IF(K81=Tabelle!$C$5,Tabelle!$N$5,IF(K81=Tabelle!$C$6,Tabelle!$N$6,IF(K81=Tabelle!$C$7,Tabelle!$N$7,"-")))))</f>
        <v>4</v>
      </c>
      <c r="O81" s="95">
        <f>IF(L81=Tabelle!$C$3,Tabelle!$N$3,IF(L81=Tabelle!$C$4,Tabelle!$N$4,IF(L81=Tabelle!$C$5,Tabelle!$N$5,IF(L81=Tabelle!$C$6,Tabelle!$N$6,IF(L81=Tabelle!$C$7,Tabelle!$N$7,"-")))))</f>
        <v>5</v>
      </c>
      <c r="P81" s="96">
        <f t="shared" si="5"/>
        <v>4.666666666666667</v>
      </c>
      <c r="Q81" s="136" t="s">
        <v>53</v>
      </c>
      <c r="R81" s="55">
        <f>IF(Q81=Tabelle!$C$3,Tabelle!$N$3,IF(Q81=Tabelle!$C$4,Tabelle!$N$4,IF(Q81=Tabelle!$C$5,Tabelle!$N$5,IF(Q81=Tabelle!$C$6,Tabelle!$N$6,IF(Q81=Tabelle!$C$7,Tabelle!$N$7,"-")))))</f>
        <v>5</v>
      </c>
      <c r="S81" s="102">
        <f>IF(R81="-","-",IF(AND((R81*P81)&gt;=Tabelle!$P$3, (R81*P81)&lt;Tabelle!$Q$3),Tabelle!$R$3,IF(AND((R81*P81)&gt;=Tabelle!$P$4, (R81*P81)&lt;Tabelle!$Q$4),Tabelle!$R$4,IF(AND((R81*P81)&gt;=Tabelle!$P$5, (R81*P81)&lt;Tabelle!$Q$5),Tabelle!$R$5,IF(AND((R81*P81)&gt;=Tabelle!$P$6, (R81*P81)&lt;Tabelle!$Q$6),Tabelle!$R$6,IF(AND((R81*P81)&gt;=Tabelle!$P$7, (R81*P81)&lt;=Tabelle!$Q$7),Tabelle!$R$7,"-"))))))</f>
        <v>5</v>
      </c>
      <c r="T81" s="136" t="s">
        <v>53</v>
      </c>
      <c r="U81" s="136" t="s">
        <v>53</v>
      </c>
      <c r="V81" s="136" t="s">
        <v>53</v>
      </c>
      <c r="W81" s="52">
        <f>IF(T81=Tabelle!$C$3,Tabelle!$N$3,IF(T81=Tabelle!$C$4,Tabelle!$N$4,IF(T81=Tabelle!$C$5,Tabelle!$N$5,IF(T81=Tabelle!$C$6,Tabelle!$N$6,IF(T81=Tabelle!$C$7,Tabelle!$N$7,"-")))))</f>
        <v>5</v>
      </c>
      <c r="X81" s="52">
        <f>IF(U81=Tabelle!$C$3,Tabelle!$N$3,IF(U81=Tabelle!$C$4,Tabelle!$N$4,IF(U81=Tabelle!$C$5,Tabelle!$N$5,IF(U81=Tabelle!$C$6,Tabelle!$N$6,IF(U81=Tabelle!$C$7,Tabelle!$N$7,"-")))))</f>
        <v>5</v>
      </c>
      <c r="Y81" s="52">
        <f>IF(V81=Tabelle!$C$3,Tabelle!$N$3,IF(V81=Tabelle!$C$4,Tabelle!$N$4,IF(V81=Tabelle!$C$5,Tabelle!$N$5,IF(V81=Tabelle!$C$6,Tabelle!$N$6,IF(V81=Tabelle!$C$7,Tabelle!$N$7,"-")))))</f>
        <v>5</v>
      </c>
      <c r="Z81" s="53">
        <f t="shared" si="6"/>
        <v>5</v>
      </c>
      <c r="AA81" s="105">
        <f t="shared" si="7"/>
        <v>25</v>
      </c>
      <c r="AB81" s="136" t="str">
        <f>IF(AND(AA81&gt;=Tabelle!$P$3, AA81&lt;Tabelle!$Q$3),Tabelle!$S$3,IF(AND(AA81&gt;=Tabelle!$P$4, AA81&lt;Tabelle!$Q$4),Tabelle!$S$4,IF(AND(AA81&gt;=Tabelle!$P$5, AA81&lt;Tabelle!$Q$5),Tabelle!$S$5,IF(AND(AA81&gt;=Tabelle!$P$6, AA81&lt;Tabelle!$Q$6),Tabelle!$S$6,IF(AND(AA81&gt;=Tabelle!$P$7, AA81&lt;=Tabelle!$Q$7),Tabelle!$S$7,"-")))))</f>
        <v>ALTO</v>
      </c>
      <c r="AC81" s="108">
        <v>10</v>
      </c>
      <c r="AD81" s="108">
        <v>5</v>
      </c>
      <c r="AE81" s="108">
        <v>2</v>
      </c>
      <c r="AF81" s="108">
        <v>3</v>
      </c>
      <c r="AG81" s="108">
        <v>8</v>
      </c>
      <c r="AH81" s="108">
        <v>10</v>
      </c>
      <c r="AI81" s="108">
        <v>10</v>
      </c>
      <c r="AJ81" s="108">
        <v>10</v>
      </c>
      <c r="AK81" s="108">
        <v>3</v>
      </c>
      <c r="AL81" s="108">
        <v>3</v>
      </c>
      <c r="AM81" s="108">
        <v>10</v>
      </c>
      <c r="AN81" s="108">
        <v>10</v>
      </c>
      <c r="AO81" s="108">
        <v>3</v>
      </c>
      <c r="AP81" s="108">
        <v>3</v>
      </c>
      <c r="AQ81" s="108">
        <v>3</v>
      </c>
      <c r="AR81" s="108">
        <v>3</v>
      </c>
      <c r="AS81" s="108">
        <v>8</v>
      </c>
      <c r="AT81" s="108">
        <v>8</v>
      </c>
      <c r="AU81" s="108">
        <v>8</v>
      </c>
      <c r="AV81" s="108">
        <v>8</v>
      </c>
      <c r="AW81" s="108">
        <v>1</v>
      </c>
      <c r="AX81" s="108">
        <v>1</v>
      </c>
      <c r="AY81" s="108">
        <v>1</v>
      </c>
      <c r="AZ81" s="108">
        <v>1</v>
      </c>
      <c r="BA81" s="108">
        <v>1</v>
      </c>
      <c r="BB81" s="108">
        <v>1</v>
      </c>
      <c r="BC81" s="108">
        <v>1</v>
      </c>
      <c r="BD81" s="108">
        <v>1</v>
      </c>
      <c r="BE81" s="108">
        <v>1</v>
      </c>
      <c r="BF81" s="108">
        <v>1</v>
      </c>
      <c r="BG81" s="108">
        <v>1</v>
      </c>
      <c r="BH81" s="110">
        <f>IF('Mitigazione del rischio'!$AF81="-","-",'Mitigazione del rischio'!$AG81)</f>
        <v>0.43400000000000005</v>
      </c>
      <c r="BI81" s="55">
        <f t="shared" si="8"/>
        <v>14</v>
      </c>
      <c r="BJ81" s="54" t="str">
        <f>IF(AND(BI81&gt;=Tabelle!$P$3, BI81&lt;Tabelle!$Q$3),Tabelle!$S$3,IF(AND(BI81&gt;=Tabelle!$P$4, BI81&lt;Tabelle!$Q$4),Tabelle!$S$4,IF(AND(BI81&gt;=Tabelle!$P$5, BI81&lt;Tabelle!$Q$5),Tabelle!$S$5,IF(AND(BI81&gt;=Tabelle!$P$6, BI81&lt;Tabelle!$Q$6),Tabelle!$S$6,IF(AND(BI81&gt;=Tabelle!$P$7, BI81&lt;=Tabelle!$Q$7),Tabelle!$S$7,"-")))))</f>
        <v>MEDIO-ALTO</v>
      </c>
      <c r="BK81" s="113" t="str">
        <f>IF(BI81="-","-",IF(AND(BI81&lt;=Tabelle!$V$14,BI81&gt;Tabelle!$W$14),Tabelle!$U$14,IF(AND(BI81&lt;=Tabelle!$V$15,BI81&gt;Tabelle!$W$15),Tabelle!$U$15,IF(BI81&lt;=Tabelle!$V$16,Tabelle!$U$16))))</f>
        <v>intervento necessario</v>
      </c>
      <c r="BL81" s="117"/>
      <c r="BM81" s="120" t="s">
        <v>287</v>
      </c>
      <c r="BN81" s="126" t="s">
        <v>288</v>
      </c>
      <c r="BO81" s="128"/>
      <c r="BP81" s="126"/>
      <c r="BQ81" s="126" t="s">
        <v>289</v>
      </c>
      <c r="BR81" s="139" t="s">
        <v>334</v>
      </c>
      <c r="BS81" s="126" t="s">
        <v>288</v>
      </c>
      <c r="BT81" s="138"/>
      <c r="BU81" s="139"/>
      <c r="BV81" s="126" t="s">
        <v>289</v>
      </c>
      <c r="BW81" s="139" t="s">
        <v>334</v>
      </c>
      <c r="BX81" s="126" t="s">
        <v>289</v>
      </c>
      <c r="BY81" s="139" t="s">
        <v>334</v>
      </c>
      <c r="BZ81" s="126" t="s">
        <v>288</v>
      </c>
      <c r="CA81" s="128"/>
      <c r="CB81" s="126"/>
      <c r="CC81" s="126" t="s">
        <v>288</v>
      </c>
      <c r="CD81" s="128"/>
      <c r="CE81" s="126"/>
      <c r="CF81" s="126" t="s">
        <v>288</v>
      </c>
      <c r="CG81" s="128"/>
      <c r="CH81" s="126"/>
      <c r="CI81" s="126" t="s">
        <v>289</v>
      </c>
      <c r="CJ81" s="139" t="s">
        <v>334</v>
      </c>
      <c r="CK81" s="126" t="s">
        <v>289</v>
      </c>
      <c r="CL81" s="139" t="s">
        <v>334</v>
      </c>
      <c r="CM81" s="126" t="s">
        <v>288</v>
      </c>
      <c r="CN81" s="128"/>
      <c r="CO81" s="126"/>
      <c r="CP81" s="126" t="s">
        <v>288</v>
      </c>
      <c r="CQ81" s="128"/>
      <c r="CR81" s="126"/>
      <c r="CS81" s="126" t="s">
        <v>289</v>
      </c>
      <c r="CT81" s="139" t="s">
        <v>334</v>
      </c>
      <c r="CU81" s="126" t="s">
        <v>289</v>
      </c>
      <c r="CV81" s="139" t="s">
        <v>334</v>
      </c>
      <c r="CW81" s="126" t="s">
        <v>289</v>
      </c>
      <c r="CX81" s="139" t="s">
        <v>334</v>
      </c>
      <c r="CY81" s="126" t="s">
        <v>289</v>
      </c>
      <c r="CZ81" s="139" t="s">
        <v>334</v>
      </c>
      <c r="DA81" s="126" t="s">
        <v>288</v>
      </c>
      <c r="DB81" s="128"/>
      <c r="DC81" s="126"/>
      <c r="DD81" s="126" t="s">
        <v>289</v>
      </c>
      <c r="DE81" s="139" t="s">
        <v>334</v>
      </c>
      <c r="DF81" s="126" t="s">
        <v>289</v>
      </c>
      <c r="DG81" s="139" t="s">
        <v>334</v>
      </c>
      <c r="DH81" s="126" t="s">
        <v>289</v>
      </c>
      <c r="DI81" s="139" t="s">
        <v>334</v>
      </c>
      <c r="DJ81" s="126" t="s">
        <v>289</v>
      </c>
      <c r="DK81" s="139" t="s">
        <v>334</v>
      </c>
      <c r="DL81" s="126" t="s">
        <v>317</v>
      </c>
      <c r="DM81" s="128"/>
      <c r="DN81" s="48"/>
      <c r="DO81" s="51"/>
      <c r="DP81" s="51"/>
      <c r="DQ81" s="126"/>
      <c r="DR81" s="56"/>
      <c r="DS81" s="56"/>
      <c r="DT81" s="56"/>
      <c r="DU81" s="57"/>
    </row>
    <row r="82" spans="1:125" ht="34.9" customHeight="1" thickBot="1" x14ac:dyDescent="0.3">
      <c r="A82" s="286"/>
      <c r="B82" s="253"/>
      <c r="C82" s="244" t="s">
        <v>198</v>
      </c>
      <c r="D82" s="58" t="s">
        <v>117</v>
      </c>
      <c r="E82" s="139" t="s">
        <v>335</v>
      </c>
      <c r="F82" s="139" t="s">
        <v>335</v>
      </c>
      <c r="G82" s="139" t="s">
        <v>335</v>
      </c>
      <c r="H82" s="49" t="s">
        <v>31</v>
      </c>
      <c r="I82" s="50">
        <f>IF(H82=Tabelle!$A$2,Tabelle!$I$2,IF(H82=Tabelle!$A$3,Tabelle!$I$3,IF(H82=Tabelle!$A$4,Tabelle!$I$4,IF(H82=Tabelle!$A$5,Tabelle!$I$5,IF(H82=Tabelle!$A$6,Tabelle!$I$6,IF(H82=Tabelle!$A$7,Tabelle!$I$7,IF(H82=Tabelle!$A$8,Tabelle!$I$8,IF(H82=Tabelle!$A$9,Tabelle!$I$9,IF(H82=Tabelle!$A$10,Tabelle!$I$10,IF(H82=Tabelle!$A$11,Tabelle!$I$11,IF(H82=Tabelle!$A$12,Tabelle!$I$12,IF(H82=Tabelle!$A$13,Tabelle!$I$13,IF(H82=Tabelle!$A$14,Tabelle!$I$14,IF(H82=Tabelle!$A$14,Tabelle!$I$15,IF(H82=Tabelle!$A$16,Tabelle!$I$16,IF(H82=Tabelle!$A$17,Tabelle!$I$17,IF(H82=Tabelle!$A$18,Tabelle!$I$18,"-")))))))))))))))))</f>
        <v>40</v>
      </c>
      <c r="J82" s="136" t="s">
        <v>53</v>
      </c>
      <c r="K82" s="136" t="s">
        <v>51</v>
      </c>
      <c r="L82" s="136" t="s">
        <v>53</v>
      </c>
      <c r="M82" s="95">
        <f>IF(J82=Tabelle!$C$3,Tabelle!$N$3,IF(J82=Tabelle!$C$4,Tabelle!$N$4,IF(J82=Tabelle!$C$5,Tabelle!$N$5,IF(J82=Tabelle!$C$6,Tabelle!$N$6,IF(J82=Tabelle!$C$7,Tabelle!$N$7,"-")))))</f>
        <v>5</v>
      </c>
      <c r="N82" s="95">
        <f>IF(K82=Tabelle!$C$3,Tabelle!$N$3,IF(K82=Tabelle!$C$4,Tabelle!$N$4,IF(K82=Tabelle!$C$5,Tabelle!$N$5,IF(K82=Tabelle!$C$6,Tabelle!$N$6,IF(K82=Tabelle!$C$7,Tabelle!$N$7,"-")))))</f>
        <v>4</v>
      </c>
      <c r="O82" s="95">
        <f>IF(L82=Tabelle!$C$3,Tabelle!$N$3,IF(L82=Tabelle!$C$4,Tabelle!$N$4,IF(L82=Tabelle!$C$5,Tabelle!$N$5,IF(L82=Tabelle!$C$6,Tabelle!$N$6,IF(L82=Tabelle!$C$7,Tabelle!$N$7,"-")))))</f>
        <v>5</v>
      </c>
      <c r="P82" s="96">
        <f t="shared" si="5"/>
        <v>4.666666666666667</v>
      </c>
      <c r="Q82" s="136" t="s">
        <v>53</v>
      </c>
      <c r="R82" s="55">
        <f>IF(Q82=Tabelle!$C$3,Tabelle!$N$3,IF(Q82=Tabelle!$C$4,Tabelle!$N$4,IF(Q82=Tabelle!$C$5,Tabelle!$N$5,IF(Q82=Tabelle!$C$6,Tabelle!$N$6,IF(Q82=Tabelle!$C$7,Tabelle!$N$7,"-")))))</f>
        <v>5</v>
      </c>
      <c r="S82" s="102">
        <f>IF(R82="-","-",IF(AND((R82*P82)&gt;=Tabelle!$P$3, (R82*P82)&lt;Tabelle!$Q$3),Tabelle!$R$3,IF(AND((R82*P82)&gt;=Tabelle!$P$4, (R82*P82)&lt;Tabelle!$Q$4),Tabelle!$R$4,IF(AND((R82*P82)&gt;=Tabelle!$P$5, (R82*P82)&lt;Tabelle!$Q$5),Tabelle!$R$5,IF(AND((R82*P82)&gt;=Tabelle!$P$6, (R82*P82)&lt;Tabelle!$Q$6),Tabelle!$R$6,IF(AND((R82*P82)&gt;=Tabelle!$P$7, (R82*P82)&lt;=Tabelle!$Q$7),Tabelle!$R$7,"-"))))))</f>
        <v>5</v>
      </c>
      <c r="T82" s="136" t="s">
        <v>51</v>
      </c>
      <c r="U82" s="136" t="s">
        <v>53</v>
      </c>
      <c r="V82" s="136" t="s">
        <v>53</v>
      </c>
      <c r="W82" s="52">
        <f>IF(T82=Tabelle!$C$3,Tabelle!$N$3,IF(T82=Tabelle!$C$4,Tabelle!$N$4,IF(T82=Tabelle!$C$5,Tabelle!$N$5,IF(T82=Tabelle!$C$6,Tabelle!$N$6,IF(T82=Tabelle!$C$7,Tabelle!$N$7,"-")))))</f>
        <v>4</v>
      </c>
      <c r="X82" s="52">
        <f>IF(U82=Tabelle!$C$3,Tabelle!$N$3,IF(U82=Tabelle!$C$4,Tabelle!$N$4,IF(U82=Tabelle!$C$5,Tabelle!$N$5,IF(U82=Tabelle!$C$6,Tabelle!$N$6,IF(U82=Tabelle!$C$7,Tabelle!$N$7,"-")))))</f>
        <v>5</v>
      </c>
      <c r="Y82" s="52">
        <f>IF(V82=Tabelle!$C$3,Tabelle!$N$3,IF(V82=Tabelle!$C$4,Tabelle!$N$4,IF(V82=Tabelle!$C$5,Tabelle!$N$5,IF(V82=Tabelle!$C$6,Tabelle!$N$6,IF(V82=Tabelle!$C$7,Tabelle!$N$7,"-")))))</f>
        <v>5</v>
      </c>
      <c r="Z82" s="53">
        <f t="shared" si="6"/>
        <v>4.666666666666667</v>
      </c>
      <c r="AA82" s="105">
        <f t="shared" si="7"/>
        <v>23.333333333333336</v>
      </c>
      <c r="AB82" s="136" t="str">
        <f>IF(AND(AA82&gt;=Tabelle!$P$3, AA82&lt;Tabelle!$Q$3),Tabelle!$S$3,IF(AND(AA82&gt;=Tabelle!$P$4, AA82&lt;Tabelle!$Q$4),Tabelle!$S$4,IF(AND(AA82&gt;=Tabelle!$P$5, AA82&lt;Tabelle!$Q$5),Tabelle!$S$5,IF(AND(AA82&gt;=Tabelle!$P$6, AA82&lt;Tabelle!$Q$6),Tabelle!$S$6,IF(AND(AA82&gt;=Tabelle!$P$7, AA82&lt;=Tabelle!$Q$7),Tabelle!$S$7,"-")))))</f>
        <v>ALTO</v>
      </c>
      <c r="AC82" s="108">
        <v>10</v>
      </c>
      <c r="AD82" s="108">
        <v>5</v>
      </c>
      <c r="AE82" s="108">
        <v>2</v>
      </c>
      <c r="AF82" s="108">
        <v>3</v>
      </c>
      <c r="AG82" s="108">
        <v>8</v>
      </c>
      <c r="AH82" s="108">
        <v>10</v>
      </c>
      <c r="AI82" s="108">
        <v>10</v>
      </c>
      <c r="AJ82" s="108">
        <v>10</v>
      </c>
      <c r="AK82" s="108">
        <v>3</v>
      </c>
      <c r="AL82" s="108">
        <v>3</v>
      </c>
      <c r="AM82" s="108">
        <v>10</v>
      </c>
      <c r="AN82" s="108">
        <v>10</v>
      </c>
      <c r="AO82" s="108">
        <v>3</v>
      </c>
      <c r="AP82" s="108">
        <v>3</v>
      </c>
      <c r="AQ82" s="108">
        <v>3</v>
      </c>
      <c r="AR82" s="108">
        <v>3</v>
      </c>
      <c r="AS82" s="108">
        <v>8</v>
      </c>
      <c r="AT82" s="108">
        <v>8</v>
      </c>
      <c r="AU82" s="108">
        <v>8</v>
      </c>
      <c r="AV82" s="108">
        <v>8</v>
      </c>
      <c r="AW82" s="108">
        <v>1</v>
      </c>
      <c r="AX82" s="108">
        <v>1</v>
      </c>
      <c r="AY82" s="108">
        <v>1</v>
      </c>
      <c r="AZ82" s="108">
        <v>1</v>
      </c>
      <c r="BA82" s="108">
        <v>1</v>
      </c>
      <c r="BB82" s="108">
        <v>1</v>
      </c>
      <c r="BC82" s="108">
        <v>1</v>
      </c>
      <c r="BD82" s="108">
        <v>1</v>
      </c>
      <c r="BE82" s="108">
        <v>1</v>
      </c>
      <c r="BF82" s="108">
        <v>1</v>
      </c>
      <c r="BG82" s="108">
        <v>1</v>
      </c>
      <c r="BH82" s="110">
        <f>IF('Mitigazione del rischio'!$AF82="-","-",'Mitigazione del rischio'!$AG82)</f>
        <v>0.43400000000000005</v>
      </c>
      <c r="BI82" s="55">
        <f t="shared" si="8"/>
        <v>13</v>
      </c>
      <c r="BJ82" s="54" t="str">
        <f>IF(AND(BI82&gt;=Tabelle!$P$3, BI82&lt;Tabelle!$Q$3),Tabelle!$S$3,IF(AND(BI82&gt;=Tabelle!$P$4, BI82&lt;Tabelle!$Q$4),Tabelle!$S$4,IF(AND(BI82&gt;=Tabelle!$P$5, BI82&lt;Tabelle!$Q$5),Tabelle!$S$5,IF(AND(BI82&gt;=Tabelle!$P$6, BI82&lt;Tabelle!$Q$6),Tabelle!$S$6,IF(AND(BI82&gt;=Tabelle!$P$7, BI82&lt;=Tabelle!$Q$7),Tabelle!$S$7,"-")))))</f>
        <v>MEDIO-ALTO</v>
      </c>
      <c r="BK82" s="113" t="str">
        <f>IF(BI82="-","-",IF(AND(BI82&lt;=Tabelle!$V$14,BI82&gt;Tabelle!$W$14),Tabelle!$U$14,IF(AND(BI82&lt;=Tabelle!$V$15,BI82&gt;Tabelle!$W$15),Tabelle!$U$15,IF(BI82&lt;=Tabelle!$V$16,Tabelle!$U$16))))</f>
        <v>intervento necessario</v>
      </c>
      <c r="BL82" s="117"/>
      <c r="BM82" s="120" t="s">
        <v>287</v>
      </c>
      <c r="BN82" s="126" t="s">
        <v>288</v>
      </c>
      <c r="BO82" s="128"/>
      <c r="BP82" s="126"/>
      <c r="BQ82" s="126" t="s">
        <v>289</v>
      </c>
      <c r="BR82" s="139" t="s">
        <v>334</v>
      </c>
      <c r="BS82" s="126" t="s">
        <v>288</v>
      </c>
      <c r="BT82" s="138"/>
      <c r="BU82" s="139"/>
      <c r="BV82" s="126" t="s">
        <v>289</v>
      </c>
      <c r="BW82" s="139" t="s">
        <v>334</v>
      </c>
      <c r="BX82" s="126" t="s">
        <v>289</v>
      </c>
      <c r="BY82" s="139" t="s">
        <v>334</v>
      </c>
      <c r="BZ82" s="126" t="s">
        <v>288</v>
      </c>
      <c r="CA82" s="128"/>
      <c r="CB82" s="126"/>
      <c r="CC82" s="126" t="s">
        <v>288</v>
      </c>
      <c r="CD82" s="128"/>
      <c r="CE82" s="126"/>
      <c r="CF82" s="126" t="s">
        <v>288</v>
      </c>
      <c r="CG82" s="128"/>
      <c r="CH82" s="126"/>
      <c r="CI82" s="126" t="s">
        <v>289</v>
      </c>
      <c r="CJ82" s="139" t="s">
        <v>334</v>
      </c>
      <c r="CK82" s="126" t="s">
        <v>289</v>
      </c>
      <c r="CL82" s="139" t="s">
        <v>334</v>
      </c>
      <c r="CM82" s="126" t="s">
        <v>288</v>
      </c>
      <c r="CN82" s="128"/>
      <c r="CO82" s="126"/>
      <c r="CP82" s="126" t="s">
        <v>288</v>
      </c>
      <c r="CQ82" s="128"/>
      <c r="CR82" s="126"/>
      <c r="CS82" s="126" t="s">
        <v>289</v>
      </c>
      <c r="CT82" s="139" t="s">
        <v>334</v>
      </c>
      <c r="CU82" s="126" t="s">
        <v>289</v>
      </c>
      <c r="CV82" s="139" t="s">
        <v>334</v>
      </c>
      <c r="CW82" s="126" t="s">
        <v>289</v>
      </c>
      <c r="CX82" s="139" t="s">
        <v>334</v>
      </c>
      <c r="CY82" s="126" t="s">
        <v>289</v>
      </c>
      <c r="CZ82" s="139" t="s">
        <v>334</v>
      </c>
      <c r="DA82" s="126" t="s">
        <v>288</v>
      </c>
      <c r="DB82" s="128"/>
      <c r="DC82" s="126"/>
      <c r="DD82" s="126" t="s">
        <v>289</v>
      </c>
      <c r="DE82" s="139" t="s">
        <v>334</v>
      </c>
      <c r="DF82" s="126" t="s">
        <v>289</v>
      </c>
      <c r="DG82" s="139" t="s">
        <v>334</v>
      </c>
      <c r="DH82" s="126" t="s">
        <v>289</v>
      </c>
      <c r="DI82" s="139" t="s">
        <v>334</v>
      </c>
      <c r="DJ82" s="126" t="s">
        <v>289</v>
      </c>
      <c r="DK82" s="139" t="s">
        <v>334</v>
      </c>
      <c r="DL82" s="126" t="s">
        <v>317</v>
      </c>
      <c r="DM82" s="128"/>
      <c r="DN82" s="48"/>
      <c r="DO82" s="51"/>
      <c r="DP82" s="51"/>
      <c r="DQ82" s="126"/>
      <c r="DR82" s="56"/>
      <c r="DS82" s="56"/>
      <c r="DT82" s="56"/>
      <c r="DU82" s="57"/>
    </row>
    <row r="83" spans="1:125" ht="34.9" customHeight="1" thickBot="1" x14ac:dyDescent="0.3">
      <c r="A83" s="286"/>
      <c r="B83" s="253"/>
      <c r="C83" s="245"/>
      <c r="D83" s="58" t="s">
        <v>113</v>
      </c>
      <c r="E83" s="139" t="s">
        <v>335</v>
      </c>
      <c r="F83" s="139" t="s">
        <v>335</v>
      </c>
      <c r="G83" s="139" t="s">
        <v>335</v>
      </c>
      <c r="H83" s="49" t="s">
        <v>31</v>
      </c>
      <c r="I83" s="50">
        <f>IF(H83=Tabelle!$A$2,Tabelle!$I$2,IF(H83=Tabelle!$A$3,Tabelle!$I$3,IF(H83=Tabelle!$A$4,Tabelle!$I$4,IF(H83=Tabelle!$A$5,Tabelle!$I$5,IF(H83=Tabelle!$A$6,Tabelle!$I$6,IF(H83=Tabelle!$A$7,Tabelle!$I$7,IF(H83=Tabelle!$A$8,Tabelle!$I$8,IF(H83=Tabelle!$A$9,Tabelle!$I$9,IF(H83=Tabelle!$A$10,Tabelle!$I$10,IF(H83=Tabelle!$A$11,Tabelle!$I$11,IF(H83=Tabelle!$A$12,Tabelle!$I$12,IF(H83=Tabelle!$A$13,Tabelle!$I$13,IF(H83=Tabelle!$A$14,Tabelle!$I$14,IF(H83=Tabelle!$A$14,Tabelle!$I$15,IF(H83=Tabelle!$A$16,Tabelle!$I$16,IF(H83=Tabelle!$A$17,Tabelle!$I$17,IF(H83=Tabelle!$A$18,Tabelle!$I$18,"-")))))))))))))))))</f>
        <v>40</v>
      </c>
      <c r="J83" s="136" t="s">
        <v>53</v>
      </c>
      <c r="K83" s="136" t="s">
        <v>51</v>
      </c>
      <c r="L83" s="136" t="s">
        <v>53</v>
      </c>
      <c r="M83" s="95">
        <f>IF(J83=Tabelle!$C$3,Tabelle!$N$3,IF(J83=Tabelle!$C$4,Tabelle!$N$4,IF(J83=Tabelle!$C$5,Tabelle!$N$5,IF(J83=Tabelle!$C$6,Tabelle!$N$6,IF(J83=Tabelle!$C$7,Tabelle!$N$7,"-")))))</f>
        <v>5</v>
      </c>
      <c r="N83" s="95">
        <f>IF(K83=Tabelle!$C$3,Tabelle!$N$3,IF(K83=Tabelle!$C$4,Tabelle!$N$4,IF(K83=Tabelle!$C$5,Tabelle!$N$5,IF(K83=Tabelle!$C$6,Tabelle!$N$6,IF(K83=Tabelle!$C$7,Tabelle!$N$7,"-")))))</f>
        <v>4</v>
      </c>
      <c r="O83" s="95">
        <f>IF(L83=Tabelle!$C$3,Tabelle!$N$3,IF(L83=Tabelle!$C$4,Tabelle!$N$4,IF(L83=Tabelle!$C$5,Tabelle!$N$5,IF(L83=Tabelle!$C$6,Tabelle!$N$6,IF(L83=Tabelle!$C$7,Tabelle!$N$7,"-")))))</f>
        <v>5</v>
      </c>
      <c r="P83" s="96">
        <f t="shared" si="5"/>
        <v>4.666666666666667</v>
      </c>
      <c r="Q83" s="136" t="s">
        <v>53</v>
      </c>
      <c r="R83" s="55">
        <f>IF(Q83=Tabelle!$C$3,Tabelle!$N$3,IF(Q83=Tabelle!$C$4,Tabelle!$N$4,IF(Q83=Tabelle!$C$5,Tabelle!$N$5,IF(Q83=Tabelle!$C$6,Tabelle!$N$6,IF(Q83=Tabelle!$C$7,Tabelle!$N$7,"-")))))</f>
        <v>5</v>
      </c>
      <c r="S83" s="102">
        <f>IF(R83="-","-",IF(AND((R83*P83)&gt;=Tabelle!$P$3, (R83*P83)&lt;Tabelle!$Q$3),Tabelle!$R$3,IF(AND((R83*P83)&gt;=Tabelle!$P$4, (R83*P83)&lt;Tabelle!$Q$4),Tabelle!$R$4,IF(AND((R83*P83)&gt;=Tabelle!$P$5, (R83*P83)&lt;Tabelle!$Q$5),Tabelle!$R$5,IF(AND((R83*P83)&gt;=Tabelle!$P$6, (R83*P83)&lt;Tabelle!$Q$6),Tabelle!$R$6,IF(AND((R83*P83)&gt;=Tabelle!$P$7, (R83*P83)&lt;=Tabelle!$Q$7),Tabelle!$R$7,"-"))))))</f>
        <v>5</v>
      </c>
      <c r="T83" s="136" t="s">
        <v>51</v>
      </c>
      <c r="U83" s="136" t="s">
        <v>53</v>
      </c>
      <c r="V83" s="136" t="s">
        <v>51</v>
      </c>
      <c r="W83" s="52">
        <f>IF(T83=Tabelle!$C$3,Tabelle!$N$3,IF(T83=Tabelle!$C$4,Tabelle!$N$4,IF(T83=Tabelle!$C$5,Tabelle!$N$5,IF(T83=Tabelle!$C$6,Tabelle!$N$6,IF(T83=Tabelle!$C$7,Tabelle!$N$7,"-")))))</f>
        <v>4</v>
      </c>
      <c r="X83" s="52">
        <f>IF(U83=Tabelle!$C$3,Tabelle!$N$3,IF(U83=Tabelle!$C$4,Tabelle!$N$4,IF(U83=Tabelle!$C$5,Tabelle!$N$5,IF(U83=Tabelle!$C$6,Tabelle!$N$6,IF(U83=Tabelle!$C$7,Tabelle!$N$7,"-")))))</f>
        <v>5</v>
      </c>
      <c r="Y83" s="52">
        <f>IF(V83=Tabelle!$C$3,Tabelle!$N$3,IF(V83=Tabelle!$C$4,Tabelle!$N$4,IF(V83=Tabelle!$C$5,Tabelle!$N$5,IF(V83=Tabelle!$C$6,Tabelle!$N$6,IF(V83=Tabelle!$C$7,Tabelle!$N$7,"-")))))</f>
        <v>4</v>
      </c>
      <c r="Z83" s="53">
        <f t="shared" si="6"/>
        <v>4.333333333333333</v>
      </c>
      <c r="AA83" s="105">
        <f t="shared" si="7"/>
        <v>21.666666666666664</v>
      </c>
      <c r="AB83" s="136" t="str">
        <f>IF(AND(AA83&gt;=Tabelle!$P$3, AA83&lt;Tabelle!$Q$3),Tabelle!$S$3,IF(AND(AA83&gt;=Tabelle!$P$4, AA83&lt;Tabelle!$Q$4),Tabelle!$S$4,IF(AND(AA83&gt;=Tabelle!$P$5, AA83&lt;Tabelle!$Q$5),Tabelle!$S$5,IF(AND(AA83&gt;=Tabelle!$P$6, AA83&lt;Tabelle!$Q$6),Tabelle!$S$6,IF(AND(AA83&gt;=Tabelle!$P$7, AA83&lt;=Tabelle!$Q$7),Tabelle!$S$7,"-")))))</f>
        <v>ALTO</v>
      </c>
      <c r="AC83" s="108">
        <v>10</v>
      </c>
      <c r="AD83" s="108">
        <v>5</v>
      </c>
      <c r="AE83" s="108">
        <v>2</v>
      </c>
      <c r="AF83" s="108">
        <v>3</v>
      </c>
      <c r="AG83" s="108">
        <v>8</v>
      </c>
      <c r="AH83" s="108">
        <v>10</v>
      </c>
      <c r="AI83" s="108">
        <v>10</v>
      </c>
      <c r="AJ83" s="108">
        <v>10</v>
      </c>
      <c r="AK83" s="108">
        <v>3</v>
      </c>
      <c r="AL83" s="108">
        <v>3</v>
      </c>
      <c r="AM83" s="108">
        <v>10</v>
      </c>
      <c r="AN83" s="108">
        <v>10</v>
      </c>
      <c r="AO83" s="108">
        <v>3</v>
      </c>
      <c r="AP83" s="108">
        <v>3</v>
      </c>
      <c r="AQ83" s="108">
        <v>3</v>
      </c>
      <c r="AR83" s="108">
        <v>3</v>
      </c>
      <c r="AS83" s="108">
        <v>8</v>
      </c>
      <c r="AT83" s="108">
        <v>8</v>
      </c>
      <c r="AU83" s="108">
        <v>8</v>
      </c>
      <c r="AV83" s="108">
        <v>8</v>
      </c>
      <c r="AW83" s="108">
        <v>1</v>
      </c>
      <c r="AX83" s="108">
        <v>1</v>
      </c>
      <c r="AY83" s="108">
        <v>1</v>
      </c>
      <c r="AZ83" s="108">
        <v>1</v>
      </c>
      <c r="BA83" s="108">
        <v>1</v>
      </c>
      <c r="BB83" s="108">
        <v>1</v>
      </c>
      <c r="BC83" s="108">
        <v>1</v>
      </c>
      <c r="BD83" s="108">
        <v>1</v>
      </c>
      <c r="BE83" s="108">
        <v>1</v>
      </c>
      <c r="BF83" s="108">
        <v>1</v>
      </c>
      <c r="BG83" s="108">
        <v>1</v>
      </c>
      <c r="BH83" s="110">
        <f>IF('Mitigazione del rischio'!$AF83="-","-",'Mitigazione del rischio'!$AG83)</f>
        <v>0.43400000000000005</v>
      </c>
      <c r="BI83" s="55">
        <f t="shared" si="8"/>
        <v>12</v>
      </c>
      <c r="BJ83" s="54" t="str">
        <f>IF(AND(BI83&gt;=Tabelle!$P$3, BI83&lt;Tabelle!$Q$3),Tabelle!$S$3,IF(AND(BI83&gt;=Tabelle!$P$4, BI83&lt;Tabelle!$Q$4),Tabelle!$S$4,IF(AND(BI83&gt;=Tabelle!$P$5, BI83&lt;Tabelle!$Q$5),Tabelle!$S$5,IF(AND(BI83&gt;=Tabelle!$P$6, BI83&lt;Tabelle!$Q$6),Tabelle!$S$6,IF(AND(BI83&gt;=Tabelle!$P$7, BI83&lt;=Tabelle!$Q$7),Tabelle!$S$7,"-")))))</f>
        <v>MEDIO-ALTO</v>
      </c>
      <c r="BK83" s="113" t="str">
        <f>IF(BI83="-","-",IF(AND(BI83&lt;=Tabelle!$V$14,BI83&gt;Tabelle!$W$14),Tabelle!$U$14,IF(AND(BI83&lt;=Tabelle!$V$15,BI83&gt;Tabelle!$W$15),Tabelle!$U$15,IF(BI83&lt;=Tabelle!$V$16,Tabelle!$U$16))))</f>
        <v>mitigazione migliorabile</v>
      </c>
      <c r="BL83" s="117"/>
      <c r="BM83" s="120" t="s">
        <v>287</v>
      </c>
      <c r="BN83" s="126" t="s">
        <v>288</v>
      </c>
      <c r="BO83" s="128"/>
      <c r="BP83" s="126"/>
      <c r="BQ83" s="126" t="s">
        <v>289</v>
      </c>
      <c r="BR83" s="139" t="s">
        <v>334</v>
      </c>
      <c r="BS83" s="126" t="s">
        <v>288</v>
      </c>
      <c r="BT83" s="138"/>
      <c r="BU83" s="139"/>
      <c r="BV83" s="126" t="s">
        <v>289</v>
      </c>
      <c r="BW83" s="139" t="s">
        <v>334</v>
      </c>
      <c r="BX83" s="126" t="s">
        <v>289</v>
      </c>
      <c r="BY83" s="139" t="s">
        <v>334</v>
      </c>
      <c r="BZ83" s="126" t="s">
        <v>288</v>
      </c>
      <c r="CA83" s="128"/>
      <c r="CB83" s="126"/>
      <c r="CC83" s="126" t="s">
        <v>288</v>
      </c>
      <c r="CD83" s="128"/>
      <c r="CE83" s="126"/>
      <c r="CF83" s="126" t="s">
        <v>288</v>
      </c>
      <c r="CG83" s="128"/>
      <c r="CH83" s="126"/>
      <c r="CI83" s="126" t="s">
        <v>289</v>
      </c>
      <c r="CJ83" s="139" t="s">
        <v>334</v>
      </c>
      <c r="CK83" s="126" t="s">
        <v>289</v>
      </c>
      <c r="CL83" s="139" t="s">
        <v>334</v>
      </c>
      <c r="CM83" s="126" t="s">
        <v>288</v>
      </c>
      <c r="CN83" s="128"/>
      <c r="CO83" s="126"/>
      <c r="CP83" s="126" t="s">
        <v>288</v>
      </c>
      <c r="CQ83" s="128"/>
      <c r="CR83" s="126"/>
      <c r="CS83" s="126" t="s">
        <v>289</v>
      </c>
      <c r="CT83" s="139" t="s">
        <v>334</v>
      </c>
      <c r="CU83" s="126" t="s">
        <v>289</v>
      </c>
      <c r="CV83" s="139" t="s">
        <v>334</v>
      </c>
      <c r="CW83" s="126" t="s">
        <v>289</v>
      </c>
      <c r="CX83" s="139" t="s">
        <v>334</v>
      </c>
      <c r="CY83" s="126" t="s">
        <v>289</v>
      </c>
      <c r="CZ83" s="139" t="s">
        <v>334</v>
      </c>
      <c r="DA83" s="126" t="s">
        <v>288</v>
      </c>
      <c r="DB83" s="128"/>
      <c r="DC83" s="126"/>
      <c r="DD83" s="126" t="s">
        <v>289</v>
      </c>
      <c r="DE83" s="139" t="s">
        <v>334</v>
      </c>
      <c r="DF83" s="126" t="s">
        <v>289</v>
      </c>
      <c r="DG83" s="139" t="s">
        <v>334</v>
      </c>
      <c r="DH83" s="126" t="s">
        <v>289</v>
      </c>
      <c r="DI83" s="139" t="s">
        <v>334</v>
      </c>
      <c r="DJ83" s="126" t="s">
        <v>289</v>
      </c>
      <c r="DK83" s="139" t="s">
        <v>334</v>
      </c>
      <c r="DL83" s="126" t="s">
        <v>317</v>
      </c>
      <c r="DM83" s="128"/>
      <c r="DN83" s="48"/>
      <c r="DO83" s="51"/>
      <c r="DP83" s="51"/>
      <c r="DQ83" s="126"/>
      <c r="DR83" s="56"/>
      <c r="DS83" s="56"/>
      <c r="DT83" s="56"/>
      <c r="DU83" s="57"/>
    </row>
    <row r="84" spans="1:125" ht="34.9" customHeight="1" thickBot="1" x14ac:dyDescent="0.3">
      <c r="A84" s="286"/>
      <c r="B84" s="253"/>
      <c r="C84" s="245"/>
      <c r="D84" s="58" t="s">
        <v>114</v>
      </c>
      <c r="E84" s="139" t="s">
        <v>335</v>
      </c>
      <c r="F84" s="139" t="s">
        <v>335</v>
      </c>
      <c r="G84" s="139" t="s">
        <v>335</v>
      </c>
      <c r="H84" s="49" t="s">
        <v>31</v>
      </c>
      <c r="I84" s="50">
        <f>IF(H84=Tabelle!$A$2,Tabelle!$I$2,IF(H84=Tabelle!$A$3,Tabelle!$I$3,IF(H84=Tabelle!$A$4,Tabelle!$I$4,IF(H84=Tabelle!$A$5,Tabelle!$I$5,IF(H84=Tabelle!$A$6,Tabelle!$I$6,IF(H84=Tabelle!$A$7,Tabelle!$I$7,IF(H84=Tabelle!$A$8,Tabelle!$I$8,IF(H84=Tabelle!$A$9,Tabelle!$I$9,IF(H84=Tabelle!$A$10,Tabelle!$I$10,IF(H84=Tabelle!$A$11,Tabelle!$I$11,IF(H84=Tabelle!$A$12,Tabelle!$I$12,IF(H84=Tabelle!$A$13,Tabelle!$I$13,IF(H84=Tabelle!$A$14,Tabelle!$I$14,IF(H84=Tabelle!$A$14,Tabelle!$I$15,IF(H84=Tabelle!$A$16,Tabelle!$I$16,IF(H84=Tabelle!$A$17,Tabelle!$I$17,IF(H84=Tabelle!$A$18,Tabelle!$I$18,"-")))))))))))))))))</f>
        <v>40</v>
      </c>
      <c r="J84" s="136" t="s">
        <v>53</v>
      </c>
      <c r="K84" s="136" t="s">
        <v>51</v>
      </c>
      <c r="L84" s="136" t="s">
        <v>53</v>
      </c>
      <c r="M84" s="95">
        <f>IF(J84=Tabelle!$C$3,Tabelle!$N$3,IF(J84=Tabelle!$C$4,Tabelle!$N$4,IF(J84=Tabelle!$C$5,Tabelle!$N$5,IF(J84=Tabelle!$C$6,Tabelle!$N$6,IF(J84=Tabelle!$C$7,Tabelle!$N$7,"-")))))</f>
        <v>5</v>
      </c>
      <c r="N84" s="95">
        <f>IF(K84=Tabelle!$C$3,Tabelle!$N$3,IF(K84=Tabelle!$C$4,Tabelle!$N$4,IF(K84=Tabelle!$C$5,Tabelle!$N$5,IF(K84=Tabelle!$C$6,Tabelle!$N$6,IF(K84=Tabelle!$C$7,Tabelle!$N$7,"-")))))</f>
        <v>4</v>
      </c>
      <c r="O84" s="95">
        <f>IF(L84=Tabelle!$C$3,Tabelle!$N$3,IF(L84=Tabelle!$C$4,Tabelle!$N$4,IF(L84=Tabelle!$C$5,Tabelle!$N$5,IF(L84=Tabelle!$C$6,Tabelle!$N$6,IF(L84=Tabelle!$C$7,Tabelle!$N$7,"-")))))</f>
        <v>5</v>
      </c>
      <c r="P84" s="96">
        <f t="shared" si="5"/>
        <v>4.666666666666667</v>
      </c>
      <c r="Q84" s="136" t="s">
        <v>53</v>
      </c>
      <c r="R84" s="55">
        <f>IF(Q84=Tabelle!$C$3,Tabelle!$N$3,IF(Q84=Tabelle!$C$4,Tabelle!$N$4,IF(Q84=Tabelle!$C$5,Tabelle!$N$5,IF(Q84=Tabelle!$C$6,Tabelle!$N$6,IF(Q84=Tabelle!$C$7,Tabelle!$N$7,"-")))))</f>
        <v>5</v>
      </c>
      <c r="S84" s="102">
        <f>IF(R84="-","-",IF(AND((R84*P84)&gt;=Tabelle!$P$3, (R84*P84)&lt;Tabelle!$Q$3),Tabelle!$R$3,IF(AND((R84*P84)&gt;=Tabelle!$P$4, (R84*P84)&lt;Tabelle!$Q$4),Tabelle!$R$4,IF(AND((R84*P84)&gt;=Tabelle!$P$5, (R84*P84)&lt;Tabelle!$Q$5),Tabelle!$R$5,IF(AND((R84*P84)&gt;=Tabelle!$P$6, (R84*P84)&lt;Tabelle!$Q$6),Tabelle!$R$6,IF(AND((R84*P84)&gt;=Tabelle!$P$7, (R84*P84)&lt;=Tabelle!$Q$7),Tabelle!$R$7,"-"))))))</f>
        <v>5</v>
      </c>
      <c r="T84" s="136" t="s">
        <v>51</v>
      </c>
      <c r="U84" s="136" t="s">
        <v>53</v>
      </c>
      <c r="V84" s="136" t="s">
        <v>51</v>
      </c>
      <c r="W84" s="52">
        <f>IF(T84=Tabelle!$C$3,Tabelle!$N$3,IF(T84=Tabelle!$C$4,Tabelle!$N$4,IF(T84=Tabelle!$C$5,Tabelle!$N$5,IF(T84=Tabelle!$C$6,Tabelle!$N$6,IF(T84=Tabelle!$C$7,Tabelle!$N$7,"-")))))</f>
        <v>4</v>
      </c>
      <c r="X84" s="52">
        <f>IF(U84=Tabelle!$C$3,Tabelle!$N$3,IF(U84=Tabelle!$C$4,Tabelle!$N$4,IF(U84=Tabelle!$C$5,Tabelle!$N$5,IF(U84=Tabelle!$C$6,Tabelle!$N$6,IF(U84=Tabelle!$C$7,Tabelle!$N$7,"-")))))</f>
        <v>5</v>
      </c>
      <c r="Y84" s="52">
        <f>IF(V84=Tabelle!$C$3,Tabelle!$N$3,IF(V84=Tabelle!$C$4,Tabelle!$N$4,IF(V84=Tabelle!$C$5,Tabelle!$N$5,IF(V84=Tabelle!$C$6,Tabelle!$N$6,IF(V84=Tabelle!$C$7,Tabelle!$N$7,"-")))))</f>
        <v>4</v>
      </c>
      <c r="Z84" s="53">
        <f t="shared" si="6"/>
        <v>4.333333333333333</v>
      </c>
      <c r="AA84" s="105">
        <f t="shared" si="7"/>
        <v>21.666666666666664</v>
      </c>
      <c r="AB84" s="136" t="str">
        <f>IF(AND(AA84&gt;=Tabelle!$P$3, AA84&lt;Tabelle!$Q$3),Tabelle!$S$3,IF(AND(AA84&gt;=Tabelle!$P$4, AA84&lt;Tabelle!$Q$4),Tabelle!$S$4,IF(AND(AA84&gt;=Tabelle!$P$5, AA84&lt;Tabelle!$Q$5),Tabelle!$S$5,IF(AND(AA84&gt;=Tabelle!$P$6, AA84&lt;Tabelle!$Q$6),Tabelle!$S$6,IF(AND(AA84&gt;=Tabelle!$P$7, AA84&lt;=Tabelle!$Q$7),Tabelle!$S$7,"-")))))</f>
        <v>ALTO</v>
      </c>
      <c r="AC84" s="108">
        <v>10</v>
      </c>
      <c r="AD84" s="108">
        <v>5</v>
      </c>
      <c r="AE84" s="108">
        <v>2</v>
      </c>
      <c r="AF84" s="108">
        <v>3</v>
      </c>
      <c r="AG84" s="108">
        <v>8</v>
      </c>
      <c r="AH84" s="108">
        <v>10</v>
      </c>
      <c r="AI84" s="108">
        <v>10</v>
      </c>
      <c r="AJ84" s="108">
        <v>10</v>
      </c>
      <c r="AK84" s="108">
        <v>3</v>
      </c>
      <c r="AL84" s="108">
        <v>3</v>
      </c>
      <c r="AM84" s="108">
        <v>10</v>
      </c>
      <c r="AN84" s="108">
        <v>10</v>
      </c>
      <c r="AO84" s="108">
        <v>3</v>
      </c>
      <c r="AP84" s="108">
        <v>3</v>
      </c>
      <c r="AQ84" s="108">
        <v>3</v>
      </c>
      <c r="AR84" s="108">
        <v>3</v>
      </c>
      <c r="AS84" s="108">
        <v>8</v>
      </c>
      <c r="AT84" s="108">
        <v>8</v>
      </c>
      <c r="AU84" s="108">
        <v>8</v>
      </c>
      <c r="AV84" s="108">
        <v>8</v>
      </c>
      <c r="AW84" s="108">
        <v>1</v>
      </c>
      <c r="AX84" s="108">
        <v>1</v>
      </c>
      <c r="AY84" s="108">
        <v>1</v>
      </c>
      <c r="AZ84" s="108">
        <v>1</v>
      </c>
      <c r="BA84" s="108">
        <v>1</v>
      </c>
      <c r="BB84" s="108">
        <v>1</v>
      </c>
      <c r="BC84" s="108">
        <v>1</v>
      </c>
      <c r="BD84" s="108">
        <v>1</v>
      </c>
      <c r="BE84" s="108">
        <v>1</v>
      </c>
      <c r="BF84" s="108">
        <v>1</v>
      </c>
      <c r="BG84" s="108">
        <v>1</v>
      </c>
      <c r="BH84" s="110">
        <f>IF('Mitigazione del rischio'!$AF84="-","-",'Mitigazione del rischio'!$AG84)</f>
        <v>0.43400000000000005</v>
      </c>
      <c r="BI84" s="55">
        <f t="shared" si="8"/>
        <v>12</v>
      </c>
      <c r="BJ84" s="54" t="str">
        <f>IF(AND(BI84&gt;=Tabelle!$P$3, BI84&lt;Tabelle!$Q$3),Tabelle!$S$3,IF(AND(BI84&gt;=Tabelle!$P$4, BI84&lt;Tabelle!$Q$4),Tabelle!$S$4,IF(AND(BI84&gt;=Tabelle!$P$5, BI84&lt;Tabelle!$Q$5),Tabelle!$S$5,IF(AND(BI84&gt;=Tabelle!$P$6, BI84&lt;Tabelle!$Q$6),Tabelle!$S$6,IF(AND(BI84&gt;=Tabelle!$P$7, BI84&lt;=Tabelle!$Q$7),Tabelle!$S$7,"-")))))</f>
        <v>MEDIO-ALTO</v>
      </c>
      <c r="BK84" s="113" t="str">
        <f>IF(BI84="-","-",IF(AND(BI84&lt;=Tabelle!$V$14,BI84&gt;Tabelle!$W$14),Tabelle!$U$14,IF(AND(BI84&lt;=Tabelle!$V$15,BI84&gt;Tabelle!$W$15),Tabelle!$U$15,IF(BI84&lt;=Tabelle!$V$16,Tabelle!$U$16))))</f>
        <v>mitigazione migliorabile</v>
      </c>
      <c r="BL84" s="117"/>
      <c r="BM84" s="120" t="s">
        <v>287</v>
      </c>
      <c r="BN84" s="126" t="s">
        <v>288</v>
      </c>
      <c r="BO84" s="128"/>
      <c r="BP84" s="126"/>
      <c r="BQ84" s="126" t="s">
        <v>289</v>
      </c>
      <c r="BR84" s="139" t="s">
        <v>334</v>
      </c>
      <c r="BS84" s="126" t="s">
        <v>288</v>
      </c>
      <c r="BT84" s="138"/>
      <c r="BU84" s="139"/>
      <c r="BV84" s="126" t="s">
        <v>289</v>
      </c>
      <c r="BW84" s="139" t="s">
        <v>334</v>
      </c>
      <c r="BX84" s="126" t="s">
        <v>289</v>
      </c>
      <c r="BY84" s="139" t="s">
        <v>334</v>
      </c>
      <c r="BZ84" s="126" t="s">
        <v>288</v>
      </c>
      <c r="CA84" s="128"/>
      <c r="CB84" s="126"/>
      <c r="CC84" s="126" t="s">
        <v>288</v>
      </c>
      <c r="CD84" s="128"/>
      <c r="CE84" s="126"/>
      <c r="CF84" s="126" t="s">
        <v>288</v>
      </c>
      <c r="CG84" s="128"/>
      <c r="CH84" s="126"/>
      <c r="CI84" s="126" t="s">
        <v>289</v>
      </c>
      <c r="CJ84" s="139" t="s">
        <v>334</v>
      </c>
      <c r="CK84" s="126" t="s">
        <v>289</v>
      </c>
      <c r="CL84" s="139" t="s">
        <v>334</v>
      </c>
      <c r="CM84" s="126" t="s">
        <v>288</v>
      </c>
      <c r="CN84" s="128"/>
      <c r="CO84" s="126"/>
      <c r="CP84" s="126" t="s">
        <v>288</v>
      </c>
      <c r="CQ84" s="128"/>
      <c r="CR84" s="126"/>
      <c r="CS84" s="126" t="s">
        <v>289</v>
      </c>
      <c r="CT84" s="139" t="s">
        <v>334</v>
      </c>
      <c r="CU84" s="126" t="s">
        <v>289</v>
      </c>
      <c r="CV84" s="139" t="s">
        <v>334</v>
      </c>
      <c r="CW84" s="126" t="s">
        <v>289</v>
      </c>
      <c r="CX84" s="139" t="s">
        <v>334</v>
      </c>
      <c r="CY84" s="126" t="s">
        <v>289</v>
      </c>
      <c r="CZ84" s="139" t="s">
        <v>334</v>
      </c>
      <c r="DA84" s="126" t="s">
        <v>288</v>
      </c>
      <c r="DB84" s="128"/>
      <c r="DC84" s="126"/>
      <c r="DD84" s="126" t="s">
        <v>289</v>
      </c>
      <c r="DE84" s="139" t="s">
        <v>334</v>
      </c>
      <c r="DF84" s="126" t="s">
        <v>289</v>
      </c>
      <c r="DG84" s="139" t="s">
        <v>334</v>
      </c>
      <c r="DH84" s="126" t="s">
        <v>289</v>
      </c>
      <c r="DI84" s="139" t="s">
        <v>334</v>
      </c>
      <c r="DJ84" s="126" t="s">
        <v>289</v>
      </c>
      <c r="DK84" s="139" t="s">
        <v>334</v>
      </c>
      <c r="DL84" s="126" t="s">
        <v>317</v>
      </c>
      <c r="DM84" s="128"/>
      <c r="DN84" s="48"/>
      <c r="DO84" s="51"/>
      <c r="DP84" s="51"/>
      <c r="DQ84" s="126"/>
      <c r="DR84" s="56"/>
      <c r="DS84" s="56"/>
      <c r="DT84" s="56"/>
      <c r="DU84" s="57"/>
    </row>
    <row r="85" spans="1:125" ht="34.9" customHeight="1" thickBot="1" x14ac:dyDescent="0.3">
      <c r="A85" s="286"/>
      <c r="B85" s="253"/>
      <c r="C85" s="245"/>
      <c r="D85" s="58" t="s">
        <v>115</v>
      </c>
      <c r="E85" s="139" t="s">
        <v>335</v>
      </c>
      <c r="F85" s="139" t="s">
        <v>335</v>
      </c>
      <c r="G85" s="139" t="s">
        <v>335</v>
      </c>
      <c r="H85" s="49" t="s">
        <v>31</v>
      </c>
      <c r="I85" s="50">
        <f>IF(H85=Tabelle!$A$2,Tabelle!$I$2,IF(H85=Tabelle!$A$3,Tabelle!$I$3,IF(H85=Tabelle!$A$4,Tabelle!$I$4,IF(H85=Tabelle!$A$5,Tabelle!$I$5,IF(H85=Tabelle!$A$6,Tabelle!$I$6,IF(H85=Tabelle!$A$7,Tabelle!$I$7,IF(H85=Tabelle!$A$8,Tabelle!$I$8,IF(H85=Tabelle!$A$9,Tabelle!$I$9,IF(H85=Tabelle!$A$10,Tabelle!$I$10,IF(H85=Tabelle!$A$11,Tabelle!$I$11,IF(H85=Tabelle!$A$12,Tabelle!$I$12,IF(H85=Tabelle!$A$13,Tabelle!$I$13,IF(H85=Tabelle!$A$14,Tabelle!$I$14,IF(H85=Tabelle!$A$14,Tabelle!$I$15,IF(H85=Tabelle!$A$16,Tabelle!$I$16,IF(H85=Tabelle!$A$17,Tabelle!$I$17,IF(H85=Tabelle!$A$18,Tabelle!$I$18,"-")))))))))))))))))</f>
        <v>40</v>
      </c>
      <c r="J85" s="136" t="s">
        <v>53</v>
      </c>
      <c r="K85" s="136" t="s">
        <v>51</v>
      </c>
      <c r="L85" s="136" t="s">
        <v>53</v>
      </c>
      <c r="M85" s="95">
        <f>IF(J85=Tabelle!$C$3,Tabelle!$N$3,IF(J85=Tabelle!$C$4,Tabelle!$N$4,IF(J85=Tabelle!$C$5,Tabelle!$N$5,IF(J85=Tabelle!$C$6,Tabelle!$N$6,IF(J85=Tabelle!$C$7,Tabelle!$N$7,"-")))))</f>
        <v>5</v>
      </c>
      <c r="N85" s="95">
        <f>IF(K85=Tabelle!$C$3,Tabelle!$N$3,IF(K85=Tabelle!$C$4,Tabelle!$N$4,IF(K85=Tabelle!$C$5,Tabelle!$N$5,IF(K85=Tabelle!$C$6,Tabelle!$N$6,IF(K85=Tabelle!$C$7,Tabelle!$N$7,"-")))))</f>
        <v>4</v>
      </c>
      <c r="O85" s="95">
        <f>IF(L85=Tabelle!$C$3,Tabelle!$N$3,IF(L85=Tabelle!$C$4,Tabelle!$N$4,IF(L85=Tabelle!$C$5,Tabelle!$N$5,IF(L85=Tabelle!$C$6,Tabelle!$N$6,IF(L85=Tabelle!$C$7,Tabelle!$N$7,"-")))))</f>
        <v>5</v>
      </c>
      <c r="P85" s="96">
        <f t="shared" si="5"/>
        <v>4.666666666666667</v>
      </c>
      <c r="Q85" s="136" t="s">
        <v>53</v>
      </c>
      <c r="R85" s="55">
        <f>IF(Q85=Tabelle!$C$3,Tabelle!$N$3,IF(Q85=Tabelle!$C$4,Tabelle!$N$4,IF(Q85=Tabelle!$C$5,Tabelle!$N$5,IF(Q85=Tabelle!$C$6,Tabelle!$N$6,IF(Q85=Tabelle!$C$7,Tabelle!$N$7,"-")))))</f>
        <v>5</v>
      </c>
      <c r="S85" s="102">
        <f>IF(R85="-","-",IF(AND((R85*P85)&gt;=Tabelle!$P$3, (R85*P85)&lt;Tabelle!$Q$3),Tabelle!$R$3,IF(AND((R85*P85)&gt;=Tabelle!$P$4, (R85*P85)&lt;Tabelle!$Q$4),Tabelle!$R$4,IF(AND((R85*P85)&gt;=Tabelle!$P$5, (R85*P85)&lt;Tabelle!$Q$5),Tabelle!$R$5,IF(AND((R85*P85)&gt;=Tabelle!$P$6, (R85*P85)&lt;Tabelle!$Q$6),Tabelle!$R$6,IF(AND((R85*P85)&gt;=Tabelle!$P$7, (R85*P85)&lt;=Tabelle!$Q$7),Tabelle!$R$7,"-"))))))</f>
        <v>5</v>
      </c>
      <c r="T85" s="136" t="s">
        <v>51</v>
      </c>
      <c r="U85" s="136" t="s">
        <v>53</v>
      </c>
      <c r="V85" s="136" t="s">
        <v>51</v>
      </c>
      <c r="W85" s="52">
        <f>IF(T85=Tabelle!$C$3,Tabelle!$N$3,IF(T85=Tabelle!$C$4,Tabelle!$N$4,IF(T85=Tabelle!$C$5,Tabelle!$N$5,IF(T85=Tabelle!$C$6,Tabelle!$N$6,IF(T85=Tabelle!$C$7,Tabelle!$N$7,"-")))))</f>
        <v>4</v>
      </c>
      <c r="X85" s="52">
        <f>IF(U85=Tabelle!$C$3,Tabelle!$N$3,IF(U85=Tabelle!$C$4,Tabelle!$N$4,IF(U85=Tabelle!$C$5,Tabelle!$N$5,IF(U85=Tabelle!$C$6,Tabelle!$N$6,IF(U85=Tabelle!$C$7,Tabelle!$N$7,"-")))))</f>
        <v>5</v>
      </c>
      <c r="Y85" s="52">
        <f>IF(V85=Tabelle!$C$3,Tabelle!$N$3,IF(V85=Tabelle!$C$4,Tabelle!$N$4,IF(V85=Tabelle!$C$5,Tabelle!$N$5,IF(V85=Tabelle!$C$6,Tabelle!$N$6,IF(V85=Tabelle!$C$7,Tabelle!$N$7,"-")))))</f>
        <v>4</v>
      </c>
      <c r="Z85" s="53">
        <f t="shared" si="6"/>
        <v>4.333333333333333</v>
      </c>
      <c r="AA85" s="105">
        <f t="shared" si="7"/>
        <v>21.666666666666664</v>
      </c>
      <c r="AB85" s="136" t="str">
        <f>IF(AND(AA85&gt;=Tabelle!$P$3, AA85&lt;Tabelle!$Q$3),Tabelle!$S$3,IF(AND(AA85&gt;=Tabelle!$P$4, AA85&lt;Tabelle!$Q$4),Tabelle!$S$4,IF(AND(AA85&gt;=Tabelle!$P$5, AA85&lt;Tabelle!$Q$5),Tabelle!$S$5,IF(AND(AA85&gt;=Tabelle!$P$6, AA85&lt;Tabelle!$Q$6),Tabelle!$S$6,IF(AND(AA85&gt;=Tabelle!$P$7, AA85&lt;=Tabelle!$Q$7),Tabelle!$S$7,"-")))))</f>
        <v>ALTO</v>
      </c>
      <c r="AC85" s="108">
        <v>10</v>
      </c>
      <c r="AD85" s="108">
        <v>5</v>
      </c>
      <c r="AE85" s="108">
        <v>2</v>
      </c>
      <c r="AF85" s="108">
        <v>3</v>
      </c>
      <c r="AG85" s="108">
        <v>8</v>
      </c>
      <c r="AH85" s="108">
        <v>10</v>
      </c>
      <c r="AI85" s="108">
        <v>10</v>
      </c>
      <c r="AJ85" s="108">
        <v>10</v>
      </c>
      <c r="AK85" s="108">
        <v>3</v>
      </c>
      <c r="AL85" s="108">
        <v>3</v>
      </c>
      <c r="AM85" s="108">
        <v>10</v>
      </c>
      <c r="AN85" s="108">
        <v>10</v>
      </c>
      <c r="AO85" s="108">
        <v>3</v>
      </c>
      <c r="AP85" s="108">
        <v>3</v>
      </c>
      <c r="AQ85" s="108">
        <v>3</v>
      </c>
      <c r="AR85" s="108">
        <v>3</v>
      </c>
      <c r="AS85" s="108">
        <v>8</v>
      </c>
      <c r="AT85" s="108">
        <v>8</v>
      </c>
      <c r="AU85" s="108">
        <v>8</v>
      </c>
      <c r="AV85" s="108">
        <v>8</v>
      </c>
      <c r="AW85" s="108">
        <v>1</v>
      </c>
      <c r="AX85" s="108">
        <v>1</v>
      </c>
      <c r="AY85" s="108">
        <v>1</v>
      </c>
      <c r="AZ85" s="108">
        <v>1</v>
      </c>
      <c r="BA85" s="108">
        <v>1</v>
      </c>
      <c r="BB85" s="108">
        <v>1</v>
      </c>
      <c r="BC85" s="108">
        <v>1</v>
      </c>
      <c r="BD85" s="108">
        <v>1</v>
      </c>
      <c r="BE85" s="108">
        <v>1</v>
      </c>
      <c r="BF85" s="108">
        <v>1</v>
      </c>
      <c r="BG85" s="108">
        <v>1</v>
      </c>
      <c r="BH85" s="110">
        <f>IF('Mitigazione del rischio'!$AF85="-","-",'Mitigazione del rischio'!$AG85)</f>
        <v>0.43400000000000005</v>
      </c>
      <c r="BI85" s="55">
        <f t="shared" si="8"/>
        <v>12</v>
      </c>
      <c r="BJ85" s="54" t="str">
        <f>IF(AND(BI85&gt;=Tabelle!$P$3, BI85&lt;Tabelle!$Q$3),Tabelle!$S$3,IF(AND(BI85&gt;=Tabelle!$P$4, BI85&lt;Tabelle!$Q$4),Tabelle!$S$4,IF(AND(BI85&gt;=Tabelle!$P$5, BI85&lt;Tabelle!$Q$5),Tabelle!$S$5,IF(AND(BI85&gt;=Tabelle!$P$6, BI85&lt;Tabelle!$Q$6),Tabelle!$S$6,IF(AND(BI85&gt;=Tabelle!$P$7, BI85&lt;=Tabelle!$Q$7),Tabelle!$S$7,"-")))))</f>
        <v>MEDIO-ALTO</v>
      </c>
      <c r="BK85" s="113" t="str">
        <f>IF(BI85="-","-",IF(AND(BI85&lt;=Tabelle!$V$14,BI85&gt;Tabelle!$W$14),Tabelle!$U$14,IF(AND(BI85&lt;=Tabelle!$V$15,BI85&gt;Tabelle!$W$15),Tabelle!$U$15,IF(BI85&lt;=Tabelle!$V$16,Tabelle!$U$16))))</f>
        <v>mitigazione migliorabile</v>
      </c>
      <c r="BL85" s="117"/>
      <c r="BM85" s="120" t="s">
        <v>287</v>
      </c>
      <c r="BN85" s="126" t="s">
        <v>288</v>
      </c>
      <c r="BO85" s="128"/>
      <c r="BP85" s="126"/>
      <c r="BQ85" s="126" t="s">
        <v>289</v>
      </c>
      <c r="BR85" s="139" t="s">
        <v>334</v>
      </c>
      <c r="BS85" s="126" t="s">
        <v>288</v>
      </c>
      <c r="BT85" s="138"/>
      <c r="BU85" s="139"/>
      <c r="BV85" s="126" t="s">
        <v>289</v>
      </c>
      <c r="BW85" s="139" t="s">
        <v>334</v>
      </c>
      <c r="BX85" s="126" t="s">
        <v>289</v>
      </c>
      <c r="BY85" s="139" t="s">
        <v>334</v>
      </c>
      <c r="BZ85" s="126" t="s">
        <v>288</v>
      </c>
      <c r="CA85" s="128"/>
      <c r="CB85" s="126"/>
      <c r="CC85" s="126" t="s">
        <v>288</v>
      </c>
      <c r="CD85" s="128"/>
      <c r="CE85" s="126"/>
      <c r="CF85" s="126" t="s">
        <v>288</v>
      </c>
      <c r="CG85" s="128"/>
      <c r="CH85" s="126"/>
      <c r="CI85" s="126" t="s">
        <v>289</v>
      </c>
      <c r="CJ85" s="139" t="s">
        <v>334</v>
      </c>
      <c r="CK85" s="126" t="s">
        <v>289</v>
      </c>
      <c r="CL85" s="139" t="s">
        <v>334</v>
      </c>
      <c r="CM85" s="126" t="s">
        <v>288</v>
      </c>
      <c r="CN85" s="128"/>
      <c r="CO85" s="126"/>
      <c r="CP85" s="126" t="s">
        <v>288</v>
      </c>
      <c r="CQ85" s="128"/>
      <c r="CR85" s="126"/>
      <c r="CS85" s="126" t="s">
        <v>289</v>
      </c>
      <c r="CT85" s="139" t="s">
        <v>334</v>
      </c>
      <c r="CU85" s="126" t="s">
        <v>289</v>
      </c>
      <c r="CV85" s="139" t="s">
        <v>334</v>
      </c>
      <c r="CW85" s="126" t="s">
        <v>289</v>
      </c>
      <c r="CX85" s="139" t="s">
        <v>334</v>
      </c>
      <c r="CY85" s="126" t="s">
        <v>289</v>
      </c>
      <c r="CZ85" s="139" t="s">
        <v>334</v>
      </c>
      <c r="DA85" s="126" t="s">
        <v>288</v>
      </c>
      <c r="DB85" s="128"/>
      <c r="DC85" s="126"/>
      <c r="DD85" s="126" t="s">
        <v>289</v>
      </c>
      <c r="DE85" s="139" t="s">
        <v>334</v>
      </c>
      <c r="DF85" s="126" t="s">
        <v>289</v>
      </c>
      <c r="DG85" s="139" t="s">
        <v>334</v>
      </c>
      <c r="DH85" s="126" t="s">
        <v>289</v>
      </c>
      <c r="DI85" s="139" t="s">
        <v>334</v>
      </c>
      <c r="DJ85" s="126" t="s">
        <v>289</v>
      </c>
      <c r="DK85" s="139" t="s">
        <v>334</v>
      </c>
      <c r="DL85" s="126" t="s">
        <v>317</v>
      </c>
      <c r="DM85" s="128"/>
      <c r="DN85" s="48"/>
      <c r="DO85" s="51"/>
      <c r="DP85" s="51"/>
      <c r="DQ85" s="126"/>
      <c r="DR85" s="56"/>
      <c r="DS85" s="56"/>
      <c r="DT85" s="56"/>
      <c r="DU85" s="57"/>
    </row>
    <row r="86" spans="1:125" ht="34.9" customHeight="1" thickBot="1" x14ac:dyDescent="0.3">
      <c r="A86" s="286"/>
      <c r="B86" s="253"/>
      <c r="C86" s="246"/>
      <c r="D86" s="58" t="s">
        <v>116</v>
      </c>
      <c r="E86" s="139" t="s">
        <v>335</v>
      </c>
      <c r="F86" s="139" t="s">
        <v>335</v>
      </c>
      <c r="G86" s="139" t="s">
        <v>335</v>
      </c>
      <c r="H86" s="49" t="s">
        <v>31</v>
      </c>
      <c r="I86" s="50">
        <f>IF(H86=Tabelle!$A$2,Tabelle!$I$2,IF(H86=Tabelle!$A$3,Tabelle!$I$3,IF(H86=Tabelle!$A$4,Tabelle!$I$4,IF(H86=Tabelle!$A$5,Tabelle!$I$5,IF(H86=Tabelle!$A$6,Tabelle!$I$6,IF(H86=Tabelle!$A$7,Tabelle!$I$7,IF(H86=Tabelle!$A$8,Tabelle!$I$8,IF(H86=Tabelle!$A$9,Tabelle!$I$9,IF(H86=Tabelle!$A$10,Tabelle!$I$10,IF(H86=Tabelle!$A$11,Tabelle!$I$11,IF(H86=Tabelle!$A$12,Tabelle!$I$12,IF(H86=Tabelle!$A$13,Tabelle!$I$13,IF(H86=Tabelle!$A$14,Tabelle!$I$14,IF(H86=Tabelle!$A$14,Tabelle!$I$15,IF(H86=Tabelle!$A$16,Tabelle!$I$16,IF(H86=Tabelle!$A$17,Tabelle!$I$17,IF(H86=Tabelle!$A$18,Tabelle!$I$18,"-")))))))))))))))))</f>
        <v>40</v>
      </c>
      <c r="J86" s="136" t="s">
        <v>53</v>
      </c>
      <c r="K86" s="136" t="s">
        <v>51</v>
      </c>
      <c r="L86" s="136" t="s">
        <v>53</v>
      </c>
      <c r="M86" s="95">
        <f>IF(J86=Tabelle!$C$3,Tabelle!$N$3,IF(J86=Tabelle!$C$4,Tabelle!$N$4,IF(J86=Tabelle!$C$5,Tabelle!$N$5,IF(J86=Tabelle!$C$6,Tabelle!$N$6,IF(J86=Tabelle!$C$7,Tabelle!$N$7,"-")))))</f>
        <v>5</v>
      </c>
      <c r="N86" s="95">
        <f>IF(K86=Tabelle!$C$3,Tabelle!$N$3,IF(K86=Tabelle!$C$4,Tabelle!$N$4,IF(K86=Tabelle!$C$5,Tabelle!$N$5,IF(K86=Tabelle!$C$6,Tabelle!$N$6,IF(K86=Tabelle!$C$7,Tabelle!$N$7,"-")))))</f>
        <v>4</v>
      </c>
      <c r="O86" s="95">
        <f>IF(L86=Tabelle!$C$3,Tabelle!$N$3,IF(L86=Tabelle!$C$4,Tabelle!$N$4,IF(L86=Tabelle!$C$5,Tabelle!$N$5,IF(L86=Tabelle!$C$6,Tabelle!$N$6,IF(L86=Tabelle!$C$7,Tabelle!$N$7,"-")))))</f>
        <v>5</v>
      </c>
      <c r="P86" s="96">
        <f t="shared" si="5"/>
        <v>4.666666666666667</v>
      </c>
      <c r="Q86" s="136" t="s">
        <v>53</v>
      </c>
      <c r="R86" s="55">
        <f>IF(Q86=Tabelle!$C$3,Tabelle!$N$3,IF(Q86=Tabelle!$C$4,Tabelle!$N$4,IF(Q86=Tabelle!$C$5,Tabelle!$N$5,IF(Q86=Tabelle!$C$6,Tabelle!$N$6,IF(Q86=Tabelle!$C$7,Tabelle!$N$7,"-")))))</f>
        <v>5</v>
      </c>
      <c r="S86" s="102">
        <f>IF(R86="-","-",IF(AND((R86*P86)&gt;=Tabelle!$P$3, (R86*P86)&lt;Tabelle!$Q$3),Tabelle!$R$3,IF(AND((R86*P86)&gt;=Tabelle!$P$4, (R86*P86)&lt;Tabelle!$Q$4),Tabelle!$R$4,IF(AND((R86*P86)&gt;=Tabelle!$P$5, (R86*P86)&lt;Tabelle!$Q$5),Tabelle!$R$5,IF(AND((R86*P86)&gt;=Tabelle!$P$6, (R86*P86)&lt;Tabelle!$Q$6),Tabelle!$R$6,IF(AND((R86*P86)&gt;=Tabelle!$P$7, (R86*P86)&lt;=Tabelle!$Q$7),Tabelle!$R$7,"-"))))))</f>
        <v>5</v>
      </c>
      <c r="T86" s="136" t="s">
        <v>53</v>
      </c>
      <c r="U86" s="136" t="s">
        <v>53</v>
      </c>
      <c r="V86" s="136" t="s">
        <v>53</v>
      </c>
      <c r="W86" s="52">
        <f>IF(T86=Tabelle!$C$3,Tabelle!$N$3,IF(T86=Tabelle!$C$4,Tabelle!$N$4,IF(T86=Tabelle!$C$5,Tabelle!$N$5,IF(T86=Tabelle!$C$6,Tabelle!$N$6,IF(T86=Tabelle!$C$7,Tabelle!$N$7,"-")))))</f>
        <v>5</v>
      </c>
      <c r="X86" s="52">
        <f>IF(U86=Tabelle!$C$3,Tabelle!$N$3,IF(U86=Tabelle!$C$4,Tabelle!$N$4,IF(U86=Tabelle!$C$5,Tabelle!$N$5,IF(U86=Tabelle!$C$6,Tabelle!$N$6,IF(U86=Tabelle!$C$7,Tabelle!$N$7,"-")))))</f>
        <v>5</v>
      </c>
      <c r="Y86" s="52">
        <f>IF(V86=Tabelle!$C$3,Tabelle!$N$3,IF(V86=Tabelle!$C$4,Tabelle!$N$4,IF(V86=Tabelle!$C$5,Tabelle!$N$5,IF(V86=Tabelle!$C$6,Tabelle!$N$6,IF(V86=Tabelle!$C$7,Tabelle!$N$7,"-")))))</f>
        <v>5</v>
      </c>
      <c r="Z86" s="53">
        <f t="shared" si="6"/>
        <v>5</v>
      </c>
      <c r="AA86" s="105">
        <f t="shared" si="7"/>
        <v>25</v>
      </c>
      <c r="AB86" s="136" t="str">
        <f>IF(AND(AA86&gt;=Tabelle!$P$3, AA86&lt;Tabelle!$Q$3),Tabelle!$S$3,IF(AND(AA86&gt;=Tabelle!$P$4, AA86&lt;Tabelle!$Q$4),Tabelle!$S$4,IF(AND(AA86&gt;=Tabelle!$P$5, AA86&lt;Tabelle!$Q$5),Tabelle!$S$5,IF(AND(AA86&gt;=Tabelle!$P$6, AA86&lt;Tabelle!$Q$6),Tabelle!$S$6,IF(AND(AA86&gt;=Tabelle!$P$7, AA86&lt;=Tabelle!$Q$7),Tabelle!$S$7,"-")))))</f>
        <v>ALTO</v>
      </c>
      <c r="AC86" s="108">
        <v>10</v>
      </c>
      <c r="AD86" s="108">
        <v>5</v>
      </c>
      <c r="AE86" s="108">
        <v>2</v>
      </c>
      <c r="AF86" s="108">
        <v>3</v>
      </c>
      <c r="AG86" s="108">
        <v>8</v>
      </c>
      <c r="AH86" s="108">
        <v>10</v>
      </c>
      <c r="AI86" s="108">
        <v>10</v>
      </c>
      <c r="AJ86" s="108">
        <v>10</v>
      </c>
      <c r="AK86" s="108">
        <v>3</v>
      </c>
      <c r="AL86" s="108">
        <v>3</v>
      </c>
      <c r="AM86" s="108">
        <v>10</v>
      </c>
      <c r="AN86" s="108">
        <v>10</v>
      </c>
      <c r="AO86" s="108">
        <v>3</v>
      </c>
      <c r="AP86" s="108">
        <v>3</v>
      </c>
      <c r="AQ86" s="108">
        <v>3</v>
      </c>
      <c r="AR86" s="108">
        <v>3</v>
      </c>
      <c r="AS86" s="108">
        <v>8</v>
      </c>
      <c r="AT86" s="108">
        <v>8</v>
      </c>
      <c r="AU86" s="108">
        <v>8</v>
      </c>
      <c r="AV86" s="108">
        <v>8</v>
      </c>
      <c r="AW86" s="108">
        <v>1</v>
      </c>
      <c r="AX86" s="108">
        <v>1</v>
      </c>
      <c r="AY86" s="108">
        <v>1</v>
      </c>
      <c r="AZ86" s="108">
        <v>1</v>
      </c>
      <c r="BA86" s="108">
        <v>1</v>
      </c>
      <c r="BB86" s="108">
        <v>1</v>
      </c>
      <c r="BC86" s="108">
        <v>1</v>
      </c>
      <c r="BD86" s="108">
        <v>1</v>
      </c>
      <c r="BE86" s="108">
        <v>1</v>
      </c>
      <c r="BF86" s="108">
        <v>1</v>
      </c>
      <c r="BG86" s="108">
        <v>1</v>
      </c>
      <c r="BH86" s="110">
        <f>IF('Mitigazione del rischio'!$AF86="-","-",'Mitigazione del rischio'!$AG86)</f>
        <v>0.43400000000000005</v>
      </c>
      <c r="BI86" s="55">
        <f t="shared" si="8"/>
        <v>14</v>
      </c>
      <c r="BJ86" s="54" t="str">
        <f>IF(AND(BI86&gt;=Tabelle!$P$3, BI86&lt;Tabelle!$Q$3),Tabelle!$S$3,IF(AND(BI86&gt;=Tabelle!$P$4, BI86&lt;Tabelle!$Q$4),Tabelle!$S$4,IF(AND(BI86&gt;=Tabelle!$P$5, BI86&lt;Tabelle!$Q$5),Tabelle!$S$5,IF(AND(BI86&gt;=Tabelle!$P$6, BI86&lt;Tabelle!$Q$6),Tabelle!$S$6,IF(AND(BI86&gt;=Tabelle!$P$7, BI86&lt;=Tabelle!$Q$7),Tabelle!$S$7,"-")))))</f>
        <v>MEDIO-ALTO</v>
      </c>
      <c r="BK86" s="113" t="str">
        <f>IF(BI86="-","-",IF(AND(BI86&lt;=Tabelle!$V$14,BI86&gt;Tabelle!$W$14),Tabelle!$U$14,IF(AND(BI86&lt;=Tabelle!$V$15,BI86&gt;Tabelle!$W$15),Tabelle!$U$15,IF(BI86&lt;=Tabelle!$V$16,Tabelle!$U$16))))</f>
        <v>intervento necessario</v>
      </c>
      <c r="BL86" s="117"/>
      <c r="BM86" s="120" t="s">
        <v>287</v>
      </c>
      <c r="BN86" s="126" t="s">
        <v>288</v>
      </c>
      <c r="BO86" s="128"/>
      <c r="BP86" s="126"/>
      <c r="BQ86" s="126" t="s">
        <v>289</v>
      </c>
      <c r="BR86" s="139" t="s">
        <v>334</v>
      </c>
      <c r="BS86" s="126" t="s">
        <v>288</v>
      </c>
      <c r="BT86" s="138"/>
      <c r="BU86" s="139"/>
      <c r="BV86" s="126" t="s">
        <v>289</v>
      </c>
      <c r="BW86" s="139" t="s">
        <v>334</v>
      </c>
      <c r="BX86" s="126" t="s">
        <v>289</v>
      </c>
      <c r="BY86" s="139" t="s">
        <v>334</v>
      </c>
      <c r="BZ86" s="126" t="s">
        <v>288</v>
      </c>
      <c r="CA86" s="128"/>
      <c r="CB86" s="126"/>
      <c r="CC86" s="126" t="s">
        <v>288</v>
      </c>
      <c r="CD86" s="128"/>
      <c r="CE86" s="126"/>
      <c r="CF86" s="126" t="s">
        <v>288</v>
      </c>
      <c r="CG86" s="128"/>
      <c r="CH86" s="126"/>
      <c r="CI86" s="126" t="s">
        <v>289</v>
      </c>
      <c r="CJ86" s="139" t="s">
        <v>334</v>
      </c>
      <c r="CK86" s="126" t="s">
        <v>289</v>
      </c>
      <c r="CL86" s="139" t="s">
        <v>334</v>
      </c>
      <c r="CM86" s="126" t="s">
        <v>288</v>
      </c>
      <c r="CN86" s="128"/>
      <c r="CO86" s="126"/>
      <c r="CP86" s="126" t="s">
        <v>288</v>
      </c>
      <c r="CQ86" s="128"/>
      <c r="CR86" s="126"/>
      <c r="CS86" s="126" t="s">
        <v>289</v>
      </c>
      <c r="CT86" s="139" t="s">
        <v>334</v>
      </c>
      <c r="CU86" s="126" t="s">
        <v>289</v>
      </c>
      <c r="CV86" s="139" t="s">
        <v>334</v>
      </c>
      <c r="CW86" s="126" t="s">
        <v>289</v>
      </c>
      <c r="CX86" s="139" t="s">
        <v>334</v>
      </c>
      <c r="CY86" s="126" t="s">
        <v>289</v>
      </c>
      <c r="CZ86" s="139" t="s">
        <v>334</v>
      </c>
      <c r="DA86" s="126" t="s">
        <v>288</v>
      </c>
      <c r="DB86" s="128"/>
      <c r="DC86" s="126"/>
      <c r="DD86" s="126" t="s">
        <v>289</v>
      </c>
      <c r="DE86" s="139" t="s">
        <v>334</v>
      </c>
      <c r="DF86" s="126" t="s">
        <v>289</v>
      </c>
      <c r="DG86" s="139" t="s">
        <v>334</v>
      </c>
      <c r="DH86" s="126" t="s">
        <v>289</v>
      </c>
      <c r="DI86" s="139" t="s">
        <v>334</v>
      </c>
      <c r="DJ86" s="126" t="s">
        <v>289</v>
      </c>
      <c r="DK86" s="139" t="s">
        <v>334</v>
      </c>
      <c r="DL86" s="126" t="s">
        <v>317</v>
      </c>
      <c r="DM86" s="128"/>
      <c r="DN86" s="48"/>
      <c r="DO86" s="51"/>
      <c r="DP86" s="51"/>
      <c r="DQ86" s="126"/>
      <c r="DR86" s="56"/>
      <c r="DS86" s="56"/>
      <c r="DT86" s="56"/>
      <c r="DU86" s="57"/>
    </row>
    <row r="87" spans="1:125" ht="34.9" customHeight="1" thickBot="1" x14ac:dyDescent="0.3">
      <c r="A87" s="286"/>
      <c r="B87" s="253"/>
      <c r="C87" s="244" t="s">
        <v>199</v>
      </c>
      <c r="D87" s="58" t="s">
        <v>221</v>
      </c>
      <c r="E87" s="139" t="s">
        <v>335</v>
      </c>
      <c r="F87" s="139" t="s">
        <v>335</v>
      </c>
      <c r="G87" s="139" t="s">
        <v>335</v>
      </c>
      <c r="H87" s="49" t="s">
        <v>31</v>
      </c>
      <c r="I87" s="50">
        <f>IF(H87=Tabelle!$A$2,Tabelle!$I$2,IF(H87=Tabelle!$A$3,Tabelle!$I$3,IF(H87=Tabelle!$A$4,Tabelle!$I$4,IF(H87=Tabelle!$A$5,Tabelle!$I$5,IF(H87=Tabelle!$A$6,Tabelle!$I$6,IF(H87=Tabelle!$A$7,Tabelle!$I$7,IF(H87=Tabelle!$A$8,Tabelle!$I$8,IF(H87=Tabelle!$A$9,Tabelle!$I$9,IF(H87=Tabelle!$A$10,Tabelle!$I$10,IF(H87=Tabelle!$A$11,Tabelle!$I$11,IF(H87=Tabelle!$A$12,Tabelle!$I$12,IF(H87=Tabelle!$A$13,Tabelle!$I$13,IF(H87=Tabelle!$A$14,Tabelle!$I$14,IF(H87=Tabelle!$A$14,Tabelle!$I$15,IF(H87=Tabelle!$A$16,Tabelle!$I$16,IF(H87=Tabelle!$A$17,Tabelle!$I$17,IF(H87=Tabelle!$A$18,Tabelle!$I$18,"-")))))))))))))))))</f>
        <v>40</v>
      </c>
      <c r="J87" s="136" t="s">
        <v>53</v>
      </c>
      <c r="K87" s="136" t="s">
        <v>51</v>
      </c>
      <c r="L87" s="136" t="s">
        <v>53</v>
      </c>
      <c r="M87" s="95">
        <f>IF(J87=Tabelle!$C$3,Tabelle!$N$3,IF(J87=Tabelle!$C$4,Tabelle!$N$4,IF(J87=Tabelle!$C$5,Tabelle!$N$5,IF(J87=Tabelle!$C$6,Tabelle!$N$6,IF(J87=Tabelle!$C$7,Tabelle!$N$7,"-")))))</f>
        <v>5</v>
      </c>
      <c r="N87" s="95">
        <f>IF(K87=Tabelle!$C$3,Tabelle!$N$3,IF(K87=Tabelle!$C$4,Tabelle!$N$4,IF(K87=Tabelle!$C$5,Tabelle!$N$5,IF(K87=Tabelle!$C$6,Tabelle!$N$6,IF(K87=Tabelle!$C$7,Tabelle!$N$7,"-")))))</f>
        <v>4</v>
      </c>
      <c r="O87" s="95">
        <f>IF(L87=Tabelle!$C$3,Tabelle!$N$3,IF(L87=Tabelle!$C$4,Tabelle!$N$4,IF(L87=Tabelle!$C$5,Tabelle!$N$5,IF(L87=Tabelle!$C$6,Tabelle!$N$6,IF(L87=Tabelle!$C$7,Tabelle!$N$7,"-")))))</f>
        <v>5</v>
      </c>
      <c r="P87" s="96">
        <f t="shared" si="5"/>
        <v>4.666666666666667</v>
      </c>
      <c r="Q87" s="136" t="s">
        <v>53</v>
      </c>
      <c r="R87" s="55">
        <f>IF(Q87=Tabelle!$C$3,Tabelle!$N$3,IF(Q87=Tabelle!$C$4,Tabelle!$N$4,IF(Q87=Tabelle!$C$5,Tabelle!$N$5,IF(Q87=Tabelle!$C$6,Tabelle!$N$6,IF(Q87=Tabelle!$C$7,Tabelle!$N$7,"-")))))</f>
        <v>5</v>
      </c>
      <c r="S87" s="102">
        <f>IF(R87="-","-",IF(AND((R87*P87)&gt;=Tabelle!$P$3, (R87*P87)&lt;Tabelle!$Q$3),Tabelle!$R$3,IF(AND((R87*P87)&gt;=Tabelle!$P$4, (R87*P87)&lt;Tabelle!$Q$4),Tabelle!$R$4,IF(AND((R87*P87)&gt;=Tabelle!$P$5, (R87*P87)&lt;Tabelle!$Q$5),Tabelle!$R$5,IF(AND((R87*P87)&gt;=Tabelle!$P$6, (R87*P87)&lt;Tabelle!$Q$6),Tabelle!$R$6,IF(AND((R87*P87)&gt;=Tabelle!$P$7, (R87*P87)&lt;=Tabelle!$Q$7),Tabelle!$R$7,"-"))))))</f>
        <v>5</v>
      </c>
      <c r="T87" s="136" t="s">
        <v>53</v>
      </c>
      <c r="U87" s="136" t="s">
        <v>53</v>
      </c>
      <c r="V87" s="136" t="s">
        <v>53</v>
      </c>
      <c r="W87" s="52">
        <f>IF(T87=Tabelle!$C$3,Tabelle!$N$3,IF(T87=Tabelle!$C$4,Tabelle!$N$4,IF(T87=Tabelle!$C$5,Tabelle!$N$5,IF(T87=Tabelle!$C$6,Tabelle!$N$6,IF(T87=Tabelle!$C$7,Tabelle!$N$7,"-")))))</f>
        <v>5</v>
      </c>
      <c r="X87" s="52">
        <f>IF(U87=Tabelle!$C$3,Tabelle!$N$3,IF(U87=Tabelle!$C$4,Tabelle!$N$4,IF(U87=Tabelle!$C$5,Tabelle!$N$5,IF(U87=Tabelle!$C$6,Tabelle!$N$6,IF(U87=Tabelle!$C$7,Tabelle!$N$7,"-")))))</f>
        <v>5</v>
      </c>
      <c r="Y87" s="52">
        <f>IF(V87=Tabelle!$C$3,Tabelle!$N$3,IF(V87=Tabelle!$C$4,Tabelle!$N$4,IF(V87=Tabelle!$C$5,Tabelle!$N$5,IF(V87=Tabelle!$C$6,Tabelle!$N$6,IF(V87=Tabelle!$C$7,Tabelle!$N$7,"-")))))</f>
        <v>5</v>
      </c>
      <c r="Z87" s="53">
        <f t="shared" si="6"/>
        <v>5</v>
      </c>
      <c r="AA87" s="105">
        <f t="shared" si="7"/>
        <v>25</v>
      </c>
      <c r="AB87" s="136" t="str">
        <f>IF(AND(AA87&gt;=Tabelle!$P$3, AA87&lt;Tabelle!$Q$3),Tabelle!$S$3,IF(AND(AA87&gt;=Tabelle!$P$4, AA87&lt;Tabelle!$Q$4),Tabelle!$S$4,IF(AND(AA87&gt;=Tabelle!$P$5, AA87&lt;Tabelle!$Q$5),Tabelle!$S$5,IF(AND(AA87&gt;=Tabelle!$P$6, AA87&lt;Tabelle!$Q$6),Tabelle!$S$6,IF(AND(AA87&gt;=Tabelle!$P$7, AA87&lt;=Tabelle!$Q$7),Tabelle!$S$7,"-")))))</f>
        <v>ALTO</v>
      </c>
      <c r="AC87" s="108">
        <v>10</v>
      </c>
      <c r="AD87" s="108">
        <v>5</v>
      </c>
      <c r="AE87" s="108">
        <v>2</v>
      </c>
      <c r="AF87" s="108">
        <v>3</v>
      </c>
      <c r="AG87" s="108">
        <v>8</v>
      </c>
      <c r="AH87" s="108">
        <v>10</v>
      </c>
      <c r="AI87" s="108">
        <v>10</v>
      </c>
      <c r="AJ87" s="108">
        <v>10</v>
      </c>
      <c r="AK87" s="108">
        <v>3</v>
      </c>
      <c r="AL87" s="108">
        <v>3</v>
      </c>
      <c r="AM87" s="108">
        <v>10</v>
      </c>
      <c r="AN87" s="108">
        <v>10</v>
      </c>
      <c r="AO87" s="108">
        <v>3</v>
      </c>
      <c r="AP87" s="108">
        <v>3</v>
      </c>
      <c r="AQ87" s="108">
        <v>3</v>
      </c>
      <c r="AR87" s="108">
        <v>3</v>
      </c>
      <c r="AS87" s="108">
        <v>8</v>
      </c>
      <c r="AT87" s="108">
        <v>8</v>
      </c>
      <c r="AU87" s="108">
        <v>8</v>
      </c>
      <c r="AV87" s="108">
        <v>8</v>
      </c>
      <c r="AW87" s="108">
        <v>1</v>
      </c>
      <c r="AX87" s="108">
        <v>1</v>
      </c>
      <c r="AY87" s="108">
        <v>1</v>
      </c>
      <c r="AZ87" s="108">
        <v>1</v>
      </c>
      <c r="BA87" s="108">
        <v>1</v>
      </c>
      <c r="BB87" s="108">
        <v>1</v>
      </c>
      <c r="BC87" s="108">
        <v>1</v>
      </c>
      <c r="BD87" s="108">
        <v>1</v>
      </c>
      <c r="BE87" s="108">
        <v>1</v>
      </c>
      <c r="BF87" s="108">
        <v>1</v>
      </c>
      <c r="BG87" s="108">
        <v>1</v>
      </c>
      <c r="BH87" s="110">
        <f>IF('Mitigazione del rischio'!$AF87="-","-",'Mitigazione del rischio'!$AG87)</f>
        <v>0.43400000000000005</v>
      </c>
      <c r="BI87" s="55">
        <f t="shared" si="8"/>
        <v>14</v>
      </c>
      <c r="BJ87" s="54" t="str">
        <f>IF(AND(BI87&gt;=Tabelle!$P$3, BI87&lt;Tabelle!$Q$3),Tabelle!$S$3,IF(AND(BI87&gt;=Tabelle!$P$4, BI87&lt;Tabelle!$Q$4),Tabelle!$S$4,IF(AND(BI87&gt;=Tabelle!$P$5, BI87&lt;Tabelle!$Q$5),Tabelle!$S$5,IF(AND(BI87&gt;=Tabelle!$P$6, BI87&lt;Tabelle!$Q$6),Tabelle!$S$6,IF(AND(BI87&gt;=Tabelle!$P$7, BI87&lt;=Tabelle!$Q$7),Tabelle!$S$7,"-")))))</f>
        <v>MEDIO-ALTO</v>
      </c>
      <c r="BK87" s="113" t="str">
        <f>IF(BI87="-","-",IF(AND(BI87&lt;=Tabelle!$V$14,BI87&gt;Tabelle!$W$14),Tabelle!$U$14,IF(AND(BI87&lt;=Tabelle!$V$15,BI87&gt;Tabelle!$W$15),Tabelle!$U$15,IF(BI87&lt;=Tabelle!$V$16,Tabelle!$U$16))))</f>
        <v>intervento necessario</v>
      </c>
      <c r="BL87" s="117"/>
      <c r="BM87" s="120" t="s">
        <v>287</v>
      </c>
      <c r="BN87" s="126" t="s">
        <v>288</v>
      </c>
      <c r="BO87" s="128"/>
      <c r="BP87" s="126"/>
      <c r="BQ87" s="126" t="s">
        <v>289</v>
      </c>
      <c r="BR87" s="139" t="s">
        <v>334</v>
      </c>
      <c r="BS87" s="126" t="s">
        <v>288</v>
      </c>
      <c r="BT87" s="138"/>
      <c r="BU87" s="139"/>
      <c r="BV87" s="126" t="s">
        <v>289</v>
      </c>
      <c r="BW87" s="139" t="s">
        <v>334</v>
      </c>
      <c r="BX87" s="126" t="s">
        <v>289</v>
      </c>
      <c r="BY87" s="139" t="s">
        <v>334</v>
      </c>
      <c r="BZ87" s="126" t="s">
        <v>288</v>
      </c>
      <c r="CA87" s="128"/>
      <c r="CB87" s="126"/>
      <c r="CC87" s="126" t="s">
        <v>288</v>
      </c>
      <c r="CD87" s="128"/>
      <c r="CE87" s="126"/>
      <c r="CF87" s="126" t="s">
        <v>288</v>
      </c>
      <c r="CG87" s="128"/>
      <c r="CH87" s="126"/>
      <c r="CI87" s="126" t="s">
        <v>289</v>
      </c>
      <c r="CJ87" s="139" t="s">
        <v>334</v>
      </c>
      <c r="CK87" s="126" t="s">
        <v>289</v>
      </c>
      <c r="CL87" s="139" t="s">
        <v>334</v>
      </c>
      <c r="CM87" s="126" t="s">
        <v>288</v>
      </c>
      <c r="CN87" s="128"/>
      <c r="CO87" s="126"/>
      <c r="CP87" s="126" t="s">
        <v>288</v>
      </c>
      <c r="CQ87" s="128"/>
      <c r="CR87" s="126"/>
      <c r="CS87" s="126" t="s">
        <v>289</v>
      </c>
      <c r="CT87" s="139" t="s">
        <v>334</v>
      </c>
      <c r="CU87" s="126" t="s">
        <v>289</v>
      </c>
      <c r="CV87" s="139" t="s">
        <v>334</v>
      </c>
      <c r="CW87" s="126" t="s">
        <v>289</v>
      </c>
      <c r="CX87" s="139" t="s">
        <v>334</v>
      </c>
      <c r="CY87" s="126" t="s">
        <v>289</v>
      </c>
      <c r="CZ87" s="139" t="s">
        <v>334</v>
      </c>
      <c r="DA87" s="126" t="s">
        <v>288</v>
      </c>
      <c r="DB87" s="128"/>
      <c r="DC87" s="126"/>
      <c r="DD87" s="126" t="s">
        <v>289</v>
      </c>
      <c r="DE87" s="139" t="s">
        <v>334</v>
      </c>
      <c r="DF87" s="126" t="s">
        <v>289</v>
      </c>
      <c r="DG87" s="139" t="s">
        <v>334</v>
      </c>
      <c r="DH87" s="126" t="s">
        <v>289</v>
      </c>
      <c r="DI87" s="139" t="s">
        <v>334</v>
      </c>
      <c r="DJ87" s="126" t="s">
        <v>289</v>
      </c>
      <c r="DK87" s="139" t="s">
        <v>334</v>
      </c>
      <c r="DL87" s="126" t="s">
        <v>317</v>
      </c>
      <c r="DM87" s="128"/>
      <c r="DN87" s="48"/>
      <c r="DO87" s="51"/>
      <c r="DP87" s="51"/>
      <c r="DQ87" s="126"/>
      <c r="DR87" s="56"/>
      <c r="DS87" s="56"/>
      <c r="DT87" s="56"/>
      <c r="DU87" s="57"/>
    </row>
    <row r="88" spans="1:125" ht="34.9" customHeight="1" thickBot="1" x14ac:dyDescent="0.3">
      <c r="A88" s="286"/>
      <c r="B88" s="253"/>
      <c r="C88" s="245"/>
      <c r="D88" s="58" t="s">
        <v>154</v>
      </c>
      <c r="E88" s="139" t="s">
        <v>335</v>
      </c>
      <c r="F88" s="139" t="s">
        <v>335</v>
      </c>
      <c r="G88" s="139" t="s">
        <v>335</v>
      </c>
      <c r="H88" s="49" t="s">
        <v>31</v>
      </c>
      <c r="I88" s="50">
        <f>IF(H88=Tabelle!$A$2,Tabelle!$I$2,IF(H88=Tabelle!$A$3,Tabelle!$I$3,IF(H88=Tabelle!$A$4,Tabelle!$I$4,IF(H88=Tabelle!$A$5,Tabelle!$I$5,IF(H88=Tabelle!$A$6,Tabelle!$I$6,IF(H88=Tabelle!$A$7,Tabelle!$I$7,IF(H88=Tabelle!$A$8,Tabelle!$I$8,IF(H88=Tabelle!$A$9,Tabelle!$I$9,IF(H88=Tabelle!$A$10,Tabelle!$I$10,IF(H88=Tabelle!$A$11,Tabelle!$I$11,IF(H88=Tabelle!$A$12,Tabelle!$I$12,IF(H88=Tabelle!$A$13,Tabelle!$I$13,IF(H88=Tabelle!$A$14,Tabelle!$I$14,IF(H88=Tabelle!$A$14,Tabelle!$I$15,IF(H88=Tabelle!$A$16,Tabelle!$I$16,IF(H88=Tabelle!$A$17,Tabelle!$I$17,IF(H88=Tabelle!$A$18,Tabelle!$I$18,"-")))))))))))))))))</f>
        <v>40</v>
      </c>
      <c r="J88" s="136" t="s">
        <v>53</v>
      </c>
      <c r="K88" s="136" t="s">
        <v>51</v>
      </c>
      <c r="L88" s="136" t="s">
        <v>53</v>
      </c>
      <c r="M88" s="95">
        <f>IF(J88=Tabelle!$C$3,Tabelle!$N$3,IF(J88=Tabelle!$C$4,Tabelle!$N$4,IF(J88=Tabelle!$C$5,Tabelle!$N$5,IF(J88=Tabelle!$C$6,Tabelle!$N$6,IF(J88=Tabelle!$C$7,Tabelle!$N$7,"-")))))</f>
        <v>5</v>
      </c>
      <c r="N88" s="95">
        <f>IF(K88=Tabelle!$C$3,Tabelle!$N$3,IF(K88=Tabelle!$C$4,Tabelle!$N$4,IF(K88=Tabelle!$C$5,Tabelle!$N$5,IF(K88=Tabelle!$C$6,Tabelle!$N$6,IF(K88=Tabelle!$C$7,Tabelle!$N$7,"-")))))</f>
        <v>4</v>
      </c>
      <c r="O88" s="95">
        <f>IF(L88=Tabelle!$C$3,Tabelle!$N$3,IF(L88=Tabelle!$C$4,Tabelle!$N$4,IF(L88=Tabelle!$C$5,Tabelle!$N$5,IF(L88=Tabelle!$C$6,Tabelle!$N$6,IF(L88=Tabelle!$C$7,Tabelle!$N$7,"-")))))</f>
        <v>5</v>
      </c>
      <c r="P88" s="96">
        <f t="shared" si="5"/>
        <v>4.666666666666667</v>
      </c>
      <c r="Q88" s="136" t="s">
        <v>53</v>
      </c>
      <c r="R88" s="55">
        <f>IF(Q88=Tabelle!$C$3,Tabelle!$N$3,IF(Q88=Tabelle!$C$4,Tabelle!$N$4,IF(Q88=Tabelle!$C$5,Tabelle!$N$5,IF(Q88=Tabelle!$C$6,Tabelle!$N$6,IF(Q88=Tabelle!$C$7,Tabelle!$N$7,"-")))))</f>
        <v>5</v>
      </c>
      <c r="S88" s="102">
        <f>IF(R88="-","-",IF(AND((R88*P88)&gt;=Tabelle!$P$3, (R88*P88)&lt;Tabelle!$Q$3),Tabelle!$R$3,IF(AND((R88*P88)&gt;=Tabelle!$P$4, (R88*P88)&lt;Tabelle!$Q$4),Tabelle!$R$4,IF(AND((R88*P88)&gt;=Tabelle!$P$5, (R88*P88)&lt;Tabelle!$Q$5),Tabelle!$R$5,IF(AND((R88*P88)&gt;=Tabelle!$P$6, (R88*P88)&lt;Tabelle!$Q$6),Tabelle!$R$6,IF(AND((R88*P88)&gt;=Tabelle!$P$7, (R88*P88)&lt;=Tabelle!$Q$7),Tabelle!$R$7,"-"))))))</f>
        <v>5</v>
      </c>
      <c r="T88" s="136" t="s">
        <v>53</v>
      </c>
      <c r="U88" s="136" t="s">
        <v>51</v>
      </c>
      <c r="V88" s="136" t="s">
        <v>53</v>
      </c>
      <c r="W88" s="52">
        <f>IF(T88=Tabelle!$C$3,Tabelle!$N$3,IF(T88=Tabelle!$C$4,Tabelle!$N$4,IF(T88=Tabelle!$C$5,Tabelle!$N$5,IF(T88=Tabelle!$C$6,Tabelle!$N$6,IF(T88=Tabelle!$C$7,Tabelle!$N$7,"-")))))</f>
        <v>5</v>
      </c>
      <c r="X88" s="52">
        <f>IF(U88=Tabelle!$C$3,Tabelle!$N$3,IF(U88=Tabelle!$C$4,Tabelle!$N$4,IF(U88=Tabelle!$C$5,Tabelle!$N$5,IF(U88=Tabelle!$C$6,Tabelle!$N$6,IF(U88=Tabelle!$C$7,Tabelle!$N$7,"-")))))</f>
        <v>4</v>
      </c>
      <c r="Y88" s="52">
        <f>IF(V88=Tabelle!$C$3,Tabelle!$N$3,IF(V88=Tabelle!$C$4,Tabelle!$N$4,IF(V88=Tabelle!$C$5,Tabelle!$N$5,IF(V88=Tabelle!$C$6,Tabelle!$N$6,IF(V88=Tabelle!$C$7,Tabelle!$N$7,"-")))))</f>
        <v>5</v>
      </c>
      <c r="Z88" s="53">
        <f t="shared" si="6"/>
        <v>4.666666666666667</v>
      </c>
      <c r="AA88" s="105">
        <f t="shared" si="7"/>
        <v>23.333333333333336</v>
      </c>
      <c r="AB88" s="136" t="str">
        <f>IF(AND(AA88&gt;=Tabelle!$P$3, AA88&lt;Tabelle!$Q$3),Tabelle!$S$3,IF(AND(AA88&gt;=Tabelle!$P$4, AA88&lt;Tabelle!$Q$4),Tabelle!$S$4,IF(AND(AA88&gt;=Tabelle!$P$5, AA88&lt;Tabelle!$Q$5),Tabelle!$S$5,IF(AND(AA88&gt;=Tabelle!$P$6, AA88&lt;Tabelle!$Q$6),Tabelle!$S$6,IF(AND(AA88&gt;=Tabelle!$P$7, AA88&lt;=Tabelle!$Q$7),Tabelle!$S$7,"-")))))</f>
        <v>ALTO</v>
      </c>
      <c r="AC88" s="108">
        <v>10</v>
      </c>
      <c r="AD88" s="108">
        <v>5</v>
      </c>
      <c r="AE88" s="108">
        <v>2</v>
      </c>
      <c r="AF88" s="108">
        <v>3</v>
      </c>
      <c r="AG88" s="108">
        <v>8</v>
      </c>
      <c r="AH88" s="108">
        <v>10</v>
      </c>
      <c r="AI88" s="108">
        <v>10</v>
      </c>
      <c r="AJ88" s="108">
        <v>10</v>
      </c>
      <c r="AK88" s="108">
        <v>3</v>
      </c>
      <c r="AL88" s="108">
        <v>3</v>
      </c>
      <c r="AM88" s="108">
        <v>10</v>
      </c>
      <c r="AN88" s="108">
        <v>10</v>
      </c>
      <c r="AO88" s="108">
        <v>3</v>
      </c>
      <c r="AP88" s="108">
        <v>3</v>
      </c>
      <c r="AQ88" s="108">
        <v>3</v>
      </c>
      <c r="AR88" s="108">
        <v>3</v>
      </c>
      <c r="AS88" s="108">
        <v>8</v>
      </c>
      <c r="AT88" s="108">
        <v>8</v>
      </c>
      <c r="AU88" s="108">
        <v>8</v>
      </c>
      <c r="AV88" s="108">
        <v>8</v>
      </c>
      <c r="AW88" s="108">
        <v>1</v>
      </c>
      <c r="AX88" s="108">
        <v>1</v>
      </c>
      <c r="AY88" s="108">
        <v>1</v>
      </c>
      <c r="AZ88" s="108">
        <v>1</v>
      </c>
      <c r="BA88" s="108">
        <v>1</v>
      </c>
      <c r="BB88" s="108">
        <v>1</v>
      </c>
      <c r="BC88" s="108">
        <v>1</v>
      </c>
      <c r="BD88" s="108">
        <v>1</v>
      </c>
      <c r="BE88" s="108">
        <v>1</v>
      </c>
      <c r="BF88" s="108">
        <v>1</v>
      </c>
      <c r="BG88" s="108">
        <v>1</v>
      </c>
      <c r="BH88" s="110">
        <f>IF('Mitigazione del rischio'!$AF88="-","-",'Mitigazione del rischio'!$AG88)</f>
        <v>0.43400000000000005</v>
      </c>
      <c r="BI88" s="55">
        <f t="shared" si="8"/>
        <v>13</v>
      </c>
      <c r="BJ88" s="54" t="str">
        <f>IF(AND(BI88&gt;=Tabelle!$P$3, BI88&lt;Tabelle!$Q$3),Tabelle!$S$3,IF(AND(BI88&gt;=Tabelle!$P$4, BI88&lt;Tabelle!$Q$4),Tabelle!$S$4,IF(AND(BI88&gt;=Tabelle!$P$5, BI88&lt;Tabelle!$Q$5),Tabelle!$S$5,IF(AND(BI88&gt;=Tabelle!$P$6, BI88&lt;Tabelle!$Q$6),Tabelle!$S$6,IF(AND(BI88&gt;=Tabelle!$P$7, BI88&lt;=Tabelle!$Q$7),Tabelle!$S$7,"-")))))</f>
        <v>MEDIO-ALTO</v>
      </c>
      <c r="BK88" s="113" t="str">
        <f>IF(BI88="-","-",IF(AND(BI88&lt;=Tabelle!$V$14,BI88&gt;Tabelle!$W$14),Tabelle!$U$14,IF(AND(BI88&lt;=Tabelle!$V$15,BI88&gt;Tabelle!$W$15),Tabelle!$U$15,IF(BI88&lt;=Tabelle!$V$16,Tabelle!$U$16))))</f>
        <v>intervento necessario</v>
      </c>
      <c r="BL88" s="117"/>
      <c r="BM88" s="120" t="s">
        <v>287</v>
      </c>
      <c r="BN88" s="126" t="s">
        <v>288</v>
      </c>
      <c r="BO88" s="128"/>
      <c r="BP88" s="126"/>
      <c r="BQ88" s="126" t="s">
        <v>289</v>
      </c>
      <c r="BR88" s="139" t="s">
        <v>334</v>
      </c>
      <c r="BS88" s="126" t="s">
        <v>288</v>
      </c>
      <c r="BT88" s="138"/>
      <c r="BU88" s="139"/>
      <c r="BV88" s="126" t="s">
        <v>289</v>
      </c>
      <c r="BW88" s="139" t="s">
        <v>334</v>
      </c>
      <c r="BX88" s="126" t="s">
        <v>289</v>
      </c>
      <c r="BY88" s="139" t="s">
        <v>334</v>
      </c>
      <c r="BZ88" s="126" t="s">
        <v>288</v>
      </c>
      <c r="CA88" s="128"/>
      <c r="CB88" s="126"/>
      <c r="CC88" s="126" t="s">
        <v>288</v>
      </c>
      <c r="CD88" s="128"/>
      <c r="CE88" s="126"/>
      <c r="CF88" s="126" t="s">
        <v>288</v>
      </c>
      <c r="CG88" s="128"/>
      <c r="CH88" s="126"/>
      <c r="CI88" s="126" t="s">
        <v>289</v>
      </c>
      <c r="CJ88" s="139" t="s">
        <v>334</v>
      </c>
      <c r="CK88" s="126" t="s">
        <v>289</v>
      </c>
      <c r="CL88" s="139" t="s">
        <v>334</v>
      </c>
      <c r="CM88" s="126" t="s">
        <v>288</v>
      </c>
      <c r="CN88" s="128"/>
      <c r="CO88" s="126"/>
      <c r="CP88" s="126" t="s">
        <v>288</v>
      </c>
      <c r="CQ88" s="128"/>
      <c r="CR88" s="126"/>
      <c r="CS88" s="126" t="s">
        <v>289</v>
      </c>
      <c r="CT88" s="139" t="s">
        <v>334</v>
      </c>
      <c r="CU88" s="126" t="s">
        <v>289</v>
      </c>
      <c r="CV88" s="139" t="s">
        <v>334</v>
      </c>
      <c r="CW88" s="126" t="s">
        <v>289</v>
      </c>
      <c r="CX88" s="139" t="s">
        <v>334</v>
      </c>
      <c r="CY88" s="126" t="s">
        <v>289</v>
      </c>
      <c r="CZ88" s="139" t="s">
        <v>334</v>
      </c>
      <c r="DA88" s="126" t="s">
        <v>288</v>
      </c>
      <c r="DB88" s="128"/>
      <c r="DC88" s="126"/>
      <c r="DD88" s="126" t="s">
        <v>289</v>
      </c>
      <c r="DE88" s="139" t="s">
        <v>334</v>
      </c>
      <c r="DF88" s="126" t="s">
        <v>289</v>
      </c>
      <c r="DG88" s="139" t="s">
        <v>334</v>
      </c>
      <c r="DH88" s="126" t="s">
        <v>289</v>
      </c>
      <c r="DI88" s="139" t="s">
        <v>334</v>
      </c>
      <c r="DJ88" s="126" t="s">
        <v>289</v>
      </c>
      <c r="DK88" s="139" t="s">
        <v>334</v>
      </c>
      <c r="DL88" s="126" t="s">
        <v>317</v>
      </c>
      <c r="DM88" s="128"/>
      <c r="DN88" s="48"/>
      <c r="DO88" s="51"/>
      <c r="DP88" s="51"/>
      <c r="DQ88" s="126"/>
      <c r="DR88" s="56"/>
      <c r="DS88" s="56"/>
      <c r="DT88" s="56"/>
      <c r="DU88" s="57"/>
    </row>
    <row r="89" spans="1:125" ht="34.9" customHeight="1" thickBot="1" x14ac:dyDescent="0.3">
      <c r="A89" s="286"/>
      <c r="B89" s="253"/>
      <c r="C89" s="245"/>
      <c r="D89" s="58" t="s">
        <v>222</v>
      </c>
      <c r="E89" s="139" t="s">
        <v>335</v>
      </c>
      <c r="F89" s="139" t="s">
        <v>335</v>
      </c>
      <c r="G89" s="139" t="s">
        <v>335</v>
      </c>
      <c r="H89" s="49" t="s">
        <v>31</v>
      </c>
      <c r="I89" s="50">
        <f>IF(H89=Tabelle!$A$2,Tabelle!$I$2,IF(H89=Tabelle!$A$3,Tabelle!$I$3,IF(H89=Tabelle!$A$4,Tabelle!$I$4,IF(H89=Tabelle!$A$5,Tabelle!$I$5,IF(H89=Tabelle!$A$6,Tabelle!$I$6,IF(H89=Tabelle!$A$7,Tabelle!$I$7,IF(H89=Tabelle!$A$8,Tabelle!$I$8,IF(H89=Tabelle!$A$9,Tabelle!$I$9,IF(H89=Tabelle!$A$10,Tabelle!$I$10,IF(H89=Tabelle!$A$11,Tabelle!$I$11,IF(H89=Tabelle!$A$12,Tabelle!$I$12,IF(H89=Tabelle!$A$13,Tabelle!$I$13,IF(H89=Tabelle!$A$14,Tabelle!$I$14,IF(H89=Tabelle!$A$14,Tabelle!$I$15,IF(H89=Tabelle!$A$16,Tabelle!$I$16,IF(H89=Tabelle!$A$17,Tabelle!$I$17,IF(H89=Tabelle!$A$18,Tabelle!$I$18,"-")))))))))))))))))</f>
        <v>40</v>
      </c>
      <c r="J89" s="136" t="s">
        <v>53</v>
      </c>
      <c r="K89" s="136" t="s">
        <v>51</v>
      </c>
      <c r="L89" s="136" t="s">
        <v>53</v>
      </c>
      <c r="M89" s="95">
        <f>IF(J89=Tabelle!$C$3,Tabelle!$N$3,IF(J89=Tabelle!$C$4,Tabelle!$N$4,IF(J89=Tabelle!$C$5,Tabelle!$N$5,IF(J89=Tabelle!$C$6,Tabelle!$N$6,IF(J89=Tabelle!$C$7,Tabelle!$N$7,"-")))))</f>
        <v>5</v>
      </c>
      <c r="N89" s="95">
        <f>IF(K89=Tabelle!$C$3,Tabelle!$N$3,IF(K89=Tabelle!$C$4,Tabelle!$N$4,IF(K89=Tabelle!$C$5,Tabelle!$N$5,IF(K89=Tabelle!$C$6,Tabelle!$N$6,IF(K89=Tabelle!$C$7,Tabelle!$N$7,"-")))))</f>
        <v>4</v>
      </c>
      <c r="O89" s="95">
        <f>IF(L89=Tabelle!$C$3,Tabelle!$N$3,IF(L89=Tabelle!$C$4,Tabelle!$N$4,IF(L89=Tabelle!$C$5,Tabelle!$N$5,IF(L89=Tabelle!$C$6,Tabelle!$N$6,IF(L89=Tabelle!$C$7,Tabelle!$N$7,"-")))))</f>
        <v>5</v>
      </c>
      <c r="P89" s="96">
        <f t="shared" si="5"/>
        <v>4.666666666666667</v>
      </c>
      <c r="Q89" s="136" t="s">
        <v>53</v>
      </c>
      <c r="R89" s="55">
        <f>IF(Q89=Tabelle!$C$3,Tabelle!$N$3,IF(Q89=Tabelle!$C$4,Tabelle!$N$4,IF(Q89=Tabelle!$C$5,Tabelle!$N$5,IF(Q89=Tabelle!$C$6,Tabelle!$N$6,IF(Q89=Tabelle!$C$7,Tabelle!$N$7,"-")))))</f>
        <v>5</v>
      </c>
      <c r="S89" s="102">
        <f>IF(R89="-","-",IF(AND((R89*P89)&gt;=Tabelle!$P$3, (R89*P89)&lt;Tabelle!$Q$3),Tabelle!$R$3,IF(AND((R89*P89)&gt;=Tabelle!$P$4, (R89*P89)&lt;Tabelle!$Q$4),Tabelle!$R$4,IF(AND((R89*P89)&gt;=Tabelle!$P$5, (R89*P89)&lt;Tabelle!$Q$5),Tabelle!$R$5,IF(AND((R89*P89)&gt;=Tabelle!$P$6, (R89*P89)&lt;Tabelle!$Q$6),Tabelle!$R$6,IF(AND((R89*P89)&gt;=Tabelle!$P$7, (R89*P89)&lt;=Tabelle!$Q$7),Tabelle!$R$7,"-"))))))</f>
        <v>5</v>
      </c>
      <c r="T89" s="136" t="s">
        <v>53</v>
      </c>
      <c r="U89" s="136" t="s">
        <v>53</v>
      </c>
      <c r="V89" s="136" t="s">
        <v>53</v>
      </c>
      <c r="W89" s="52">
        <f>IF(T89=Tabelle!$C$3,Tabelle!$N$3,IF(T89=Tabelle!$C$4,Tabelle!$N$4,IF(T89=Tabelle!$C$5,Tabelle!$N$5,IF(T89=Tabelle!$C$6,Tabelle!$N$6,IF(T89=Tabelle!$C$7,Tabelle!$N$7,"-")))))</f>
        <v>5</v>
      </c>
      <c r="X89" s="52">
        <f>IF(U89=Tabelle!$C$3,Tabelle!$N$3,IF(U89=Tabelle!$C$4,Tabelle!$N$4,IF(U89=Tabelle!$C$5,Tabelle!$N$5,IF(U89=Tabelle!$C$6,Tabelle!$N$6,IF(U89=Tabelle!$C$7,Tabelle!$N$7,"-")))))</f>
        <v>5</v>
      </c>
      <c r="Y89" s="52">
        <f>IF(V89=Tabelle!$C$3,Tabelle!$N$3,IF(V89=Tabelle!$C$4,Tabelle!$N$4,IF(V89=Tabelle!$C$5,Tabelle!$N$5,IF(V89=Tabelle!$C$6,Tabelle!$N$6,IF(V89=Tabelle!$C$7,Tabelle!$N$7,"-")))))</f>
        <v>5</v>
      </c>
      <c r="Z89" s="53">
        <f t="shared" si="6"/>
        <v>5</v>
      </c>
      <c r="AA89" s="105">
        <f t="shared" si="7"/>
        <v>25</v>
      </c>
      <c r="AB89" s="136" t="str">
        <f>IF(AND(AA89&gt;=Tabelle!$P$3, AA89&lt;Tabelle!$Q$3),Tabelle!$S$3,IF(AND(AA89&gt;=Tabelle!$P$4, AA89&lt;Tabelle!$Q$4),Tabelle!$S$4,IF(AND(AA89&gt;=Tabelle!$P$5, AA89&lt;Tabelle!$Q$5),Tabelle!$S$5,IF(AND(AA89&gt;=Tabelle!$P$6, AA89&lt;Tabelle!$Q$6),Tabelle!$S$6,IF(AND(AA89&gt;=Tabelle!$P$7, AA89&lt;=Tabelle!$Q$7),Tabelle!$S$7,"-")))))</f>
        <v>ALTO</v>
      </c>
      <c r="AC89" s="108">
        <v>10</v>
      </c>
      <c r="AD89" s="108">
        <v>5</v>
      </c>
      <c r="AE89" s="108">
        <v>2</v>
      </c>
      <c r="AF89" s="108">
        <v>3</v>
      </c>
      <c r="AG89" s="108">
        <v>8</v>
      </c>
      <c r="AH89" s="108">
        <v>10</v>
      </c>
      <c r="AI89" s="108">
        <v>10</v>
      </c>
      <c r="AJ89" s="108">
        <v>10</v>
      </c>
      <c r="AK89" s="108">
        <v>3</v>
      </c>
      <c r="AL89" s="108">
        <v>3</v>
      </c>
      <c r="AM89" s="108">
        <v>10</v>
      </c>
      <c r="AN89" s="108">
        <v>10</v>
      </c>
      <c r="AO89" s="108">
        <v>3</v>
      </c>
      <c r="AP89" s="108">
        <v>3</v>
      </c>
      <c r="AQ89" s="108">
        <v>3</v>
      </c>
      <c r="AR89" s="108">
        <v>3</v>
      </c>
      <c r="AS89" s="108">
        <v>8</v>
      </c>
      <c r="AT89" s="108">
        <v>8</v>
      </c>
      <c r="AU89" s="108">
        <v>8</v>
      </c>
      <c r="AV89" s="108">
        <v>8</v>
      </c>
      <c r="AW89" s="108">
        <v>1</v>
      </c>
      <c r="AX89" s="108">
        <v>1</v>
      </c>
      <c r="AY89" s="108">
        <v>1</v>
      </c>
      <c r="AZ89" s="108">
        <v>1</v>
      </c>
      <c r="BA89" s="108">
        <v>1</v>
      </c>
      <c r="BB89" s="108">
        <v>1</v>
      </c>
      <c r="BC89" s="108">
        <v>1</v>
      </c>
      <c r="BD89" s="108">
        <v>1</v>
      </c>
      <c r="BE89" s="108">
        <v>1</v>
      </c>
      <c r="BF89" s="108">
        <v>1</v>
      </c>
      <c r="BG89" s="108">
        <v>1</v>
      </c>
      <c r="BH89" s="110">
        <f>IF('Mitigazione del rischio'!$AF89="-","-",'Mitigazione del rischio'!$AG89)</f>
        <v>0.43400000000000005</v>
      </c>
      <c r="BI89" s="55">
        <f t="shared" si="8"/>
        <v>14</v>
      </c>
      <c r="BJ89" s="54" t="str">
        <f>IF(AND(BI89&gt;=Tabelle!$P$3, BI89&lt;Tabelle!$Q$3),Tabelle!$S$3,IF(AND(BI89&gt;=Tabelle!$P$4, BI89&lt;Tabelle!$Q$4),Tabelle!$S$4,IF(AND(BI89&gt;=Tabelle!$P$5, BI89&lt;Tabelle!$Q$5),Tabelle!$S$5,IF(AND(BI89&gt;=Tabelle!$P$6, BI89&lt;Tabelle!$Q$6),Tabelle!$S$6,IF(AND(BI89&gt;=Tabelle!$P$7, BI89&lt;=Tabelle!$Q$7),Tabelle!$S$7,"-")))))</f>
        <v>MEDIO-ALTO</v>
      </c>
      <c r="BK89" s="113" t="str">
        <f>IF(BI89="-","-",IF(AND(BI89&lt;=Tabelle!$V$14,BI89&gt;Tabelle!$W$14),Tabelle!$U$14,IF(AND(BI89&lt;=Tabelle!$V$15,BI89&gt;Tabelle!$W$15),Tabelle!$U$15,IF(BI89&lt;=Tabelle!$V$16,Tabelle!$U$16))))</f>
        <v>intervento necessario</v>
      </c>
      <c r="BL89" s="117"/>
      <c r="BM89" s="120" t="s">
        <v>287</v>
      </c>
      <c r="BN89" s="126" t="s">
        <v>288</v>
      </c>
      <c r="BO89" s="128"/>
      <c r="BP89" s="126"/>
      <c r="BQ89" s="126" t="s">
        <v>289</v>
      </c>
      <c r="BR89" s="139" t="s">
        <v>334</v>
      </c>
      <c r="BS89" s="126" t="s">
        <v>288</v>
      </c>
      <c r="BT89" s="138"/>
      <c r="BU89" s="139"/>
      <c r="BV89" s="126" t="s">
        <v>289</v>
      </c>
      <c r="BW89" s="139" t="s">
        <v>334</v>
      </c>
      <c r="BX89" s="126" t="s">
        <v>289</v>
      </c>
      <c r="BY89" s="139" t="s">
        <v>334</v>
      </c>
      <c r="BZ89" s="126" t="s">
        <v>288</v>
      </c>
      <c r="CA89" s="128"/>
      <c r="CB89" s="126"/>
      <c r="CC89" s="126" t="s">
        <v>288</v>
      </c>
      <c r="CD89" s="128"/>
      <c r="CE89" s="126"/>
      <c r="CF89" s="126" t="s">
        <v>288</v>
      </c>
      <c r="CG89" s="128"/>
      <c r="CH89" s="126"/>
      <c r="CI89" s="126" t="s">
        <v>289</v>
      </c>
      <c r="CJ89" s="139" t="s">
        <v>334</v>
      </c>
      <c r="CK89" s="126" t="s">
        <v>289</v>
      </c>
      <c r="CL89" s="139" t="s">
        <v>334</v>
      </c>
      <c r="CM89" s="126" t="s">
        <v>288</v>
      </c>
      <c r="CN89" s="128"/>
      <c r="CO89" s="126"/>
      <c r="CP89" s="126" t="s">
        <v>288</v>
      </c>
      <c r="CQ89" s="128"/>
      <c r="CR89" s="126"/>
      <c r="CS89" s="126" t="s">
        <v>289</v>
      </c>
      <c r="CT89" s="139" t="s">
        <v>334</v>
      </c>
      <c r="CU89" s="126" t="s">
        <v>289</v>
      </c>
      <c r="CV89" s="139" t="s">
        <v>334</v>
      </c>
      <c r="CW89" s="126" t="s">
        <v>289</v>
      </c>
      <c r="CX89" s="139" t="s">
        <v>334</v>
      </c>
      <c r="CY89" s="126" t="s">
        <v>289</v>
      </c>
      <c r="CZ89" s="139" t="s">
        <v>334</v>
      </c>
      <c r="DA89" s="126" t="s">
        <v>288</v>
      </c>
      <c r="DB89" s="128"/>
      <c r="DC89" s="126"/>
      <c r="DD89" s="126" t="s">
        <v>289</v>
      </c>
      <c r="DE89" s="139" t="s">
        <v>334</v>
      </c>
      <c r="DF89" s="126" t="s">
        <v>289</v>
      </c>
      <c r="DG89" s="139" t="s">
        <v>334</v>
      </c>
      <c r="DH89" s="126" t="s">
        <v>289</v>
      </c>
      <c r="DI89" s="139" t="s">
        <v>334</v>
      </c>
      <c r="DJ89" s="126" t="s">
        <v>289</v>
      </c>
      <c r="DK89" s="139" t="s">
        <v>334</v>
      </c>
      <c r="DL89" s="126" t="s">
        <v>317</v>
      </c>
      <c r="DM89" s="128"/>
      <c r="DN89" s="48"/>
      <c r="DO89" s="51"/>
      <c r="DP89" s="51"/>
      <c r="DQ89" s="126"/>
      <c r="DR89" s="56"/>
      <c r="DS89" s="56"/>
      <c r="DT89" s="56"/>
      <c r="DU89" s="57"/>
    </row>
    <row r="90" spans="1:125" ht="34.9" customHeight="1" thickBot="1" x14ac:dyDescent="0.3">
      <c r="A90" s="286"/>
      <c r="B90" s="253"/>
      <c r="C90" s="245"/>
      <c r="D90" s="58" t="s">
        <v>127</v>
      </c>
      <c r="E90" s="139" t="s">
        <v>335</v>
      </c>
      <c r="F90" s="139" t="s">
        <v>335</v>
      </c>
      <c r="G90" s="139" t="s">
        <v>335</v>
      </c>
      <c r="H90" s="49" t="s">
        <v>31</v>
      </c>
      <c r="I90" s="50">
        <f>IF(H90=Tabelle!$A$2,Tabelle!$I$2,IF(H90=Tabelle!$A$3,Tabelle!$I$3,IF(H90=Tabelle!$A$4,Tabelle!$I$4,IF(H90=Tabelle!$A$5,Tabelle!$I$5,IF(H90=Tabelle!$A$6,Tabelle!$I$6,IF(H90=Tabelle!$A$7,Tabelle!$I$7,IF(H90=Tabelle!$A$8,Tabelle!$I$8,IF(H90=Tabelle!$A$9,Tabelle!$I$9,IF(H90=Tabelle!$A$10,Tabelle!$I$10,IF(H90=Tabelle!$A$11,Tabelle!$I$11,IF(H90=Tabelle!$A$12,Tabelle!$I$12,IF(H90=Tabelle!$A$13,Tabelle!$I$13,IF(H90=Tabelle!$A$14,Tabelle!$I$14,IF(H90=Tabelle!$A$14,Tabelle!$I$15,IF(H90=Tabelle!$A$16,Tabelle!$I$16,IF(H90=Tabelle!$A$17,Tabelle!$I$17,IF(H90=Tabelle!$A$18,Tabelle!$I$18,"-")))))))))))))))))</f>
        <v>40</v>
      </c>
      <c r="J90" s="136" t="s">
        <v>53</v>
      </c>
      <c r="K90" s="136" t="s">
        <v>51</v>
      </c>
      <c r="L90" s="136" t="s">
        <v>53</v>
      </c>
      <c r="M90" s="95">
        <f>IF(J90=Tabelle!$C$3,Tabelle!$N$3,IF(J90=Tabelle!$C$4,Tabelle!$N$4,IF(J90=Tabelle!$C$5,Tabelle!$N$5,IF(J90=Tabelle!$C$6,Tabelle!$N$6,IF(J90=Tabelle!$C$7,Tabelle!$N$7,"-")))))</f>
        <v>5</v>
      </c>
      <c r="N90" s="95">
        <f>IF(K90=Tabelle!$C$3,Tabelle!$N$3,IF(K90=Tabelle!$C$4,Tabelle!$N$4,IF(K90=Tabelle!$C$5,Tabelle!$N$5,IF(K90=Tabelle!$C$6,Tabelle!$N$6,IF(K90=Tabelle!$C$7,Tabelle!$N$7,"-")))))</f>
        <v>4</v>
      </c>
      <c r="O90" s="95">
        <f>IF(L90=Tabelle!$C$3,Tabelle!$N$3,IF(L90=Tabelle!$C$4,Tabelle!$N$4,IF(L90=Tabelle!$C$5,Tabelle!$N$5,IF(L90=Tabelle!$C$6,Tabelle!$N$6,IF(L90=Tabelle!$C$7,Tabelle!$N$7,"-")))))</f>
        <v>5</v>
      </c>
      <c r="P90" s="96">
        <f t="shared" si="5"/>
        <v>4.666666666666667</v>
      </c>
      <c r="Q90" s="136" t="s">
        <v>53</v>
      </c>
      <c r="R90" s="55">
        <f>IF(Q90=Tabelle!$C$3,Tabelle!$N$3,IF(Q90=Tabelle!$C$4,Tabelle!$N$4,IF(Q90=Tabelle!$C$5,Tabelle!$N$5,IF(Q90=Tabelle!$C$6,Tabelle!$N$6,IF(Q90=Tabelle!$C$7,Tabelle!$N$7,"-")))))</f>
        <v>5</v>
      </c>
      <c r="S90" s="102">
        <f>IF(R90="-","-",IF(AND((R90*P90)&gt;=Tabelle!$P$3, (R90*P90)&lt;Tabelle!$Q$3),Tabelle!$R$3,IF(AND((R90*P90)&gt;=Tabelle!$P$4, (R90*P90)&lt;Tabelle!$Q$4),Tabelle!$R$4,IF(AND((R90*P90)&gt;=Tabelle!$P$5, (R90*P90)&lt;Tabelle!$Q$5),Tabelle!$R$5,IF(AND((R90*P90)&gt;=Tabelle!$P$6, (R90*P90)&lt;Tabelle!$Q$6),Tabelle!$R$6,IF(AND((R90*P90)&gt;=Tabelle!$P$7, (R90*P90)&lt;=Tabelle!$Q$7),Tabelle!$R$7,"-"))))))</f>
        <v>5</v>
      </c>
      <c r="T90" s="136" t="s">
        <v>53</v>
      </c>
      <c r="U90" s="136" t="s">
        <v>53</v>
      </c>
      <c r="V90" s="136" t="s">
        <v>53</v>
      </c>
      <c r="W90" s="52">
        <f>IF(T90=Tabelle!$C$3,Tabelle!$N$3,IF(T90=Tabelle!$C$4,Tabelle!$N$4,IF(T90=Tabelle!$C$5,Tabelle!$N$5,IF(T90=Tabelle!$C$6,Tabelle!$N$6,IF(T90=Tabelle!$C$7,Tabelle!$N$7,"-")))))</f>
        <v>5</v>
      </c>
      <c r="X90" s="52">
        <f>IF(U90=Tabelle!$C$3,Tabelle!$N$3,IF(U90=Tabelle!$C$4,Tabelle!$N$4,IF(U90=Tabelle!$C$5,Tabelle!$N$5,IF(U90=Tabelle!$C$6,Tabelle!$N$6,IF(U90=Tabelle!$C$7,Tabelle!$N$7,"-")))))</f>
        <v>5</v>
      </c>
      <c r="Y90" s="52">
        <f>IF(V90=Tabelle!$C$3,Tabelle!$N$3,IF(V90=Tabelle!$C$4,Tabelle!$N$4,IF(V90=Tabelle!$C$5,Tabelle!$N$5,IF(V90=Tabelle!$C$6,Tabelle!$N$6,IF(V90=Tabelle!$C$7,Tabelle!$N$7,"-")))))</f>
        <v>5</v>
      </c>
      <c r="Z90" s="53">
        <f t="shared" si="6"/>
        <v>5</v>
      </c>
      <c r="AA90" s="105">
        <f t="shared" si="7"/>
        <v>25</v>
      </c>
      <c r="AB90" s="136" t="str">
        <f>IF(AND(AA90&gt;=Tabelle!$P$3, AA90&lt;Tabelle!$Q$3),Tabelle!$S$3,IF(AND(AA90&gt;=Tabelle!$P$4, AA90&lt;Tabelle!$Q$4),Tabelle!$S$4,IF(AND(AA90&gt;=Tabelle!$P$5, AA90&lt;Tabelle!$Q$5),Tabelle!$S$5,IF(AND(AA90&gt;=Tabelle!$P$6, AA90&lt;Tabelle!$Q$6),Tabelle!$S$6,IF(AND(AA90&gt;=Tabelle!$P$7, AA90&lt;=Tabelle!$Q$7),Tabelle!$S$7,"-")))))</f>
        <v>ALTO</v>
      </c>
      <c r="AC90" s="108">
        <v>10</v>
      </c>
      <c r="AD90" s="108">
        <v>5</v>
      </c>
      <c r="AE90" s="108">
        <v>2</v>
      </c>
      <c r="AF90" s="108">
        <v>3</v>
      </c>
      <c r="AG90" s="108">
        <v>8</v>
      </c>
      <c r="AH90" s="108">
        <v>10</v>
      </c>
      <c r="AI90" s="108">
        <v>10</v>
      </c>
      <c r="AJ90" s="108">
        <v>10</v>
      </c>
      <c r="AK90" s="108">
        <v>3</v>
      </c>
      <c r="AL90" s="108">
        <v>3</v>
      </c>
      <c r="AM90" s="108">
        <v>10</v>
      </c>
      <c r="AN90" s="108">
        <v>10</v>
      </c>
      <c r="AO90" s="108">
        <v>3</v>
      </c>
      <c r="AP90" s="108">
        <v>3</v>
      </c>
      <c r="AQ90" s="108">
        <v>3</v>
      </c>
      <c r="AR90" s="108">
        <v>3</v>
      </c>
      <c r="AS90" s="108">
        <v>8</v>
      </c>
      <c r="AT90" s="108">
        <v>8</v>
      </c>
      <c r="AU90" s="108">
        <v>8</v>
      </c>
      <c r="AV90" s="108">
        <v>8</v>
      </c>
      <c r="AW90" s="108">
        <v>1</v>
      </c>
      <c r="AX90" s="108">
        <v>1</v>
      </c>
      <c r="AY90" s="108">
        <v>1</v>
      </c>
      <c r="AZ90" s="108">
        <v>1</v>
      </c>
      <c r="BA90" s="108">
        <v>1</v>
      </c>
      <c r="BB90" s="108">
        <v>1</v>
      </c>
      <c r="BC90" s="108">
        <v>1</v>
      </c>
      <c r="BD90" s="108">
        <v>1</v>
      </c>
      <c r="BE90" s="108">
        <v>1</v>
      </c>
      <c r="BF90" s="108">
        <v>1</v>
      </c>
      <c r="BG90" s="108">
        <v>1</v>
      </c>
      <c r="BH90" s="110">
        <f>IF('Mitigazione del rischio'!$AF90="-","-",'Mitigazione del rischio'!$AG90)</f>
        <v>0.43400000000000005</v>
      </c>
      <c r="BI90" s="55">
        <f t="shared" si="8"/>
        <v>14</v>
      </c>
      <c r="BJ90" s="54" t="str">
        <f>IF(AND(BI90&gt;=Tabelle!$P$3, BI90&lt;Tabelle!$Q$3),Tabelle!$S$3,IF(AND(BI90&gt;=Tabelle!$P$4, BI90&lt;Tabelle!$Q$4),Tabelle!$S$4,IF(AND(BI90&gt;=Tabelle!$P$5, BI90&lt;Tabelle!$Q$5),Tabelle!$S$5,IF(AND(BI90&gt;=Tabelle!$P$6, BI90&lt;Tabelle!$Q$6),Tabelle!$S$6,IF(AND(BI90&gt;=Tabelle!$P$7, BI90&lt;=Tabelle!$Q$7),Tabelle!$S$7,"-")))))</f>
        <v>MEDIO-ALTO</v>
      </c>
      <c r="BK90" s="113" t="str">
        <f>IF(BI90="-","-",IF(AND(BI90&lt;=Tabelle!$V$14,BI90&gt;Tabelle!$W$14),Tabelle!$U$14,IF(AND(BI90&lt;=Tabelle!$V$15,BI90&gt;Tabelle!$W$15),Tabelle!$U$15,IF(BI90&lt;=Tabelle!$V$16,Tabelle!$U$16))))</f>
        <v>intervento necessario</v>
      </c>
      <c r="BL90" s="117"/>
      <c r="BM90" s="120" t="s">
        <v>287</v>
      </c>
      <c r="BN90" s="126" t="s">
        <v>288</v>
      </c>
      <c r="BO90" s="128"/>
      <c r="BP90" s="126"/>
      <c r="BQ90" s="126" t="s">
        <v>289</v>
      </c>
      <c r="BR90" s="139" t="s">
        <v>334</v>
      </c>
      <c r="BS90" s="126" t="s">
        <v>288</v>
      </c>
      <c r="BT90" s="138"/>
      <c r="BU90" s="139"/>
      <c r="BV90" s="126" t="s">
        <v>289</v>
      </c>
      <c r="BW90" s="139" t="s">
        <v>334</v>
      </c>
      <c r="BX90" s="126" t="s">
        <v>289</v>
      </c>
      <c r="BY90" s="139" t="s">
        <v>334</v>
      </c>
      <c r="BZ90" s="126" t="s">
        <v>288</v>
      </c>
      <c r="CA90" s="128"/>
      <c r="CB90" s="126"/>
      <c r="CC90" s="126" t="s">
        <v>288</v>
      </c>
      <c r="CD90" s="128"/>
      <c r="CE90" s="126"/>
      <c r="CF90" s="126" t="s">
        <v>288</v>
      </c>
      <c r="CG90" s="128"/>
      <c r="CH90" s="126"/>
      <c r="CI90" s="126" t="s">
        <v>289</v>
      </c>
      <c r="CJ90" s="139" t="s">
        <v>334</v>
      </c>
      <c r="CK90" s="126" t="s">
        <v>289</v>
      </c>
      <c r="CL90" s="139" t="s">
        <v>334</v>
      </c>
      <c r="CM90" s="126" t="s">
        <v>288</v>
      </c>
      <c r="CN90" s="128"/>
      <c r="CO90" s="126"/>
      <c r="CP90" s="126" t="s">
        <v>288</v>
      </c>
      <c r="CQ90" s="128"/>
      <c r="CR90" s="126"/>
      <c r="CS90" s="126" t="s">
        <v>289</v>
      </c>
      <c r="CT90" s="139" t="s">
        <v>334</v>
      </c>
      <c r="CU90" s="126" t="s">
        <v>289</v>
      </c>
      <c r="CV90" s="139" t="s">
        <v>334</v>
      </c>
      <c r="CW90" s="126" t="s">
        <v>289</v>
      </c>
      <c r="CX90" s="139" t="s">
        <v>334</v>
      </c>
      <c r="CY90" s="126" t="s">
        <v>289</v>
      </c>
      <c r="CZ90" s="139" t="s">
        <v>334</v>
      </c>
      <c r="DA90" s="126" t="s">
        <v>288</v>
      </c>
      <c r="DB90" s="128"/>
      <c r="DC90" s="126"/>
      <c r="DD90" s="126" t="s">
        <v>289</v>
      </c>
      <c r="DE90" s="139" t="s">
        <v>334</v>
      </c>
      <c r="DF90" s="126" t="s">
        <v>289</v>
      </c>
      <c r="DG90" s="139" t="s">
        <v>334</v>
      </c>
      <c r="DH90" s="126" t="s">
        <v>289</v>
      </c>
      <c r="DI90" s="139" t="s">
        <v>334</v>
      </c>
      <c r="DJ90" s="126" t="s">
        <v>289</v>
      </c>
      <c r="DK90" s="139" t="s">
        <v>334</v>
      </c>
      <c r="DL90" s="126" t="s">
        <v>317</v>
      </c>
      <c r="DM90" s="128"/>
      <c r="DN90" s="48"/>
      <c r="DO90" s="51"/>
      <c r="DP90" s="51"/>
      <c r="DQ90" s="126"/>
      <c r="DR90" s="56"/>
      <c r="DS90" s="56"/>
      <c r="DT90" s="56"/>
      <c r="DU90" s="57"/>
    </row>
    <row r="91" spans="1:125" ht="34.9" customHeight="1" thickBot="1" x14ac:dyDescent="0.3">
      <c r="A91" s="286"/>
      <c r="B91" s="253"/>
      <c r="C91" s="245"/>
      <c r="D91" s="58" t="s">
        <v>128</v>
      </c>
      <c r="E91" s="139" t="s">
        <v>335</v>
      </c>
      <c r="F91" s="139" t="s">
        <v>335</v>
      </c>
      <c r="G91" s="139" t="s">
        <v>335</v>
      </c>
      <c r="H91" s="49" t="s">
        <v>31</v>
      </c>
      <c r="I91" s="50">
        <f>IF(H91=Tabelle!$A$2,Tabelle!$I$2,IF(H91=Tabelle!$A$3,Tabelle!$I$3,IF(H91=Tabelle!$A$4,Tabelle!$I$4,IF(H91=Tabelle!$A$5,Tabelle!$I$5,IF(H91=Tabelle!$A$6,Tabelle!$I$6,IF(H91=Tabelle!$A$7,Tabelle!$I$7,IF(H91=Tabelle!$A$8,Tabelle!$I$8,IF(H91=Tabelle!$A$9,Tabelle!$I$9,IF(H91=Tabelle!$A$10,Tabelle!$I$10,IF(H91=Tabelle!$A$11,Tabelle!$I$11,IF(H91=Tabelle!$A$12,Tabelle!$I$12,IF(H91=Tabelle!$A$13,Tabelle!$I$13,IF(H91=Tabelle!$A$14,Tabelle!$I$14,IF(H91=Tabelle!$A$14,Tabelle!$I$15,IF(H91=Tabelle!$A$16,Tabelle!$I$16,IF(H91=Tabelle!$A$17,Tabelle!$I$17,IF(H91=Tabelle!$A$18,Tabelle!$I$18,"-")))))))))))))))))</f>
        <v>40</v>
      </c>
      <c r="J91" s="136" t="s">
        <v>53</v>
      </c>
      <c r="K91" s="136" t="s">
        <v>51</v>
      </c>
      <c r="L91" s="136" t="s">
        <v>53</v>
      </c>
      <c r="M91" s="95">
        <f>IF(J91=Tabelle!$C$3,Tabelle!$N$3,IF(J91=Tabelle!$C$4,Tabelle!$N$4,IF(J91=Tabelle!$C$5,Tabelle!$N$5,IF(J91=Tabelle!$C$6,Tabelle!$N$6,IF(J91=Tabelle!$C$7,Tabelle!$N$7,"-")))))</f>
        <v>5</v>
      </c>
      <c r="N91" s="95">
        <f>IF(K91=Tabelle!$C$3,Tabelle!$N$3,IF(K91=Tabelle!$C$4,Tabelle!$N$4,IF(K91=Tabelle!$C$5,Tabelle!$N$5,IF(K91=Tabelle!$C$6,Tabelle!$N$6,IF(K91=Tabelle!$C$7,Tabelle!$N$7,"-")))))</f>
        <v>4</v>
      </c>
      <c r="O91" s="95">
        <f>IF(L91=Tabelle!$C$3,Tabelle!$N$3,IF(L91=Tabelle!$C$4,Tabelle!$N$4,IF(L91=Tabelle!$C$5,Tabelle!$N$5,IF(L91=Tabelle!$C$6,Tabelle!$N$6,IF(L91=Tabelle!$C$7,Tabelle!$N$7,"-")))))</f>
        <v>5</v>
      </c>
      <c r="P91" s="96">
        <f t="shared" si="5"/>
        <v>4.666666666666667</v>
      </c>
      <c r="Q91" s="136" t="s">
        <v>53</v>
      </c>
      <c r="R91" s="55">
        <f>IF(Q91=Tabelle!$C$3,Tabelle!$N$3,IF(Q91=Tabelle!$C$4,Tabelle!$N$4,IF(Q91=Tabelle!$C$5,Tabelle!$N$5,IF(Q91=Tabelle!$C$6,Tabelle!$N$6,IF(Q91=Tabelle!$C$7,Tabelle!$N$7,"-")))))</f>
        <v>5</v>
      </c>
      <c r="S91" s="102">
        <f>IF(R91="-","-",IF(AND((R91*P91)&gt;=Tabelle!$P$3, (R91*P91)&lt;Tabelle!$Q$3),Tabelle!$R$3,IF(AND((R91*P91)&gt;=Tabelle!$P$4, (R91*P91)&lt;Tabelle!$Q$4),Tabelle!$R$4,IF(AND((R91*P91)&gt;=Tabelle!$P$5, (R91*P91)&lt;Tabelle!$Q$5),Tabelle!$R$5,IF(AND((R91*P91)&gt;=Tabelle!$P$6, (R91*P91)&lt;Tabelle!$Q$6),Tabelle!$R$6,IF(AND((R91*P91)&gt;=Tabelle!$P$7, (R91*P91)&lt;=Tabelle!$Q$7),Tabelle!$R$7,"-"))))))</f>
        <v>5</v>
      </c>
      <c r="T91" s="136" t="s">
        <v>53</v>
      </c>
      <c r="U91" s="136" t="s">
        <v>53</v>
      </c>
      <c r="V91" s="136" t="s">
        <v>53</v>
      </c>
      <c r="W91" s="52">
        <f>IF(T91=Tabelle!$C$3,Tabelle!$N$3,IF(T91=Tabelle!$C$4,Tabelle!$N$4,IF(T91=Tabelle!$C$5,Tabelle!$N$5,IF(T91=Tabelle!$C$6,Tabelle!$N$6,IF(T91=Tabelle!$C$7,Tabelle!$N$7,"-")))))</f>
        <v>5</v>
      </c>
      <c r="X91" s="52">
        <f>IF(U91=Tabelle!$C$3,Tabelle!$N$3,IF(U91=Tabelle!$C$4,Tabelle!$N$4,IF(U91=Tabelle!$C$5,Tabelle!$N$5,IF(U91=Tabelle!$C$6,Tabelle!$N$6,IF(U91=Tabelle!$C$7,Tabelle!$N$7,"-")))))</f>
        <v>5</v>
      </c>
      <c r="Y91" s="52">
        <f>IF(V91=Tabelle!$C$3,Tabelle!$N$3,IF(V91=Tabelle!$C$4,Tabelle!$N$4,IF(V91=Tabelle!$C$5,Tabelle!$N$5,IF(V91=Tabelle!$C$6,Tabelle!$N$6,IF(V91=Tabelle!$C$7,Tabelle!$N$7,"-")))))</f>
        <v>5</v>
      </c>
      <c r="Z91" s="53">
        <f t="shared" si="6"/>
        <v>5</v>
      </c>
      <c r="AA91" s="105">
        <f t="shared" si="7"/>
        <v>25</v>
      </c>
      <c r="AB91" s="136" t="str">
        <f>IF(AND(AA91&gt;=Tabelle!$P$3, AA91&lt;Tabelle!$Q$3),Tabelle!$S$3,IF(AND(AA91&gt;=Tabelle!$P$4, AA91&lt;Tabelle!$Q$4),Tabelle!$S$4,IF(AND(AA91&gt;=Tabelle!$P$5, AA91&lt;Tabelle!$Q$5),Tabelle!$S$5,IF(AND(AA91&gt;=Tabelle!$P$6, AA91&lt;Tabelle!$Q$6),Tabelle!$S$6,IF(AND(AA91&gt;=Tabelle!$P$7, AA91&lt;=Tabelle!$Q$7),Tabelle!$S$7,"-")))))</f>
        <v>ALTO</v>
      </c>
      <c r="AC91" s="108">
        <v>10</v>
      </c>
      <c r="AD91" s="108">
        <v>5</v>
      </c>
      <c r="AE91" s="108">
        <v>2</v>
      </c>
      <c r="AF91" s="108">
        <v>3</v>
      </c>
      <c r="AG91" s="108">
        <v>8</v>
      </c>
      <c r="AH91" s="108">
        <v>10</v>
      </c>
      <c r="AI91" s="108">
        <v>10</v>
      </c>
      <c r="AJ91" s="108">
        <v>10</v>
      </c>
      <c r="AK91" s="108">
        <v>3</v>
      </c>
      <c r="AL91" s="108">
        <v>3</v>
      </c>
      <c r="AM91" s="108">
        <v>10</v>
      </c>
      <c r="AN91" s="108">
        <v>10</v>
      </c>
      <c r="AO91" s="108">
        <v>3</v>
      </c>
      <c r="AP91" s="108">
        <v>3</v>
      </c>
      <c r="AQ91" s="108">
        <v>3</v>
      </c>
      <c r="AR91" s="108">
        <v>3</v>
      </c>
      <c r="AS91" s="108">
        <v>8</v>
      </c>
      <c r="AT91" s="108">
        <v>8</v>
      </c>
      <c r="AU91" s="108">
        <v>8</v>
      </c>
      <c r="AV91" s="108">
        <v>8</v>
      </c>
      <c r="AW91" s="108">
        <v>1</v>
      </c>
      <c r="AX91" s="108">
        <v>1</v>
      </c>
      <c r="AY91" s="108">
        <v>1</v>
      </c>
      <c r="AZ91" s="108">
        <v>1</v>
      </c>
      <c r="BA91" s="108">
        <v>1</v>
      </c>
      <c r="BB91" s="108">
        <v>1</v>
      </c>
      <c r="BC91" s="108">
        <v>1</v>
      </c>
      <c r="BD91" s="108">
        <v>1</v>
      </c>
      <c r="BE91" s="108">
        <v>1</v>
      </c>
      <c r="BF91" s="108">
        <v>1</v>
      </c>
      <c r="BG91" s="108">
        <v>1</v>
      </c>
      <c r="BH91" s="110">
        <f>IF('Mitigazione del rischio'!$AF91="-","-",'Mitigazione del rischio'!$AG91)</f>
        <v>0.43400000000000005</v>
      </c>
      <c r="BI91" s="55">
        <f t="shared" si="8"/>
        <v>14</v>
      </c>
      <c r="BJ91" s="54" t="str">
        <f>IF(AND(BI91&gt;=Tabelle!$P$3, BI91&lt;Tabelle!$Q$3),Tabelle!$S$3,IF(AND(BI91&gt;=Tabelle!$P$4, BI91&lt;Tabelle!$Q$4),Tabelle!$S$4,IF(AND(BI91&gt;=Tabelle!$P$5, BI91&lt;Tabelle!$Q$5),Tabelle!$S$5,IF(AND(BI91&gt;=Tabelle!$P$6, BI91&lt;Tabelle!$Q$6),Tabelle!$S$6,IF(AND(BI91&gt;=Tabelle!$P$7, BI91&lt;=Tabelle!$Q$7),Tabelle!$S$7,"-")))))</f>
        <v>MEDIO-ALTO</v>
      </c>
      <c r="BK91" s="113" t="str">
        <f>IF(BI91="-","-",IF(AND(BI91&lt;=Tabelle!$V$14,BI91&gt;Tabelle!$W$14),Tabelle!$U$14,IF(AND(BI91&lt;=Tabelle!$V$15,BI91&gt;Tabelle!$W$15),Tabelle!$U$15,IF(BI91&lt;=Tabelle!$V$16,Tabelle!$U$16))))</f>
        <v>intervento necessario</v>
      </c>
      <c r="BL91" s="117"/>
      <c r="BM91" s="120" t="s">
        <v>287</v>
      </c>
      <c r="BN91" s="126" t="s">
        <v>288</v>
      </c>
      <c r="BO91" s="128"/>
      <c r="BP91" s="126"/>
      <c r="BQ91" s="126" t="s">
        <v>289</v>
      </c>
      <c r="BR91" s="139" t="s">
        <v>334</v>
      </c>
      <c r="BS91" s="126" t="s">
        <v>288</v>
      </c>
      <c r="BT91" s="138"/>
      <c r="BU91" s="139"/>
      <c r="BV91" s="126" t="s">
        <v>289</v>
      </c>
      <c r="BW91" s="139" t="s">
        <v>334</v>
      </c>
      <c r="BX91" s="126" t="s">
        <v>289</v>
      </c>
      <c r="BY91" s="139" t="s">
        <v>334</v>
      </c>
      <c r="BZ91" s="126" t="s">
        <v>288</v>
      </c>
      <c r="CA91" s="128"/>
      <c r="CB91" s="126"/>
      <c r="CC91" s="126" t="s">
        <v>288</v>
      </c>
      <c r="CD91" s="128"/>
      <c r="CE91" s="126"/>
      <c r="CF91" s="126" t="s">
        <v>288</v>
      </c>
      <c r="CG91" s="128"/>
      <c r="CH91" s="126"/>
      <c r="CI91" s="126" t="s">
        <v>289</v>
      </c>
      <c r="CJ91" s="139" t="s">
        <v>334</v>
      </c>
      <c r="CK91" s="126" t="s">
        <v>289</v>
      </c>
      <c r="CL91" s="139" t="s">
        <v>334</v>
      </c>
      <c r="CM91" s="126" t="s">
        <v>288</v>
      </c>
      <c r="CN91" s="128"/>
      <c r="CO91" s="126"/>
      <c r="CP91" s="126" t="s">
        <v>288</v>
      </c>
      <c r="CQ91" s="128"/>
      <c r="CR91" s="126"/>
      <c r="CS91" s="126" t="s">
        <v>289</v>
      </c>
      <c r="CT91" s="139" t="s">
        <v>334</v>
      </c>
      <c r="CU91" s="126" t="s">
        <v>289</v>
      </c>
      <c r="CV91" s="139" t="s">
        <v>334</v>
      </c>
      <c r="CW91" s="126" t="s">
        <v>289</v>
      </c>
      <c r="CX91" s="139" t="s">
        <v>334</v>
      </c>
      <c r="CY91" s="126" t="s">
        <v>289</v>
      </c>
      <c r="CZ91" s="139" t="s">
        <v>334</v>
      </c>
      <c r="DA91" s="126" t="s">
        <v>288</v>
      </c>
      <c r="DB91" s="128"/>
      <c r="DC91" s="126"/>
      <c r="DD91" s="126" t="s">
        <v>289</v>
      </c>
      <c r="DE91" s="139" t="s">
        <v>334</v>
      </c>
      <c r="DF91" s="126" t="s">
        <v>289</v>
      </c>
      <c r="DG91" s="139" t="s">
        <v>334</v>
      </c>
      <c r="DH91" s="126" t="s">
        <v>289</v>
      </c>
      <c r="DI91" s="139" t="s">
        <v>334</v>
      </c>
      <c r="DJ91" s="126" t="s">
        <v>289</v>
      </c>
      <c r="DK91" s="139" t="s">
        <v>334</v>
      </c>
      <c r="DL91" s="126" t="s">
        <v>317</v>
      </c>
      <c r="DM91" s="128"/>
      <c r="DN91" s="48"/>
      <c r="DO91" s="51"/>
      <c r="DP91" s="51"/>
      <c r="DQ91" s="126"/>
      <c r="DR91" s="56"/>
      <c r="DS91" s="56"/>
      <c r="DT91" s="56"/>
      <c r="DU91" s="57"/>
    </row>
    <row r="92" spans="1:125" ht="34.9" customHeight="1" thickBot="1" x14ac:dyDescent="0.3">
      <c r="A92" s="286"/>
      <c r="B92" s="253"/>
      <c r="C92" s="245"/>
      <c r="D92" s="58" t="s">
        <v>129</v>
      </c>
      <c r="E92" s="139" t="s">
        <v>335</v>
      </c>
      <c r="F92" s="139" t="s">
        <v>335</v>
      </c>
      <c r="G92" s="139" t="s">
        <v>335</v>
      </c>
      <c r="H92" s="49" t="s">
        <v>31</v>
      </c>
      <c r="I92" s="50">
        <f>IF(H92=Tabelle!$A$2,Tabelle!$I$2,IF(H92=Tabelle!$A$3,Tabelle!$I$3,IF(H92=Tabelle!$A$4,Tabelle!$I$4,IF(H92=Tabelle!$A$5,Tabelle!$I$5,IF(H92=Tabelle!$A$6,Tabelle!$I$6,IF(H92=Tabelle!$A$7,Tabelle!$I$7,IF(H92=Tabelle!$A$8,Tabelle!$I$8,IF(H92=Tabelle!$A$9,Tabelle!$I$9,IF(H92=Tabelle!$A$10,Tabelle!$I$10,IF(H92=Tabelle!$A$11,Tabelle!$I$11,IF(H92=Tabelle!$A$12,Tabelle!$I$12,IF(H92=Tabelle!$A$13,Tabelle!$I$13,IF(H92=Tabelle!$A$14,Tabelle!$I$14,IF(H92=Tabelle!$A$14,Tabelle!$I$15,IF(H92=Tabelle!$A$16,Tabelle!$I$16,IF(H92=Tabelle!$A$17,Tabelle!$I$17,IF(H92=Tabelle!$A$18,Tabelle!$I$18,"-")))))))))))))))))</f>
        <v>40</v>
      </c>
      <c r="J92" s="136" t="s">
        <v>53</v>
      </c>
      <c r="K92" s="136" t="s">
        <v>51</v>
      </c>
      <c r="L92" s="136" t="s">
        <v>53</v>
      </c>
      <c r="M92" s="95">
        <f>IF(J92=Tabelle!$C$3,Tabelle!$N$3,IF(J92=Tabelle!$C$4,Tabelle!$N$4,IF(J92=Tabelle!$C$5,Tabelle!$N$5,IF(J92=Tabelle!$C$6,Tabelle!$N$6,IF(J92=Tabelle!$C$7,Tabelle!$N$7,"-")))))</f>
        <v>5</v>
      </c>
      <c r="N92" s="95">
        <f>IF(K92=Tabelle!$C$3,Tabelle!$N$3,IF(K92=Tabelle!$C$4,Tabelle!$N$4,IF(K92=Tabelle!$C$5,Tabelle!$N$5,IF(K92=Tabelle!$C$6,Tabelle!$N$6,IF(K92=Tabelle!$C$7,Tabelle!$N$7,"-")))))</f>
        <v>4</v>
      </c>
      <c r="O92" s="95">
        <f>IF(L92=Tabelle!$C$3,Tabelle!$N$3,IF(L92=Tabelle!$C$4,Tabelle!$N$4,IF(L92=Tabelle!$C$5,Tabelle!$N$5,IF(L92=Tabelle!$C$6,Tabelle!$N$6,IF(L92=Tabelle!$C$7,Tabelle!$N$7,"-")))))</f>
        <v>5</v>
      </c>
      <c r="P92" s="96">
        <f t="shared" si="5"/>
        <v>4.666666666666667</v>
      </c>
      <c r="Q92" s="136" t="s">
        <v>53</v>
      </c>
      <c r="R92" s="55">
        <f>IF(Q92=Tabelle!$C$3,Tabelle!$N$3,IF(Q92=Tabelle!$C$4,Tabelle!$N$4,IF(Q92=Tabelle!$C$5,Tabelle!$N$5,IF(Q92=Tabelle!$C$6,Tabelle!$N$6,IF(Q92=Tabelle!$C$7,Tabelle!$N$7,"-")))))</f>
        <v>5</v>
      </c>
      <c r="S92" s="102">
        <f>IF(R92="-","-",IF(AND((R92*P92)&gt;=Tabelle!$P$3, (R92*P92)&lt;Tabelle!$Q$3),Tabelle!$R$3,IF(AND((R92*P92)&gt;=Tabelle!$P$4, (R92*P92)&lt;Tabelle!$Q$4),Tabelle!$R$4,IF(AND((R92*P92)&gt;=Tabelle!$P$5, (R92*P92)&lt;Tabelle!$Q$5),Tabelle!$R$5,IF(AND((R92*P92)&gt;=Tabelle!$P$6, (R92*P92)&lt;Tabelle!$Q$6),Tabelle!$R$6,IF(AND((R92*P92)&gt;=Tabelle!$P$7, (R92*P92)&lt;=Tabelle!$Q$7),Tabelle!$R$7,"-"))))))</f>
        <v>5</v>
      </c>
      <c r="T92" s="136" t="s">
        <v>53</v>
      </c>
      <c r="U92" s="136" t="s">
        <v>53</v>
      </c>
      <c r="V92" s="136" t="s">
        <v>53</v>
      </c>
      <c r="W92" s="52">
        <f>IF(T92=Tabelle!$C$3,Tabelle!$N$3,IF(T92=Tabelle!$C$4,Tabelle!$N$4,IF(T92=Tabelle!$C$5,Tabelle!$N$5,IF(T92=Tabelle!$C$6,Tabelle!$N$6,IF(T92=Tabelle!$C$7,Tabelle!$N$7,"-")))))</f>
        <v>5</v>
      </c>
      <c r="X92" s="52">
        <f>IF(U92=Tabelle!$C$3,Tabelle!$N$3,IF(U92=Tabelle!$C$4,Tabelle!$N$4,IF(U92=Tabelle!$C$5,Tabelle!$N$5,IF(U92=Tabelle!$C$6,Tabelle!$N$6,IF(U92=Tabelle!$C$7,Tabelle!$N$7,"-")))))</f>
        <v>5</v>
      </c>
      <c r="Y92" s="52">
        <f>IF(V92=Tabelle!$C$3,Tabelle!$N$3,IF(V92=Tabelle!$C$4,Tabelle!$N$4,IF(V92=Tabelle!$C$5,Tabelle!$N$5,IF(V92=Tabelle!$C$6,Tabelle!$N$6,IF(V92=Tabelle!$C$7,Tabelle!$N$7,"-")))))</f>
        <v>5</v>
      </c>
      <c r="Z92" s="53">
        <f t="shared" si="6"/>
        <v>5</v>
      </c>
      <c r="AA92" s="105">
        <f t="shared" si="7"/>
        <v>25</v>
      </c>
      <c r="AB92" s="136" t="str">
        <f>IF(AND(AA92&gt;=Tabelle!$P$3, AA92&lt;Tabelle!$Q$3),Tabelle!$S$3,IF(AND(AA92&gt;=Tabelle!$P$4, AA92&lt;Tabelle!$Q$4),Tabelle!$S$4,IF(AND(AA92&gt;=Tabelle!$P$5, AA92&lt;Tabelle!$Q$5),Tabelle!$S$5,IF(AND(AA92&gt;=Tabelle!$P$6, AA92&lt;Tabelle!$Q$6),Tabelle!$S$6,IF(AND(AA92&gt;=Tabelle!$P$7, AA92&lt;=Tabelle!$Q$7),Tabelle!$S$7,"-")))))</f>
        <v>ALTO</v>
      </c>
      <c r="AC92" s="108">
        <v>10</v>
      </c>
      <c r="AD92" s="108">
        <v>5</v>
      </c>
      <c r="AE92" s="108">
        <v>2</v>
      </c>
      <c r="AF92" s="108">
        <v>3</v>
      </c>
      <c r="AG92" s="108">
        <v>8</v>
      </c>
      <c r="AH92" s="108">
        <v>10</v>
      </c>
      <c r="AI92" s="108">
        <v>10</v>
      </c>
      <c r="AJ92" s="108">
        <v>10</v>
      </c>
      <c r="AK92" s="108">
        <v>3</v>
      </c>
      <c r="AL92" s="108">
        <v>3</v>
      </c>
      <c r="AM92" s="108">
        <v>10</v>
      </c>
      <c r="AN92" s="108">
        <v>10</v>
      </c>
      <c r="AO92" s="108">
        <v>3</v>
      </c>
      <c r="AP92" s="108">
        <v>3</v>
      </c>
      <c r="AQ92" s="108">
        <v>3</v>
      </c>
      <c r="AR92" s="108">
        <v>3</v>
      </c>
      <c r="AS92" s="108">
        <v>8</v>
      </c>
      <c r="AT92" s="108">
        <v>8</v>
      </c>
      <c r="AU92" s="108">
        <v>8</v>
      </c>
      <c r="AV92" s="108">
        <v>8</v>
      </c>
      <c r="AW92" s="108">
        <v>1</v>
      </c>
      <c r="AX92" s="108">
        <v>1</v>
      </c>
      <c r="AY92" s="108">
        <v>1</v>
      </c>
      <c r="AZ92" s="108">
        <v>1</v>
      </c>
      <c r="BA92" s="108">
        <v>1</v>
      </c>
      <c r="BB92" s="108">
        <v>1</v>
      </c>
      <c r="BC92" s="108">
        <v>1</v>
      </c>
      <c r="BD92" s="108">
        <v>1</v>
      </c>
      <c r="BE92" s="108">
        <v>1</v>
      </c>
      <c r="BF92" s="108">
        <v>1</v>
      </c>
      <c r="BG92" s="108">
        <v>1</v>
      </c>
      <c r="BH92" s="110">
        <f>IF('Mitigazione del rischio'!$AF92="-","-",'Mitigazione del rischio'!$AG92)</f>
        <v>0.43400000000000005</v>
      </c>
      <c r="BI92" s="55">
        <f t="shared" si="8"/>
        <v>14</v>
      </c>
      <c r="BJ92" s="54" t="str">
        <f>IF(AND(BI92&gt;=Tabelle!$P$3, BI92&lt;Tabelle!$Q$3),Tabelle!$S$3,IF(AND(BI92&gt;=Tabelle!$P$4, BI92&lt;Tabelle!$Q$4),Tabelle!$S$4,IF(AND(BI92&gt;=Tabelle!$P$5, BI92&lt;Tabelle!$Q$5),Tabelle!$S$5,IF(AND(BI92&gt;=Tabelle!$P$6, BI92&lt;Tabelle!$Q$6),Tabelle!$S$6,IF(AND(BI92&gt;=Tabelle!$P$7, BI92&lt;=Tabelle!$Q$7),Tabelle!$S$7,"-")))))</f>
        <v>MEDIO-ALTO</v>
      </c>
      <c r="BK92" s="113" t="str">
        <f>IF(BI92="-","-",IF(AND(BI92&lt;=Tabelle!$V$14,BI92&gt;Tabelle!$W$14),Tabelle!$U$14,IF(AND(BI92&lt;=Tabelle!$V$15,BI92&gt;Tabelle!$W$15),Tabelle!$U$15,IF(BI92&lt;=Tabelle!$V$16,Tabelle!$U$16))))</f>
        <v>intervento necessario</v>
      </c>
      <c r="BL92" s="117"/>
      <c r="BM92" s="120" t="s">
        <v>287</v>
      </c>
      <c r="BN92" s="126" t="s">
        <v>288</v>
      </c>
      <c r="BO92" s="128"/>
      <c r="BP92" s="126"/>
      <c r="BQ92" s="126" t="s">
        <v>289</v>
      </c>
      <c r="BR92" s="139" t="s">
        <v>334</v>
      </c>
      <c r="BS92" s="126" t="s">
        <v>288</v>
      </c>
      <c r="BT92" s="138"/>
      <c r="BU92" s="139"/>
      <c r="BV92" s="126" t="s">
        <v>289</v>
      </c>
      <c r="BW92" s="139" t="s">
        <v>334</v>
      </c>
      <c r="BX92" s="126" t="s">
        <v>289</v>
      </c>
      <c r="BY92" s="139" t="s">
        <v>334</v>
      </c>
      <c r="BZ92" s="126" t="s">
        <v>288</v>
      </c>
      <c r="CA92" s="128"/>
      <c r="CB92" s="126"/>
      <c r="CC92" s="126" t="s">
        <v>288</v>
      </c>
      <c r="CD92" s="128"/>
      <c r="CE92" s="126"/>
      <c r="CF92" s="126" t="s">
        <v>288</v>
      </c>
      <c r="CG92" s="128"/>
      <c r="CH92" s="126"/>
      <c r="CI92" s="126" t="s">
        <v>289</v>
      </c>
      <c r="CJ92" s="139" t="s">
        <v>334</v>
      </c>
      <c r="CK92" s="126" t="s">
        <v>289</v>
      </c>
      <c r="CL92" s="139" t="s">
        <v>334</v>
      </c>
      <c r="CM92" s="126" t="s">
        <v>288</v>
      </c>
      <c r="CN92" s="128"/>
      <c r="CO92" s="126"/>
      <c r="CP92" s="126" t="s">
        <v>288</v>
      </c>
      <c r="CQ92" s="128"/>
      <c r="CR92" s="126"/>
      <c r="CS92" s="126" t="s">
        <v>289</v>
      </c>
      <c r="CT92" s="139" t="s">
        <v>334</v>
      </c>
      <c r="CU92" s="126" t="s">
        <v>289</v>
      </c>
      <c r="CV92" s="139" t="s">
        <v>334</v>
      </c>
      <c r="CW92" s="126" t="s">
        <v>289</v>
      </c>
      <c r="CX92" s="139" t="s">
        <v>334</v>
      </c>
      <c r="CY92" s="126" t="s">
        <v>289</v>
      </c>
      <c r="CZ92" s="139" t="s">
        <v>334</v>
      </c>
      <c r="DA92" s="126" t="s">
        <v>288</v>
      </c>
      <c r="DB92" s="128"/>
      <c r="DC92" s="126"/>
      <c r="DD92" s="126" t="s">
        <v>289</v>
      </c>
      <c r="DE92" s="139" t="s">
        <v>334</v>
      </c>
      <c r="DF92" s="126" t="s">
        <v>289</v>
      </c>
      <c r="DG92" s="139" t="s">
        <v>334</v>
      </c>
      <c r="DH92" s="126" t="s">
        <v>289</v>
      </c>
      <c r="DI92" s="139" t="s">
        <v>334</v>
      </c>
      <c r="DJ92" s="126" t="s">
        <v>289</v>
      </c>
      <c r="DK92" s="139" t="s">
        <v>334</v>
      </c>
      <c r="DL92" s="126" t="s">
        <v>317</v>
      </c>
      <c r="DM92" s="128"/>
      <c r="DN92" s="48"/>
      <c r="DO92" s="51"/>
      <c r="DP92" s="51"/>
      <c r="DQ92" s="126"/>
      <c r="DR92" s="56"/>
      <c r="DS92" s="56"/>
      <c r="DT92" s="56"/>
      <c r="DU92" s="57"/>
    </row>
    <row r="93" spans="1:125" ht="34.9" customHeight="1" thickBot="1" x14ac:dyDescent="0.3">
      <c r="A93" s="286"/>
      <c r="B93" s="253"/>
      <c r="C93" s="245"/>
      <c r="D93" s="58" t="s">
        <v>130</v>
      </c>
      <c r="E93" s="139" t="s">
        <v>335</v>
      </c>
      <c r="F93" s="139" t="s">
        <v>335</v>
      </c>
      <c r="G93" s="139" t="s">
        <v>335</v>
      </c>
      <c r="H93" s="49" t="s">
        <v>31</v>
      </c>
      <c r="I93" s="50">
        <f>IF(H93=Tabelle!$A$2,Tabelle!$I$2,IF(H93=Tabelle!$A$3,Tabelle!$I$3,IF(H93=Tabelle!$A$4,Tabelle!$I$4,IF(H93=Tabelle!$A$5,Tabelle!$I$5,IF(H93=Tabelle!$A$6,Tabelle!$I$6,IF(H93=Tabelle!$A$7,Tabelle!$I$7,IF(H93=Tabelle!$A$8,Tabelle!$I$8,IF(H93=Tabelle!$A$9,Tabelle!$I$9,IF(H93=Tabelle!$A$10,Tabelle!$I$10,IF(H93=Tabelle!$A$11,Tabelle!$I$11,IF(H93=Tabelle!$A$12,Tabelle!$I$12,IF(H93=Tabelle!$A$13,Tabelle!$I$13,IF(H93=Tabelle!$A$14,Tabelle!$I$14,IF(H93=Tabelle!$A$14,Tabelle!$I$15,IF(H93=Tabelle!$A$16,Tabelle!$I$16,IF(H93=Tabelle!$A$17,Tabelle!$I$17,IF(H93=Tabelle!$A$18,Tabelle!$I$18,"-")))))))))))))))))</f>
        <v>40</v>
      </c>
      <c r="J93" s="136" t="s">
        <v>53</v>
      </c>
      <c r="K93" s="136" t="s">
        <v>51</v>
      </c>
      <c r="L93" s="136" t="s">
        <v>53</v>
      </c>
      <c r="M93" s="95">
        <f>IF(J93=Tabelle!$C$3,Tabelle!$N$3,IF(J93=Tabelle!$C$4,Tabelle!$N$4,IF(J93=Tabelle!$C$5,Tabelle!$N$5,IF(J93=Tabelle!$C$6,Tabelle!$N$6,IF(J93=Tabelle!$C$7,Tabelle!$N$7,"-")))))</f>
        <v>5</v>
      </c>
      <c r="N93" s="95">
        <f>IF(K93=Tabelle!$C$3,Tabelle!$N$3,IF(K93=Tabelle!$C$4,Tabelle!$N$4,IF(K93=Tabelle!$C$5,Tabelle!$N$5,IF(K93=Tabelle!$C$6,Tabelle!$N$6,IF(K93=Tabelle!$C$7,Tabelle!$N$7,"-")))))</f>
        <v>4</v>
      </c>
      <c r="O93" s="95">
        <f>IF(L93=Tabelle!$C$3,Tabelle!$N$3,IF(L93=Tabelle!$C$4,Tabelle!$N$4,IF(L93=Tabelle!$C$5,Tabelle!$N$5,IF(L93=Tabelle!$C$6,Tabelle!$N$6,IF(L93=Tabelle!$C$7,Tabelle!$N$7,"-")))))</f>
        <v>5</v>
      </c>
      <c r="P93" s="96">
        <f t="shared" si="5"/>
        <v>4.666666666666667</v>
      </c>
      <c r="Q93" s="136" t="s">
        <v>53</v>
      </c>
      <c r="R93" s="55">
        <f>IF(Q93=Tabelle!$C$3,Tabelle!$N$3,IF(Q93=Tabelle!$C$4,Tabelle!$N$4,IF(Q93=Tabelle!$C$5,Tabelle!$N$5,IF(Q93=Tabelle!$C$6,Tabelle!$N$6,IF(Q93=Tabelle!$C$7,Tabelle!$N$7,"-")))))</f>
        <v>5</v>
      </c>
      <c r="S93" s="102">
        <f>IF(R93="-","-",IF(AND((R93*P93)&gt;=Tabelle!$P$3, (R93*P93)&lt;Tabelle!$Q$3),Tabelle!$R$3,IF(AND((R93*P93)&gt;=Tabelle!$P$4, (R93*P93)&lt;Tabelle!$Q$4),Tabelle!$R$4,IF(AND((R93*P93)&gt;=Tabelle!$P$5, (R93*P93)&lt;Tabelle!$Q$5),Tabelle!$R$5,IF(AND((R93*P93)&gt;=Tabelle!$P$6, (R93*P93)&lt;Tabelle!$Q$6),Tabelle!$R$6,IF(AND((R93*P93)&gt;=Tabelle!$P$7, (R93*P93)&lt;=Tabelle!$Q$7),Tabelle!$R$7,"-"))))))</f>
        <v>5</v>
      </c>
      <c r="T93" s="136" t="s">
        <v>53</v>
      </c>
      <c r="U93" s="136" t="s">
        <v>53</v>
      </c>
      <c r="V93" s="136" t="s">
        <v>53</v>
      </c>
      <c r="W93" s="52">
        <f>IF(T93=Tabelle!$C$3,Tabelle!$N$3,IF(T93=Tabelle!$C$4,Tabelle!$N$4,IF(T93=Tabelle!$C$5,Tabelle!$N$5,IF(T93=Tabelle!$C$6,Tabelle!$N$6,IF(T93=Tabelle!$C$7,Tabelle!$N$7,"-")))))</f>
        <v>5</v>
      </c>
      <c r="X93" s="52">
        <f>IF(U93=Tabelle!$C$3,Tabelle!$N$3,IF(U93=Tabelle!$C$4,Tabelle!$N$4,IF(U93=Tabelle!$C$5,Tabelle!$N$5,IF(U93=Tabelle!$C$6,Tabelle!$N$6,IF(U93=Tabelle!$C$7,Tabelle!$N$7,"-")))))</f>
        <v>5</v>
      </c>
      <c r="Y93" s="52">
        <f>IF(V93=Tabelle!$C$3,Tabelle!$N$3,IF(V93=Tabelle!$C$4,Tabelle!$N$4,IF(V93=Tabelle!$C$5,Tabelle!$N$5,IF(V93=Tabelle!$C$6,Tabelle!$N$6,IF(V93=Tabelle!$C$7,Tabelle!$N$7,"-")))))</f>
        <v>5</v>
      </c>
      <c r="Z93" s="53">
        <f t="shared" si="6"/>
        <v>5</v>
      </c>
      <c r="AA93" s="105">
        <f t="shared" si="7"/>
        <v>25</v>
      </c>
      <c r="AB93" s="136" t="str">
        <f>IF(AND(AA93&gt;=Tabelle!$P$3, AA93&lt;Tabelle!$Q$3),Tabelle!$S$3,IF(AND(AA93&gt;=Tabelle!$P$4, AA93&lt;Tabelle!$Q$4),Tabelle!$S$4,IF(AND(AA93&gt;=Tabelle!$P$5, AA93&lt;Tabelle!$Q$5),Tabelle!$S$5,IF(AND(AA93&gt;=Tabelle!$P$6, AA93&lt;Tabelle!$Q$6),Tabelle!$S$6,IF(AND(AA93&gt;=Tabelle!$P$7, AA93&lt;=Tabelle!$Q$7),Tabelle!$S$7,"-")))))</f>
        <v>ALTO</v>
      </c>
      <c r="AC93" s="108">
        <v>10</v>
      </c>
      <c r="AD93" s="108">
        <v>5</v>
      </c>
      <c r="AE93" s="108">
        <v>2</v>
      </c>
      <c r="AF93" s="108">
        <v>3</v>
      </c>
      <c r="AG93" s="108">
        <v>8</v>
      </c>
      <c r="AH93" s="108">
        <v>10</v>
      </c>
      <c r="AI93" s="108">
        <v>10</v>
      </c>
      <c r="AJ93" s="108">
        <v>10</v>
      </c>
      <c r="AK93" s="108">
        <v>3</v>
      </c>
      <c r="AL93" s="108">
        <v>3</v>
      </c>
      <c r="AM93" s="108">
        <v>10</v>
      </c>
      <c r="AN93" s="108">
        <v>10</v>
      </c>
      <c r="AO93" s="108">
        <v>3</v>
      </c>
      <c r="AP93" s="108">
        <v>3</v>
      </c>
      <c r="AQ93" s="108">
        <v>3</v>
      </c>
      <c r="AR93" s="108">
        <v>3</v>
      </c>
      <c r="AS93" s="108">
        <v>8</v>
      </c>
      <c r="AT93" s="108">
        <v>8</v>
      </c>
      <c r="AU93" s="108">
        <v>8</v>
      </c>
      <c r="AV93" s="108">
        <v>8</v>
      </c>
      <c r="AW93" s="108">
        <v>1</v>
      </c>
      <c r="AX93" s="108">
        <v>1</v>
      </c>
      <c r="AY93" s="108">
        <v>1</v>
      </c>
      <c r="AZ93" s="108">
        <v>1</v>
      </c>
      <c r="BA93" s="108">
        <v>1</v>
      </c>
      <c r="BB93" s="108">
        <v>1</v>
      </c>
      <c r="BC93" s="108">
        <v>1</v>
      </c>
      <c r="BD93" s="108">
        <v>1</v>
      </c>
      <c r="BE93" s="108">
        <v>1</v>
      </c>
      <c r="BF93" s="108">
        <v>1</v>
      </c>
      <c r="BG93" s="108">
        <v>1</v>
      </c>
      <c r="BH93" s="110">
        <f>IF('Mitigazione del rischio'!$AF93="-","-",'Mitigazione del rischio'!$AG93)</f>
        <v>0.43400000000000005</v>
      </c>
      <c r="BI93" s="55">
        <f t="shared" si="8"/>
        <v>14</v>
      </c>
      <c r="BJ93" s="54" t="str">
        <f>IF(AND(BI93&gt;=Tabelle!$P$3, BI93&lt;Tabelle!$Q$3),Tabelle!$S$3,IF(AND(BI93&gt;=Tabelle!$P$4, BI93&lt;Tabelle!$Q$4),Tabelle!$S$4,IF(AND(BI93&gt;=Tabelle!$P$5, BI93&lt;Tabelle!$Q$5),Tabelle!$S$5,IF(AND(BI93&gt;=Tabelle!$P$6, BI93&lt;Tabelle!$Q$6),Tabelle!$S$6,IF(AND(BI93&gt;=Tabelle!$P$7, BI93&lt;=Tabelle!$Q$7),Tabelle!$S$7,"-")))))</f>
        <v>MEDIO-ALTO</v>
      </c>
      <c r="BK93" s="113" t="str">
        <f>IF(BI93="-","-",IF(AND(BI93&lt;=Tabelle!$V$14,BI93&gt;Tabelle!$W$14),Tabelle!$U$14,IF(AND(BI93&lt;=Tabelle!$V$15,BI93&gt;Tabelle!$W$15),Tabelle!$U$15,IF(BI93&lt;=Tabelle!$V$16,Tabelle!$U$16))))</f>
        <v>intervento necessario</v>
      </c>
      <c r="BL93" s="117"/>
      <c r="BM93" s="120" t="s">
        <v>287</v>
      </c>
      <c r="BN93" s="126" t="s">
        <v>288</v>
      </c>
      <c r="BO93" s="128"/>
      <c r="BP93" s="126"/>
      <c r="BQ93" s="126" t="s">
        <v>289</v>
      </c>
      <c r="BR93" s="139" t="s">
        <v>334</v>
      </c>
      <c r="BS93" s="126" t="s">
        <v>288</v>
      </c>
      <c r="BT93" s="138"/>
      <c r="BU93" s="139"/>
      <c r="BV93" s="126" t="s">
        <v>289</v>
      </c>
      <c r="BW93" s="139" t="s">
        <v>334</v>
      </c>
      <c r="BX93" s="126" t="s">
        <v>289</v>
      </c>
      <c r="BY93" s="139" t="s">
        <v>334</v>
      </c>
      <c r="BZ93" s="126" t="s">
        <v>288</v>
      </c>
      <c r="CA93" s="128"/>
      <c r="CB93" s="126"/>
      <c r="CC93" s="126" t="s">
        <v>288</v>
      </c>
      <c r="CD93" s="128"/>
      <c r="CE93" s="126"/>
      <c r="CF93" s="126" t="s">
        <v>288</v>
      </c>
      <c r="CG93" s="128"/>
      <c r="CH93" s="126"/>
      <c r="CI93" s="126" t="s">
        <v>289</v>
      </c>
      <c r="CJ93" s="139" t="s">
        <v>334</v>
      </c>
      <c r="CK93" s="126" t="s">
        <v>289</v>
      </c>
      <c r="CL93" s="139" t="s">
        <v>334</v>
      </c>
      <c r="CM93" s="126" t="s">
        <v>288</v>
      </c>
      <c r="CN93" s="128"/>
      <c r="CO93" s="126"/>
      <c r="CP93" s="126" t="s">
        <v>288</v>
      </c>
      <c r="CQ93" s="128"/>
      <c r="CR93" s="126"/>
      <c r="CS93" s="126" t="s">
        <v>289</v>
      </c>
      <c r="CT93" s="139" t="s">
        <v>334</v>
      </c>
      <c r="CU93" s="126" t="s">
        <v>289</v>
      </c>
      <c r="CV93" s="139" t="s">
        <v>334</v>
      </c>
      <c r="CW93" s="126" t="s">
        <v>289</v>
      </c>
      <c r="CX93" s="139" t="s">
        <v>334</v>
      </c>
      <c r="CY93" s="126" t="s">
        <v>289</v>
      </c>
      <c r="CZ93" s="139" t="s">
        <v>334</v>
      </c>
      <c r="DA93" s="126" t="s">
        <v>288</v>
      </c>
      <c r="DB93" s="128"/>
      <c r="DC93" s="126"/>
      <c r="DD93" s="126" t="s">
        <v>289</v>
      </c>
      <c r="DE93" s="139" t="s">
        <v>334</v>
      </c>
      <c r="DF93" s="126" t="s">
        <v>289</v>
      </c>
      <c r="DG93" s="139" t="s">
        <v>334</v>
      </c>
      <c r="DH93" s="126" t="s">
        <v>289</v>
      </c>
      <c r="DI93" s="139" t="s">
        <v>334</v>
      </c>
      <c r="DJ93" s="126" t="s">
        <v>289</v>
      </c>
      <c r="DK93" s="139" t="s">
        <v>334</v>
      </c>
      <c r="DL93" s="126" t="s">
        <v>317</v>
      </c>
      <c r="DM93" s="128"/>
      <c r="DN93" s="48"/>
      <c r="DO93" s="51"/>
      <c r="DP93" s="51"/>
      <c r="DQ93" s="126"/>
      <c r="DR93" s="56"/>
      <c r="DS93" s="56"/>
      <c r="DT93" s="56"/>
      <c r="DU93" s="57"/>
    </row>
    <row r="94" spans="1:125" ht="34.9" customHeight="1" thickBot="1" x14ac:dyDescent="0.3">
      <c r="A94" s="286"/>
      <c r="B94" s="253"/>
      <c r="C94" s="245"/>
      <c r="D94" s="58" t="s">
        <v>131</v>
      </c>
      <c r="E94" s="139" t="s">
        <v>335</v>
      </c>
      <c r="F94" s="139" t="s">
        <v>335</v>
      </c>
      <c r="G94" s="139" t="s">
        <v>335</v>
      </c>
      <c r="H94" s="49" t="s">
        <v>31</v>
      </c>
      <c r="I94" s="50">
        <f>IF(H94=Tabelle!$A$2,Tabelle!$I$2,IF(H94=Tabelle!$A$3,Tabelle!$I$3,IF(H94=Tabelle!$A$4,Tabelle!$I$4,IF(H94=Tabelle!$A$5,Tabelle!$I$5,IF(H94=Tabelle!$A$6,Tabelle!$I$6,IF(H94=Tabelle!$A$7,Tabelle!$I$7,IF(H94=Tabelle!$A$8,Tabelle!$I$8,IF(H94=Tabelle!$A$9,Tabelle!$I$9,IF(H94=Tabelle!$A$10,Tabelle!$I$10,IF(H94=Tabelle!$A$11,Tabelle!$I$11,IF(H94=Tabelle!$A$12,Tabelle!$I$12,IF(H94=Tabelle!$A$13,Tabelle!$I$13,IF(H94=Tabelle!$A$14,Tabelle!$I$14,IF(H94=Tabelle!$A$14,Tabelle!$I$15,IF(H94=Tabelle!$A$16,Tabelle!$I$16,IF(H94=Tabelle!$A$17,Tabelle!$I$17,IF(H94=Tabelle!$A$18,Tabelle!$I$18,"-")))))))))))))))))</f>
        <v>40</v>
      </c>
      <c r="J94" s="136" t="s">
        <v>53</v>
      </c>
      <c r="K94" s="136" t="s">
        <v>51</v>
      </c>
      <c r="L94" s="136" t="s">
        <v>53</v>
      </c>
      <c r="M94" s="95">
        <f>IF(J94=Tabelle!$C$3,Tabelle!$N$3,IF(J94=Tabelle!$C$4,Tabelle!$N$4,IF(J94=Tabelle!$C$5,Tabelle!$N$5,IF(J94=Tabelle!$C$6,Tabelle!$N$6,IF(J94=Tabelle!$C$7,Tabelle!$N$7,"-")))))</f>
        <v>5</v>
      </c>
      <c r="N94" s="95">
        <f>IF(K94=Tabelle!$C$3,Tabelle!$N$3,IF(K94=Tabelle!$C$4,Tabelle!$N$4,IF(K94=Tabelle!$C$5,Tabelle!$N$5,IF(K94=Tabelle!$C$6,Tabelle!$N$6,IF(K94=Tabelle!$C$7,Tabelle!$N$7,"-")))))</f>
        <v>4</v>
      </c>
      <c r="O94" s="95">
        <f>IF(L94=Tabelle!$C$3,Tabelle!$N$3,IF(L94=Tabelle!$C$4,Tabelle!$N$4,IF(L94=Tabelle!$C$5,Tabelle!$N$5,IF(L94=Tabelle!$C$6,Tabelle!$N$6,IF(L94=Tabelle!$C$7,Tabelle!$N$7,"-")))))</f>
        <v>5</v>
      </c>
      <c r="P94" s="96">
        <f t="shared" si="5"/>
        <v>4.666666666666667</v>
      </c>
      <c r="Q94" s="136" t="s">
        <v>53</v>
      </c>
      <c r="R94" s="55">
        <f>IF(Q94=Tabelle!$C$3,Tabelle!$N$3,IF(Q94=Tabelle!$C$4,Tabelle!$N$4,IF(Q94=Tabelle!$C$5,Tabelle!$N$5,IF(Q94=Tabelle!$C$6,Tabelle!$N$6,IF(Q94=Tabelle!$C$7,Tabelle!$N$7,"-")))))</f>
        <v>5</v>
      </c>
      <c r="S94" s="102">
        <f>IF(R94="-","-",IF(AND((R94*P94)&gt;=Tabelle!$P$3, (R94*P94)&lt;Tabelle!$Q$3),Tabelle!$R$3,IF(AND((R94*P94)&gt;=Tabelle!$P$4, (R94*P94)&lt;Tabelle!$Q$4),Tabelle!$R$4,IF(AND((R94*P94)&gt;=Tabelle!$P$5, (R94*P94)&lt;Tabelle!$Q$5),Tabelle!$R$5,IF(AND((R94*P94)&gt;=Tabelle!$P$6, (R94*P94)&lt;Tabelle!$Q$6),Tabelle!$R$6,IF(AND((R94*P94)&gt;=Tabelle!$P$7, (R94*P94)&lt;=Tabelle!$Q$7),Tabelle!$R$7,"-"))))))</f>
        <v>5</v>
      </c>
      <c r="T94" s="136" t="s">
        <v>53</v>
      </c>
      <c r="U94" s="136" t="s">
        <v>53</v>
      </c>
      <c r="V94" s="136" t="s">
        <v>53</v>
      </c>
      <c r="W94" s="52">
        <f>IF(T94=Tabelle!$C$3,Tabelle!$N$3,IF(T94=Tabelle!$C$4,Tabelle!$N$4,IF(T94=Tabelle!$C$5,Tabelle!$N$5,IF(T94=Tabelle!$C$6,Tabelle!$N$6,IF(T94=Tabelle!$C$7,Tabelle!$N$7,"-")))))</f>
        <v>5</v>
      </c>
      <c r="X94" s="52">
        <f>IF(U94=Tabelle!$C$3,Tabelle!$N$3,IF(U94=Tabelle!$C$4,Tabelle!$N$4,IF(U94=Tabelle!$C$5,Tabelle!$N$5,IF(U94=Tabelle!$C$6,Tabelle!$N$6,IF(U94=Tabelle!$C$7,Tabelle!$N$7,"-")))))</f>
        <v>5</v>
      </c>
      <c r="Y94" s="52">
        <f>IF(V94=Tabelle!$C$3,Tabelle!$N$3,IF(V94=Tabelle!$C$4,Tabelle!$N$4,IF(V94=Tabelle!$C$5,Tabelle!$N$5,IF(V94=Tabelle!$C$6,Tabelle!$N$6,IF(V94=Tabelle!$C$7,Tabelle!$N$7,"-")))))</f>
        <v>5</v>
      </c>
      <c r="Z94" s="53">
        <f t="shared" si="6"/>
        <v>5</v>
      </c>
      <c r="AA94" s="105">
        <f t="shared" si="7"/>
        <v>25</v>
      </c>
      <c r="AB94" s="136" t="str">
        <f>IF(AND(AA94&gt;=Tabelle!$P$3, AA94&lt;Tabelle!$Q$3),Tabelle!$S$3,IF(AND(AA94&gt;=Tabelle!$P$4, AA94&lt;Tabelle!$Q$4),Tabelle!$S$4,IF(AND(AA94&gt;=Tabelle!$P$5, AA94&lt;Tabelle!$Q$5),Tabelle!$S$5,IF(AND(AA94&gt;=Tabelle!$P$6, AA94&lt;Tabelle!$Q$6),Tabelle!$S$6,IF(AND(AA94&gt;=Tabelle!$P$7, AA94&lt;=Tabelle!$Q$7),Tabelle!$S$7,"-")))))</f>
        <v>ALTO</v>
      </c>
      <c r="AC94" s="108">
        <v>10</v>
      </c>
      <c r="AD94" s="108">
        <v>5</v>
      </c>
      <c r="AE94" s="108">
        <v>2</v>
      </c>
      <c r="AF94" s="108">
        <v>3</v>
      </c>
      <c r="AG94" s="108">
        <v>8</v>
      </c>
      <c r="AH94" s="108">
        <v>10</v>
      </c>
      <c r="AI94" s="108">
        <v>10</v>
      </c>
      <c r="AJ94" s="108">
        <v>10</v>
      </c>
      <c r="AK94" s="108">
        <v>3</v>
      </c>
      <c r="AL94" s="108">
        <v>3</v>
      </c>
      <c r="AM94" s="108">
        <v>10</v>
      </c>
      <c r="AN94" s="108">
        <v>10</v>
      </c>
      <c r="AO94" s="108">
        <v>3</v>
      </c>
      <c r="AP94" s="108">
        <v>3</v>
      </c>
      <c r="AQ94" s="108">
        <v>3</v>
      </c>
      <c r="AR94" s="108">
        <v>3</v>
      </c>
      <c r="AS94" s="108">
        <v>8</v>
      </c>
      <c r="AT94" s="108">
        <v>8</v>
      </c>
      <c r="AU94" s="108">
        <v>8</v>
      </c>
      <c r="AV94" s="108">
        <v>8</v>
      </c>
      <c r="AW94" s="108">
        <v>1</v>
      </c>
      <c r="AX94" s="108">
        <v>1</v>
      </c>
      <c r="AY94" s="108">
        <v>1</v>
      </c>
      <c r="AZ94" s="108">
        <v>1</v>
      </c>
      <c r="BA94" s="108">
        <v>1</v>
      </c>
      <c r="BB94" s="108">
        <v>1</v>
      </c>
      <c r="BC94" s="108">
        <v>1</v>
      </c>
      <c r="BD94" s="108">
        <v>1</v>
      </c>
      <c r="BE94" s="108">
        <v>1</v>
      </c>
      <c r="BF94" s="108">
        <v>1</v>
      </c>
      <c r="BG94" s="108">
        <v>1</v>
      </c>
      <c r="BH94" s="110">
        <f>IF('Mitigazione del rischio'!$AF94="-","-",'Mitigazione del rischio'!$AG94)</f>
        <v>0.43400000000000005</v>
      </c>
      <c r="BI94" s="55">
        <f t="shared" si="8"/>
        <v>14</v>
      </c>
      <c r="BJ94" s="54" t="str">
        <f>IF(AND(BI94&gt;=Tabelle!$P$3, BI94&lt;Tabelle!$Q$3),Tabelle!$S$3,IF(AND(BI94&gt;=Tabelle!$P$4, BI94&lt;Tabelle!$Q$4),Tabelle!$S$4,IF(AND(BI94&gt;=Tabelle!$P$5, BI94&lt;Tabelle!$Q$5),Tabelle!$S$5,IF(AND(BI94&gt;=Tabelle!$P$6, BI94&lt;Tabelle!$Q$6),Tabelle!$S$6,IF(AND(BI94&gt;=Tabelle!$P$7, BI94&lt;=Tabelle!$Q$7),Tabelle!$S$7,"-")))))</f>
        <v>MEDIO-ALTO</v>
      </c>
      <c r="BK94" s="113" t="str">
        <f>IF(BI94="-","-",IF(AND(BI94&lt;=Tabelle!$V$14,BI94&gt;Tabelle!$W$14),Tabelle!$U$14,IF(AND(BI94&lt;=Tabelle!$V$15,BI94&gt;Tabelle!$W$15),Tabelle!$U$15,IF(BI94&lt;=Tabelle!$V$16,Tabelle!$U$16))))</f>
        <v>intervento necessario</v>
      </c>
      <c r="BL94" s="117"/>
      <c r="BM94" s="120" t="s">
        <v>287</v>
      </c>
      <c r="BN94" s="126" t="s">
        <v>288</v>
      </c>
      <c r="BO94" s="128"/>
      <c r="BP94" s="126"/>
      <c r="BQ94" s="126" t="s">
        <v>289</v>
      </c>
      <c r="BR94" s="139" t="s">
        <v>334</v>
      </c>
      <c r="BS94" s="126" t="s">
        <v>288</v>
      </c>
      <c r="BT94" s="138"/>
      <c r="BU94" s="139"/>
      <c r="BV94" s="126" t="s">
        <v>289</v>
      </c>
      <c r="BW94" s="139" t="s">
        <v>334</v>
      </c>
      <c r="BX94" s="126" t="s">
        <v>289</v>
      </c>
      <c r="BY94" s="139" t="s">
        <v>334</v>
      </c>
      <c r="BZ94" s="126" t="s">
        <v>288</v>
      </c>
      <c r="CA94" s="128"/>
      <c r="CB94" s="126"/>
      <c r="CC94" s="126" t="s">
        <v>288</v>
      </c>
      <c r="CD94" s="128"/>
      <c r="CE94" s="126"/>
      <c r="CF94" s="126" t="s">
        <v>288</v>
      </c>
      <c r="CG94" s="128"/>
      <c r="CH94" s="126"/>
      <c r="CI94" s="126" t="s">
        <v>289</v>
      </c>
      <c r="CJ94" s="139" t="s">
        <v>334</v>
      </c>
      <c r="CK94" s="126" t="s">
        <v>289</v>
      </c>
      <c r="CL94" s="139" t="s">
        <v>334</v>
      </c>
      <c r="CM94" s="126" t="s">
        <v>288</v>
      </c>
      <c r="CN94" s="128"/>
      <c r="CO94" s="126"/>
      <c r="CP94" s="126" t="s">
        <v>288</v>
      </c>
      <c r="CQ94" s="128"/>
      <c r="CR94" s="126"/>
      <c r="CS94" s="126" t="s">
        <v>289</v>
      </c>
      <c r="CT94" s="139" t="s">
        <v>334</v>
      </c>
      <c r="CU94" s="126" t="s">
        <v>289</v>
      </c>
      <c r="CV94" s="139" t="s">
        <v>334</v>
      </c>
      <c r="CW94" s="126" t="s">
        <v>289</v>
      </c>
      <c r="CX94" s="139" t="s">
        <v>334</v>
      </c>
      <c r="CY94" s="126" t="s">
        <v>289</v>
      </c>
      <c r="CZ94" s="139" t="s">
        <v>334</v>
      </c>
      <c r="DA94" s="126" t="s">
        <v>288</v>
      </c>
      <c r="DB94" s="128"/>
      <c r="DC94" s="126"/>
      <c r="DD94" s="126" t="s">
        <v>289</v>
      </c>
      <c r="DE94" s="139" t="s">
        <v>334</v>
      </c>
      <c r="DF94" s="126" t="s">
        <v>289</v>
      </c>
      <c r="DG94" s="139" t="s">
        <v>334</v>
      </c>
      <c r="DH94" s="126" t="s">
        <v>289</v>
      </c>
      <c r="DI94" s="139" t="s">
        <v>334</v>
      </c>
      <c r="DJ94" s="126" t="s">
        <v>289</v>
      </c>
      <c r="DK94" s="139" t="s">
        <v>334</v>
      </c>
      <c r="DL94" s="126" t="s">
        <v>317</v>
      </c>
      <c r="DM94" s="128"/>
      <c r="DN94" s="48"/>
      <c r="DO94" s="51"/>
      <c r="DP94" s="51"/>
      <c r="DQ94" s="126"/>
      <c r="DR94" s="56"/>
      <c r="DS94" s="56"/>
      <c r="DT94" s="56"/>
      <c r="DU94" s="57"/>
    </row>
    <row r="95" spans="1:125" ht="34.9" customHeight="1" thickBot="1" x14ac:dyDescent="0.3">
      <c r="A95" s="286"/>
      <c r="B95" s="253"/>
      <c r="C95" s="245"/>
      <c r="D95" s="58" t="s">
        <v>132</v>
      </c>
      <c r="E95" s="139" t="s">
        <v>335</v>
      </c>
      <c r="F95" s="139" t="s">
        <v>335</v>
      </c>
      <c r="G95" s="139" t="s">
        <v>335</v>
      </c>
      <c r="H95" s="49" t="s">
        <v>31</v>
      </c>
      <c r="I95" s="50">
        <f>IF(H95=Tabelle!$A$2,Tabelle!$I$2,IF(H95=Tabelle!$A$3,Tabelle!$I$3,IF(H95=Tabelle!$A$4,Tabelle!$I$4,IF(H95=Tabelle!$A$5,Tabelle!$I$5,IF(H95=Tabelle!$A$6,Tabelle!$I$6,IF(H95=Tabelle!$A$7,Tabelle!$I$7,IF(H95=Tabelle!$A$8,Tabelle!$I$8,IF(H95=Tabelle!$A$9,Tabelle!$I$9,IF(H95=Tabelle!$A$10,Tabelle!$I$10,IF(H95=Tabelle!$A$11,Tabelle!$I$11,IF(H95=Tabelle!$A$12,Tabelle!$I$12,IF(H95=Tabelle!$A$13,Tabelle!$I$13,IF(H95=Tabelle!$A$14,Tabelle!$I$14,IF(H95=Tabelle!$A$14,Tabelle!$I$15,IF(H95=Tabelle!$A$16,Tabelle!$I$16,IF(H95=Tabelle!$A$17,Tabelle!$I$17,IF(H95=Tabelle!$A$18,Tabelle!$I$18,"-")))))))))))))))))</f>
        <v>40</v>
      </c>
      <c r="J95" s="136" t="s">
        <v>53</v>
      </c>
      <c r="K95" s="136" t="s">
        <v>51</v>
      </c>
      <c r="L95" s="136" t="s">
        <v>53</v>
      </c>
      <c r="M95" s="95">
        <f>IF(J95=Tabelle!$C$3,Tabelle!$N$3,IF(J95=Tabelle!$C$4,Tabelle!$N$4,IF(J95=Tabelle!$C$5,Tabelle!$N$5,IF(J95=Tabelle!$C$6,Tabelle!$N$6,IF(J95=Tabelle!$C$7,Tabelle!$N$7,"-")))))</f>
        <v>5</v>
      </c>
      <c r="N95" s="95">
        <f>IF(K95=Tabelle!$C$3,Tabelle!$N$3,IF(K95=Tabelle!$C$4,Tabelle!$N$4,IF(K95=Tabelle!$C$5,Tabelle!$N$5,IF(K95=Tabelle!$C$6,Tabelle!$N$6,IF(K95=Tabelle!$C$7,Tabelle!$N$7,"-")))))</f>
        <v>4</v>
      </c>
      <c r="O95" s="95">
        <f>IF(L95=Tabelle!$C$3,Tabelle!$N$3,IF(L95=Tabelle!$C$4,Tabelle!$N$4,IF(L95=Tabelle!$C$5,Tabelle!$N$5,IF(L95=Tabelle!$C$6,Tabelle!$N$6,IF(L95=Tabelle!$C$7,Tabelle!$N$7,"-")))))</f>
        <v>5</v>
      </c>
      <c r="P95" s="96">
        <f t="shared" si="5"/>
        <v>4.666666666666667</v>
      </c>
      <c r="Q95" s="136" t="s">
        <v>53</v>
      </c>
      <c r="R95" s="55">
        <f>IF(Q95=Tabelle!$C$3,Tabelle!$N$3,IF(Q95=Tabelle!$C$4,Tabelle!$N$4,IF(Q95=Tabelle!$C$5,Tabelle!$N$5,IF(Q95=Tabelle!$C$6,Tabelle!$N$6,IF(Q95=Tabelle!$C$7,Tabelle!$N$7,"-")))))</f>
        <v>5</v>
      </c>
      <c r="S95" s="102">
        <f>IF(R95="-","-",IF(AND((R95*P95)&gt;=Tabelle!$P$3, (R95*P95)&lt;Tabelle!$Q$3),Tabelle!$R$3,IF(AND((R95*P95)&gt;=Tabelle!$P$4, (R95*P95)&lt;Tabelle!$Q$4),Tabelle!$R$4,IF(AND((R95*P95)&gt;=Tabelle!$P$5, (R95*P95)&lt;Tabelle!$Q$5),Tabelle!$R$5,IF(AND((R95*P95)&gt;=Tabelle!$P$6, (R95*P95)&lt;Tabelle!$Q$6),Tabelle!$R$6,IF(AND((R95*P95)&gt;=Tabelle!$P$7, (R95*P95)&lt;=Tabelle!$Q$7),Tabelle!$R$7,"-"))))))</f>
        <v>5</v>
      </c>
      <c r="T95" s="136" t="s">
        <v>53</v>
      </c>
      <c r="U95" s="136" t="s">
        <v>53</v>
      </c>
      <c r="V95" s="136" t="s">
        <v>53</v>
      </c>
      <c r="W95" s="52">
        <f>IF(T95=Tabelle!$C$3,Tabelle!$N$3,IF(T95=Tabelle!$C$4,Tabelle!$N$4,IF(T95=Tabelle!$C$5,Tabelle!$N$5,IF(T95=Tabelle!$C$6,Tabelle!$N$6,IF(T95=Tabelle!$C$7,Tabelle!$N$7,"-")))))</f>
        <v>5</v>
      </c>
      <c r="X95" s="52">
        <f>IF(U95=Tabelle!$C$3,Tabelle!$N$3,IF(U95=Tabelle!$C$4,Tabelle!$N$4,IF(U95=Tabelle!$C$5,Tabelle!$N$5,IF(U95=Tabelle!$C$6,Tabelle!$N$6,IF(U95=Tabelle!$C$7,Tabelle!$N$7,"-")))))</f>
        <v>5</v>
      </c>
      <c r="Y95" s="52">
        <f>IF(V95=Tabelle!$C$3,Tabelle!$N$3,IF(V95=Tabelle!$C$4,Tabelle!$N$4,IF(V95=Tabelle!$C$5,Tabelle!$N$5,IF(V95=Tabelle!$C$6,Tabelle!$N$6,IF(V95=Tabelle!$C$7,Tabelle!$N$7,"-")))))</f>
        <v>5</v>
      </c>
      <c r="Z95" s="53">
        <f t="shared" si="6"/>
        <v>5</v>
      </c>
      <c r="AA95" s="105">
        <f t="shared" si="7"/>
        <v>25</v>
      </c>
      <c r="AB95" s="136" t="str">
        <f>IF(AND(AA95&gt;=Tabelle!$P$3, AA95&lt;Tabelle!$Q$3),Tabelle!$S$3,IF(AND(AA95&gt;=Tabelle!$P$4, AA95&lt;Tabelle!$Q$4),Tabelle!$S$4,IF(AND(AA95&gt;=Tabelle!$P$5, AA95&lt;Tabelle!$Q$5),Tabelle!$S$5,IF(AND(AA95&gt;=Tabelle!$P$6, AA95&lt;Tabelle!$Q$6),Tabelle!$S$6,IF(AND(AA95&gt;=Tabelle!$P$7, AA95&lt;=Tabelle!$Q$7),Tabelle!$S$7,"-")))))</f>
        <v>ALTO</v>
      </c>
      <c r="AC95" s="108">
        <v>10</v>
      </c>
      <c r="AD95" s="108">
        <v>5</v>
      </c>
      <c r="AE95" s="108">
        <v>2</v>
      </c>
      <c r="AF95" s="108">
        <v>3</v>
      </c>
      <c r="AG95" s="108">
        <v>8</v>
      </c>
      <c r="AH95" s="108">
        <v>10</v>
      </c>
      <c r="AI95" s="108">
        <v>10</v>
      </c>
      <c r="AJ95" s="108">
        <v>10</v>
      </c>
      <c r="AK95" s="108">
        <v>3</v>
      </c>
      <c r="AL95" s="108">
        <v>3</v>
      </c>
      <c r="AM95" s="108">
        <v>10</v>
      </c>
      <c r="AN95" s="108">
        <v>10</v>
      </c>
      <c r="AO95" s="108">
        <v>3</v>
      </c>
      <c r="AP95" s="108">
        <v>3</v>
      </c>
      <c r="AQ95" s="108">
        <v>3</v>
      </c>
      <c r="AR95" s="108">
        <v>3</v>
      </c>
      <c r="AS95" s="108">
        <v>8</v>
      </c>
      <c r="AT95" s="108">
        <v>8</v>
      </c>
      <c r="AU95" s="108">
        <v>8</v>
      </c>
      <c r="AV95" s="108">
        <v>8</v>
      </c>
      <c r="AW95" s="108">
        <v>1</v>
      </c>
      <c r="AX95" s="108">
        <v>1</v>
      </c>
      <c r="AY95" s="108">
        <v>1</v>
      </c>
      <c r="AZ95" s="108">
        <v>1</v>
      </c>
      <c r="BA95" s="108">
        <v>1</v>
      </c>
      <c r="BB95" s="108">
        <v>1</v>
      </c>
      <c r="BC95" s="108">
        <v>1</v>
      </c>
      <c r="BD95" s="108">
        <v>1</v>
      </c>
      <c r="BE95" s="108">
        <v>1</v>
      </c>
      <c r="BF95" s="108">
        <v>1</v>
      </c>
      <c r="BG95" s="108">
        <v>1</v>
      </c>
      <c r="BH95" s="110">
        <f>IF('Mitigazione del rischio'!$AF95="-","-",'Mitigazione del rischio'!$AG95)</f>
        <v>0.43400000000000005</v>
      </c>
      <c r="BI95" s="55">
        <f t="shared" si="8"/>
        <v>14</v>
      </c>
      <c r="BJ95" s="54" t="str">
        <f>IF(AND(BI95&gt;=Tabelle!$P$3, BI95&lt;Tabelle!$Q$3),Tabelle!$S$3,IF(AND(BI95&gt;=Tabelle!$P$4, BI95&lt;Tabelle!$Q$4),Tabelle!$S$4,IF(AND(BI95&gt;=Tabelle!$P$5, BI95&lt;Tabelle!$Q$5),Tabelle!$S$5,IF(AND(BI95&gt;=Tabelle!$P$6, BI95&lt;Tabelle!$Q$6),Tabelle!$S$6,IF(AND(BI95&gt;=Tabelle!$P$7, BI95&lt;=Tabelle!$Q$7),Tabelle!$S$7,"-")))))</f>
        <v>MEDIO-ALTO</v>
      </c>
      <c r="BK95" s="113" t="str">
        <f>IF(BI95="-","-",IF(AND(BI95&lt;=Tabelle!$V$14,BI95&gt;Tabelle!$W$14),Tabelle!$U$14,IF(AND(BI95&lt;=Tabelle!$V$15,BI95&gt;Tabelle!$W$15),Tabelle!$U$15,IF(BI95&lt;=Tabelle!$V$16,Tabelle!$U$16))))</f>
        <v>intervento necessario</v>
      </c>
      <c r="BL95" s="117"/>
      <c r="BM95" s="120" t="s">
        <v>287</v>
      </c>
      <c r="BN95" s="126" t="s">
        <v>288</v>
      </c>
      <c r="BO95" s="128"/>
      <c r="BP95" s="126"/>
      <c r="BQ95" s="126" t="s">
        <v>289</v>
      </c>
      <c r="BR95" s="139" t="s">
        <v>334</v>
      </c>
      <c r="BS95" s="126" t="s">
        <v>288</v>
      </c>
      <c r="BT95" s="138"/>
      <c r="BU95" s="139"/>
      <c r="BV95" s="126" t="s">
        <v>289</v>
      </c>
      <c r="BW95" s="139" t="s">
        <v>334</v>
      </c>
      <c r="BX95" s="126" t="s">
        <v>289</v>
      </c>
      <c r="BY95" s="139" t="s">
        <v>334</v>
      </c>
      <c r="BZ95" s="126" t="s">
        <v>288</v>
      </c>
      <c r="CA95" s="128"/>
      <c r="CB95" s="126"/>
      <c r="CC95" s="126" t="s">
        <v>288</v>
      </c>
      <c r="CD95" s="128"/>
      <c r="CE95" s="126"/>
      <c r="CF95" s="126" t="s">
        <v>288</v>
      </c>
      <c r="CG95" s="128"/>
      <c r="CH95" s="126"/>
      <c r="CI95" s="126" t="s">
        <v>289</v>
      </c>
      <c r="CJ95" s="139" t="s">
        <v>334</v>
      </c>
      <c r="CK95" s="126" t="s">
        <v>289</v>
      </c>
      <c r="CL95" s="139" t="s">
        <v>334</v>
      </c>
      <c r="CM95" s="126" t="s">
        <v>288</v>
      </c>
      <c r="CN95" s="128"/>
      <c r="CO95" s="126"/>
      <c r="CP95" s="126" t="s">
        <v>288</v>
      </c>
      <c r="CQ95" s="128"/>
      <c r="CR95" s="126"/>
      <c r="CS95" s="126" t="s">
        <v>289</v>
      </c>
      <c r="CT95" s="139" t="s">
        <v>334</v>
      </c>
      <c r="CU95" s="126" t="s">
        <v>289</v>
      </c>
      <c r="CV95" s="139" t="s">
        <v>334</v>
      </c>
      <c r="CW95" s="126" t="s">
        <v>289</v>
      </c>
      <c r="CX95" s="139" t="s">
        <v>334</v>
      </c>
      <c r="CY95" s="126" t="s">
        <v>289</v>
      </c>
      <c r="CZ95" s="139" t="s">
        <v>334</v>
      </c>
      <c r="DA95" s="126" t="s">
        <v>288</v>
      </c>
      <c r="DB95" s="128"/>
      <c r="DC95" s="126"/>
      <c r="DD95" s="126" t="s">
        <v>289</v>
      </c>
      <c r="DE95" s="139" t="s">
        <v>334</v>
      </c>
      <c r="DF95" s="126" t="s">
        <v>289</v>
      </c>
      <c r="DG95" s="139" t="s">
        <v>334</v>
      </c>
      <c r="DH95" s="126" t="s">
        <v>289</v>
      </c>
      <c r="DI95" s="139" t="s">
        <v>334</v>
      </c>
      <c r="DJ95" s="126" t="s">
        <v>289</v>
      </c>
      <c r="DK95" s="139" t="s">
        <v>334</v>
      </c>
      <c r="DL95" s="126" t="s">
        <v>317</v>
      </c>
      <c r="DM95" s="128"/>
      <c r="DN95" s="48"/>
      <c r="DO95" s="51"/>
      <c r="DP95" s="51"/>
      <c r="DQ95" s="126"/>
      <c r="DR95" s="56"/>
      <c r="DS95" s="56"/>
      <c r="DT95" s="56"/>
      <c r="DU95" s="57"/>
    </row>
    <row r="96" spans="1:125" ht="34.9" customHeight="1" thickBot="1" x14ac:dyDescent="0.3">
      <c r="A96" s="286"/>
      <c r="B96" s="253"/>
      <c r="C96" s="246"/>
      <c r="D96" s="58" t="s">
        <v>133</v>
      </c>
      <c r="E96" s="139" t="s">
        <v>335</v>
      </c>
      <c r="F96" s="139" t="s">
        <v>335</v>
      </c>
      <c r="G96" s="139" t="s">
        <v>335</v>
      </c>
      <c r="H96" s="49" t="s">
        <v>31</v>
      </c>
      <c r="I96" s="50">
        <f>IF(H96=Tabelle!$A$2,Tabelle!$I$2,IF(H96=Tabelle!$A$3,Tabelle!$I$3,IF(H96=Tabelle!$A$4,Tabelle!$I$4,IF(H96=Tabelle!$A$5,Tabelle!$I$5,IF(H96=Tabelle!$A$6,Tabelle!$I$6,IF(H96=Tabelle!$A$7,Tabelle!$I$7,IF(H96=Tabelle!$A$8,Tabelle!$I$8,IF(H96=Tabelle!$A$9,Tabelle!$I$9,IF(H96=Tabelle!$A$10,Tabelle!$I$10,IF(H96=Tabelle!$A$11,Tabelle!$I$11,IF(H96=Tabelle!$A$12,Tabelle!$I$12,IF(H96=Tabelle!$A$13,Tabelle!$I$13,IF(H96=Tabelle!$A$14,Tabelle!$I$14,IF(H96=Tabelle!$A$14,Tabelle!$I$15,IF(H96=Tabelle!$A$16,Tabelle!$I$16,IF(H96=Tabelle!$A$17,Tabelle!$I$17,IF(H96=Tabelle!$A$18,Tabelle!$I$18,"-")))))))))))))))))</f>
        <v>40</v>
      </c>
      <c r="J96" s="136" t="s">
        <v>53</v>
      </c>
      <c r="K96" s="136" t="s">
        <v>51</v>
      </c>
      <c r="L96" s="136" t="s">
        <v>53</v>
      </c>
      <c r="M96" s="95">
        <f>IF(J96=Tabelle!$C$3,Tabelle!$N$3,IF(J96=Tabelle!$C$4,Tabelle!$N$4,IF(J96=Tabelle!$C$5,Tabelle!$N$5,IF(J96=Tabelle!$C$6,Tabelle!$N$6,IF(J96=Tabelle!$C$7,Tabelle!$N$7,"-")))))</f>
        <v>5</v>
      </c>
      <c r="N96" s="95">
        <f>IF(K96=Tabelle!$C$3,Tabelle!$N$3,IF(K96=Tabelle!$C$4,Tabelle!$N$4,IF(K96=Tabelle!$C$5,Tabelle!$N$5,IF(K96=Tabelle!$C$6,Tabelle!$N$6,IF(K96=Tabelle!$C$7,Tabelle!$N$7,"-")))))</f>
        <v>4</v>
      </c>
      <c r="O96" s="95">
        <f>IF(L96=Tabelle!$C$3,Tabelle!$N$3,IF(L96=Tabelle!$C$4,Tabelle!$N$4,IF(L96=Tabelle!$C$5,Tabelle!$N$5,IF(L96=Tabelle!$C$6,Tabelle!$N$6,IF(L96=Tabelle!$C$7,Tabelle!$N$7,"-")))))</f>
        <v>5</v>
      </c>
      <c r="P96" s="96">
        <f t="shared" si="5"/>
        <v>4.666666666666667</v>
      </c>
      <c r="Q96" s="136" t="s">
        <v>53</v>
      </c>
      <c r="R96" s="55">
        <f>IF(Q96=Tabelle!$C$3,Tabelle!$N$3,IF(Q96=Tabelle!$C$4,Tabelle!$N$4,IF(Q96=Tabelle!$C$5,Tabelle!$N$5,IF(Q96=Tabelle!$C$6,Tabelle!$N$6,IF(Q96=Tabelle!$C$7,Tabelle!$N$7,"-")))))</f>
        <v>5</v>
      </c>
      <c r="S96" s="102">
        <f>IF(R96="-","-",IF(AND((R96*P96)&gt;=Tabelle!$P$3, (R96*P96)&lt;Tabelle!$Q$3),Tabelle!$R$3,IF(AND((R96*P96)&gt;=Tabelle!$P$4, (R96*P96)&lt;Tabelle!$Q$4),Tabelle!$R$4,IF(AND((R96*P96)&gt;=Tabelle!$P$5, (R96*P96)&lt;Tabelle!$Q$5),Tabelle!$R$5,IF(AND((R96*P96)&gt;=Tabelle!$P$6, (R96*P96)&lt;Tabelle!$Q$6),Tabelle!$R$6,IF(AND((R96*P96)&gt;=Tabelle!$P$7, (R96*P96)&lt;=Tabelle!$Q$7),Tabelle!$R$7,"-"))))))</f>
        <v>5</v>
      </c>
      <c r="T96" s="136" t="s">
        <v>53</v>
      </c>
      <c r="U96" s="136" t="s">
        <v>51</v>
      </c>
      <c r="V96" s="136" t="s">
        <v>53</v>
      </c>
      <c r="W96" s="52">
        <f>IF(T96=Tabelle!$C$3,Tabelle!$N$3,IF(T96=Tabelle!$C$4,Tabelle!$N$4,IF(T96=Tabelle!$C$5,Tabelle!$N$5,IF(T96=Tabelle!$C$6,Tabelle!$N$6,IF(T96=Tabelle!$C$7,Tabelle!$N$7,"-")))))</f>
        <v>5</v>
      </c>
      <c r="X96" s="52">
        <f>IF(U96=Tabelle!$C$3,Tabelle!$N$3,IF(U96=Tabelle!$C$4,Tabelle!$N$4,IF(U96=Tabelle!$C$5,Tabelle!$N$5,IF(U96=Tabelle!$C$6,Tabelle!$N$6,IF(U96=Tabelle!$C$7,Tabelle!$N$7,"-")))))</f>
        <v>4</v>
      </c>
      <c r="Y96" s="52">
        <f>IF(V96=Tabelle!$C$3,Tabelle!$N$3,IF(V96=Tabelle!$C$4,Tabelle!$N$4,IF(V96=Tabelle!$C$5,Tabelle!$N$5,IF(V96=Tabelle!$C$6,Tabelle!$N$6,IF(V96=Tabelle!$C$7,Tabelle!$N$7,"-")))))</f>
        <v>5</v>
      </c>
      <c r="Z96" s="53">
        <f t="shared" si="6"/>
        <v>4.666666666666667</v>
      </c>
      <c r="AA96" s="105">
        <f t="shared" si="7"/>
        <v>23.333333333333336</v>
      </c>
      <c r="AB96" s="136" t="str">
        <f>IF(AND(AA96&gt;=Tabelle!$P$3, AA96&lt;Tabelle!$Q$3),Tabelle!$S$3,IF(AND(AA96&gt;=Tabelle!$P$4, AA96&lt;Tabelle!$Q$4),Tabelle!$S$4,IF(AND(AA96&gt;=Tabelle!$P$5, AA96&lt;Tabelle!$Q$5),Tabelle!$S$5,IF(AND(AA96&gt;=Tabelle!$P$6, AA96&lt;Tabelle!$Q$6),Tabelle!$S$6,IF(AND(AA96&gt;=Tabelle!$P$7, AA96&lt;=Tabelle!$Q$7),Tabelle!$S$7,"-")))))</f>
        <v>ALTO</v>
      </c>
      <c r="AC96" s="108">
        <v>10</v>
      </c>
      <c r="AD96" s="108">
        <v>5</v>
      </c>
      <c r="AE96" s="108">
        <v>2</v>
      </c>
      <c r="AF96" s="108">
        <v>3</v>
      </c>
      <c r="AG96" s="108">
        <v>8</v>
      </c>
      <c r="AH96" s="108">
        <v>10</v>
      </c>
      <c r="AI96" s="108">
        <v>10</v>
      </c>
      <c r="AJ96" s="108">
        <v>10</v>
      </c>
      <c r="AK96" s="108">
        <v>3</v>
      </c>
      <c r="AL96" s="108">
        <v>3</v>
      </c>
      <c r="AM96" s="108">
        <v>10</v>
      </c>
      <c r="AN96" s="108">
        <v>10</v>
      </c>
      <c r="AO96" s="108">
        <v>3</v>
      </c>
      <c r="AP96" s="108">
        <v>3</v>
      </c>
      <c r="AQ96" s="108">
        <v>3</v>
      </c>
      <c r="AR96" s="108">
        <v>3</v>
      </c>
      <c r="AS96" s="108">
        <v>8</v>
      </c>
      <c r="AT96" s="108">
        <v>8</v>
      </c>
      <c r="AU96" s="108">
        <v>8</v>
      </c>
      <c r="AV96" s="108">
        <v>8</v>
      </c>
      <c r="AW96" s="108">
        <v>1</v>
      </c>
      <c r="AX96" s="108">
        <v>1</v>
      </c>
      <c r="AY96" s="108">
        <v>1</v>
      </c>
      <c r="AZ96" s="108">
        <v>1</v>
      </c>
      <c r="BA96" s="108">
        <v>1</v>
      </c>
      <c r="BB96" s="108">
        <v>1</v>
      </c>
      <c r="BC96" s="108">
        <v>1</v>
      </c>
      <c r="BD96" s="108">
        <v>1</v>
      </c>
      <c r="BE96" s="108">
        <v>1</v>
      </c>
      <c r="BF96" s="108">
        <v>1</v>
      </c>
      <c r="BG96" s="108">
        <v>1</v>
      </c>
      <c r="BH96" s="110">
        <f>IF('Mitigazione del rischio'!$AF96="-","-",'Mitigazione del rischio'!$AG96)</f>
        <v>0.43400000000000005</v>
      </c>
      <c r="BI96" s="55">
        <f t="shared" si="8"/>
        <v>13</v>
      </c>
      <c r="BJ96" s="54" t="str">
        <f>IF(AND(BI96&gt;=Tabelle!$P$3, BI96&lt;Tabelle!$Q$3),Tabelle!$S$3,IF(AND(BI96&gt;=Tabelle!$P$4, BI96&lt;Tabelle!$Q$4),Tabelle!$S$4,IF(AND(BI96&gt;=Tabelle!$P$5, BI96&lt;Tabelle!$Q$5),Tabelle!$S$5,IF(AND(BI96&gt;=Tabelle!$P$6, BI96&lt;Tabelle!$Q$6),Tabelle!$S$6,IF(AND(BI96&gt;=Tabelle!$P$7, BI96&lt;=Tabelle!$Q$7),Tabelle!$S$7,"-")))))</f>
        <v>MEDIO-ALTO</v>
      </c>
      <c r="BK96" s="113" t="str">
        <f>IF(BI96="-","-",IF(AND(BI96&lt;=Tabelle!$V$14,BI96&gt;Tabelle!$W$14),Tabelle!$U$14,IF(AND(BI96&lt;=Tabelle!$V$15,BI96&gt;Tabelle!$W$15),Tabelle!$U$15,IF(BI96&lt;=Tabelle!$V$16,Tabelle!$U$16))))</f>
        <v>intervento necessario</v>
      </c>
      <c r="BL96" s="117"/>
      <c r="BM96" s="120" t="s">
        <v>287</v>
      </c>
      <c r="BN96" s="126" t="s">
        <v>288</v>
      </c>
      <c r="BO96" s="128"/>
      <c r="BP96" s="126"/>
      <c r="BQ96" s="126" t="s">
        <v>289</v>
      </c>
      <c r="BR96" s="139" t="s">
        <v>334</v>
      </c>
      <c r="BS96" s="126" t="s">
        <v>288</v>
      </c>
      <c r="BT96" s="138"/>
      <c r="BU96" s="139"/>
      <c r="BV96" s="126" t="s">
        <v>289</v>
      </c>
      <c r="BW96" s="139" t="s">
        <v>334</v>
      </c>
      <c r="BX96" s="126" t="s">
        <v>289</v>
      </c>
      <c r="BY96" s="139" t="s">
        <v>334</v>
      </c>
      <c r="BZ96" s="126" t="s">
        <v>288</v>
      </c>
      <c r="CA96" s="128"/>
      <c r="CB96" s="126"/>
      <c r="CC96" s="126" t="s">
        <v>288</v>
      </c>
      <c r="CD96" s="128"/>
      <c r="CE96" s="126"/>
      <c r="CF96" s="126" t="s">
        <v>288</v>
      </c>
      <c r="CG96" s="128"/>
      <c r="CH96" s="126"/>
      <c r="CI96" s="126" t="s">
        <v>289</v>
      </c>
      <c r="CJ96" s="139" t="s">
        <v>334</v>
      </c>
      <c r="CK96" s="126" t="s">
        <v>289</v>
      </c>
      <c r="CL96" s="139" t="s">
        <v>334</v>
      </c>
      <c r="CM96" s="126" t="s">
        <v>288</v>
      </c>
      <c r="CN96" s="128"/>
      <c r="CO96" s="126"/>
      <c r="CP96" s="126" t="s">
        <v>288</v>
      </c>
      <c r="CQ96" s="128"/>
      <c r="CR96" s="126"/>
      <c r="CS96" s="126" t="s">
        <v>289</v>
      </c>
      <c r="CT96" s="139" t="s">
        <v>334</v>
      </c>
      <c r="CU96" s="126" t="s">
        <v>289</v>
      </c>
      <c r="CV96" s="139" t="s">
        <v>334</v>
      </c>
      <c r="CW96" s="126" t="s">
        <v>289</v>
      </c>
      <c r="CX96" s="139" t="s">
        <v>334</v>
      </c>
      <c r="CY96" s="126" t="s">
        <v>289</v>
      </c>
      <c r="CZ96" s="139" t="s">
        <v>334</v>
      </c>
      <c r="DA96" s="126" t="s">
        <v>288</v>
      </c>
      <c r="DB96" s="128"/>
      <c r="DC96" s="126"/>
      <c r="DD96" s="126" t="s">
        <v>289</v>
      </c>
      <c r="DE96" s="139" t="s">
        <v>334</v>
      </c>
      <c r="DF96" s="126" t="s">
        <v>289</v>
      </c>
      <c r="DG96" s="139" t="s">
        <v>334</v>
      </c>
      <c r="DH96" s="126" t="s">
        <v>289</v>
      </c>
      <c r="DI96" s="139" t="s">
        <v>334</v>
      </c>
      <c r="DJ96" s="126" t="s">
        <v>289</v>
      </c>
      <c r="DK96" s="139" t="s">
        <v>334</v>
      </c>
      <c r="DL96" s="126" t="s">
        <v>317</v>
      </c>
      <c r="DM96" s="128"/>
      <c r="DN96" s="48"/>
      <c r="DO96" s="51"/>
      <c r="DP96" s="51"/>
      <c r="DQ96" s="126"/>
      <c r="DR96" s="56"/>
      <c r="DS96" s="56"/>
      <c r="DT96" s="56"/>
      <c r="DU96" s="57"/>
    </row>
    <row r="97" spans="1:125" ht="34.9" customHeight="1" thickBot="1" x14ac:dyDescent="0.3">
      <c r="A97" s="286"/>
      <c r="B97" s="253"/>
      <c r="C97" s="244" t="s">
        <v>200</v>
      </c>
      <c r="D97" s="58" t="s">
        <v>125</v>
      </c>
      <c r="E97" s="139" t="s">
        <v>335</v>
      </c>
      <c r="F97" s="139" t="s">
        <v>335</v>
      </c>
      <c r="G97" s="139" t="s">
        <v>335</v>
      </c>
      <c r="H97" s="49" t="s">
        <v>31</v>
      </c>
      <c r="I97" s="50">
        <f>IF(H97=Tabelle!$A$2,Tabelle!$I$2,IF(H97=Tabelle!$A$3,Tabelle!$I$3,IF(H97=Tabelle!$A$4,Tabelle!$I$4,IF(H97=Tabelle!$A$5,Tabelle!$I$5,IF(H97=Tabelle!$A$6,Tabelle!$I$6,IF(H97=Tabelle!$A$7,Tabelle!$I$7,IF(H97=Tabelle!$A$8,Tabelle!$I$8,IF(H97=Tabelle!$A$9,Tabelle!$I$9,IF(H97=Tabelle!$A$10,Tabelle!$I$10,IF(H97=Tabelle!$A$11,Tabelle!$I$11,IF(H97=Tabelle!$A$12,Tabelle!$I$12,IF(H97=Tabelle!$A$13,Tabelle!$I$13,IF(H97=Tabelle!$A$14,Tabelle!$I$14,IF(H97=Tabelle!$A$14,Tabelle!$I$15,IF(H97=Tabelle!$A$16,Tabelle!$I$16,IF(H97=Tabelle!$A$17,Tabelle!$I$17,IF(H97=Tabelle!$A$18,Tabelle!$I$18,"-")))))))))))))))))</f>
        <v>40</v>
      </c>
      <c r="J97" s="136" t="s">
        <v>53</v>
      </c>
      <c r="K97" s="136" t="s">
        <v>51</v>
      </c>
      <c r="L97" s="136" t="s">
        <v>53</v>
      </c>
      <c r="M97" s="95">
        <f>IF(J97=Tabelle!$C$3,Tabelle!$N$3,IF(J97=Tabelle!$C$4,Tabelle!$N$4,IF(J97=Tabelle!$C$5,Tabelle!$N$5,IF(J97=Tabelle!$C$6,Tabelle!$N$6,IF(J97=Tabelle!$C$7,Tabelle!$N$7,"-")))))</f>
        <v>5</v>
      </c>
      <c r="N97" s="95">
        <f>IF(K97=Tabelle!$C$3,Tabelle!$N$3,IF(K97=Tabelle!$C$4,Tabelle!$N$4,IF(K97=Tabelle!$C$5,Tabelle!$N$5,IF(K97=Tabelle!$C$6,Tabelle!$N$6,IF(K97=Tabelle!$C$7,Tabelle!$N$7,"-")))))</f>
        <v>4</v>
      </c>
      <c r="O97" s="95">
        <f>IF(L97=Tabelle!$C$3,Tabelle!$N$3,IF(L97=Tabelle!$C$4,Tabelle!$N$4,IF(L97=Tabelle!$C$5,Tabelle!$N$5,IF(L97=Tabelle!$C$6,Tabelle!$N$6,IF(L97=Tabelle!$C$7,Tabelle!$N$7,"-")))))</f>
        <v>5</v>
      </c>
      <c r="P97" s="96">
        <f t="shared" si="5"/>
        <v>4.666666666666667</v>
      </c>
      <c r="Q97" s="136" t="s">
        <v>53</v>
      </c>
      <c r="R97" s="55">
        <f>IF(Q97=Tabelle!$C$3,Tabelle!$N$3,IF(Q97=Tabelle!$C$4,Tabelle!$N$4,IF(Q97=Tabelle!$C$5,Tabelle!$N$5,IF(Q97=Tabelle!$C$6,Tabelle!$N$6,IF(Q97=Tabelle!$C$7,Tabelle!$N$7,"-")))))</f>
        <v>5</v>
      </c>
      <c r="S97" s="102">
        <f>IF(R97="-","-",IF(AND((R97*P97)&gt;=Tabelle!$P$3, (R97*P97)&lt;Tabelle!$Q$3),Tabelle!$R$3,IF(AND((R97*P97)&gt;=Tabelle!$P$4, (R97*P97)&lt;Tabelle!$Q$4),Tabelle!$R$4,IF(AND((R97*P97)&gt;=Tabelle!$P$5, (R97*P97)&lt;Tabelle!$Q$5),Tabelle!$R$5,IF(AND((R97*P97)&gt;=Tabelle!$P$6, (R97*P97)&lt;Tabelle!$Q$6),Tabelle!$R$6,IF(AND((R97*P97)&gt;=Tabelle!$P$7, (R97*P97)&lt;=Tabelle!$Q$7),Tabelle!$R$7,"-"))))))</f>
        <v>5</v>
      </c>
      <c r="T97" s="136" t="s">
        <v>53</v>
      </c>
      <c r="U97" s="136" t="s">
        <v>53</v>
      </c>
      <c r="V97" s="136" t="s">
        <v>53</v>
      </c>
      <c r="W97" s="52">
        <f>IF(T97=Tabelle!$C$3,Tabelle!$N$3,IF(T97=Tabelle!$C$4,Tabelle!$N$4,IF(T97=Tabelle!$C$5,Tabelle!$N$5,IF(T97=Tabelle!$C$6,Tabelle!$N$6,IF(T97=Tabelle!$C$7,Tabelle!$N$7,"-")))))</f>
        <v>5</v>
      </c>
      <c r="X97" s="52">
        <f>IF(U97=Tabelle!$C$3,Tabelle!$N$3,IF(U97=Tabelle!$C$4,Tabelle!$N$4,IF(U97=Tabelle!$C$5,Tabelle!$N$5,IF(U97=Tabelle!$C$6,Tabelle!$N$6,IF(U97=Tabelle!$C$7,Tabelle!$N$7,"-")))))</f>
        <v>5</v>
      </c>
      <c r="Y97" s="52">
        <f>IF(V97=Tabelle!$C$3,Tabelle!$N$3,IF(V97=Tabelle!$C$4,Tabelle!$N$4,IF(V97=Tabelle!$C$5,Tabelle!$N$5,IF(V97=Tabelle!$C$6,Tabelle!$N$6,IF(V97=Tabelle!$C$7,Tabelle!$N$7,"-")))))</f>
        <v>5</v>
      </c>
      <c r="Z97" s="53">
        <f t="shared" si="6"/>
        <v>5</v>
      </c>
      <c r="AA97" s="105">
        <f t="shared" si="7"/>
        <v>25</v>
      </c>
      <c r="AB97" s="136" t="str">
        <f>IF(AND(AA97&gt;=Tabelle!$P$3, AA97&lt;Tabelle!$Q$3),Tabelle!$S$3,IF(AND(AA97&gt;=Tabelle!$P$4, AA97&lt;Tabelle!$Q$4),Tabelle!$S$4,IF(AND(AA97&gt;=Tabelle!$P$5, AA97&lt;Tabelle!$Q$5),Tabelle!$S$5,IF(AND(AA97&gt;=Tabelle!$P$6, AA97&lt;Tabelle!$Q$6),Tabelle!$S$6,IF(AND(AA97&gt;=Tabelle!$P$7, AA97&lt;=Tabelle!$Q$7),Tabelle!$S$7,"-")))))</f>
        <v>ALTO</v>
      </c>
      <c r="AC97" s="108">
        <v>10</v>
      </c>
      <c r="AD97" s="108">
        <v>5</v>
      </c>
      <c r="AE97" s="108">
        <v>2</v>
      </c>
      <c r="AF97" s="108">
        <v>3</v>
      </c>
      <c r="AG97" s="108">
        <v>8</v>
      </c>
      <c r="AH97" s="108">
        <v>10</v>
      </c>
      <c r="AI97" s="108">
        <v>10</v>
      </c>
      <c r="AJ97" s="108">
        <v>10</v>
      </c>
      <c r="AK97" s="108">
        <v>3</v>
      </c>
      <c r="AL97" s="108">
        <v>3</v>
      </c>
      <c r="AM97" s="108">
        <v>10</v>
      </c>
      <c r="AN97" s="108">
        <v>10</v>
      </c>
      <c r="AO97" s="108">
        <v>3</v>
      </c>
      <c r="AP97" s="108">
        <v>3</v>
      </c>
      <c r="AQ97" s="108">
        <v>3</v>
      </c>
      <c r="AR97" s="108">
        <v>3</v>
      </c>
      <c r="AS97" s="108">
        <v>8</v>
      </c>
      <c r="AT97" s="108">
        <v>8</v>
      </c>
      <c r="AU97" s="108">
        <v>8</v>
      </c>
      <c r="AV97" s="108">
        <v>8</v>
      </c>
      <c r="AW97" s="108">
        <v>1</v>
      </c>
      <c r="AX97" s="108">
        <v>1</v>
      </c>
      <c r="AY97" s="108">
        <v>1</v>
      </c>
      <c r="AZ97" s="108">
        <v>1</v>
      </c>
      <c r="BA97" s="108">
        <v>1</v>
      </c>
      <c r="BB97" s="108">
        <v>1</v>
      </c>
      <c r="BC97" s="108">
        <v>1</v>
      </c>
      <c r="BD97" s="108">
        <v>1</v>
      </c>
      <c r="BE97" s="108">
        <v>1</v>
      </c>
      <c r="BF97" s="108">
        <v>1</v>
      </c>
      <c r="BG97" s="108">
        <v>1</v>
      </c>
      <c r="BH97" s="110">
        <f>IF('Mitigazione del rischio'!$AF97="-","-",'Mitigazione del rischio'!$AG97)</f>
        <v>0.43400000000000005</v>
      </c>
      <c r="BI97" s="55">
        <f t="shared" si="8"/>
        <v>14</v>
      </c>
      <c r="BJ97" s="54" t="str">
        <f>IF(AND(BI97&gt;=Tabelle!$P$3, BI97&lt;Tabelle!$Q$3),Tabelle!$S$3,IF(AND(BI97&gt;=Tabelle!$P$4, BI97&lt;Tabelle!$Q$4),Tabelle!$S$4,IF(AND(BI97&gt;=Tabelle!$P$5, BI97&lt;Tabelle!$Q$5),Tabelle!$S$5,IF(AND(BI97&gt;=Tabelle!$P$6, BI97&lt;Tabelle!$Q$6),Tabelle!$S$6,IF(AND(BI97&gt;=Tabelle!$P$7, BI97&lt;=Tabelle!$Q$7),Tabelle!$S$7,"-")))))</f>
        <v>MEDIO-ALTO</v>
      </c>
      <c r="BK97" s="113" t="str">
        <f>IF(BI97="-","-",IF(AND(BI97&lt;=Tabelle!$V$14,BI97&gt;Tabelle!$W$14),Tabelle!$U$14,IF(AND(BI97&lt;=Tabelle!$V$15,BI97&gt;Tabelle!$W$15),Tabelle!$U$15,IF(BI97&lt;=Tabelle!$V$16,Tabelle!$U$16))))</f>
        <v>intervento necessario</v>
      </c>
      <c r="BL97" s="117"/>
      <c r="BM97" s="120" t="s">
        <v>287</v>
      </c>
      <c r="BN97" s="126" t="s">
        <v>288</v>
      </c>
      <c r="BO97" s="128"/>
      <c r="BP97" s="126"/>
      <c r="BQ97" s="126" t="s">
        <v>289</v>
      </c>
      <c r="BR97" s="139" t="s">
        <v>334</v>
      </c>
      <c r="BS97" s="126" t="s">
        <v>288</v>
      </c>
      <c r="BT97" s="138"/>
      <c r="BU97" s="139"/>
      <c r="BV97" s="126" t="s">
        <v>289</v>
      </c>
      <c r="BW97" s="139" t="s">
        <v>334</v>
      </c>
      <c r="BX97" s="126" t="s">
        <v>289</v>
      </c>
      <c r="BY97" s="139" t="s">
        <v>334</v>
      </c>
      <c r="BZ97" s="126" t="s">
        <v>288</v>
      </c>
      <c r="CA97" s="128"/>
      <c r="CB97" s="126"/>
      <c r="CC97" s="126" t="s">
        <v>288</v>
      </c>
      <c r="CD97" s="128"/>
      <c r="CE97" s="126"/>
      <c r="CF97" s="126" t="s">
        <v>288</v>
      </c>
      <c r="CG97" s="128"/>
      <c r="CH97" s="126"/>
      <c r="CI97" s="126" t="s">
        <v>289</v>
      </c>
      <c r="CJ97" s="139" t="s">
        <v>334</v>
      </c>
      <c r="CK97" s="126" t="s">
        <v>289</v>
      </c>
      <c r="CL97" s="139" t="s">
        <v>334</v>
      </c>
      <c r="CM97" s="126" t="s">
        <v>288</v>
      </c>
      <c r="CN97" s="128"/>
      <c r="CO97" s="126"/>
      <c r="CP97" s="126" t="s">
        <v>288</v>
      </c>
      <c r="CQ97" s="128"/>
      <c r="CR97" s="126"/>
      <c r="CS97" s="126" t="s">
        <v>289</v>
      </c>
      <c r="CT97" s="139" t="s">
        <v>334</v>
      </c>
      <c r="CU97" s="126" t="s">
        <v>289</v>
      </c>
      <c r="CV97" s="139" t="s">
        <v>334</v>
      </c>
      <c r="CW97" s="126" t="s">
        <v>289</v>
      </c>
      <c r="CX97" s="139" t="s">
        <v>334</v>
      </c>
      <c r="CY97" s="126" t="s">
        <v>289</v>
      </c>
      <c r="CZ97" s="139" t="s">
        <v>334</v>
      </c>
      <c r="DA97" s="126" t="s">
        <v>288</v>
      </c>
      <c r="DB97" s="128"/>
      <c r="DC97" s="126"/>
      <c r="DD97" s="126" t="s">
        <v>289</v>
      </c>
      <c r="DE97" s="139" t="s">
        <v>334</v>
      </c>
      <c r="DF97" s="126" t="s">
        <v>289</v>
      </c>
      <c r="DG97" s="139" t="s">
        <v>334</v>
      </c>
      <c r="DH97" s="126" t="s">
        <v>289</v>
      </c>
      <c r="DI97" s="139" t="s">
        <v>334</v>
      </c>
      <c r="DJ97" s="126" t="s">
        <v>289</v>
      </c>
      <c r="DK97" s="139" t="s">
        <v>334</v>
      </c>
      <c r="DL97" s="126" t="s">
        <v>317</v>
      </c>
      <c r="DM97" s="128"/>
      <c r="DN97" s="48"/>
      <c r="DO97" s="51"/>
      <c r="DP97" s="51"/>
      <c r="DQ97" s="126"/>
      <c r="DR97" s="56"/>
      <c r="DS97" s="56"/>
      <c r="DT97" s="56"/>
      <c r="DU97" s="57"/>
    </row>
    <row r="98" spans="1:125" ht="34.9" customHeight="1" thickBot="1" x14ac:dyDescent="0.3">
      <c r="A98" s="286"/>
      <c r="B98" s="253"/>
      <c r="C98" s="245"/>
      <c r="D98" s="58" t="s">
        <v>228</v>
      </c>
      <c r="E98" s="139" t="s">
        <v>335</v>
      </c>
      <c r="F98" s="139" t="s">
        <v>335</v>
      </c>
      <c r="G98" s="139" t="s">
        <v>335</v>
      </c>
      <c r="H98" s="49" t="s">
        <v>31</v>
      </c>
      <c r="I98" s="50">
        <f>IF(H98=Tabelle!$A$2,Tabelle!$I$2,IF(H98=Tabelle!$A$3,Tabelle!$I$3,IF(H98=Tabelle!$A$4,Tabelle!$I$4,IF(H98=Tabelle!$A$5,Tabelle!$I$5,IF(H98=Tabelle!$A$6,Tabelle!$I$6,IF(H98=Tabelle!$A$7,Tabelle!$I$7,IF(H98=Tabelle!$A$8,Tabelle!$I$8,IF(H98=Tabelle!$A$9,Tabelle!$I$9,IF(H98=Tabelle!$A$10,Tabelle!$I$10,IF(H98=Tabelle!$A$11,Tabelle!$I$11,IF(H98=Tabelle!$A$12,Tabelle!$I$12,IF(H98=Tabelle!$A$13,Tabelle!$I$13,IF(H98=Tabelle!$A$14,Tabelle!$I$14,IF(H98=Tabelle!$A$14,Tabelle!$I$15,IF(H98=Tabelle!$A$16,Tabelle!$I$16,IF(H98=Tabelle!$A$17,Tabelle!$I$17,IF(H98=Tabelle!$A$18,Tabelle!$I$18,"-")))))))))))))))))</f>
        <v>40</v>
      </c>
      <c r="J98" s="136" t="s">
        <v>53</v>
      </c>
      <c r="K98" s="136" t="s">
        <v>51</v>
      </c>
      <c r="L98" s="136" t="s">
        <v>53</v>
      </c>
      <c r="M98" s="95">
        <f>IF(J98=Tabelle!$C$3,Tabelle!$N$3,IF(J98=Tabelle!$C$4,Tabelle!$N$4,IF(J98=Tabelle!$C$5,Tabelle!$N$5,IF(J98=Tabelle!$C$6,Tabelle!$N$6,IF(J98=Tabelle!$C$7,Tabelle!$N$7,"-")))))</f>
        <v>5</v>
      </c>
      <c r="N98" s="95">
        <f>IF(K98=Tabelle!$C$3,Tabelle!$N$3,IF(K98=Tabelle!$C$4,Tabelle!$N$4,IF(K98=Tabelle!$C$5,Tabelle!$N$5,IF(K98=Tabelle!$C$6,Tabelle!$N$6,IF(K98=Tabelle!$C$7,Tabelle!$N$7,"-")))))</f>
        <v>4</v>
      </c>
      <c r="O98" s="95">
        <f>IF(L98=Tabelle!$C$3,Tabelle!$N$3,IF(L98=Tabelle!$C$4,Tabelle!$N$4,IF(L98=Tabelle!$C$5,Tabelle!$N$5,IF(L98=Tabelle!$C$6,Tabelle!$N$6,IF(L98=Tabelle!$C$7,Tabelle!$N$7,"-")))))</f>
        <v>5</v>
      </c>
      <c r="P98" s="96">
        <f t="shared" si="5"/>
        <v>4.666666666666667</v>
      </c>
      <c r="Q98" s="136" t="s">
        <v>53</v>
      </c>
      <c r="R98" s="55">
        <f>IF(Q98=Tabelle!$C$3,Tabelle!$N$3,IF(Q98=Tabelle!$C$4,Tabelle!$N$4,IF(Q98=Tabelle!$C$5,Tabelle!$N$5,IF(Q98=Tabelle!$C$6,Tabelle!$N$6,IF(Q98=Tabelle!$C$7,Tabelle!$N$7,"-")))))</f>
        <v>5</v>
      </c>
      <c r="S98" s="102">
        <f>IF(R98="-","-",IF(AND((R98*P98)&gt;=Tabelle!$P$3, (R98*P98)&lt;Tabelle!$Q$3),Tabelle!$R$3,IF(AND((R98*P98)&gt;=Tabelle!$P$4, (R98*P98)&lt;Tabelle!$Q$4),Tabelle!$R$4,IF(AND((R98*P98)&gt;=Tabelle!$P$5, (R98*P98)&lt;Tabelle!$Q$5),Tabelle!$R$5,IF(AND((R98*P98)&gt;=Tabelle!$P$6, (R98*P98)&lt;Tabelle!$Q$6),Tabelle!$R$6,IF(AND((R98*P98)&gt;=Tabelle!$P$7, (R98*P98)&lt;=Tabelle!$Q$7),Tabelle!$R$7,"-"))))))</f>
        <v>5</v>
      </c>
      <c r="T98" s="136" t="s">
        <v>53</v>
      </c>
      <c r="U98" s="136" t="s">
        <v>53</v>
      </c>
      <c r="V98" s="136" t="s">
        <v>53</v>
      </c>
      <c r="W98" s="52">
        <f>IF(T98=Tabelle!$C$3,Tabelle!$N$3,IF(T98=Tabelle!$C$4,Tabelle!$N$4,IF(T98=Tabelle!$C$5,Tabelle!$N$5,IF(T98=Tabelle!$C$6,Tabelle!$N$6,IF(T98=Tabelle!$C$7,Tabelle!$N$7,"-")))))</f>
        <v>5</v>
      </c>
      <c r="X98" s="52">
        <f>IF(U98=Tabelle!$C$3,Tabelle!$N$3,IF(U98=Tabelle!$C$4,Tabelle!$N$4,IF(U98=Tabelle!$C$5,Tabelle!$N$5,IF(U98=Tabelle!$C$6,Tabelle!$N$6,IF(U98=Tabelle!$C$7,Tabelle!$N$7,"-")))))</f>
        <v>5</v>
      </c>
      <c r="Y98" s="52">
        <f>IF(V98=Tabelle!$C$3,Tabelle!$N$3,IF(V98=Tabelle!$C$4,Tabelle!$N$4,IF(V98=Tabelle!$C$5,Tabelle!$N$5,IF(V98=Tabelle!$C$6,Tabelle!$N$6,IF(V98=Tabelle!$C$7,Tabelle!$N$7,"-")))))</f>
        <v>5</v>
      </c>
      <c r="Z98" s="53">
        <f t="shared" si="6"/>
        <v>5</v>
      </c>
      <c r="AA98" s="105">
        <f t="shared" si="7"/>
        <v>25</v>
      </c>
      <c r="AB98" s="136" t="str">
        <f>IF(AND(AA98&gt;=Tabelle!$P$3, AA98&lt;Tabelle!$Q$3),Tabelle!$S$3,IF(AND(AA98&gt;=Tabelle!$P$4, AA98&lt;Tabelle!$Q$4),Tabelle!$S$4,IF(AND(AA98&gt;=Tabelle!$P$5, AA98&lt;Tabelle!$Q$5),Tabelle!$S$5,IF(AND(AA98&gt;=Tabelle!$P$6, AA98&lt;Tabelle!$Q$6),Tabelle!$S$6,IF(AND(AA98&gt;=Tabelle!$P$7, AA98&lt;=Tabelle!$Q$7),Tabelle!$S$7,"-")))))</f>
        <v>ALTO</v>
      </c>
      <c r="AC98" s="108">
        <v>10</v>
      </c>
      <c r="AD98" s="108">
        <v>5</v>
      </c>
      <c r="AE98" s="108">
        <v>2</v>
      </c>
      <c r="AF98" s="108">
        <v>3</v>
      </c>
      <c r="AG98" s="108">
        <v>8</v>
      </c>
      <c r="AH98" s="108">
        <v>10</v>
      </c>
      <c r="AI98" s="108">
        <v>10</v>
      </c>
      <c r="AJ98" s="108">
        <v>10</v>
      </c>
      <c r="AK98" s="108">
        <v>3</v>
      </c>
      <c r="AL98" s="108">
        <v>3</v>
      </c>
      <c r="AM98" s="108">
        <v>10</v>
      </c>
      <c r="AN98" s="108">
        <v>10</v>
      </c>
      <c r="AO98" s="108">
        <v>3</v>
      </c>
      <c r="AP98" s="108">
        <v>3</v>
      </c>
      <c r="AQ98" s="108">
        <v>3</v>
      </c>
      <c r="AR98" s="108">
        <v>3</v>
      </c>
      <c r="AS98" s="108">
        <v>8</v>
      </c>
      <c r="AT98" s="108">
        <v>8</v>
      </c>
      <c r="AU98" s="108">
        <v>8</v>
      </c>
      <c r="AV98" s="108">
        <v>8</v>
      </c>
      <c r="AW98" s="108">
        <v>1</v>
      </c>
      <c r="AX98" s="108">
        <v>1</v>
      </c>
      <c r="AY98" s="108">
        <v>1</v>
      </c>
      <c r="AZ98" s="108">
        <v>1</v>
      </c>
      <c r="BA98" s="108">
        <v>1</v>
      </c>
      <c r="BB98" s="108">
        <v>1</v>
      </c>
      <c r="BC98" s="108">
        <v>1</v>
      </c>
      <c r="BD98" s="108">
        <v>1</v>
      </c>
      <c r="BE98" s="108">
        <v>1</v>
      </c>
      <c r="BF98" s="108">
        <v>1</v>
      </c>
      <c r="BG98" s="108">
        <v>1</v>
      </c>
      <c r="BH98" s="110">
        <f>IF('Mitigazione del rischio'!$AF98="-","-",'Mitigazione del rischio'!$AG98)</f>
        <v>0.43400000000000005</v>
      </c>
      <c r="BI98" s="55">
        <f t="shared" si="8"/>
        <v>14</v>
      </c>
      <c r="BJ98" s="54" t="str">
        <f>IF(AND(BI98&gt;=Tabelle!$P$3, BI98&lt;Tabelle!$Q$3),Tabelle!$S$3,IF(AND(BI98&gt;=Tabelle!$P$4, BI98&lt;Tabelle!$Q$4),Tabelle!$S$4,IF(AND(BI98&gt;=Tabelle!$P$5, BI98&lt;Tabelle!$Q$5),Tabelle!$S$5,IF(AND(BI98&gt;=Tabelle!$P$6, BI98&lt;Tabelle!$Q$6),Tabelle!$S$6,IF(AND(BI98&gt;=Tabelle!$P$7, BI98&lt;=Tabelle!$Q$7),Tabelle!$S$7,"-")))))</f>
        <v>MEDIO-ALTO</v>
      </c>
      <c r="BK98" s="113" t="str">
        <f>IF(BI98="-","-",IF(AND(BI98&lt;=Tabelle!$V$14,BI98&gt;Tabelle!$W$14),Tabelle!$U$14,IF(AND(BI98&lt;=Tabelle!$V$15,BI98&gt;Tabelle!$W$15),Tabelle!$U$15,IF(BI98&lt;=Tabelle!$V$16,Tabelle!$U$16))))</f>
        <v>intervento necessario</v>
      </c>
      <c r="BL98" s="117"/>
      <c r="BM98" s="120" t="s">
        <v>287</v>
      </c>
      <c r="BN98" s="126" t="s">
        <v>288</v>
      </c>
      <c r="BO98" s="128"/>
      <c r="BP98" s="126"/>
      <c r="BQ98" s="126" t="s">
        <v>289</v>
      </c>
      <c r="BR98" s="139" t="s">
        <v>334</v>
      </c>
      <c r="BS98" s="126" t="s">
        <v>288</v>
      </c>
      <c r="BT98" s="138"/>
      <c r="BU98" s="139"/>
      <c r="BV98" s="126" t="s">
        <v>289</v>
      </c>
      <c r="BW98" s="139" t="s">
        <v>334</v>
      </c>
      <c r="BX98" s="126" t="s">
        <v>289</v>
      </c>
      <c r="BY98" s="139" t="s">
        <v>334</v>
      </c>
      <c r="BZ98" s="126" t="s">
        <v>288</v>
      </c>
      <c r="CA98" s="128"/>
      <c r="CB98" s="126"/>
      <c r="CC98" s="126" t="s">
        <v>288</v>
      </c>
      <c r="CD98" s="128"/>
      <c r="CE98" s="126"/>
      <c r="CF98" s="126" t="s">
        <v>288</v>
      </c>
      <c r="CG98" s="128"/>
      <c r="CH98" s="126"/>
      <c r="CI98" s="126" t="s">
        <v>289</v>
      </c>
      <c r="CJ98" s="139" t="s">
        <v>334</v>
      </c>
      <c r="CK98" s="126" t="s">
        <v>289</v>
      </c>
      <c r="CL98" s="139" t="s">
        <v>334</v>
      </c>
      <c r="CM98" s="126" t="s">
        <v>288</v>
      </c>
      <c r="CN98" s="128"/>
      <c r="CO98" s="126"/>
      <c r="CP98" s="126" t="s">
        <v>288</v>
      </c>
      <c r="CQ98" s="128"/>
      <c r="CR98" s="126"/>
      <c r="CS98" s="126" t="s">
        <v>289</v>
      </c>
      <c r="CT98" s="139" t="s">
        <v>334</v>
      </c>
      <c r="CU98" s="126" t="s">
        <v>289</v>
      </c>
      <c r="CV98" s="139" t="s">
        <v>334</v>
      </c>
      <c r="CW98" s="126" t="s">
        <v>289</v>
      </c>
      <c r="CX98" s="139" t="s">
        <v>334</v>
      </c>
      <c r="CY98" s="126" t="s">
        <v>289</v>
      </c>
      <c r="CZ98" s="139" t="s">
        <v>334</v>
      </c>
      <c r="DA98" s="126" t="s">
        <v>288</v>
      </c>
      <c r="DB98" s="128"/>
      <c r="DC98" s="126"/>
      <c r="DD98" s="126" t="s">
        <v>289</v>
      </c>
      <c r="DE98" s="139" t="s">
        <v>334</v>
      </c>
      <c r="DF98" s="126" t="s">
        <v>289</v>
      </c>
      <c r="DG98" s="139" t="s">
        <v>334</v>
      </c>
      <c r="DH98" s="126" t="s">
        <v>289</v>
      </c>
      <c r="DI98" s="139" t="s">
        <v>334</v>
      </c>
      <c r="DJ98" s="126" t="s">
        <v>289</v>
      </c>
      <c r="DK98" s="139" t="s">
        <v>334</v>
      </c>
      <c r="DL98" s="126" t="s">
        <v>317</v>
      </c>
      <c r="DM98" s="128"/>
      <c r="DN98" s="48"/>
      <c r="DO98" s="51"/>
      <c r="DP98" s="51"/>
      <c r="DQ98" s="126"/>
      <c r="DR98" s="56"/>
      <c r="DS98" s="56"/>
      <c r="DT98" s="56"/>
      <c r="DU98" s="57"/>
    </row>
    <row r="99" spans="1:125" ht="34.9" customHeight="1" thickBot="1" x14ac:dyDescent="0.3">
      <c r="A99" s="286"/>
      <c r="B99" s="253"/>
      <c r="C99" s="245"/>
      <c r="D99" s="58" t="s">
        <v>118</v>
      </c>
      <c r="E99" s="139" t="s">
        <v>335</v>
      </c>
      <c r="F99" s="139" t="s">
        <v>335</v>
      </c>
      <c r="G99" s="139" t="s">
        <v>335</v>
      </c>
      <c r="H99" s="49" t="s">
        <v>31</v>
      </c>
      <c r="I99" s="50">
        <f>IF(H99=Tabelle!$A$2,Tabelle!$I$2,IF(H99=Tabelle!$A$3,Tabelle!$I$3,IF(H99=Tabelle!$A$4,Tabelle!$I$4,IF(H99=Tabelle!$A$5,Tabelle!$I$5,IF(H99=Tabelle!$A$6,Tabelle!$I$6,IF(H99=Tabelle!$A$7,Tabelle!$I$7,IF(H99=Tabelle!$A$8,Tabelle!$I$8,IF(H99=Tabelle!$A$9,Tabelle!$I$9,IF(H99=Tabelle!$A$10,Tabelle!$I$10,IF(H99=Tabelle!$A$11,Tabelle!$I$11,IF(H99=Tabelle!$A$12,Tabelle!$I$12,IF(H99=Tabelle!$A$13,Tabelle!$I$13,IF(H99=Tabelle!$A$14,Tabelle!$I$14,IF(H99=Tabelle!$A$14,Tabelle!$I$15,IF(H99=Tabelle!$A$16,Tabelle!$I$16,IF(H99=Tabelle!$A$17,Tabelle!$I$17,IF(H99=Tabelle!$A$18,Tabelle!$I$18,"-")))))))))))))))))</f>
        <v>40</v>
      </c>
      <c r="J99" s="136" t="s">
        <v>53</v>
      </c>
      <c r="K99" s="136" t="s">
        <v>51</v>
      </c>
      <c r="L99" s="136" t="s">
        <v>53</v>
      </c>
      <c r="M99" s="95">
        <f>IF(J99=Tabelle!$C$3,Tabelle!$N$3,IF(J99=Tabelle!$C$4,Tabelle!$N$4,IF(J99=Tabelle!$C$5,Tabelle!$N$5,IF(J99=Tabelle!$C$6,Tabelle!$N$6,IF(J99=Tabelle!$C$7,Tabelle!$N$7,"-")))))</f>
        <v>5</v>
      </c>
      <c r="N99" s="95">
        <f>IF(K99=Tabelle!$C$3,Tabelle!$N$3,IF(K99=Tabelle!$C$4,Tabelle!$N$4,IF(K99=Tabelle!$C$5,Tabelle!$N$5,IF(K99=Tabelle!$C$6,Tabelle!$N$6,IF(K99=Tabelle!$C$7,Tabelle!$N$7,"-")))))</f>
        <v>4</v>
      </c>
      <c r="O99" s="95">
        <f>IF(L99=Tabelle!$C$3,Tabelle!$N$3,IF(L99=Tabelle!$C$4,Tabelle!$N$4,IF(L99=Tabelle!$C$5,Tabelle!$N$5,IF(L99=Tabelle!$C$6,Tabelle!$N$6,IF(L99=Tabelle!$C$7,Tabelle!$N$7,"-")))))</f>
        <v>5</v>
      </c>
      <c r="P99" s="96">
        <f t="shared" si="5"/>
        <v>4.666666666666667</v>
      </c>
      <c r="Q99" s="136" t="s">
        <v>53</v>
      </c>
      <c r="R99" s="55">
        <f>IF(Q99=Tabelle!$C$3,Tabelle!$N$3,IF(Q99=Tabelle!$C$4,Tabelle!$N$4,IF(Q99=Tabelle!$C$5,Tabelle!$N$5,IF(Q99=Tabelle!$C$6,Tabelle!$N$6,IF(Q99=Tabelle!$C$7,Tabelle!$N$7,"-")))))</f>
        <v>5</v>
      </c>
      <c r="S99" s="102">
        <f>IF(R99="-","-",IF(AND((R99*P99)&gt;=Tabelle!$P$3, (R99*P99)&lt;Tabelle!$Q$3),Tabelle!$R$3,IF(AND((R99*P99)&gt;=Tabelle!$P$4, (R99*P99)&lt;Tabelle!$Q$4),Tabelle!$R$4,IF(AND((R99*P99)&gt;=Tabelle!$P$5, (R99*P99)&lt;Tabelle!$Q$5),Tabelle!$R$5,IF(AND((R99*P99)&gt;=Tabelle!$P$6, (R99*P99)&lt;Tabelle!$Q$6),Tabelle!$R$6,IF(AND((R99*P99)&gt;=Tabelle!$P$7, (R99*P99)&lt;=Tabelle!$Q$7),Tabelle!$R$7,"-"))))))</f>
        <v>5</v>
      </c>
      <c r="T99" s="136" t="s">
        <v>53</v>
      </c>
      <c r="U99" s="136" t="s">
        <v>53</v>
      </c>
      <c r="V99" s="136" t="s">
        <v>53</v>
      </c>
      <c r="W99" s="52">
        <f>IF(T99=Tabelle!$C$3,Tabelle!$N$3,IF(T99=Tabelle!$C$4,Tabelle!$N$4,IF(T99=Tabelle!$C$5,Tabelle!$N$5,IF(T99=Tabelle!$C$6,Tabelle!$N$6,IF(T99=Tabelle!$C$7,Tabelle!$N$7,"-")))))</f>
        <v>5</v>
      </c>
      <c r="X99" s="52">
        <f>IF(U99=Tabelle!$C$3,Tabelle!$N$3,IF(U99=Tabelle!$C$4,Tabelle!$N$4,IF(U99=Tabelle!$C$5,Tabelle!$N$5,IF(U99=Tabelle!$C$6,Tabelle!$N$6,IF(U99=Tabelle!$C$7,Tabelle!$N$7,"-")))))</f>
        <v>5</v>
      </c>
      <c r="Y99" s="52">
        <f>IF(V99=Tabelle!$C$3,Tabelle!$N$3,IF(V99=Tabelle!$C$4,Tabelle!$N$4,IF(V99=Tabelle!$C$5,Tabelle!$N$5,IF(V99=Tabelle!$C$6,Tabelle!$N$6,IF(V99=Tabelle!$C$7,Tabelle!$N$7,"-")))))</f>
        <v>5</v>
      </c>
      <c r="Z99" s="53">
        <f t="shared" si="6"/>
        <v>5</v>
      </c>
      <c r="AA99" s="105">
        <f t="shared" si="7"/>
        <v>25</v>
      </c>
      <c r="AB99" s="136" t="str">
        <f>IF(AND(AA99&gt;=Tabelle!$P$3, AA99&lt;Tabelle!$Q$3),Tabelle!$S$3,IF(AND(AA99&gt;=Tabelle!$P$4, AA99&lt;Tabelle!$Q$4),Tabelle!$S$4,IF(AND(AA99&gt;=Tabelle!$P$5, AA99&lt;Tabelle!$Q$5),Tabelle!$S$5,IF(AND(AA99&gt;=Tabelle!$P$6, AA99&lt;Tabelle!$Q$6),Tabelle!$S$6,IF(AND(AA99&gt;=Tabelle!$P$7, AA99&lt;=Tabelle!$Q$7),Tabelle!$S$7,"-")))))</f>
        <v>ALTO</v>
      </c>
      <c r="AC99" s="108">
        <v>10</v>
      </c>
      <c r="AD99" s="108">
        <v>5</v>
      </c>
      <c r="AE99" s="108">
        <v>2</v>
      </c>
      <c r="AF99" s="108">
        <v>3</v>
      </c>
      <c r="AG99" s="108">
        <v>8</v>
      </c>
      <c r="AH99" s="108">
        <v>10</v>
      </c>
      <c r="AI99" s="108">
        <v>10</v>
      </c>
      <c r="AJ99" s="108">
        <v>10</v>
      </c>
      <c r="AK99" s="108">
        <v>3</v>
      </c>
      <c r="AL99" s="108">
        <v>3</v>
      </c>
      <c r="AM99" s="108">
        <v>10</v>
      </c>
      <c r="AN99" s="108">
        <v>10</v>
      </c>
      <c r="AO99" s="108">
        <v>3</v>
      </c>
      <c r="AP99" s="108">
        <v>3</v>
      </c>
      <c r="AQ99" s="108">
        <v>3</v>
      </c>
      <c r="AR99" s="108">
        <v>3</v>
      </c>
      <c r="AS99" s="108">
        <v>8</v>
      </c>
      <c r="AT99" s="108">
        <v>8</v>
      </c>
      <c r="AU99" s="108">
        <v>8</v>
      </c>
      <c r="AV99" s="108">
        <v>8</v>
      </c>
      <c r="AW99" s="108">
        <v>1</v>
      </c>
      <c r="AX99" s="108">
        <v>1</v>
      </c>
      <c r="AY99" s="108">
        <v>1</v>
      </c>
      <c r="AZ99" s="108">
        <v>1</v>
      </c>
      <c r="BA99" s="108">
        <v>1</v>
      </c>
      <c r="BB99" s="108">
        <v>1</v>
      </c>
      <c r="BC99" s="108">
        <v>1</v>
      </c>
      <c r="BD99" s="108">
        <v>1</v>
      </c>
      <c r="BE99" s="108">
        <v>1</v>
      </c>
      <c r="BF99" s="108">
        <v>1</v>
      </c>
      <c r="BG99" s="108">
        <v>1</v>
      </c>
      <c r="BH99" s="110">
        <f>IF('Mitigazione del rischio'!$AF99="-","-",'Mitigazione del rischio'!$AG99)</f>
        <v>0.43400000000000005</v>
      </c>
      <c r="BI99" s="55">
        <f t="shared" si="8"/>
        <v>14</v>
      </c>
      <c r="BJ99" s="54" t="str">
        <f>IF(AND(BI99&gt;=Tabelle!$P$3, BI99&lt;Tabelle!$Q$3),Tabelle!$S$3,IF(AND(BI99&gt;=Tabelle!$P$4, BI99&lt;Tabelle!$Q$4),Tabelle!$S$4,IF(AND(BI99&gt;=Tabelle!$P$5, BI99&lt;Tabelle!$Q$5),Tabelle!$S$5,IF(AND(BI99&gt;=Tabelle!$P$6, BI99&lt;Tabelle!$Q$6),Tabelle!$S$6,IF(AND(BI99&gt;=Tabelle!$P$7, BI99&lt;=Tabelle!$Q$7),Tabelle!$S$7,"-")))))</f>
        <v>MEDIO-ALTO</v>
      </c>
      <c r="BK99" s="113" t="str">
        <f>IF(BI99="-","-",IF(AND(BI99&lt;=Tabelle!$V$14,BI99&gt;Tabelle!$W$14),Tabelle!$U$14,IF(AND(BI99&lt;=Tabelle!$V$15,BI99&gt;Tabelle!$W$15),Tabelle!$U$15,IF(BI99&lt;=Tabelle!$V$16,Tabelle!$U$16))))</f>
        <v>intervento necessario</v>
      </c>
      <c r="BL99" s="117"/>
      <c r="BM99" s="120" t="s">
        <v>287</v>
      </c>
      <c r="BN99" s="126" t="s">
        <v>288</v>
      </c>
      <c r="BO99" s="128"/>
      <c r="BP99" s="126"/>
      <c r="BQ99" s="126" t="s">
        <v>289</v>
      </c>
      <c r="BR99" s="139" t="s">
        <v>334</v>
      </c>
      <c r="BS99" s="126" t="s">
        <v>288</v>
      </c>
      <c r="BT99" s="138"/>
      <c r="BU99" s="139"/>
      <c r="BV99" s="126" t="s">
        <v>289</v>
      </c>
      <c r="BW99" s="139" t="s">
        <v>334</v>
      </c>
      <c r="BX99" s="126" t="s">
        <v>289</v>
      </c>
      <c r="BY99" s="139" t="s">
        <v>334</v>
      </c>
      <c r="BZ99" s="126" t="s">
        <v>288</v>
      </c>
      <c r="CA99" s="128"/>
      <c r="CB99" s="126"/>
      <c r="CC99" s="126" t="s">
        <v>288</v>
      </c>
      <c r="CD99" s="128"/>
      <c r="CE99" s="126"/>
      <c r="CF99" s="126" t="s">
        <v>288</v>
      </c>
      <c r="CG99" s="128"/>
      <c r="CH99" s="126"/>
      <c r="CI99" s="126" t="s">
        <v>289</v>
      </c>
      <c r="CJ99" s="139" t="s">
        <v>334</v>
      </c>
      <c r="CK99" s="126" t="s">
        <v>289</v>
      </c>
      <c r="CL99" s="139" t="s">
        <v>334</v>
      </c>
      <c r="CM99" s="126" t="s">
        <v>288</v>
      </c>
      <c r="CN99" s="128"/>
      <c r="CO99" s="126"/>
      <c r="CP99" s="126" t="s">
        <v>288</v>
      </c>
      <c r="CQ99" s="128"/>
      <c r="CR99" s="126"/>
      <c r="CS99" s="126" t="s">
        <v>289</v>
      </c>
      <c r="CT99" s="139" t="s">
        <v>334</v>
      </c>
      <c r="CU99" s="126" t="s">
        <v>289</v>
      </c>
      <c r="CV99" s="139" t="s">
        <v>334</v>
      </c>
      <c r="CW99" s="126" t="s">
        <v>289</v>
      </c>
      <c r="CX99" s="139" t="s">
        <v>334</v>
      </c>
      <c r="CY99" s="126" t="s">
        <v>289</v>
      </c>
      <c r="CZ99" s="139" t="s">
        <v>334</v>
      </c>
      <c r="DA99" s="126" t="s">
        <v>288</v>
      </c>
      <c r="DB99" s="128"/>
      <c r="DC99" s="126"/>
      <c r="DD99" s="126" t="s">
        <v>289</v>
      </c>
      <c r="DE99" s="139" t="s">
        <v>334</v>
      </c>
      <c r="DF99" s="126" t="s">
        <v>289</v>
      </c>
      <c r="DG99" s="139" t="s">
        <v>334</v>
      </c>
      <c r="DH99" s="126" t="s">
        <v>289</v>
      </c>
      <c r="DI99" s="139" t="s">
        <v>334</v>
      </c>
      <c r="DJ99" s="126" t="s">
        <v>289</v>
      </c>
      <c r="DK99" s="139" t="s">
        <v>334</v>
      </c>
      <c r="DL99" s="126" t="s">
        <v>317</v>
      </c>
      <c r="DM99" s="128"/>
      <c r="DN99" s="48"/>
      <c r="DO99" s="51"/>
      <c r="DP99" s="51"/>
      <c r="DQ99" s="126"/>
      <c r="DR99" s="56"/>
      <c r="DS99" s="56"/>
      <c r="DT99" s="56"/>
      <c r="DU99" s="57"/>
    </row>
    <row r="100" spans="1:125" ht="34.9" customHeight="1" thickBot="1" x14ac:dyDescent="0.3">
      <c r="A100" s="286"/>
      <c r="B100" s="253"/>
      <c r="C100" s="245"/>
      <c r="D100" s="58" t="s">
        <v>229</v>
      </c>
      <c r="E100" s="139" t="s">
        <v>335</v>
      </c>
      <c r="F100" s="139" t="s">
        <v>335</v>
      </c>
      <c r="G100" s="139" t="s">
        <v>335</v>
      </c>
      <c r="H100" s="49" t="s">
        <v>31</v>
      </c>
      <c r="I100" s="50">
        <f>IF(H100=Tabelle!$A$2,Tabelle!$I$2,IF(H100=Tabelle!$A$3,Tabelle!$I$3,IF(H100=Tabelle!$A$4,Tabelle!$I$4,IF(H100=Tabelle!$A$5,Tabelle!$I$5,IF(H100=Tabelle!$A$6,Tabelle!$I$6,IF(H100=Tabelle!$A$7,Tabelle!$I$7,IF(H100=Tabelle!$A$8,Tabelle!$I$8,IF(H100=Tabelle!$A$9,Tabelle!$I$9,IF(H100=Tabelle!$A$10,Tabelle!$I$10,IF(H100=Tabelle!$A$11,Tabelle!$I$11,IF(H100=Tabelle!$A$12,Tabelle!$I$12,IF(H100=Tabelle!$A$13,Tabelle!$I$13,IF(H100=Tabelle!$A$14,Tabelle!$I$14,IF(H100=Tabelle!$A$14,Tabelle!$I$15,IF(H100=Tabelle!$A$16,Tabelle!$I$16,IF(H100=Tabelle!$A$17,Tabelle!$I$17,IF(H100=Tabelle!$A$18,Tabelle!$I$18,"-")))))))))))))))))</f>
        <v>40</v>
      </c>
      <c r="J100" s="136" t="s">
        <v>53</v>
      </c>
      <c r="K100" s="136" t="s">
        <v>51</v>
      </c>
      <c r="L100" s="136" t="s">
        <v>53</v>
      </c>
      <c r="M100" s="95">
        <f>IF(J100=Tabelle!$C$3,Tabelle!$N$3,IF(J100=Tabelle!$C$4,Tabelle!$N$4,IF(J100=Tabelle!$C$5,Tabelle!$N$5,IF(J100=Tabelle!$C$6,Tabelle!$N$6,IF(J100=Tabelle!$C$7,Tabelle!$N$7,"-")))))</f>
        <v>5</v>
      </c>
      <c r="N100" s="95">
        <f>IF(K100=Tabelle!$C$3,Tabelle!$N$3,IF(K100=Tabelle!$C$4,Tabelle!$N$4,IF(K100=Tabelle!$C$5,Tabelle!$N$5,IF(K100=Tabelle!$C$6,Tabelle!$N$6,IF(K100=Tabelle!$C$7,Tabelle!$N$7,"-")))))</f>
        <v>4</v>
      </c>
      <c r="O100" s="95">
        <f>IF(L100=Tabelle!$C$3,Tabelle!$N$3,IF(L100=Tabelle!$C$4,Tabelle!$N$4,IF(L100=Tabelle!$C$5,Tabelle!$N$5,IF(L100=Tabelle!$C$6,Tabelle!$N$6,IF(L100=Tabelle!$C$7,Tabelle!$N$7,"-")))))</f>
        <v>5</v>
      </c>
      <c r="P100" s="96">
        <f t="shared" si="5"/>
        <v>4.666666666666667</v>
      </c>
      <c r="Q100" s="136" t="s">
        <v>53</v>
      </c>
      <c r="R100" s="55">
        <f>IF(Q100=Tabelle!$C$3,Tabelle!$N$3,IF(Q100=Tabelle!$C$4,Tabelle!$N$4,IF(Q100=Tabelle!$C$5,Tabelle!$N$5,IF(Q100=Tabelle!$C$6,Tabelle!$N$6,IF(Q100=Tabelle!$C$7,Tabelle!$N$7,"-")))))</f>
        <v>5</v>
      </c>
      <c r="S100" s="102">
        <f>IF(R100="-","-",IF(AND((R100*P100)&gt;=Tabelle!$P$3, (R100*P100)&lt;Tabelle!$Q$3),Tabelle!$R$3,IF(AND((R100*P100)&gt;=Tabelle!$P$4, (R100*P100)&lt;Tabelle!$Q$4),Tabelle!$R$4,IF(AND((R100*P100)&gt;=Tabelle!$P$5, (R100*P100)&lt;Tabelle!$Q$5),Tabelle!$R$5,IF(AND((R100*P100)&gt;=Tabelle!$P$6, (R100*P100)&lt;Tabelle!$Q$6),Tabelle!$R$6,IF(AND((R100*P100)&gt;=Tabelle!$P$7, (R100*P100)&lt;=Tabelle!$Q$7),Tabelle!$R$7,"-"))))))</f>
        <v>5</v>
      </c>
      <c r="T100" s="136" t="s">
        <v>53</v>
      </c>
      <c r="U100" s="136" t="s">
        <v>53</v>
      </c>
      <c r="V100" s="136" t="s">
        <v>53</v>
      </c>
      <c r="W100" s="52">
        <f>IF(T100=Tabelle!$C$3,Tabelle!$N$3,IF(T100=Tabelle!$C$4,Tabelle!$N$4,IF(T100=Tabelle!$C$5,Tabelle!$N$5,IF(T100=Tabelle!$C$6,Tabelle!$N$6,IF(T100=Tabelle!$C$7,Tabelle!$N$7,"-")))))</f>
        <v>5</v>
      </c>
      <c r="X100" s="52">
        <f>IF(U100=Tabelle!$C$3,Tabelle!$N$3,IF(U100=Tabelle!$C$4,Tabelle!$N$4,IF(U100=Tabelle!$C$5,Tabelle!$N$5,IF(U100=Tabelle!$C$6,Tabelle!$N$6,IF(U100=Tabelle!$C$7,Tabelle!$N$7,"-")))))</f>
        <v>5</v>
      </c>
      <c r="Y100" s="52">
        <f>IF(V100=Tabelle!$C$3,Tabelle!$N$3,IF(V100=Tabelle!$C$4,Tabelle!$N$4,IF(V100=Tabelle!$C$5,Tabelle!$N$5,IF(V100=Tabelle!$C$6,Tabelle!$N$6,IF(V100=Tabelle!$C$7,Tabelle!$N$7,"-")))))</f>
        <v>5</v>
      </c>
      <c r="Z100" s="53">
        <f t="shared" si="6"/>
        <v>5</v>
      </c>
      <c r="AA100" s="105">
        <f t="shared" si="7"/>
        <v>25</v>
      </c>
      <c r="AB100" s="136" t="str">
        <f>IF(AND(AA100&gt;=Tabelle!$P$3, AA100&lt;Tabelle!$Q$3),Tabelle!$S$3,IF(AND(AA100&gt;=Tabelle!$P$4, AA100&lt;Tabelle!$Q$4),Tabelle!$S$4,IF(AND(AA100&gt;=Tabelle!$P$5, AA100&lt;Tabelle!$Q$5),Tabelle!$S$5,IF(AND(AA100&gt;=Tabelle!$P$6, AA100&lt;Tabelle!$Q$6),Tabelle!$S$6,IF(AND(AA100&gt;=Tabelle!$P$7, AA100&lt;=Tabelle!$Q$7),Tabelle!$S$7,"-")))))</f>
        <v>ALTO</v>
      </c>
      <c r="AC100" s="108">
        <v>10</v>
      </c>
      <c r="AD100" s="108">
        <v>5</v>
      </c>
      <c r="AE100" s="108">
        <v>2</v>
      </c>
      <c r="AF100" s="108">
        <v>3</v>
      </c>
      <c r="AG100" s="108">
        <v>8</v>
      </c>
      <c r="AH100" s="108">
        <v>10</v>
      </c>
      <c r="AI100" s="108">
        <v>10</v>
      </c>
      <c r="AJ100" s="108">
        <v>10</v>
      </c>
      <c r="AK100" s="108">
        <v>3</v>
      </c>
      <c r="AL100" s="108">
        <v>3</v>
      </c>
      <c r="AM100" s="108">
        <v>10</v>
      </c>
      <c r="AN100" s="108">
        <v>10</v>
      </c>
      <c r="AO100" s="108">
        <v>3</v>
      </c>
      <c r="AP100" s="108">
        <v>3</v>
      </c>
      <c r="AQ100" s="108">
        <v>3</v>
      </c>
      <c r="AR100" s="108">
        <v>3</v>
      </c>
      <c r="AS100" s="108">
        <v>8</v>
      </c>
      <c r="AT100" s="108">
        <v>8</v>
      </c>
      <c r="AU100" s="108">
        <v>8</v>
      </c>
      <c r="AV100" s="108">
        <v>8</v>
      </c>
      <c r="AW100" s="108">
        <v>1</v>
      </c>
      <c r="AX100" s="108">
        <v>1</v>
      </c>
      <c r="AY100" s="108">
        <v>1</v>
      </c>
      <c r="AZ100" s="108">
        <v>1</v>
      </c>
      <c r="BA100" s="108">
        <v>1</v>
      </c>
      <c r="BB100" s="108">
        <v>1</v>
      </c>
      <c r="BC100" s="108">
        <v>1</v>
      </c>
      <c r="BD100" s="108">
        <v>1</v>
      </c>
      <c r="BE100" s="108">
        <v>1</v>
      </c>
      <c r="BF100" s="108">
        <v>1</v>
      </c>
      <c r="BG100" s="108">
        <v>1</v>
      </c>
      <c r="BH100" s="110">
        <f>IF('Mitigazione del rischio'!$AF100="-","-",'Mitigazione del rischio'!$AG100)</f>
        <v>0.43400000000000005</v>
      </c>
      <c r="BI100" s="55">
        <f t="shared" si="8"/>
        <v>14</v>
      </c>
      <c r="BJ100" s="54" t="str">
        <f>IF(AND(BI100&gt;=Tabelle!$P$3, BI100&lt;Tabelle!$Q$3),Tabelle!$S$3,IF(AND(BI100&gt;=Tabelle!$P$4, BI100&lt;Tabelle!$Q$4),Tabelle!$S$4,IF(AND(BI100&gt;=Tabelle!$P$5, BI100&lt;Tabelle!$Q$5),Tabelle!$S$5,IF(AND(BI100&gt;=Tabelle!$P$6, BI100&lt;Tabelle!$Q$6),Tabelle!$S$6,IF(AND(BI100&gt;=Tabelle!$P$7, BI100&lt;=Tabelle!$Q$7),Tabelle!$S$7,"-")))))</f>
        <v>MEDIO-ALTO</v>
      </c>
      <c r="BK100" s="113" t="str">
        <f>IF(BI100="-","-",IF(AND(BI100&lt;=Tabelle!$V$14,BI100&gt;Tabelle!$W$14),Tabelle!$U$14,IF(AND(BI100&lt;=Tabelle!$V$15,BI100&gt;Tabelle!$W$15),Tabelle!$U$15,IF(BI100&lt;=Tabelle!$V$16,Tabelle!$U$16))))</f>
        <v>intervento necessario</v>
      </c>
      <c r="BL100" s="117"/>
      <c r="BM100" s="120" t="s">
        <v>287</v>
      </c>
      <c r="BN100" s="126" t="s">
        <v>288</v>
      </c>
      <c r="BO100" s="128"/>
      <c r="BP100" s="126"/>
      <c r="BQ100" s="126" t="s">
        <v>289</v>
      </c>
      <c r="BR100" s="139" t="s">
        <v>334</v>
      </c>
      <c r="BS100" s="126" t="s">
        <v>288</v>
      </c>
      <c r="BT100" s="138"/>
      <c r="BU100" s="139"/>
      <c r="BV100" s="126" t="s">
        <v>289</v>
      </c>
      <c r="BW100" s="139" t="s">
        <v>334</v>
      </c>
      <c r="BX100" s="126" t="s">
        <v>289</v>
      </c>
      <c r="BY100" s="139" t="s">
        <v>334</v>
      </c>
      <c r="BZ100" s="126" t="s">
        <v>288</v>
      </c>
      <c r="CA100" s="128"/>
      <c r="CB100" s="126"/>
      <c r="CC100" s="126" t="s">
        <v>288</v>
      </c>
      <c r="CD100" s="128"/>
      <c r="CE100" s="126"/>
      <c r="CF100" s="126" t="s">
        <v>288</v>
      </c>
      <c r="CG100" s="128"/>
      <c r="CH100" s="126"/>
      <c r="CI100" s="126" t="s">
        <v>289</v>
      </c>
      <c r="CJ100" s="139" t="s">
        <v>334</v>
      </c>
      <c r="CK100" s="126" t="s">
        <v>289</v>
      </c>
      <c r="CL100" s="139" t="s">
        <v>334</v>
      </c>
      <c r="CM100" s="126" t="s">
        <v>288</v>
      </c>
      <c r="CN100" s="128"/>
      <c r="CO100" s="126"/>
      <c r="CP100" s="126" t="s">
        <v>288</v>
      </c>
      <c r="CQ100" s="128"/>
      <c r="CR100" s="126"/>
      <c r="CS100" s="126" t="s">
        <v>289</v>
      </c>
      <c r="CT100" s="139" t="s">
        <v>334</v>
      </c>
      <c r="CU100" s="126" t="s">
        <v>289</v>
      </c>
      <c r="CV100" s="139" t="s">
        <v>334</v>
      </c>
      <c r="CW100" s="126" t="s">
        <v>289</v>
      </c>
      <c r="CX100" s="139" t="s">
        <v>334</v>
      </c>
      <c r="CY100" s="126" t="s">
        <v>289</v>
      </c>
      <c r="CZ100" s="139" t="s">
        <v>334</v>
      </c>
      <c r="DA100" s="126" t="s">
        <v>288</v>
      </c>
      <c r="DB100" s="128"/>
      <c r="DC100" s="126"/>
      <c r="DD100" s="126" t="s">
        <v>289</v>
      </c>
      <c r="DE100" s="139" t="s">
        <v>334</v>
      </c>
      <c r="DF100" s="126" t="s">
        <v>289</v>
      </c>
      <c r="DG100" s="139" t="s">
        <v>334</v>
      </c>
      <c r="DH100" s="126" t="s">
        <v>289</v>
      </c>
      <c r="DI100" s="139" t="s">
        <v>334</v>
      </c>
      <c r="DJ100" s="126" t="s">
        <v>289</v>
      </c>
      <c r="DK100" s="139" t="s">
        <v>334</v>
      </c>
      <c r="DL100" s="126" t="s">
        <v>317</v>
      </c>
      <c r="DM100" s="128"/>
      <c r="DN100" s="48"/>
      <c r="DO100" s="51"/>
      <c r="DP100" s="51"/>
      <c r="DQ100" s="126"/>
      <c r="DR100" s="56"/>
      <c r="DS100" s="56"/>
      <c r="DT100" s="56"/>
      <c r="DU100" s="57"/>
    </row>
    <row r="101" spans="1:125" ht="34.9" customHeight="1" thickBot="1" x14ac:dyDescent="0.3">
      <c r="A101" s="286"/>
      <c r="B101" s="253"/>
      <c r="C101" s="245"/>
      <c r="D101" s="58" t="s">
        <v>119</v>
      </c>
      <c r="E101" s="139" t="s">
        <v>335</v>
      </c>
      <c r="F101" s="139" t="s">
        <v>335</v>
      </c>
      <c r="G101" s="139" t="s">
        <v>335</v>
      </c>
      <c r="H101" s="49" t="s">
        <v>31</v>
      </c>
      <c r="I101" s="50">
        <f>IF(H101=Tabelle!$A$2,Tabelle!$I$2,IF(H101=Tabelle!$A$3,Tabelle!$I$3,IF(H101=Tabelle!$A$4,Tabelle!$I$4,IF(H101=Tabelle!$A$5,Tabelle!$I$5,IF(H101=Tabelle!$A$6,Tabelle!$I$6,IF(H101=Tabelle!$A$7,Tabelle!$I$7,IF(H101=Tabelle!$A$8,Tabelle!$I$8,IF(H101=Tabelle!$A$9,Tabelle!$I$9,IF(H101=Tabelle!$A$10,Tabelle!$I$10,IF(H101=Tabelle!$A$11,Tabelle!$I$11,IF(H101=Tabelle!$A$12,Tabelle!$I$12,IF(H101=Tabelle!$A$13,Tabelle!$I$13,IF(H101=Tabelle!$A$14,Tabelle!$I$14,IF(H101=Tabelle!$A$14,Tabelle!$I$15,IF(H101=Tabelle!$A$16,Tabelle!$I$16,IF(H101=Tabelle!$A$17,Tabelle!$I$17,IF(H101=Tabelle!$A$18,Tabelle!$I$18,"-")))))))))))))))))</f>
        <v>40</v>
      </c>
      <c r="J101" s="136" t="s">
        <v>53</v>
      </c>
      <c r="K101" s="136" t="s">
        <v>51</v>
      </c>
      <c r="L101" s="136" t="s">
        <v>53</v>
      </c>
      <c r="M101" s="95">
        <f>IF(J101=Tabelle!$C$3,Tabelle!$N$3,IF(J101=Tabelle!$C$4,Tabelle!$N$4,IF(J101=Tabelle!$C$5,Tabelle!$N$5,IF(J101=Tabelle!$C$6,Tabelle!$N$6,IF(J101=Tabelle!$C$7,Tabelle!$N$7,"-")))))</f>
        <v>5</v>
      </c>
      <c r="N101" s="95">
        <f>IF(K101=Tabelle!$C$3,Tabelle!$N$3,IF(K101=Tabelle!$C$4,Tabelle!$N$4,IF(K101=Tabelle!$C$5,Tabelle!$N$5,IF(K101=Tabelle!$C$6,Tabelle!$N$6,IF(K101=Tabelle!$C$7,Tabelle!$N$7,"-")))))</f>
        <v>4</v>
      </c>
      <c r="O101" s="95">
        <f>IF(L101=Tabelle!$C$3,Tabelle!$N$3,IF(L101=Tabelle!$C$4,Tabelle!$N$4,IF(L101=Tabelle!$C$5,Tabelle!$N$5,IF(L101=Tabelle!$C$6,Tabelle!$N$6,IF(L101=Tabelle!$C$7,Tabelle!$N$7,"-")))))</f>
        <v>5</v>
      </c>
      <c r="P101" s="96">
        <f t="shared" si="5"/>
        <v>4.666666666666667</v>
      </c>
      <c r="Q101" s="136" t="s">
        <v>53</v>
      </c>
      <c r="R101" s="55">
        <f>IF(Q101=Tabelle!$C$3,Tabelle!$N$3,IF(Q101=Tabelle!$C$4,Tabelle!$N$4,IF(Q101=Tabelle!$C$5,Tabelle!$N$5,IF(Q101=Tabelle!$C$6,Tabelle!$N$6,IF(Q101=Tabelle!$C$7,Tabelle!$N$7,"-")))))</f>
        <v>5</v>
      </c>
      <c r="S101" s="102">
        <f>IF(R101="-","-",IF(AND((R101*P101)&gt;=Tabelle!$P$3, (R101*P101)&lt;Tabelle!$Q$3),Tabelle!$R$3,IF(AND((R101*P101)&gt;=Tabelle!$P$4, (R101*P101)&lt;Tabelle!$Q$4),Tabelle!$R$4,IF(AND((R101*P101)&gt;=Tabelle!$P$5, (R101*P101)&lt;Tabelle!$Q$5),Tabelle!$R$5,IF(AND((R101*P101)&gt;=Tabelle!$P$6, (R101*P101)&lt;Tabelle!$Q$6),Tabelle!$R$6,IF(AND((R101*P101)&gt;=Tabelle!$P$7, (R101*P101)&lt;=Tabelle!$Q$7),Tabelle!$R$7,"-"))))))</f>
        <v>5</v>
      </c>
      <c r="T101" s="136" t="s">
        <v>53</v>
      </c>
      <c r="U101" s="136" t="s">
        <v>53</v>
      </c>
      <c r="V101" s="136" t="s">
        <v>53</v>
      </c>
      <c r="W101" s="52">
        <f>IF(T101=Tabelle!$C$3,Tabelle!$N$3,IF(T101=Tabelle!$C$4,Tabelle!$N$4,IF(T101=Tabelle!$C$5,Tabelle!$N$5,IF(T101=Tabelle!$C$6,Tabelle!$N$6,IF(T101=Tabelle!$C$7,Tabelle!$N$7,"-")))))</f>
        <v>5</v>
      </c>
      <c r="X101" s="52">
        <f>IF(U101=Tabelle!$C$3,Tabelle!$N$3,IF(U101=Tabelle!$C$4,Tabelle!$N$4,IF(U101=Tabelle!$C$5,Tabelle!$N$5,IF(U101=Tabelle!$C$6,Tabelle!$N$6,IF(U101=Tabelle!$C$7,Tabelle!$N$7,"-")))))</f>
        <v>5</v>
      </c>
      <c r="Y101" s="52">
        <f>IF(V101=Tabelle!$C$3,Tabelle!$N$3,IF(V101=Tabelle!$C$4,Tabelle!$N$4,IF(V101=Tabelle!$C$5,Tabelle!$N$5,IF(V101=Tabelle!$C$6,Tabelle!$N$6,IF(V101=Tabelle!$C$7,Tabelle!$N$7,"-")))))</f>
        <v>5</v>
      </c>
      <c r="Z101" s="53">
        <f t="shared" si="6"/>
        <v>5</v>
      </c>
      <c r="AA101" s="105">
        <f t="shared" si="7"/>
        <v>25</v>
      </c>
      <c r="AB101" s="136" t="str">
        <f>IF(AND(AA101&gt;=Tabelle!$P$3, AA101&lt;Tabelle!$Q$3),Tabelle!$S$3,IF(AND(AA101&gt;=Tabelle!$P$4, AA101&lt;Tabelle!$Q$4),Tabelle!$S$4,IF(AND(AA101&gt;=Tabelle!$P$5, AA101&lt;Tabelle!$Q$5),Tabelle!$S$5,IF(AND(AA101&gt;=Tabelle!$P$6, AA101&lt;Tabelle!$Q$6),Tabelle!$S$6,IF(AND(AA101&gt;=Tabelle!$P$7, AA101&lt;=Tabelle!$Q$7),Tabelle!$S$7,"-")))))</f>
        <v>ALTO</v>
      </c>
      <c r="AC101" s="108">
        <v>10</v>
      </c>
      <c r="AD101" s="108">
        <v>5</v>
      </c>
      <c r="AE101" s="108">
        <v>2</v>
      </c>
      <c r="AF101" s="108">
        <v>3</v>
      </c>
      <c r="AG101" s="108">
        <v>8</v>
      </c>
      <c r="AH101" s="108">
        <v>10</v>
      </c>
      <c r="AI101" s="108">
        <v>10</v>
      </c>
      <c r="AJ101" s="108">
        <v>10</v>
      </c>
      <c r="AK101" s="108">
        <v>3</v>
      </c>
      <c r="AL101" s="108">
        <v>3</v>
      </c>
      <c r="AM101" s="108">
        <v>10</v>
      </c>
      <c r="AN101" s="108">
        <v>10</v>
      </c>
      <c r="AO101" s="108">
        <v>3</v>
      </c>
      <c r="AP101" s="108">
        <v>3</v>
      </c>
      <c r="AQ101" s="108">
        <v>3</v>
      </c>
      <c r="AR101" s="108">
        <v>3</v>
      </c>
      <c r="AS101" s="108">
        <v>8</v>
      </c>
      <c r="AT101" s="108">
        <v>8</v>
      </c>
      <c r="AU101" s="108">
        <v>8</v>
      </c>
      <c r="AV101" s="108">
        <v>8</v>
      </c>
      <c r="AW101" s="108">
        <v>1</v>
      </c>
      <c r="AX101" s="108">
        <v>1</v>
      </c>
      <c r="AY101" s="108">
        <v>1</v>
      </c>
      <c r="AZ101" s="108">
        <v>1</v>
      </c>
      <c r="BA101" s="108">
        <v>1</v>
      </c>
      <c r="BB101" s="108">
        <v>1</v>
      </c>
      <c r="BC101" s="108">
        <v>1</v>
      </c>
      <c r="BD101" s="108">
        <v>1</v>
      </c>
      <c r="BE101" s="108">
        <v>1</v>
      </c>
      <c r="BF101" s="108">
        <v>1</v>
      </c>
      <c r="BG101" s="108">
        <v>1</v>
      </c>
      <c r="BH101" s="110">
        <f>IF('Mitigazione del rischio'!$AF101="-","-",'Mitigazione del rischio'!$AG101)</f>
        <v>0.43400000000000005</v>
      </c>
      <c r="BI101" s="55">
        <f t="shared" si="8"/>
        <v>14</v>
      </c>
      <c r="BJ101" s="54" t="str">
        <f>IF(AND(BI101&gt;=Tabelle!$P$3, BI101&lt;Tabelle!$Q$3),Tabelle!$S$3,IF(AND(BI101&gt;=Tabelle!$P$4, BI101&lt;Tabelle!$Q$4),Tabelle!$S$4,IF(AND(BI101&gt;=Tabelle!$P$5, BI101&lt;Tabelle!$Q$5),Tabelle!$S$5,IF(AND(BI101&gt;=Tabelle!$P$6, BI101&lt;Tabelle!$Q$6),Tabelle!$S$6,IF(AND(BI101&gt;=Tabelle!$P$7, BI101&lt;=Tabelle!$Q$7),Tabelle!$S$7,"-")))))</f>
        <v>MEDIO-ALTO</v>
      </c>
      <c r="BK101" s="113" t="str">
        <f>IF(BI101="-","-",IF(AND(BI101&lt;=Tabelle!$V$14,BI101&gt;Tabelle!$W$14),Tabelle!$U$14,IF(AND(BI101&lt;=Tabelle!$V$15,BI101&gt;Tabelle!$W$15),Tabelle!$U$15,IF(BI101&lt;=Tabelle!$V$16,Tabelle!$U$16))))</f>
        <v>intervento necessario</v>
      </c>
      <c r="BL101" s="117"/>
      <c r="BM101" s="120" t="s">
        <v>287</v>
      </c>
      <c r="BN101" s="126" t="s">
        <v>288</v>
      </c>
      <c r="BO101" s="128"/>
      <c r="BP101" s="126"/>
      <c r="BQ101" s="126" t="s">
        <v>289</v>
      </c>
      <c r="BR101" s="139" t="s">
        <v>334</v>
      </c>
      <c r="BS101" s="126" t="s">
        <v>288</v>
      </c>
      <c r="BT101" s="138"/>
      <c r="BU101" s="139"/>
      <c r="BV101" s="126" t="s">
        <v>289</v>
      </c>
      <c r="BW101" s="139" t="s">
        <v>334</v>
      </c>
      <c r="BX101" s="126" t="s">
        <v>289</v>
      </c>
      <c r="BY101" s="139" t="s">
        <v>334</v>
      </c>
      <c r="BZ101" s="126" t="s">
        <v>288</v>
      </c>
      <c r="CA101" s="128"/>
      <c r="CB101" s="126"/>
      <c r="CC101" s="126" t="s">
        <v>288</v>
      </c>
      <c r="CD101" s="128"/>
      <c r="CE101" s="126"/>
      <c r="CF101" s="126" t="s">
        <v>288</v>
      </c>
      <c r="CG101" s="128"/>
      <c r="CH101" s="126"/>
      <c r="CI101" s="126" t="s">
        <v>289</v>
      </c>
      <c r="CJ101" s="139" t="s">
        <v>334</v>
      </c>
      <c r="CK101" s="126" t="s">
        <v>289</v>
      </c>
      <c r="CL101" s="139" t="s">
        <v>334</v>
      </c>
      <c r="CM101" s="126" t="s">
        <v>288</v>
      </c>
      <c r="CN101" s="128"/>
      <c r="CO101" s="126"/>
      <c r="CP101" s="126" t="s">
        <v>288</v>
      </c>
      <c r="CQ101" s="128"/>
      <c r="CR101" s="126"/>
      <c r="CS101" s="126" t="s">
        <v>289</v>
      </c>
      <c r="CT101" s="139" t="s">
        <v>334</v>
      </c>
      <c r="CU101" s="126" t="s">
        <v>289</v>
      </c>
      <c r="CV101" s="139" t="s">
        <v>334</v>
      </c>
      <c r="CW101" s="126" t="s">
        <v>289</v>
      </c>
      <c r="CX101" s="139" t="s">
        <v>334</v>
      </c>
      <c r="CY101" s="126" t="s">
        <v>289</v>
      </c>
      <c r="CZ101" s="139" t="s">
        <v>334</v>
      </c>
      <c r="DA101" s="126" t="s">
        <v>288</v>
      </c>
      <c r="DB101" s="128"/>
      <c r="DC101" s="126"/>
      <c r="DD101" s="126" t="s">
        <v>289</v>
      </c>
      <c r="DE101" s="139" t="s">
        <v>334</v>
      </c>
      <c r="DF101" s="126" t="s">
        <v>289</v>
      </c>
      <c r="DG101" s="139" t="s">
        <v>334</v>
      </c>
      <c r="DH101" s="126" t="s">
        <v>289</v>
      </c>
      <c r="DI101" s="139" t="s">
        <v>334</v>
      </c>
      <c r="DJ101" s="126" t="s">
        <v>289</v>
      </c>
      <c r="DK101" s="139" t="s">
        <v>334</v>
      </c>
      <c r="DL101" s="126" t="s">
        <v>317</v>
      </c>
      <c r="DM101" s="128"/>
      <c r="DN101" s="48"/>
      <c r="DO101" s="51"/>
      <c r="DP101" s="51"/>
      <c r="DQ101" s="126"/>
      <c r="DR101" s="56"/>
      <c r="DS101" s="56"/>
      <c r="DT101" s="56"/>
      <c r="DU101" s="57"/>
    </row>
    <row r="102" spans="1:125" ht="34.9" customHeight="1" thickBot="1" x14ac:dyDescent="0.3">
      <c r="A102" s="286"/>
      <c r="B102" s="253"/>
      <c r="C102" s="245"/>
      <c r="D102" s="58" t="s">
        <v>120</v>
      </c>
      <c r="E102" s="139" t="s">
        <v>335</v>
      </c>
      <c r="F102" s="139" t="s">
        <v>335</v>
      </c>
      <c r="G102" s="139" t="s">
        <v>335</v>
      </c>
      <c r="H102" s="49" t="s">
        <v>31</v>
      </c>
      <c r="I102" s="50">
        <f>IF(H102=Tabelle!$A$2,Tabelle!$I$2,IF(H102=Tabelle!$A$3,Tabelle!$I$3,IF(H102=Tabelle!$A$4,Tabelle!$I$4,IF(H102=Tabelle!$A$5,Tabelle!$I$5,IF(H102=Tabelle!$A$6,Tabelle!$I$6,IF(H102=Tabelle!$A$7,Tabelle!$I$7,IF(H102=Tabelle!$A$8,Tabelle!$I$8,IF(H102=Tabelle!$A$9,Tabelle!$I$9,IF(H102=Tabelle!$A$10,Tabelle!$I$10,IF(H102=Tabelle!$A$11,Tabelle!$I$11,IF(H102=Tabelle!$A$12,Tabelle!$I$12,IF(H102=Tabelle!$A$13,Tabelle!$I$13,IF(H102=Tabelle!$A$14,Tabelle!$I$14,IF(H102=Tabelle!$A$14,Tabelle!$I$15,IF(H102=Tabelle!$A$16,Tabelle!$I$16,IF(H102=Tabelle!$A$17,Tabelle!$I$17,IF(H102=Tabelle!$A$18,Tabelle!$I$18,"-")))))))))))))))))</f>
        <v>40</v>
      </c>
      <c r="J102" s="136" t="s">
        <v>53</v>
      </c>
      <c r="K102" s="136" t="s">
        <v>51</v>
      </c>
      <c r="L102" s="136" t="s">
        <v>53</v>
      </c>
      <c r="M102" s="95">
        <f>IF(J102=Tabelle!$C$3,Tabelle!$N$3,IF(J102=Tabelle!$C$4,Tabelle!$N$4,IF(J102=Tabelle!$C$5,Tabelle!$N$5,IF(J102=Tabelle!$C$6,Tabelle!$N$6,IF(J102=Tabelle!$C$7,Tabelle!$N$7,"-")))))</f>
        <v>5</v>
      </c>
      <c r="N102" s="95">
        <f>IF(K102=Tabelle!$C$3,Tabelle!$N$3,IF(K102=Tabelle!$C$4,Tabelle!$N$4,IF(K102=Tabelle!$C$5,Tabelle!$N$5,IF(K102=Tabelle!$C$6,Tabelle!$N$6,IF(K102=Tabelle!$C$7,Tabelle!$N$7,"-")))))</f>
        <v>4</v>
      </c>
      <c r="O102" s="95">
        <f>IF(L102=Tabelle!$C$3,Tabelle!$N$3,IF(L102=Tabelle!$C$4,Tabelle!$N$4,IF(L102=Tabelle!$C$5,Tabelle!$N$5,IF(L102=Tabelle!$C$6,Tabelle!$N$6,IF(L102=Tabelle!$C$7,Tabelle!$N$7,"-")))))</f>
        <v>5</v>
      </c>
      <c r="P102" s="96">
        <f t="shared" si="5"/>
        <v>4.666666666666667</v>
      </c>
      <c r="Q102" s="136" t="s">
        <v>53</v>
      </c>
      <c r="R102" s="55">
        <f>IF(Q102=Tabelle!$C$3,Tabelle!$N$3,IF(Q102=Tabelle!$C$4,Tabelle!$N$4,IF(Q102=Tabelle!$C$5,Tabelle!$N$5,IF(Q102=Tabelle!$C$6,Tabelle!$N$6,IF(Q102=Tabelle!$C$7,Tabelle!$N$7,"-")))))</f>
        <v>5</v>
      </c>
      <c r="S102" s="102">
        <f>IF(R102="-","-",IF(AND((R102*P102)&gt;=Tabelle!$P$3, (R102*P102)&lt;Tabelle!$Q$3),Tabelle!$R$3,IF(AND((R102*P102)&gt;=Tabelle!$P$4, (R102*P102)&lt;Tabelle!$Q$4),Tabelle!$R$4,IF(AND((R102*P102)&gt;=Tabelle!$P$5, (R102*P102)&lt;Tabelle!$Q$5),Tabelle!$R$5,IF(AND((R102*P102)&gt;=Tabelle!$P$6, (R102*P102)&lt;Tabelle!$Q$6),Tabelle!$R$6,IF(AND((R102*P102)&gt;=Tabelle!$P$7, (R102*P102)&lt;=Tabelle!$Q$7),Tabelle!$R$7,"-"))))))</f>
        <v>5</v>
      </c>
      <c r="T102" s="136" t="s">
        <v>53</v>
      </c>
      <c r="U102" s="136" t="s">
        <v>53</v>
      </c>
      <c r="V102" s="136" t="s">
        <v>53</v>
      </c>
      <c r="W102" s="52">
        <f>IF(T102=Tabelle!$C$3,Tabelle!$N$3,IF(T102=Tabelle!$C$4,Tabelle!$N$4,IF(T102=Tabelle!$C$5,Tabelle!$N$5,IF(T102=Tabelle!$C$6,Tabelle!$N$6,IF(T102=Tabelle!$C$7,Tabelle!$N$7,"-")))))</f>
        <v>5</v>
      </c>
      <c r="X102" s="52">
        <f>IF(U102=Tabelle!$C$3,Tabelle!$N$3,IF(U102=Tabelle!$C$4,Tabelle!$N$4,IF(U102=Tabelle!$C$5,Tabelle!$N$5,IF(U102=Tabelle!$C$6,Tabelle!$N$6,IF(U102=Tabelle!$C$7,Tabelle!$N$7,"-")))))</f>
        <v>5</v>
      </c>
      <c r="Y102" s="52">
        <f>IF(V102=Tabelle!$C$3,Tabelle!$N$3,IF(V102=Tabelle!$C$4,Tabelle!$N$4,IF(V102=Tabelle!$C$5,Tabelle!$N$5,IF(V102=Tabelle!$C$6,Tabelle!$N$6,IF(V102=Tabelle!$C$7,Tabelle!$N$7,"-")))))</f>
        <v>5</v>
      </c>
      <c r="Z102" s="53">
        <f t="shared" si="6"/>
        <v>5</v>
      </c>
      <c r="AA102" s="105">
        <f t="shared" si="7"/>
        <v>25</v>
      </c>
      <c r="AB102" s="136" t="str">
        <f>IF(AND(AA102&gt;=Tabelle!$P$3, AA102&lt;Tabelle!$Q$3),Tabelle!$S$3,IF(AND(AA102&gt;=Tabelle!$P$4, AA102&lt;Tabelle!$Q$4),Tabelle!$S$4,IF(AND(AA102&gt;=Tabelle!$P$5, AA102&lt;Tabelle!$Q$5),Tabelle!$S$5,IF(AND(AA102&gt;=Tabelle!$P$6, AA102&lt;Tabelle!$Q$6),Tabelle!$S$6,IF(AND(AA102&gt;=Tabelle!$P$7, AA102&lt;=Tabelle!$Q$7),Tabelle!$S$7,"-")))))</f>
        <v>ALTO</v>
      </c>
      <c r="AC102" s="108">
        <v>10</v>
      </c>
      <c r="AD102" s="108">
        <v>5</v>
      </c>
      <c r="AE102" s="108">
        <v>2</v>
      </c>
      <c r="AF102" s="108">
        <v>3</v>
      </c>
      <c r="AG102" s="108">
        <v>8</v>
      </c>
      <c r="AH102" s="108">
        <v>10</v>
      </c>
      <c r="AI102" s="108">
        <v>10</v>
      </c>
      <c r="AJ102" s="108">
        <v>10</v>
      </c>
      <c r="AK102" s="108">
        <v>3</v>
      </c>
      <c r="AL102" s="108">
        <v>3</v>
      </c>
      <c r="AM102" s="108">
        <v>10</v>
      </c>
      <c r="AN102" s="108">
        <v>10</v>
      </c>
      <c r="AO102" s="108">
        <v>3</v>
      </c>
      <c r="AP102" s="108">
        <v>3</v>
      </c>
      <c r="AQ102" s="108">
        <v>3</v>
      </c>
      <c r="AR102" s="108">
        <v>3</v>
      </c>
      <c r="AS102" s="108">
        <v>8</v>
      </c>
      <c r="AT102" s="108">
        <v>8</v>
      </c>
      <c r="AU102" s="108">
        <v>8</v>
      </c>
      <c r="AV102" s="108">
        <v>8</v>
      </c>
      <c r="AW102" s="108">
        <v>1</v>
      </c>
      <c r="AX102" s="108">
        <v>1</v>
      </c>
      <c r="AY102" s="108">
        <v>1</v>
      </c>
      <c r="AZ102" s="108">
        <v>1</v>
      </c>
      <c r="BA102" s="108">
        <v>1</v>
      </c>
      <c r="BB102" s="108">
        <v>1</v>
      </c>
      <c r="BC102" s="108">
        <v>1</v>
      </c>
      <c r="BD102" s="108">
        <v>1</v>
      </c>
      <c r="BE102" s="108">
        <v>1</v>
      </c>
      <c r="BF102" s="108">
        <v>1</v>
      </c>
      <c r="BG102" s="108">
        <v>1</v>
      </c>
      <c r="BH102" s="110">
        <f>IF('Mitigazione del rischio'!$AF102="-","-",'Mitigazione del rischio'!$AG102)</f>
        <v>0.43400000000000005</v>
      </c>
      <c r="BI102" s="55">
        <f t="shared" si="8"/>
        <v>14</v>
      </c>
      <c r="BJ102" s="54" t="str">
        <f>IF(AND(BI102&gt;=Tabelle!$P$3, BI102&lt;Tabelle!$Q$3),Tabelle!$S$3,IF(AND(BI102&gt;=Tabelle!$P$4, BI102&lt;Tabelle!$Q$4),Tabelle!$S$4,IF(AND(BI102&gt;=Tabelle!$P$5, BI102&lt;Tabelle!$Q$5),Tabelle!$S$5,IF(AND(BI102&gt;=Tabelle!$P$6, BI102&lt;Tabelle!$Q$6),Tabelle!$S$6,IF(AND(BI102&gt;=Tabelle!$P$7, BI102&lt;=Tabelle!$Q$7),Tabelle!$S$7,"-")))))</f>
        <v>MEDIO-ALTO</v>
      </c>
      <c r="BK102" s="113" t="str">
        <f>IF(BI102="-","-",IF(AND(BI102&lt;=Tabelle!$V$14,BI102&gt;Tabelle!$W$14),Tabelle!$U$14,IF(AND(BI102&lt;=Tabelle!$V$15,BI102&gt;Tabelle!$W$15),Tabelle!$U$15,IF(BI102&lt;=Tabelle!$V$16,Tabelle!$U$16))))</f>
        <v>intervento necessario</v>
      </c>
      <c r="BL102" s="117"/>
      <c r="BM102" s="120" t="s">
        <v>287</v>
      </c>
      <c r="BN102" s="126" t="s">
        <v>288</v>
      </c>
      <c r="BO102" s="128"/>
      <c r="BP102" s="126"/>
      <c r="BQ102" s="126" t="s">
        <v>289</v>
      </c>
      <c r="BR102" s="139" t="s">
        <v>334</v>
      </c>
      <c r="BS102" s="126" t="s">
        <v>288</v>
      </c>
      <c r="BT102" s="138"/>
      <c r="BU102" s="139"/>
      <c r="BV102" s="126" t="s">
        <v>289</v>
      </c>
      <c r="BW102" s="139" t="s">
        <v>334</v>
      </c>
      <c r="BX102" s="126" t="s">
        <v>289</v>
      </c>
      <c r="BY102" s="139" t="s">
        <v>334</v>
      </c>
      <c r="BZ102" s="126" t="s">
        <v>288</v>
      </c>
      <c r="CA102" s="128"/>
      <c r="CB102" s="126"/>
      <c r="CC102" s="126" t="s">
        <v>288</v>
      </c>
      <c r="CD102" s="128"/>
      <c r="CE102" s="126"/>
      <c r="CF102" s="126" t="s">
        <v>288</v>
      </c>
      <c r="CG102" s="128"/>
      <c r="CH102" s="126"/>
      <c r="CI102" s="126" t="s">
        <v>289</v>
      </c>
      <c r="CJ102" s="139" t="s">
        <v>334</v>
      </c>
      <c r="CK102" s="126" t="s">
        <v>289</v>
      </c>
      <c r="CL102" s="139" t="s">
        <v>334</v>
      </c>
      <c r="CM102" s="126" t="s">
        <v>288</v>
      </c>
      <c r="CN102" s="128"/>
      <c r="CO102" s="126"/>
      <c r="CP102" s="126" t="s">
        <v>288</v>
      </c>
      <c r="CQ102" s="128"/>
      <c r="CR102" s="126"/>
      <c r="CS102" s="126" t="s">
        <v>289</v>
      </c>
      <c r="CT102" s="139" t="s">
        <v>334</v>
      </c>
      <c r="CU102" s="126" t="s">
        <v>289</v>
      </c>
      <c r="CV102" s="139" t="s">
        <v>334</v>
      </c>
      <c r="CW102" s="126" t="s">
        <v>289</v>
      </c>
      <c r="CX102" s="139" t="s">
        <v>334</v>
      </c>
      <c r="CY102" s="126" t="s">
        <v>289</v>
      </c>
      <c r="CZ102" s="139" t="s">
        <v>334</v>
      </c>
      <c r="DA102" s="126" t="s">
        <v>288</v>
      </c>
      <c r="DB102" s="128"/>
      <c r="DC102" s="126"/>
      <c r="DD102" s="126" t="s">
        <v>289</v>
      </c>
      <c r="DE102" s="139" t="s">
        <v>334</v>
      </c>
      <c r="DF102" s="126" t="s">
        <v>289</v>
      </c>
      <c r="DG102" s="139" t="s">
        <v>334</v>
      </c>
      <c r="DH102" s="126" t="s">
        <v>289</v>
      </c>
      <c r="DI102" s="139" t="s">
        <v>334</v>
      </c>
      <c r="DJ102" s="126" t="s">
        <v>289</v>
      </c>
      <c r="DK102" s="139" t="s">
        <v>334</v>
      </c>
      <c r="DL102" s="126" t="s">
        <v>317</v>
      </c>
      <c r="DM102" s="128"/>
      <c r="DN102" s="48"/>
      <c r="DO102" s="51"/>
      <c r="DP102" s="51"/>
      <c r="DQ102" s="126"/>
      <c r="DR102" s="56"/>
      <c r="DS102" s="56"/>
      <c r="DT102" s="56"/>
      <c r="DU102" s="57"/>
    </row>
    <row r="103" spans="1:125" ht="34.9" customHeight="1" thickBot="1" x14ac:dyDescent="0.3">
      <c r="A103" s="286"/>
      <c r="B103" s="253"/>
      <c r="C103" s="245"/>
      <c r="D103" s="58" t="s">
        <v>126</v>
      </c>
      <c r="E103" s="139" t="s">
        <v>335</v>
      </c>
      <c r="F103" s="139" t="s">
        <v>335</v>
      </c>
      <c r="G103" s="139" t="s">
        <v>335</v>
      </c>
      <c r="H103" s="49" t="s">
        <v>31</v>
      </c>
      <c r="I103" s="50">
        <f>IF(H103=Tabelle!$A$2,Tabelle!$I$2,IF(H103=Tabelle!$A$3,Tabelle!$I$3,IF(H103=Tabelle!$A$4,Tabelle!$I$4,IF(H103=Tabelle!$A$5,Tabelle!$I$5,IF(H103=Tabelle!$A$6,Tabelle!$I$6,IF(H103=Tabelle!$A$7,Tabelle!$I$7,IF(H103=Tabelle!$A$8,Tabelle!$I$8,IF(H103=Tabelle!$A$9,Tabelle!$I$9,IF(H103=Tabelle!$A$10,Tabelle!$I$10,IF(H103=Tabelle!$A$11,Tabelle!$I$11,IF(H103=Tabelle!$A$12,Tabelle!$I$12,IF(H103=Tabelle!$A$13,Tabelle!$I$13,IF(H103=Tabelle!$A$14,Tabelle!$I$14,IF(H103=Tabelle!$A$14,Tabelle!$I$15,IF(H103=Tabelle!$A$16,Tabelle!$I$16,IF(H103=Tabelle!$A$17,Tabelle!$I$17,IF(H103=Tabelle!$A$18,Tabelle!$I$18,"-")))))))))))))))))</f>
        <v>40</v>
      </c>
      <c r="J103" s="136" t="s">
        <v>53</v>
      </c>
      <c r="K103" s="136" t="s">
        <v>51</v>
      </c>
      <c r="L103" s="136" t="s">
        <v>53</v>
      </c>
      <c r="M103" s="95">
        <f>IF(J103=Tabelle!$C$3,Tabelle!$N$3,IF(J103=Tabelle!$C$4,Tabelle!$N$4,IF(J103=Tabelle!$C$5,Tabelle!$N$5,IF(J103=Tabelle!$C$6,Tabelle!$N$6,IF(J103=Tabelle!$C$7,Tabelle!$N$7,"-")))))</f>
        <v>5</v>
      </c>
      <c r="N103" s="95">
        <f>IF(K103=Tabelle!$C$3,Tabelle!$N$3,IF(K103=Tabelle!$C$4,Tabelle!$N$4,IF(K103=Tabelle!$C$5,Tabelle!$N$5,IF(K103=Tabelle!$C$6,Tabelle!$N$6,IF(K103=Tabelle!$C$7,Tabelle!$N$7,"-")))))</f>
        <v>4</v>
      </c>
      <c r="O103" s="95">
        <f>IF(L103=Tabelle!$C$3,Tabelle!$N$3,IF(L103=Tabelle!$C$4,Tabelle!$N$4,IF(L103=Tabelle!$C$5,Tabelle!$N$5,IF(L103=Tabelle!$C$6,Tabelle!$N$6,IF(L103=Tabelle!$C$7,Tabelle!$N$7,"-")))))</f>
        <v>5</v>
      </c>
      <c r="P103" s="96">
        <f t="shared" si="5"/>
        <v>4.666666666666667</v>
      </c>
      <c r="Q103" s="136" t="s">
        <v>53</v>
      </c>
      <c r="R103" s="55">
        <f>IF(Q103=Tabelle!$C$3,Tabelle!$N$3,IF(Q103=Tabelle!$C$4,Tabelle!$N$4,IF(Q103=Tabelle!$C$5,Tabelle!$N$5,IF(Q103=Tabelle!$C$6,Tabelle!$N$6,IF(Q103=Tabelle!$C$7,Tabelle!$N$7,"-")))))</f>
        <v>5</v>
      </c>
      <c r="S103" s="102">
        <f>IF(R103="-","-",IF(AND((R103*P103)&gt;=Tabelle!$P$3, (R103*P103)&lt;Tabelle!$Q$3),Tabelle!$R$3,IF(AND((R103*P103)&gt;=Tabelle!$P$4, (R103*P103)&lt;Tabelle!$Q$4),Tabelle!$R$4,IF(AND((R103*P103)&gt;=Tabelle!$P$5, (R103*P103)&lt;Tabelle!$Q$5),Tabelle!$R$5,IF(AND((R103*P103)&gt;=Tabelle!$P$6, (R103*P103)&lt;Tabelle!$Q$6),Tabelle!$R$6,IF(AND((R103*P103)&gt;=Tabelle!$P$7, (R103*P103)&lt;=Tabelle!$Q$7),Tabelle!$R$7,"-"))))))</f>
        <v>5</v>
      </c>
      <c r="T103" s="136" t="s">
        <v>53</v>
      </c>
      <c r="U103" s="136" t="s">
        <v>53</v>
      </c>
      <c r="V103" s="136" t="s">
        <v>53</v>
      </c>
      <c r="W103" s="52">
        <f>IF(T103=Tabelle!$C$3,Tabelle!$N$3,IF(T103=Tabelle!$C$4,Tabelle!$N$4,IF(T103=Tabelle!$C$5,Tabelle!$N$5,IF(T103=Tabelle!$C$6,Tabelle!$N$6,IF(T103=Tabelle!$C$7,Tabelle!$N$7,"-")))))</f>
        <v>5</v>
      </c>
      <c r="X103" s="52">
        <f>IF(U103=Tabelle!$C$3,Tabelle!$N$3,IF(U103=Tabelle!$C$4,Tabelle!$N$4,IF(U103=Tabelle!$C$5,Tabelle!$N$5,IF(U103=Tabelle!$C$6,Tabelle!$N$6,IF(U103=Tabelle!$C$7,Tabelle!$N$7,"-")))))</f>
        <v>5</v>
      </c>
      <c r="Y103" s="52">
        <f>IF(V103=Tabelle!$C$3,Tabelle!$N$3,IF(V103=Tabelle!$C$4,Tabelle!$N$4,IF(V103=Tabelle!$C$5,Tabelle!$N$5,IF(V103=Tabelle!$C$6,Tabelle!$N$6,IF(V103=Tabelle!$C$7,Tabelle!$N$7,"-")))))</f>
        <v>5</v>
      </c>
      <c r="Z103" s="53">
        <f t="shared" si="6"/>
        <v>5</v>
      </c>
      <c r="AA103" s="105">
        <f t="shared" si="7"/>
        <v>25</v>
      </c>
      <c r="AB103" s="136" t="str">
        <f>IF(AND(AA103&gt;=Tabelle!$P$3, AA103&lt;Tabelle!$Q$3),Tabelle!$S$3,IF(AND(AA103&gt;=Tabelle!$P$4, AA103&lt;Tabelle!$Q$4),Tabelle!$S$4,IF(AND(AA103&gt;=Tabelle!$P$5, AA103&lt;Tabelle!$Q$5),Tabelle!$S$5,IF(AND(AA103&gt;=Tabelle!$P$6, AA103&lt;Tabelle!$Q$6),Tabelle!$S$6,IF(AND(AA103&gt;=Tabelle!$P$7, AA103&lt;=Tabelle!$Q$7),Tabelle!$S$7,"-")))))</f>
        <v>ALTO</v>
      </c>
      <c r="AC103" s="108">
        <v>10</v>
      </c>
      <c r="AD103" s="108">
        <v>5</v>
      </c>
      <c r="AE103" s="108">
        <v>2</v>
      </c>
      <c r="AF103" s="108">
        <v>3</v>
      </c>
      <c r="AG103" s="108">
        <v>8</v>
      </c>
      <c r="AH103" s="108">
        <v>10</v>
      </c>
      <c r="AI103" s="108">
        <v>10</v>
      </c>
      <c r="AJ103" s="108">
        <v>10</v>
      </c>
      <c r="AK103" s="108">
        <v>3</v>
      </c>
      <c r="AL103" s="108">
        <v>3</v>
      </c>
      <c r="AM103" s="108">
        <v>10</v>
      </c>
      <c r="AN103" s="108">
        <v>10</v>
      </c>
      <c r="AO103" s="108">
        <v>3</v>
      </c>
      <c r="AP103" s="108">
        <v>3</v>
      </c>
      <c r="AQ103" s="108">
        <v>3</v>
      </c>
      <c r="AR103" s="108">
        <v>3</v>
      </c>
      <c r="AS103" s="108">
        <v>8</v>
      </c>
      <c r="AT103" s="108">
        <v>8</v>
      </c>
      <c r="AU103" s="108">
        <v>8</v>
      </c>
      <c r="AV103" s="108">
        <v>8</v>
      </c>
      <c r="AW103" s="108">
        <v>1</v>
      </c>
      <c r="AX103" s="108">
        <v>1</v>
      </c>
      <c r="AY103" s="108">
        <v>1</v>
      </c>
      <c r="AZ103" s="108">
        <v>1</v>
      </c>
      <c r="BA103" s="108">
        <v>1</v>
      </c>
      <c r="BB103" s="108">
        <v>1</v>
      </c>
      <c r="BC103" s="108">
        <v>1</v>
      </c>
      <c r="BD103" s="108">
        <v>1</v>
      </c>
      <c r="BE103" s="108">
        <v>1</v>
      </c>
      <c r="BF103" s="108">
        <v>1</v>
      </c>
      <c r="BG103" s="108">
        <v>1</v>
      </c>
      <c r="BH103" s="110">
        <f>IF('Mitigazione del rischio'!$AF103="-","-",'Mitigazione del rischio'!$AG103)</f>
        <v>0.43400000000000005</v>
      </c>
      <c r="BI103" s="55">
        <f t="shared" si="8"/>
        <v>14</v>
      </c>
      <c r="BJ103" s="54" t="str">
        <f>IF(AND(BI103&gt;=Tabelle!$P$3, BI103&lt;Tabelle!$Q$3),Tabelle!$S$3,IF(AND(BI103&gt;=Tabelle!$P$4, BI103&lt;Tabelle!$Q$4),Tabelle!$S$4,IF(AND(BI103&gt;=Tabelle!$P$5, BI103&lt;Tabelle!$Q$5),Tabelle!$S$5,IF(AND(BI103&gt;=Tabelle!$P$6, BI103&lt;Tabelle!$Q$6),Tabelle!$S$6,IF(AND(BI103&gt;=Tabelle!$P$7, BI103&lt;=Tabelle!$Q$7),Tabelle!$S$7,"-")))))</f>
        <v>MEDIO-ALTO</v>
      </c>
      <c r="BK103" s="113" t="str">
        <f>IF(BI103="-","-",IF(AND(BI103&lt;=Tabelle!$V$14,BI103&gt;Tabelle!$W$14),Tabelle!$U$14,IF(AND(BI103&lt;=Tabelle!$V$15,BI103&gt;Tabelle!$W$15),Tabelle!$U$15,IF(BI103&lt;=Tabelle!$V$16,Tabelle!$U$16))))</f>
        <v>intervento necessario</v>
      </c>
      <c r="BL103" s="117"/>
      <c r="BM103" s="120" t="s">
        <v>287</v>
      </c>
      <c r="BN103" s="126" t="s">
        <v>288</v>
      </c>
      <c r="BO103" s="128"/>
      <c r="BP103" s="126"/>
      <c r="BQ103" s="126" t="s">
        <v>289</v>
      </c>
      <c r="BR103" s="139" t="s">
        <v>334</v>
      </c>
      <c r="BS103" s="126" t="s">
        <v>288</v>
      </c>
      <c r="BT103" s="138"/>
      <c r="BU103" s="139"/>
      <c r="BV103" s="126" t="s">
        <v>289</v>
      </c>
      <c r="BW103" s="139" t="s">
        <v>334</v>
      </c>
      <c r="BX103" s="126" t="s">
        <v>289</v>
      </c>
      <c r="BY103" s="139" t="s">
        <v>334</v>
      </c>
      <c r="BZ103" s="126" t="s">
        <v>288</v>
      </c>
      <c r="CA103" s="128"/>
      <c r="CB103" s="126"/>
      <c r="CC103" s="126" t="s">
        <v>288</v>
      </c>
      <c r="CD103" s="128"/>
      <c r="CE103" s="126"/>
      <c r="CF103" s="126" t="s">
        <v>288</v>
      </c>
      <c r="CG103" s="128"/>
      <c r="CH103" s="126"/>
      <c r="CI103" s="126" t="s">
        <v>289</v>
      </c>
      <c r="CJ103" s="139" t="s">
        <v>334</v>
      </c>
      <c r="CK103" s="126" t="s">
        <v>289</v>
      </c>
      <c r="CL103" s="139" t="s">
        <v>334</v>
      </c>
      <c r="CM103" s="126" t="s">
        <v>288</v>
      </c>
      <c r="CN103" s="128"/>
      <c r="CO103" s="126"/>
      <c r="CP103" s="126" t="s">
        <v>288</v>
      </c>
      <c r="CQ103" s="128"/>
      <c r="CR103" s="126"/>
      <c r="CS103" s="126" t="s">
        <v>289</v>
      </c>
      <c r="CT103" s="139" t="s">
        <v>334</v>
      </c>
      <c r="CU103" s="126" t="s">
        <v>289</v>
      </c>
      <c r="CV103" s="139" t="s">
        <v>334</v>
      </c>
      <c r="CW103" s="126" t="s">
        <v>289</v>
      </c>
      <c r="CX103" s="139" t="s">
        <v>334</v>
      </c>
      <c r="CY103" s="126" t="s">
        <v>289</v>
      </c>
      <c r="CZ103" s="139" t="s">
        <v>334</v>
      </c>
      <c r="DA103" s="126" t="s">
        <v>288</v>
      </c>
      <c r="DB103" s="128"/>
      <c r="DC103" s="126"/>
      <c r="DD103" s="126" t="s">
        <v>289</v>
      </c>
      <c r="DE103" s="139" t="s">
        <v>334</v>
      </c>
      <c r="DF103" s="126" t="s">
        <v>289</v>
      </c>
      <c r="DG103" s="139" t="s">
        <v>334</v>
      </c>
      <c r="DH103" s="126" t="s">
        <v>289</v>
      </c>
      <c r="DI103" s="139" t="s">
        <v>334</v>
      </c>
      <c r="DJ103" s="126" t="s">
        <v>289</v>
      </c>
      <c r="DK103" s="139" t="s">
        <v>334</v>
      </c>
      <c r="DL103" s="126" t="s">
        <v>317</v>
      </c>
      <c r="DM103" s="128"/>
      <c r="DN103" s="48"/>
      <c r="DO103" s="51"/>
      <c r="DP103" s="51"/>
      <c r="DQ103" s="126"/>
      <c r="DR103" s="56"/>
      <c r="DS103" s="56"/>
      <c r="DT103" s="56"/>
      <c r="DU103" s="57"/>
    </row>
    <row r="104" spans="1:125" ht="34.9" customHeight="1" thickBot="1" x14ac:dyDescent="0.3">
      <c r="A104" s="286"/>
      <c r="B104" s="253"/>
      <c r="C104" s="245"/>
      <c r="D104" s="58" t="s">
        <v>121</v>
      </c>
      <c r="E104" s="139" t="s">
        <v>335</v>
      </c>
      <c r="F104" s="139" t="s">
        <v>335</v>
      </c>
      <c r="G104" s="139" t="s">
        <v>335</v>
      </c>
      <c r="H104" s="49" t="s">
        <v>31</v>
      </c>
      <c r="I104" s="50">
        <f>IF(H104=Tabelle!$A$2,Tabelle!$I$2,IF(H104=Tabelle!$A$3,Tabelle!$I$3,IF(H104=Tabelle!$A$4,Tabelle!$I$4,IF(H104=Tabelle!$A$5,Tabelle!$I$5,IF(H104=Tabelle!$A$6,Tabelle!$I$6,IF(H104=Tabelle!$A$7,Tabelle!$I$7,IF(H104=Tabelle!$A$8,Tabelle!$I$8,IF(H104=Tabelle!$A$9,Tabelle!$I$9,IF(H104=Tabelle!$A$10,Tabelle!$I$10,IF(H104=Tabelle!$A$11,Tabelle!$I$11,IF(H104=Tabelle!$A$12,Tabelle!$I$12,IF(H104=Tabelle!$A$13,Tabelle!$I$13,IF(H104=Tabelle!$A$14,Tabelle!$I$14,IF(H104=Tabelle!$A$14,Tabelle!$I$15,IF(H104=Tabelle!$A$16,Tabelle!$I$16,IF(H104=Tabelle!$A$17,Tabelle!$I$17,IF(H104=Tabelle!$A$18,Tabelle!$I$18,"-")))))))))))))))))</f>
        <v>40</v>
      </c>
      <c r="J104" s="136" t="s">
        <v>53</v>
      </c>
      <c r="K104" s="136" t="s">
        <v>51</v>
      </c>
      <c r="L104" s="136" t="s">
        <v>53</v>
      </c>
      <c r="M104" s="95">
        <f>IF(J104=Tabelle!$C$3,Tabelle!$N$3,IF(J104=Tabelle!$C$4,Tabelle!$N$4,IF(J104=Tabelle!$C$5,Tabelle!$N$5,IF(J104=Tabelle!$C$6,Tabelle!$N$6,IF(J104=Tabelle!$C$7,Tabelle!$N$7,"-")))))</f>
        <v>5</v>
      </c>
      <c r="N104" s="95">
        <f>IF(K104=Tabelle!$C$3,Tabelle!$N$3,IF(K104=Tabelle!$C$4,Tabelle!$N$4,IF(K104=Tabelle!$C$5,Tabelle!$N$5,IF(K104=Tabelle!$C$6,Tabelle!$N$6,IF(K104=Tabelle!$C$7,Tabelle!$N$7,"-")))))</f>
        <v>4</v>
      </c>
      <c r="O104" s="95">
        <f>IF(L104=Tabelle!$C$3,Tabelle!$N$3,IF(L104=Tabelle!$C$4,Tabelle!$N$4,IF(L104=Tabelle!$C$5,Tabelle!$N$5,IF(L104=Tabelle!$C$6,Tabelle!$N$6,IF(L104=Tabelle!$C$7,Tabelle!$N$7,"-")))))</f>
        <v>5</v>
      </c>
      <c r="P104" s="96">
        <f t="shared" si="5"/>
        <v>4.666666666666667</v>
      </c>
      <c r="Q104" s="136" t="s">
        <v>53</v>
      </c>
      <c r="R104" s="55">
        <f>IF(Q104=Tabelle!$C$3,Tabelle!$N$3,IF(Q104=Tabelle!$C$4,Tabelle!$N$4,IF(Q104=Tabelle!$C$5,Tabelle!$N$5,IF(Q104=Tabelle!$C$6,Tabelle!$N$6,IF(Q104=Tabelle!$C$7,Tabelle!$N$7,"-")))))</f>
        <v>5</v>
      </c>
      <c r="S104" s="102">
        <f>IF(R104="-","-",IF(AND((R104*P104)&gt;=Tabelle!$P$3, (R104*P104)&lt;Tabelle!$Q$3),Tabelle!$R$3,IF(AND((R104*P104)&gt;=Tabelle!$P$4, (R104*P104)&lt;Tabelle!$Q$4),Tabelle!$R$4,IF(AND((R104*P104)&gt;=Tabelle!$P$5, (R104*P104)&lt;Tabelle!$Q$5),Tabelle!$R$5,IF(AND((R104*P104)&gt;=Tabelle!$P$6, (R104*P104)&lt;Tabelle!$Q$6),Tabelle!$R$6,IF(AND((R104*P104)&gt;=Tabelle!$P$7, (R104*P104)&lt;=Tabelle!$Q$7),Tabelle!$R$7,"-"))))))</f>
        <v>5</v>
      </c>
      <c r="T104" s="136" t="s">
        <v>53</v>
      </c>
      <c r="U104" s="136" t="s">
        <v>53</v>
      </c>
      <c r="V104" s="136" t="s">
        <v>53</v>
      </c>
      <c r="W104" s="52">
        <f>IF(T104=Tabelle!$C$3,Tabelle!$N$3,IF(T104=Tabelle!$C$4,Tabelle!$N$4,IF(T104=Tabelle!$C$5,Tabelle!$N$5,IF(T104=Tabelle!$C$6,Tabelle!$N$6,IF(T104=Tabelle!$C$7,Tabelle!$N$7,"-")))))</f>
        <v>5</v>
      </c>
      <c r="X104" s="52">
        <f>IF(U104=Tabelle!$C$3,Tabelle!$N$3,IF(U104=Tabelle!$C$4,Tabelle!$N$4,IF(U104=Tabelle!$C$5,Tabelle!$N$5,IF(U104=Tabelle!$C$6,Tabelle!$N$6,IF(U104=Tabelle!$C$7,Tabelle!$N$7,"-")))))</f>
        <v>5</v>
      </c>
      <c r="Y104" s="52">
        <f>IF(V104=Tabelle!$C$3,Tabelle!$N$3,IF(V104=Tabelle!$C$4,Tabelle!$N$4,IF(V104=Tabelle!$C$5,Tabelle!$N$5,IF(V104=Tabelle!$C$6,Tabelle!$N$6,IF(V104=Tabelle!$C$7,Tabelle!$N$7,"-")))))</f>
        <v>5</v>
      </c>
      <c r="Z104" s="53">
        <f t="shared" si="6"/>
        <v>5</v>
      </c>
      <c r="AA104" s="105">
        <f t="shared" si="7"/>
        <v>25</v>
      </c>
      <c r="AB104" s="136" t="str">
        <f>IF(AND(AA104&gt;=Tabelle!$P$3, AA104&lt;Tabelle!$Q$3),Tabelle!$S$3,IF(AND(AA104&gt;=Tabelle!$P$4, AA104&lt;Tabelle!$Q$4),Tabelle!$S$4,IF(AND(AA104&gt;=Tabelle!$P$5, AA104&lt;Tabelle!$Q$5),Tabelle!$S$5,IF(AND(AA104&gt;=Tabelle!$P$6, AA104&lt;Tabelle!$Q$6),Tabelle!$S$6,IF(AND(AA104&gt;=Tabelle!$P$7, AA104&lt;=Tabelle!$Q$7),Tabelle!$S$7,"-")))))</f>
        <v>ALTO</v>
      </c>
      <c r="AC104" s="108">
        <v>10</v>
      </c>
      <c r="AD104" s="108">
        <v>5</v>
      </c>
      <c r="AE104" s="108">
        <v>2</v>
      </c>
      <c r="AF104" s="108">
        <v>3</v>
      </c>
      <c r="AG104" s="108">
        <v>8</v>
      </c>
      <c r="AH104" s="108">
        <v>10</v>
      </c>
      <c r="AI104" s="108">
        <v>10</v>
      </c>
      <c r="AJ104" s="108">
        <v>10</v>
      </c>
      <c r="AK104" s="108">
        <v>3</v>
      </c>
      <c r="AL104" s="108">
        <v>3</v>
      </c>
      <c r="AM104" s="108">
        <v>10</v>
      </c>
      <c r="AN104" s="108">
        <v>10</v>
      </c>
      <c r="AO104" s="108">
        <v>3</v>
      </c>
      <c r="AP104" s="108">
        <v>3</v>
      </c>
      <c r="AQ104" s="108">
        <v>3</v>
      </c>
      <c r="AR104" s="108">
        <v>3</v>
      </c>
      <c r="AS104" s="108">
        <v>8</v>
      </c>
      <c r="AT104" s="108">
        <v>8</v>
      </c>
      <c r="AU104" s="108">
        <v>8</v>
      </c>
      <c r="AV104" s="108">
        <v>8</v>
      </c>
      <c r="AW104" s="108">
        <v>1</v>
      </c>
      <c r="AX104" s="108">
        <v>1</v>
      </c>
      <c r="AY104" s="108">
        <v>1</v>
      </c>
      <c r="AZ104" s="108">
        <v>1</v>
      </c>
      <c r="BA104" s="108">
        <v>1</v>
      </c>
      <c r="BB104" s="108">
        <v>1</v>
      </c>
      <c r="BC104" s="108">
        <v>1</v>
      </c>
      <c r="BD104" s="108">
        <v>1</v>
      </c>
      <c r="BE104" s="108">
        <v>1</v>
      </c>
      <c r="BF104" s="108">
        <v>1</v>
      </c>
      <c r="BG104" s="108">
        <v>1</v>
      </c>
      <c r="BH104" s="110">
        <f>IF('Mitigazione del rischio'!$AF104="-","-",'Mitigazione del rischio'!$AG104)</f>
        <v>0.43400000000000005</v>
      </c>
      <c r="BI104" s="55">
        <f t="shared" si="8"/>
        <v>14</v>
      </c>
      <c r="BJ104" s="54" t="str">
        <f>IF(AND(BI104&gt;=Tabelle!$P$3, BI104&lt;Tabelle!$Q$3),Tabelle!$S$3,IF(AND(BI104&gt;=Tabelle!$P$4, BI104&lt;Tabelle!$Q$4),Tabelle!$S$4,IF(AND(BI104&gt;=Tabelle!$P$5, BI104&lt;Tabelle!$Q$5),Tabelle!$S$5,IF(AND(BI104&gt;=Tabelle!$P$6, BI104&lt;Tabelle!$Q$6),Tabelle!$S$6,IF(AND(BI104&gt;=Tabelle!$P$7, BI104&lt;=Tabelle!$Q$7),Tabelle!$S$7,"-")))))</f>
        <v>MEDIO-ALTO</v>
      </c>
      <c r="BK104" s="113" t="str">
        <f>IF(BI104="-","-",IF(AND(BI104&lt;=Tabelle!$V$14,BI104&gt;Tabelle!$W$14),Tabelle!$U$14,IF(AND(BI104&lt;=Tabelle!$V$15,BI104&gt;Tabelle!$W$15),Tabelle!$U$15,IF(BI104&lt;=Tabelle!$V$16,Tabelle!$U$16))))</f>
        <v>intervento necessario</v>
      </c>
      <c r="BL104" s="117"/>
      <c r="BM104" s="120" t="s">
        <v>287</v>
      </c>
      <c r="BN104" s="126" t="s">
        <v>288</v>
      </c>
      <c r="BO104" s="128"/>
      <c r="BP104" s="126"/>
      <c r="BQ104" s="126" t="s">
        <v>289</v>
      </c>
      <c r="BR104" s="139" t="s">
        <v>334</v>
      </c>
      <c r="BS104" s="126" t="s">
        <v>288</v>
      </c>
      <c r="BT104" s="138"/>
      <c r="BU104" s="139"/>
      <c r="BV104" s="126" t="s">
        <v>289</v>
      </c>
      <c r="BW104" s="139" t="s">
        <v>334</v>
      </c>
      <c r="BX104" s="126" t="s">
        <v>289</v>
      </c>
      <c r="BY104" s="139" t="s">
        <v>334</v>
      </c>
      <c r="BZ104" s="126" t="s">
        <v>288</v>
      </c>
      <c r="CA104" s="128"/>
      <c r="CB104" s="126"/>
      <c r="CC104" s="126" t="s">
        <v>288</v>
      </c>
      <c r="CD104" s="128"/>
      <c r="CE104" s="126"/>
      <c r="CF104" s="126" t="s">
        <v>288</v>
      </c>
      <c r="CG104" s="128"/>
      <c r="CH104" s="126"/>
      <c r="CI104" s="126" t="s">
        <v>289</v>
      </c>
      <c r="CJ104" s="139" t="s">
        <v>334</v>
      </c>
      <c r="CK104" s="126" t="s">
        <v>289</v>
      </c>
      <c r="CL104" s="139" t="s">
        <v>334</v>
      </c>
      <c r="CM104" s="126" t="s">
        <v>288</v>
      </c>
      <c r="CN104" s="128"/>
      <c r="CO104" s="126"/>
      <c r="CP104" s="126" t="s">
        <v>288</v>
      </c>
      <c r="CQ104" s="128"/>
      <c r="CR104" s="126"/>
      <c r="CS104" s="126" t="s">
        <v>289</v>
      </c>
      <c r="CT104" s="139" t="s">
        <v>334</v>
      </c>
      <c r="CU104" s="126" t="s">
        <v>289</v>
      </c>
      <c r="CV104" s="139" t="s">
        <v>334</v>
      </c>
      <c r="CW104" s="126" t="s">
        <v>289</v>
      </c>
      <c r="CX104" s="139" t="s">
        <v>334</v>
      </c>
      <c r="CY104" s="126" t="s">
        <v>289</v>
      </c>
      <c r="CZ104" s="139" t="s">
        <v>334</v>
      </c>
      <c r="DA104" s="126" t="s">
        <v>288</v>
      </c>
      <c r="DB104" s="128"/>
      <c r="DC104" s="126"/>
      <c r="DD104" s="126" t="s">
        <v>289</v>
      </c>
      <c r="DE104" s="139" t="s">
        <v>334</v>
      </c>
      <c r="DF104" s="126" t="s">
        <v>289</v>
      </c>
      <c r="DG104" s="139" t="s">
        <v>334</v>
      </c>
      <c r="DH104" s="126" t="s">
        <v>289</v>
      </c>
      <c r="DI104" s="139" t="s">
        <v>334</v>
      </c>
      <c r="DJ104" s="126" t="s">
        <v>289</v>
      </c>
      <c r="DK104" s="139" t="s">
        <v>334</v>
      </c>
      <c r="DL104" s="126" t="s">
        <v>317</v>
      </c>
      <c r="DM104" s="128"/>
      <c r="DN104" s="48"/>
      <c r="DO104" s="51"/>
      <c r="DP104" s="51"/>
      <c r="DQ104" s="126"/>
      <c r="DR104" s="56"/>
      <c r="DS104" s="56"/>
      <c r="DT104" s="56"/>
      <c r="DU104" s="57"/>
    </row>
    <row r="105" spans="1:125" ht="34.9" customHeight="1" thickBot="1" x14ac:dyDescent="0.3">
      <c r="A105" s="286"/>
      <c r="B105" s="253"/>
      <c r="C105" s="245"/>
      <c r="D105" s="58" t="s">
        <v>122</v>
      </c>
      <c r="E105" s="139" t="s">
        <v>335</v>
      </c>
      <c r="F105" s="139" t="s">
        <v>335</v>
      </c>
      <c r="G105" s="139" t="s">
        <v>335</v>
      </c>
      <c r="H105" s="49" t="s">
        <v>31</v>
      </c>
      <c r="I105" s="50">
        <f>IF(H105=Tabelle!$A$2,Tabelle!$I$2,IF(H105=Tabelle!$A$3,Tabelle!$I$3,IF(H105=Tabelle!$A$4,Tabelle!$I$4,IF(H105=Tabelle!$A$5,Tabelle!$I$5,IF(H105=Tabelle!$A$6,Tabelle!$I$6,IF(H105=Tabelle!$A$7,Tabelle!$I$7,IF(H105=Tabelle!$A$8,Tabelle!$I$8,IF(H105=Tabelle!$A$9,Tabelle!$I$9,IF(H105=Tabelle!$A$10,Tabelle!$I$10,IF(H105=Tabelle!$A$11,Tabelle!$I$11,IF(H105=Tabelle!$A$12,Tabelle!$I$12,IF(H105=Tabelle!$A$13,Tabelle!$I$13,IF(H105=Tabelle!$A$14,Tabelle!$I$14,IF(H105=Tabelle!$A$14,Tabelle!$I$15,IF(H105=Tabelle!$A$16,Tabelle!$I$16,IF(H105=Tabelle!$A$17,Tabelle!$I$17,IF(H105=Tabelle!$A$18,Tabelle!$I$18,"-")))))))))))))))))</f>
        <v>40</v>
      </c>
      <c r="J105" s="136" t="s">
        <v>53</v>
      </c>
      <c r="K105" s="136" t="s">
        <v>51</v>
      </c>
      <c r="L105" s="136" t="s">
        <v>53</v>
      </c>
      <c r="M105" s="95">
        <f>IF(J105=Tabelle!$C$3,Tabelle!$N$3,IF(J105=Tabelle!$C$4,Tabelle!$N$4,IF(J105=Tabelle!$C$5,Tabelle!$N$5,IF(J105=Tabelle!$C$6,Tabelle!$N$6,IF(J105=Tabelle!$C$7,Tabelle!$N$7,"-")))))</f>
        <v>5</v>
      </c>
      <c r="N105" s="95">
        <f>IF(K105=Tabelle!$C$3,Tabelle!$N$3,IF(K105=Tabelle!$C$4,Tabelle!$N$4,IF(K105=Tabelle!$C$5,Tabelle!$N$5,IF(K105=Tabelle!$C$6,Tabelle!$N$6,IF(K105=Tabelle!$C$7,Tabelle!$N$7,"-")))))</f>
        <v>4</v>
      </c>
      <c r="O105" s="95">
        <f>IF(L105=Tabelle!$C$3,Tabelle!$N$3,IF(L105=Tabelle!$C$4,Tabelle!$N$4,IF(L105=Tabelle!$C$5,Tabelle!$N$5,IF(L105=Tabelle!$C$6,Tabelle!$N$6,IF(L105=Tabelle!$C$7,Tabelle!$N$7,"-")))))</f>
        <v>5</v>
      </c>
      <c r="P105" s="96">
        <f t="shared" si="5"/>
        <v>4.666666666666667</v>
      </c>
      <c r="Q105" s="136" t="s">
        <v>53</v>
      </c>
      <c r="R105" s="55">
        <f>IF(Q105=Tabelle!$C$3,Tabelle!$N$3,IF(Q105=Tabelle!$C$4,Tabelle!$N$4,IF(Q105=Tabelle!$C$5,Tabelle!$N$5,IF(Q105=Tabelle!$C$6,Tabelle!$N$6,IF(Q105=Tabelle!$C$7,Tabelle!$N$7,"-")))))</f>
        <v>5</v>
      </c>
      <c r="S105" s="102">
        <f>IF(R105="-","-",IF(AND((R105*P105)&gt;=Tabelle!$P$3, (R105*P105)&lt;Tabelle!$Q$3),Tabelle!$R$3,IF(AND((R105*P105)&gt;=Tabelle!$P$4, (R105*P105)&lt;Tabelle!$Q$4),Tabelle!$R$4,IF(AND((R105*P105)&gt;=Tabelle!$P$5, (R105*P105)&lt;Tabelle!$Q$5),Tabelle!$R$5,IF(AND((R105*P105)&gt;=Tabelle!$P$6, (R105*P105)&lt;Tabelle!$Q$6),Tabelle!$R$6,IF(AND((R105*P105)&gt;=Tabelle!$P$7, (R105*P105)&lt;=Tabelle!$Q$7),Tabelle!$R$7,"-"))))))</f>
        <v>5</v>
      </c>
      <c r="T105" s="136" t="s">
        <v>53</v>
      </c>
      <c r="U105" s="136" t="s">
        <v>53</v>
      </c>
      <c r="V105" s="136" t="s">
        <v>53</v>
      </c>
      <c r="W105" s="52">
        <f>IF(T105=Tabelle!$C$3,Tabelle!$N$3,IF(T105=Tabelle!$C$4,Tabelle!$N$4,IF(T105=Tabelle!$C$5,Tabelle!$N$5,IF(T105=Tabelle!$C$6,Tabelle!$N$6,IF(T105=Tabelle!$C$7,Tabelle!$N$7,"-")))))</f>
        <v>5</v>
      </c>
      <c r="X105" s="52">
        <f>IF(U105=Tabelle!$C$3,Tabelle!$N$3,IF(U105=Tabelle!$C$4,Tabelle!$N$4,IF(U105=Tabelle!$C$5,Tabelle!$N$5,IF(U105=Tabelle!$C$6,Tabelle!$N$6,IF(U105=Tabelle!$C$7,Tabelle!$N$7,"-")))))</f>
        <v>5</v>
      </c>
      <c r="Y105" s="52">
        <f>IF(V105=Tabelle!$C$3,Tabelle!$N$3,IF(V105=Tabelle!$C$4,Tabelle!$N$4,IF(V105=Tabelle!$C$5,Tabelle!$N$5,IF(V105=Tabelle!$C$6,Tabelle!$N$6,IF(V105=Tabelle!$C$7,Tabelle!$N$7,"-")))))</f>
        <v>5</v>
      </c>
      <c r="Z105" s="53">
        <f t="shared" si="6"/>
        <v>5</v>
      </c>
      <c r="AA105" s="105">
        <f t="shared" si="7"/>
        <v>25</v>
      </c>
      <c r="AB105" s="136" t="str">
        <f>IF(AND(AA105&gt;=Tabelle!$P$3, AA105&lt;Tabelle!$Q$3),Tabelle!$S$3,IF(AND(AA105&gt;=Tabelle!$P$4, AA105&lt;Tabelle!$Q$4),Tabelle!$S$4,IF(AND(AA105&gt;=Tabelle!$P$5, AA105&lt;Tabelle!$Q$5),Tabelle!$S$5,IF(AND(AA105&gt;=Tabelle!$P$6, AA105&lt;Tabelle!$Q$6),Tabelle!$S$6,IF(AND(AA105&gt;=Tabelle!$P$7, AA105&lt;=Tabelle!$Q$7),Tabelle!$S$7,"-")))))</f>
        <v>ALTO</v>
      </c>
      <c r="AC105" s="108">
        <v>10</v>
      </c>
      <c r="AD105" s="108">
        <v>5</v>
      </c>
      <c r="AE105" s="108">
        <v>2</v>
      </c>
      <c r="AF105" s="108">
        <v>3</v>
      </c>
      <c r="AG105" s="108">
        <v>8</v>
      </c>
      <c r="AH105" s="108">
        <v>10</v>
      </c>
      <c r="AI105" s="108">
        <v>10</v>
      </c>
      <c r="AJ105" s="108">
        <v>10</v>
      </c>
      <c r="AK105" s="108">
        <v>3</v>
      </c>
      <c r="AL105" s="108">
        <v>3</v>
      </c>
      <c r="AM105" s="108">
        <v>10</v>
      </c>
      <c r="AN105" s="108">
        <v>10</v>
      </c>
      <c r="AO105" s="108">
        <v>3</v>
      </c>
      <c r="AP105" s="108">
        <v>3</v>
      </c>
      <c r="AQ105" s="108">
        <v>3</v>
      </c>
      <c r="AR105" s="108">
        <v>3</v>
      </c>
      <c r="AS105" s="108">
        <v>8</v>
      </c>
      <c r="AT105" s="108">
        <v>8</v>
      </c>
      <c r="AU105" s="108">
        <v>8</v>
      </c>
      <c r="AV105" s="108">
        <v>8</v>
      </c>
      <c r="AW105" s="108">
        <v>1</v>
      </c>
      <c r="AX105" s="108">
        <v>1</v>
      </c>
      <c r="AY105" s="108">
        <v>1</v>
      </c>
      <c r="AZ105" s="108">
        <v>1</v>
      </c>
      <c r="BA105" s="108">
        <v>1</v>
      </c>
      <c r="BB105" s="108">
        <v>1</v>
      </c>
      <c r="BC105" s="108">
        <v>1</v>
      </c>
      <c r="BD105" s="108">
        <v>1</v>
      </c>
      <c r="BE105" s="108">
        <v>1</v>
      </c>
      <c r="BF105" s="108">
        <v>1</v>
      </c>
      <c r="BG105" s="108">
        <v>1</v>
      </c>
      <c r="BH105" s="110">
        <f>IF('Mitigazione del rischio'!$AF105="-","-",'Mitigazione del rischio'!$AG105)</f>
        <v>0.43400000000000005</v>
      </c>
      <c r="BI105" s="55">
        <f t="shared" si="8"/>
        <v>14</v>
      </c>
      <c r="BJ105" s="54" t="str">
        <f>IF(AND(BI105&gt;=Tabelle!$P$3, BI105&lt;Tabelle!$Q$3),Tabelle!$S$3,IF(AND(BI105&gt;=Tabelle!$P$4, BI105&lt;Tabelle!$Q$4),Tabelle!$S$4,IF(AND(BI105&gt;=Tabelle!$P$5, BI105&lt;Tabelle!$Q$5),Tabelle!$S$5,IF(AND(BI105&gt;=Tabelle!$P$6, BI105&lt;Tabelle!$Q$6),Tabelle!$S$6,IF(AND(BI105&gt;=Tabelle!$P$7, BI105&lt;=Tabelle!$Q$7),Tabelle!$S$7,"-")))))</f>
        <v>MEDIO-ALTO</v>
      </c>
      <c r="BK105" s="113" t="str">
        <f>IF(BI105="-","-",IF(AND(BI105&lt;=Tabelle!$V$14,BI105&gt;Tabelle!$W$14),Tabelle!$U$14,IF(AND(BI105&lt;=Tabelle!$V$15,BI105&gt;Tabelle!$W$15),Tabelle!$U$15,IF(BI105&lt;=Tabelle!$V$16,Tabelle!$U$16))))</f>
        <v>intervento necessario</v>
      </c>
      <c r="BL105" s="117"/>
      <c r="BM105" s="120" t="s">
        <v>287</v>
      </c>
      <c r="BN105" s="126" t="s">
        <v>288</v>
      </c>
      <c r="BO105" s="128"/>
      <c r="BP105" s="126"/>
      <c r="BQ105" s="126" t="s">
        <v>289</v>
      </c>
      <c r="BR105" s="139" t="s">
        <v>334</v>
      </c>
      <c r="BS105" s="126" t="s">
        <v>288</v>
      </c>
      <c r="BT105" s="138"/>
      <c r="BU105" s="139"/>
      <c r="BV105" s="126" t="s">
        <v>289</v>
      </c>
      <c r="BW105" s="139" t="s">
        <v>334</v>
      </c>
      <c r="BX105" s="126" t="s">
        <v>289</v>
      </c>
      <c r="BY105" s="139" t="s">
        <v>334</v>
      </c>
      <c r="BZ105" s="126" t="s">
        <v>288</v>
      </c>
      <c r="CA105" s="128"/>
      <c r="CB105" s="126"/>
      <c r="CC105" s="126" t="s">
        <v>288</v>
      </c>
      <c r="CD105" s="128"/>
      <c r="CE105" s="126"/>
      <c r="CF105" s="126" t="s">
        <v>288</v>
      </c>
      <c r="CG105" s="128"/>
      <c r="CH105" s="126"/>
      <c r="CI105" s="126" t="s">
        <v>289</v>
      </c>
      <c r="CJ105" s="139" t="s">
        <v>334</v>
      </c>
      <c r="CK105" s="126" t="s">
        <v>289</v>
      </c>
      <c r="CL105" s="139" t="s">
        <v>334</v>
      </c>
      <c r="CM105" s="126" t="s">
        <v>288</v>
      </c>
      <c r="CN105" s="128"/>
      <c r="CO105" s="126"/>
      <c r="CP105" s="126" t="s">
        <v>288</v>
      </c>
      <c r="CQ105" s="128"/>
      <c r="CR105" s="126"/>
      <c r="CS105" s="126" t="s">
        <v>289</v>
      </c>
      <c r="CT105" s="139" t="s">
        <v>334</v>
      </c>
      <c r="CU105" s="126" t="s">
        <v>289</v>
      </c>
      <c r="CV105" s="139" t="s">
        <v>334</v>
      </c>
      <c r="CW105" s="126" t="s">
        <v>289</v>
      </c>
      <c r="CX105" s="139" t="s">
        <v>334</v>
      </c>
      <c r="CY105" s="126" t="s">
        <v>289</v>
      </c>
      <c r="CZ105" s="139" t="s">
        <v>334</v>
      </c>
      <c r="DA105" s="126" t="s">
        <v>288</v>
      </c>
      <c r="DB105" s="128"/>
      <c r="DC105" s="126"/>
      <c r="DD105" s="126" t="s">
        <v>289</v>
      </c>
      <c r="DE105" s="139" t="s">
        <v>334</v>
      </c>
      <c r="DF105" s="126" t="s">
        <v>289</v>
      </c>
      <c r="DG105" s="139" t="s">
        <v>334</v>
      </c>
      <c r="DH105" s="126" t="s">
        <v>289</v>
      </c>
      <c r="DI105" s="139" t="s">
        <v>334</v>
      </c>
      <c r="DJ105" s="126" t="s">
        <v>289</v>
      </c>
      <c r="DK105" s="139" t="s">
        <v>334</v>
      </c>
      <c r="DL105" s="126" t="s">
        <v>317</v>
      </c>
      <c r="DM105" s="128"/>
      <c r="DN105" s="48"/>
      <c r="DO105" s="51"/>
      <c r="DP105" s="51"/>
      <c r="DQ105" s="126"/>
      <c r="DR105" s="56"/>
      <c r="DS105" s="56"/>
      <c r="DT105" s="56"/>
      <c r="DU105" s="57"/>
    </row>
    <row r="106" spans="1:125" ht="34.9" customHeight="1" thickBot="1" x14ac:dyDescent="0.3">
      <c r="A106" s="286"/>
      <c r="B106" s="253"/>
      <c r="C106" s="245"/>
      <c r="D106" s="58" t="s">
        <v>123</v>
      </c>
      <c r="E106" s="139" t="s">
        <v>335</v>
      </c>
      <c r="F106" s="139" t="s">
        <v>335</v>
      </c>
      <c r="G106" s="139" t="s">
        <v>335</v>
      </c>
      <c r="H106" s="49" t="s">
        <v>31</v>
      </c>
      <c r="I106" s="50">
        <f>IF(H106=Tabelle!$A$2,Tabelle!$I$2,IF(H106=Tabelle!$A$3,Tabelle!$I$3,IF(H106=Tabelle!$A$4,Tabelle!$I$4,IF(H106=Tabelle!$A$5,Tabelle!$I$5,IF(H106=Tabelle!$A$6,Tabelle!$I$6,IF(H106=Tabelle!$A$7,Tabelle!$I$7,IF(H106=Tabelle!$A$8,Tabelle!$I$8,IF(H106=Tabelle!$A$9,Tabelle!$I$9,IF(H106=Tabelle!$A$10,Tabelle!$I$10,IF(H106=Tabelle!$A$11,Tabelle!$I$11,IF(H106=Tabelle!$A$12,Tabelle!$I$12,IF(H106=Tabelle!$A$13,Tabelle!$I$13,IF(H106=Tabelle!$A$14,Tabelle!$I$14,IF(H106=Tabelle!$A$14,Tabelle!$I$15,IF(H106=Tabelle!$A$16,Tabelle!$I$16,IF(H106=Tabelle!$A$17,Tabelle!$I$17,IF(H106=Tabelle!$A$18,Tabelle!$I$18,"-")))))))))))))))))</f>
        <v>40</v>
      </c>
      <c r="J106" s="136" t="s">
        <v>53</v>
      </c>
      <c r="K106" s="136" t="s">
        <v>51</v>
      </c>
      <c r="L106" s="136" t="s">
        <v>53</v>
      </c>
      <c r="M106" s="95">
        <f>IF(J106=Tabelle!$C$3,Tabelle!$N$3,IF(J106=Tabelle!$C$4,Tabelle!$N$4,IF(J106=Tabelle!$C$5,Tabelle!$N$5,IF(J106=Tabelle!$C$6,Tabelle!$N$6,IF(J106=Tabelle!$C$7,Tabelle!$N$7,"-")))))</f>
        <v>5</v>
      </c>
      <c r="N106" s="95">
        <f>IF(K106=Tabelle!$C$3,Tabelle!$N$3,IF(K106=Tabelle!$C$4,Tabelle!$N$4,IF(K106=Tabelle!$C$5,Tabelle!$N$5,IF(K106=Tabelle!$C$6,Tabelle!$N$6,IF(K106=Tabelle!$C$7,Tabelle!$N$7,"-")))))</f>
        <v>4</v>
      </c>
      <c r="O106" s="95">
        <f>IF(L106=Tabelle!$C$3,Tabelle!$N$3,IF(L106=Tabelle!$C$4,Tabelle!$N$4,IF(L106=Tabelle!$C$5,Tabelle!$N$5,IF(L106=Tabelle!$C$6,Tabelle!$N$6,IF(L106=Tabelle!$C$7,Tabelle!$N$7,"-")))))</f>
        <v>5</v>
      </c>
      <c r="P106" s="96">
        <f t="shared" si="5"/>
        <v>4.666666666666667</v>
      </c>
      <c r="Q106" s="136" t="s">
        <v>53</v>
      </c>
      <c r="R106" s="55">
        <f>IF(Q106=Tabelle!$C$3,Tabelle!$N$3,IF(Q106=Tabelle!$C$4,Tabelle!$N$4,IF(Q106=Tabelle!$C$5,Tabelle!$N$5,IF(Q106=Tabelle!$C$6,Tabelle!$N$6,IF(Q106=Tabelle!$C$7,Tabelle!$N$7,"-")))))</f>
        <v>5</v>
      </c>
      <c r="S106" s="102">
        <f>IF(R106="-","-",IF(AND((R106*P106)&gt;=Tabelle!$P$3, (R106*P106)&lt;Tabelle!$Q$3),Tabelle!$R$3,IF(AND((R106*P106)&gt;=Tabelle!$P$4, (R106*P106)&lt;Tabelle!$Q$4),Tabelle!$R$4,IF(AND((R106*P106)&gt;=Tabelle!$P$5, (R106*P106)&lt;Tabelle!$Q$5),Tabelle!$R$5,IF(AND((R106*P106)&gt;=Tabelle!$P$6, (R106*P106)&lt;Tabelle!$Q$6),Tabelle!$R$6,IF(AND((R106*P106)&gt;=Tabelle!$P$7, (R106*P106)&lt;=Tabelle!$Q$7),Tabelle!$R$7,"-"))))))</f>
        <v>5</v>
      </c>
      <c r="T106" s="136" t="s">
        <v>53</v>
      </c>
      <c r="U106" s="136" t="s">
        <v>53</v>
      </c>
      <c r="V106" s="136" t="s">
        <v>53</v>
      </c>
      <c r="W106" s="52">
        <f>IF(T106=Tabelle!$C$3,Tabelle!$N$3,IF(T106=Tabelle!$C$4,Tabelle!$N$4,IF(T106=Tabelle!$C$5,Tabelle!$N$5,IF(T106=Tabelle!$C$6,Tabelle!$N$6,IF(T106=Tabelle!$C$7,Tabelle!$N$7,"-")))))</f>
        <v>5</v>
      </c>
      <c r="X106" s="52">
        <f>IF(U106=Tabelle!$C$3,Tabelle!$N$3,IF(U106=Tabelle!$C$4,Tabelle!$N$4,IF(U106=Tabelle!$C$5,Tabelle!$N$5,IF(U106=Tabelle!$C$6,Tabelle!$N$6,IF(U106=Tabelle!$C$7,Tabelle!$N$7,"-")))))</f>
        <v>5</v>
      </c>
      <c r="Y106" s="52">
        <f>IF(V106=Tabelle!$C$3,Tabelle!$N$3,IF(V106=Tabelle!$C$4,Tabelle!$N$4,IF(V106=Tabelle!$C$5,Tabelle!$N$5,IF(V106=Tabelle!$C$6,Tabelle!$N$6,IF(V106=Tabelle!$C$7,Tabelle!$N$7,"-")))))</f>
        <v>5</v>
      </c>
      <c r="Z106" s="53">
        <f t="shared" si="6"/>
        <v>5</v>
      </c>
      <c r="AA106" s="105">
        <f t="shared" si="7"/>
        <v>25</v>
      </c>
      <c r="AB106" s="136" t="str">
        <f>IF(AND(AA106&gt;=Tabelle!$P$3, AA106&lt;Tabelle!$Q$3),Tabelle!$S$3,IF(AND(AA106&gt;=Tabelle!$P$4, AA106&lt;Tabelle!$Q$4),Tabelle!$S$4,IF(AND(AA106&gt;=Tabelle!$P$5, AA106&lt;Tabelle!$Q$5),Tabelle!$S$5,IF(AND(AA106&gt;=Tabelle!$P$6, AA106&lt;Tabelle!$Q$6),Tabelle!$S$6,IF(AND(AA106&gt;=Tabelle!$P$7, AA106&lt;=Tabelle!$Q$7),Tabelle!$S$7,"-")))))</f>
        <v>ALTO</v>
      </c>
      <c r="AC106" s="108">
        <v>10</v>
      </c>
      <c r="AD106" s="108">
        <v>5</v>
      </c>
      <c r="AE106" s="108">
        <v>2</v>
      </c>
      <c r="AF106" s="108">
        <v>3</v>
      </c>
      <c r="AG106" s="108">
        <v>8</v>
      </c>
      <c r="AH106" s="108">
        <v>10</v>
      </c>
      <c r="AI106" s="108">
        <v>10</v>
      </c>
      <c r="AJ106" s="108">
        <v>10</v>
      </c>
      <c r="AK106" s="108">
        <v>3</v>
      </c>
      <c r="AL106" s="108">
        <v>3</v>
      </c>
      <c r="AM106" s="108">
        <v>10</v>
      </c>
      <c r="AN106" s="108">
        <v>10</v>
      </c>
      <c r="AO106" s="108">
        <v>3</v>
      </c>
      <c r="AP106" s="108">
        <v>3</v>
      </c>
      <c r="AQ106" s="108">
        <v>3</v>
      </c>
      <c r="AR106" s="108">
        <v>3</v>
      </c>
      <c r="AS106" s="108">
        <v>8</v>
      </c>
      <c r="AT106" s="108">
        <v>8</v>
      </c>
      <c r="AU106" s="108">
        <v>8</v>
      </c>
      <c r="AV106" s="108">
        <v>8</v>
      </c>
      <c r="AW106" s="108">
        <v>1</v>
      </c>
      <c r="AX106" s="108">
        <v>1</v>
      </c>
      <c r="AY106" s="108">
        <v>1</v>
      </c>
      <c r="AZ106" s="108">
        <v>1</v>
      </c>
      <c r="BA106" s="108">
        <v>1</v>
      </c>
      <c r="BB106" s="108">
        <v>1</v>
      </c>
      <c r="BC106" s="108">
        <v>1</v>
      </c>
      <c r="BD106" s="108">
        <v>1</v>
      </c>
      <c r="BE106" s="108">
        <v>1</v>
      </c>
      <c r="BF106" s="108">
        <v>1</v>
      </c>
      <c r="BG106" s="108">
        <v>1</v>
      </c>
      <c r="BH106" s="110">
        <f>IF('Mitigazione del rischio'!$AF106="-","-",'Mitigazione del rischio'!$AG106)</f>
        <v>0.43400000000000005</v>
      </c>
      <c r="BI106" s="55">
        <f t="shared" si="8"/>
        <v>14</v>
      </c>
      <c r="BJ106" s="54" t="str">
        <f>IF(AND(BI106&gt;=Tabelle!$P$3, BI106&lt;Tabelle!$Q$3),Tabelle!$S$3,IF(AND(BI106&gt;=Tabelle!$P$4, BI106&lt;Tabelle!$Q$4),Tabelle!$S$4,IF(AND(BI106&gt;=Tabelle!$P$5, BI106&lt;Tabelle!$Q$5),Tabelle!$S$5,IF(AND(BI106&gt;=Tabelle!$P$6, BI106&lt;Tabelle!$Q$6),Tabelle!$S$6,IF(AND(BI106&gt;=Tabelle!$P$7, BI106&lt;=Tabelle!$Q$7),Tabelle!$S$7,"-")))))</f>
        <v>MEDIO-ALTO</v>
      </c>
      <c r="BK106" s="113" t="str">
        <f>IF(BI106="-","-",IF(AND(BI106&lt;=Tabelle!$V$14,BI106&gt;Tabelle!$W$14),Tabelle!$U$14,IF(AND(BI106&lt;=Tabelle!$V$15,BI106&gt;Tabelle!$W$15),Tabelle!$U$15,IF(BI106&lt;=Tabelle!$V$16,Tabelle!$U$16))))</f>
        <v>intervento necessario</v>
      </c>
      <c r="BL106" s="117"/>
      <c r="BM106" s="120" t="s">
        <v>287</v>
      </c>
      <c r="BN106" s="126" t="s">
        <v>288</v>
      </c>
      <c r="BO106" s="128"/>
      <c r="BP106" s="126"/>
      <c r="BQ106" s="126" t="s">
        <v>289</v>
      </c>
      <c r="BR106" s="139" t="s">
        <v>334</v>
      </c>
      <c r="BS106" s="126" t="s">
        <v>288</v>
      </c>
      <c r="BT106" s="138"/>
      <c r="BU106" s="139"/>
      <c r="BV106" s="126" t="s">
        <v>289</v>
      </c>
      <c r="BW106" s="139" t="s">
        <v>334</v>
      </c>
      <c r="BX106" s="126" t="s">
        <v>289</v>
      </c>
      <c r="BY106" s="139" t="s">
        <v>334</v>
      </c>
      <c r="BZ106" s="126" t="s">
        <v>288</v>
      </c>
      <c r="CA106" s="128"/>
      <c r="CB106" s="126"/>
      <c r="CC106" s="126" t="s">
        <v>288</v>
      </c>
      <c r="CD106" s="128"/>
      <c r="CE106" s="126"/>
      <c r="CF106" s="126" t="s">
        <v>288</v>
      </c>
      <c r="CG106" s="128"/>
      <c r="CH106" s="126"/>
      <c r="CI106" s="126" t="s">
        <v>289</v>
      </c>
      <c r="CJ106" s="139" t="s">
        <v>334</v>
      </c>
      <c r="CK106" s="126" t="s">
        <v>289</v>
      </c>
      <c r="CL106" s="139" t="s">
        <v>334</v>
      </c>
      <c r="CM106" s="126" t="s">
        <v>288</v>
      </c>
      <c r="CN106" s="128"/>
      <c r="CO106" s="126"/>
      <c r="CP106" s="126" t="s">
        <v>288</v>
      </c>
      <c r="CQ106" s="128"/>
      <c r="CR106" s="126"/>
      <c r="CS106" s="126" t="s">
        <v>289</v>
      </c>
      <c r="CT106" s="139" t="s">
        <v>334</v>
      </c>
      <c r="CU106" s="126" t="s">
        <v>289</v>
      </c>
      <c r="CV106" s="139" t="s">
        <v>334</v>
      </c>
      <c r="CW106" s="126" t="s">
        <v>289</v>
      </c>
      <c r="CX106" s="139" t="s">
        <v>334</v>
      </c>
      <c r="CY106" s="126" t="s">
        <v>289</v>
      </c>
      <c r="CZ106" s="139" t="s">
        <v>334</v>
      </c>
      <c r="DA106" s="126" t="s">
        <v>288</v>
      </c>
      <c r="DB106" s="128"/>
      <c r="DC106" s="126"/>
      <c r="DD106" s="126" t="s">
        <v>289</v>
      </c>
      <c r="DE106" s="139" t="s">
        <v>334</v>
      </c>
      <c r="DF106" s="126" t="s">
        <v>289</v>
      </c>
      <c r="DG106" s="139" t="s">
        <v>334</v>
      </c>
      <c r="DH106" s="126" t="s">
        <v>289</v>
      </c>
      <c r="DI106" s="139" t="s">
        <v>334</v>
      </c>
      <c r="DJ106" s="126" t="s">
        <v>289</v>
      </c>
      <c r="DK106" s="139" t="s">
        <v>334</v>
      </c>
      <c r="DL106" s="126" t="s">
        <v>317</v>
      </c>
      <c r="DM106" s="128"/>
      <c r="DN106" s="48"/>
      <c r="DO106" s="51"/>
      <c r="DP106" s="51"/>
      <c r="DQ106" s="126"/>
      <c r="DR106" s="56"/>
      <c r="DS106" s="56"/>
      <c r="DT106" s="56"/>
      <c r="DU106" s="57"/>
    </row>
    <row r="107" spans="1:125" ht="34.9" customHeight="1" thickBot="1" x14ac:dyDescent="0.3">
      <c r="A107" s="286"/>
      <c r="B107" s="253"/>
      <c r="C107" s="245"/>
      <c r="D107" s="58" t="s">
        <v>124</v>
      </c>
      <c r="E107" s="139" t="s">
        <v>335</v>
      </c>
      <c r="F107" s="139" t="s">
        <v>335</v>
      </c>
      <c r="G107" s="139" t="s">
        <v>335</v>
      </c>
      <c r="H107" s="49" t="s">
        <v>31</v>
      </c>
      <c r="I107" s="50">
        <f>IF(H107=Tabelle!$A$2,Tabelle!$I$2,IF(H107=Tabelle!$A$3,Tabelle!$I$3,IF(H107=Tabelle!$A$4,Tabelle!$I$4,IF(H107=Tabelle!$A$5,Tabelle!$I$5,IF(H107=Tabelle!$A$6,Tabelle!$I$6,IF(H107=Tabelle!$A$7,Tabelle!$I$7,IF(H107=Tabelle!$A$8,Tabelle!$I$8,IF(H107=Tabelle!$A$9,Tabelle!$I$9,IF(H107=Tabelle!$A$10,Tabelle!$I$10,IF(H107=Tabelle!$A$11,Tabelle!$I$11,IF(H107=Tabelle!$A$12,Tabelle!$I$12,IF(H107=Tabelle!$A$13,Tabelle!$I$13,IF(H107=Tabelle!$A$14,Tabelle!$I$14,IF(H107=Tabelle!$A$14,Tabelle!$I$15,IF(H107=Tabelle!$A$16,Tabelle!$I$16,IF(H107=Tabelle!$A$17,Tabelle!$I$17,IF(H107=Tabelle!$A$18,Tabelle!$I$18,"-")))))))))))))))))</f>
        <v>40</v>
      </c>
      <c r="J107" s="136" t="s">
        <v>53</v>
      </c>
      <c r="K107" s="136" t="s">
        <v>51</v>
      </c>
      <c r="L107" s="136" t="s">
        <v>53</v>
      </c>
      <c r="M107" s="95">
        <f>IF(J107=Tabelle!$C$3,Tabelle!$N$3,IF(J107=Tabelle!$C$4,Tabelle!$N$4,IF(J107=Tabelle!$C$5,Tabelle!$N$5,IF(J107=Tabelle!$C$6,Tabelle!$N$6,IF(J107=Tabelle!$C$7,Tabelle!$N$7,"-")))))</f>
        <v>5</v>
      </c>
      <c r="N107" s="95">
        <f>IF(K107=Tabelle!$C$3,Tabelle!$N$3,IF(K107=Tabelle!$C$4,Tabelle!$N$4,IF(K107=Tabelle!$C$5,Tabelle!$N$5,IF(K107=Tabelle!$C$6,Tabelle!$N$6,IF(K107=Tabelle!$C$7,Tabelle!$N$7,"-")))))</f>
        <v>4</v>
      </c>
      <c r="O107" s="95">
        <f>IF(L107=Tabelle!$C$3,Tabelle!$N$3,IF(L107=Tabelle!$C$4,Tabelle!$N$4,IF(L107=Tabelle!$C$5,Tabelle!$N$5,IF(L107=Tabelle!$C$6,Tabelle!$N$6,IF(L107=Tabelle!$C$7,Tabelle!$N$7,"-")))))</f>
        <v>5</v>
      </c>
      <c r="P107" s="96">
        <f t="shared" si="5"/>
        <v>4.666666666666667</v>
      </c>
      <c r="Q107" s="136" t="s">
        <v>53</v>
      </c>
      <c r="R107" s="55">
        <f>IF(Q107=Tabelle!$C$3,Tabelle!$N$3,IF(Q107=Tabelle!$C$4,Tabelle!$N$4,IF(Q107=Tabelle!$C$5,Tabelle!$N$5,IF(Q107=Tabelle!$C$6,Tabelle!$N$6,IF(Q107=Tabelle!$C$7,Tabelle!$N$7,"-")))))</f>
        <v>5</v>
      </c>
      <c r="S107" s="102">
        <f>IF(R107="-","-",IF(AND((R107*P107)&gt;=Tabelle!$P$3, (R107*P107)&lt;Tabelle!$Q$3),Tabelle!$R$3,IF(AND((R107*P107)&gt;=Tabelle!$P$4, (R107*P107)&lt;Tabelle!$Q$4),Tabelle!$R$4,IF(AND((R107*P107)&gt;=Tabelle!$P$5, (R107*P107)&lt;Tabelle!$Q$5),Tabelle!$R$5,IF(AND((R107*P107)&gt;=Tabelle!$P$6, (R107*P107)&lt;Tabelle!$Q$6),Tabelle!$R$6,IF(AND((R107*P107)&gt;=Tabelle!$P$7, (R107*P107)&lt;=Tabelle!$Q$7),Tabelle!$R$7,"-"))))))</f>
        <v>5</v>
      </c>
      <c r="T107" s="136" t="s">
        <v>53</v>
      </c>
      <c r="U107" s="136" t="s">
        <v>53</v>
      </c>
      <c r="V107" s="136" t="s">
        <v>53</v>
      </c>
      <c r="W107" s="52">
        <f>IF(T107=Tabelle!$C$3,Tabelle!$N$3,IF(T107=Tabelle!$C$4,Tabelle!$N$4,IF(T107=Tabelle!$C$5,Tabelle!$N$5,IF(T107=Tabelle!$C$6,Tabelle!$N$6,IF(T107=Tabelle!$C$7,Tabelle!$N$7,"-")))))</f>
        <v>5</v>
      </c>
      <c r="X107" s="52">
        <f>IF(U107=Tabelle!$C$3,Tabelle!$N$3,IF(U107=Tabelle!$C$4,Tabelle!$N$4,IF(U107=Tabelle!$C$5,Tabelle!$N$5,IF(U107=Tabelle!$C$6,Tabelle!$N$6,IF(U107=Tabelle!$C$7,Tabelle!$N$7,"-")))))</f>
        <v>5</v>
      </c>
      <c r="Y107" s="52">
        <f>IF(V107=Tabelle!$C$3,Tabelle!$N$3,IF(V107=Tabelle!$C$4,Tabelle!$N$4,IF(V107=Tabelle!$C$5,Tabelle!$N$5,IF(V107=Tabelle!$C$6,Tabelle!$N$6,IF(V107=Tabelle!$C$7,Tabelle!$N$7,"-")))))</f>
        <v>5</v>
      </c>
      <c r="Z107" s="53">
        <f t="shared" si="6"/>
        <v>5</v>
      </c>
      <c r="AA107" s="105">
        <f t="shared" si="7"/>
        <v>25</v>
      </c>
      <c r="AB107" s="136" t="str">
        <f>IF(AND(AA107&gt;=Tabelle!$P$3, AA107&lt;Tabelle!$Q$3),Tabelle!$S$3,IF(AND(AA107&gt;=Tabelle!$P$4, AA107&lt;Tabelle!$Q$4),Tabelle!$S$4,IF(AND(AA107&gt;=Tabelle!$P$5, AA107&lt;Tabelle!$Q$5),Tabelle!$S$5,IF(AND(AA107&gt;=Tabelle!$P$6, AA107&lt;Tabelle!$Q$6),Tabelle!$S$6,IF(AND(AA107&gt;=Tabelle!$P$7, AA107&lt;=Tabelle!$Q$7),Tabelle!$S$7,"-")))))</f>
        <v>ALTO</v>
      </c>
      <c r="AC107" s="108">
        <v>10</v>
      </c>
      <c r="AD107" s="108">
        <v>5</v>
      </c>
      <c r="AE107" s="108">
        <v>2</v>
      </c>
      <c r="AF107" s="108">
        <v>3</v>
      </c>
      <c r="AG107" s="108">
        <v>8</v>
      </c>
      <c r="AH107" s="108">
        <v>10</v>
      </c>
      <c r="AI107" s="108">
        <v>10</v>
      </c>
      <c r="AJ107" s="108">
        <v>10</v>
      </c>
      <c r="AK107" s="108">
        <v>3</v>
      </c>
      <c r="AL107" s="108">
        <v>3</v>
      </c>
      <c r="AM107" s="108">
        <v>10</v>
      </c>
      <c r="AN107" s="108">
        <v>10</v>
      </c>
      <c r="AO107" s="108">
        <v>3</v>
      </c>
      <c r="AP107" s="108">
        <v>3</v>
      </c>
      <c r="AQ107" s="108">
        <v>3</v>
      </c>
      <c r="AR107" s="108">
        <v>3</v>
      </c>
      <c r="AS107" s="108">
        <v>8</v>
      </c>
      <c r="AT107" s="108">
        <v>8</v>
      </c>
      <c r="AU107" s="108">
        <v>8</v>
      </c>
      <c r="AV107" s="108">
        <v>8</v>
      </c>
      <c r="AW107" s="108">
        <v>1</v>
      </c>
      <c r="AX107" s="108">
        <v>1</v>
      </c>
      <c r="AY107" s="108">
        <v>1</v>
      </c>
      <c r="AZ107" s="108">
        <v>1</v>
      </c>
      <c r="BA107" s="108">
        <v>1</v>
      </c>
      <c r="BB107" s="108">
        <v>1</v>
      </c>
      <c r="BC107" s="108">
        <v>1</v>
      </c>
      <c r="BD107" s="108">
        <v>1</v>
      </c>
      <c r="BE107" s="108">
        <v>1</v>
      </c>
      <c r="BF107" s="108">
        <v>1</v>
      </c>
      <c r="BG107" s="108">
        <v>1</v>
      </c>
      <c r="BH107" s="110">
        <f>IF('Mitigazione del rischio'!$AF107="-","-",'Mitigazione del rischio'!$AG107)</f>
        <v>0.43400000000000005</v>
      </c>
      <c r="BI107" s="55">
        <f t="shared" si="8"/>
        <v>14</v>
      </c>
      <c r="BJ107" s="54" t="str">
        <f>IF(AND(BI107&gt;=Tabelle!$P$3, BI107&lt;Tabelle!$Q$3),Tabelle!$S$3,IF(AND(BI107&gt;=Tabelle!$P$4, BI107&lt;Tabelle!$Q$4),Tabelle!$S$4,IF(AND(BI107&gt;=Tabelle!$P$5, BI107&lt;Tabelle!$Q$5),Tabelle!$S$5,IF(AND(BI107&gt;=Tabelle!$P$6, BI107&lt;Tabelle!$Q$6),Tabelle!$S$6,IF(AND(BI107&gt;=Tabelle!$P$7, BI107&lt;=Tabelle!$Q$7),Tabelle!$S$7,"-")))))</f>
        <v>MEDIO-ALTO</v>
      </c>
      <c r="BK107" s="113" t="str">
        <f>IF(BI107="-","-",IF(AND(BI107&lt;=Tabelle!$V$14,BI107&gt;Tabelle!$W$14),Tabelle!$U$14,IF(AND(BI107&lt;=Tabelle!$V$15,BI107&gt;Tabelle!$W$15),Tabelle!$U$15,IF(BI107&lt;=Tabelle!$V$16,Tabelle!$U$16))))</f>
        <v>intervento necessario</v>
      </c>
      <c r="BL107" s="117"/>
      <c r="BM107" s="120" t="s">
        <v>287</v>
      </c>
      <c r="BN107" s="126" t="s">
        <v>288</v>
      </c>
      <c r="BO107" s="128"/>
      <c r="BP107" s="126"/>
      <c r="BQ107" s="126" t="s">
        <v>289</v>
      </c>
      <c r="BR107" s="139" t="s">
        <v>334</v>
      </c>
      <c r="BS107" s="126" t="s">
        <v>288</v>
      </c>
      <c r="BT107" s="138"/>
      <c r="BU107" s="139"/>
      <c r="BV107" s="126" t="s">
        <v>289</v>
      </c>
      <c r="BW107" s="139" t="s">
        <v>334</v>
      </c>
      <c r="BX107" s="126" t="s">
        <v>289</v>
      </c>
      <c r="BY107" s="139" t="s">
        <v>334</v>
      </c>
      <c r="BZ107" s="126" t="s">
        <v>288</v>
      </c>
      <c r="CA107" s="128"/>
      <c r="CB107" s="126"/>
      <c r="CC107" s="126" t="s">
        <v>288</v>
      </c>
      <c r="CD107" s="128"/>
      <c r="CE107" s="126"/>
      <c r="CF107" s="126" t="s">
        <v>288</v>
      </c>
      <c r="CG107" s="128"/>
      <c r="CH107" s="126"/>
      <c r="CI107" s="126" t="s">
        <v>289</v>
      </c>
      <c r="CJ107" s="139" t="s">
        <v>334</v>
      </c>
      <c r="CK107" s="126" t="s">
        <v>289</v>
      </c>
      <c r="CL107" s="139" t="s">
        <v>334</v>
      </c>
      <c r="CM107" s="126" t="s">
        <v>288</v>
      </c>
      <c r="CN107" s="128"/>
      <c r="CO107" s="126"/>
      <c r="CP107" s="126" t="s">
        <v>288</v>
      </c>
      <c r="CQ107" s="128"/>
      <c r="CR107" s="126"/>
      <c r="CS107" s="126" t="s">
        <v>289</v>
      </c>
      <c r="CT107" s="139" t="s">
        <v>334</v>
      </c>
      <c r="CU107" s="126" t="s">
        <v>289</v>
      </c>
      <c r="CV107" s="139" t="s">
        <v>334</v>
      </c>
      <c r="CW107" s="126" t="s">
        <v>289</v>
      </c>
      <c r="CX107" s="139" t="s">
        <v>334</v>
      </c>
      <c r="CY107" s="126" t="s">
        <v>289</v>
      </c>
      <c r="CZ107" s="139" t="s">
        <v>334</v>
      </c>
      <c r="DA107" s="126" t="s">
        <v>288</v>
      </c>
      <c r="DB107" s="128"/>
      <c r="DC107" s="126"/>
      <c r="DD107" s="126" t="s">
        <v>289</v>
      </c>
      <c r="DE107" s="139" t="s">
        <v>334</v>
      </c>
      <c r="DF107" s="126" t="s">
        <v>289</v>
      </c>
      <c r="DG107" s="139" t="s">
        <v>334</v>
      </c>
      <c r="DH107" s="126" t="s">
        <v>289</v>
      </c>
      <c r="DI107" s="139" t="s">
        <v>334</v>
      </c>
      <c r="DJ107" s="126" t="s">
        <v>289</v>
      </c>
      <c r="DK107" s="139" t="s">
        <v>334</v>
      </c>
      <c r="DL107" s="126" t="s">
        <v>317</v>
      </c>
      <c r="DM107" s="128"/>
      <c r="DN107" s="48"/>
      <c r="DO107" s="51"/>
      <c r="DP107" s="51"/>
      <c r="DQ107" s="126"/>
      <c r="DR107" s="56"/>
      <c r="DS107" s="56"/>
      <c r="DT107" s="56"/>
      <c r="DU107" s="57"/>
    </row>
    <row r="108" spans="1:125" ht="34.9" customHeight="1" thickBot="1" x14ac:dyDescent="0.3">
      <c r="A108" s="287"/>
      <c r="B108" s="254"/>
      <c r="C108" s="246"/>
      <c r="D108" s="58" t="s">
        <v>230</v>
      </c>
      <c r="E108" s="139" t="s">
        <v>335</v>
      </c>
      <c r="F108" s="139" t="s">
        <v>335</v>
      </c>
      <c r="G108" s="139" t="s">
        <v>335</v>
      </c>
      <c r="H108" s="49" t="s">
        <v>31</v>
      </c>
      <c r="I108" s="50">
        <f>IF(H108=Tabelle!$A$2,Tabelle!$I$2,IF(H108=Tabelle!$A$3,Tabelle!$I$3,IF(H108=Tabelle!$A$4,Tabelle!$I$4,IF(H108=Tabelle!$A$5,Tabelle!$I$5,IF(H108=Tabelle!$A$6,Tabelle!$I$6,IF(H108=Tabelle!$A$7,Tabelle!$I$7,IF(H108=Tabelle!$A$8,Tabelle!$I$8,IF(H108=Tabelle!$A$9,Tabelle!$I$9,IF(H108=Tabelle!$A$10,Tabelle!$I$10,IF(H108=Tabelle!$A$11,Tabelle!$I$11,IF(H108=Tabelle!$A$12,Tabelle!$I$12,IF(H108=Tabelle!$A$13,Tabelle!$I$13,IF(H108=Tabelle!$A$14,Tabelle!$I$14,IF(H108=Tabelle!$A$14,Tabelle!$I$15,IF(H108=Tabelle!$A$16,Tabelle!$I$16,IF(H108=Tabelle!$A$17,Tabelle!$I$17,IF(H108=Tabelle!$A$18,Tabelle!$I$18,"-")))))))))))))))))</f>
        <v>40</v>
      </c>
      <c r="J108" s="136" t="s">
        <v>53</v>
      </c>
      <c r="K108" s="136" t="s">
        <v>51</v>
      </c>
      <c r="L108" s="136" t="s">
        <v>53</v>
      </c>
      <c r="M108" s="95">
        <f>IF(J108=Tabelle!$C$3,Tabelle!$N$3,IF(J108=Tabelle!$C$4,Tabelle!$N$4,IF(J108=Tabelle!$C$5,Tabelle!$N$5,IF(J108=Tabelle!$C$6,Tabelle!$N$6,IF(J108=Tabelle!$C$7,Tabelle!$N$7,"-")))))</f>
        <v>5</v>
      </c>
      <c r="N108" s="95">
        <f>IF(K108=Tabelle!$C$3,Tabelle!$N$3,IF(K108=Tabelle!$C$4,Tabelle!$N$4,IF(K108=Tabelle!$C$5,Tabelle!$N$5,IF(K108=Tabelle!$C$6,Tabelle!$N$6,IF(K108=Tabelle!$C$7,Tabelle!$N$7,"-")))))</f>
        <v>4</v>
      </c>
      <c r="O108" s="95">
        <f>IF(L108=Tabelle!$C$3,Tabelle!$N$3,IF(L108=Tabelle!$C$4,Tabelle!$N$4,IF(L108=Tabelle!$C$5,Tabelle!$N$5,IF(L108=Tabelle!$C$6,Tabelle!$N$6,IF(L108=Tabelle!$C$7,Tabelle!$N$7,"-")))))</f>
        <v>5</v>
      </c>
      <c r="P108" s="96">
        <f t="shared" si="5"/>
        <v>4.666666666666667</v>
      </c>
      <c r="Q108" s="136" t="s">
        <v>53</v>
      </c>
      <c r="R108" s="55">
        <f>IF(Q108=Tabelle!$C$3,Tabelle!$N$3,IF(Q108=Tabelle!$C$4,Tabelle!$N$4,IF(Q108=Tabelle!$C$5,Tabelle!$N$5,IF(Q108=Tabelle!$C$6,Tabelle!$N$6,IF(Q108=Tabelle!$C$7,Tabelle!$N$7,"-")))))</f>
        <v>5</v>
      </c>
      <c r="S108" s="102">
        <f>IF(R108="-","-",IF(AND((R108*P108)&gt;=Tabelle!$P$3, (R108*P108)&lt;Tabelle!$Q$3),Tabelle!$R$3,IF(AND((R108*P108)&gt;=Tabelle!$P$4, (R108*P108)&lt;Tabelle!$Q$4),Tabelle!$R$4,IF(AND((R108*P108)&gt;=Tabelle!$P$5, (R108*P108)&lt;Tabelle!$Q$5),Tabelle!$R$5,IF(AND((R108*P108)&gt;=Tabelle!$P$6, (R108*P108)&lt;Tabelle!$Q$6),Tabelle!$R$6,IF(AND((R108*P108)&gt;=Tabelle!$P$7, (R108*P108)&lt;=Tabelle!$Q$7),Tabelle!$R$7,"-"))))))</f>
        <v>5</v>
      </c>
      <c r="T108" s="136" t="s">
        <v>53</v>
      </c>
      <c r="U108" s="136" t="s">
        <v>53</v>
      </c>
      <c r="V108" s="136" t="s">
        <v>53</v>
      </c>
      <c r="W108" s="52">
        <f>IF(T108=Tabelle!$C$3,Tabelle!$N$3,IF(T108=Tabelle!$C$4,Tabelle!$N$4,IF(T108=Tabelle!$C$5,Tabelle!$N$5,IF(T108=Tabelle!$C$6,Tabelle!$N$6,IF(T108=Tabelle!$C$7,Tabelle!$N$7,"-")))))</f>
        <v>5</v>
      </c>
      <c r="X108" s="52">
        <f>IF(U108=Tabelle!$C$3,Tabelle!$N$3,IF(U108=Tabelle!$C$4,Tabelle!$N$4,IF(U108=Tabelle!$C$5,Tabelle!$N$5,IF(U108=Tabelle!$C$6,Tabelle!$N$6,IF(U108=Tabelle!$C$7,Tabelle!$N$7,"-")))))</f>
        <v>5</v>
      </c>
      <c r="Y108" s="52">
        <f>IF(V108=Tabelle!$C$3,Tabelle!$N$3,IF(V108=Tabelle!$C$4,Tabelle!$N$4,IF(V108=Tabelle!$C$5,Tabelle!$N$5,IF(V108=Tabelle!$C$6,Tabelle!$N$6,IF(V108=Tabelle!$C$7,Tabelle!$N$7,"-")))))</f>
        <v>5</v>
      </c>
      <c r="Z108" s="53">
        <f t="shared" si="6"/>
        <v>5</v>
      </c>
      <c r="AA108" s="105">
        <f t="shared" si="7"/>
        <v>25</v>
      </c>
      <c r="AB108" s="136" t="str">
        <f>IF(AND(AA108&gt;=Tabelle!$P$3, AA108&lt;Tabelle!$Q$3),Tabelle!$S$3,IF(AND(AA108&gt;=Tabelle!$P$4, AA108&lt;Tabelle!$Q$4),Tabelle!$S$4,IF(AND(AA108&gt;=Tabelle!$P$5, AA108&lt;Tabelle!$Q$5),Tabelle!$S$5,IF(AND(AA108&gt;=Tabelle!$P$6, AA108&lt;Tabelle!$Q$6),Tabelle!$S$6,IF(AND(AA108&gt;=Tabelle!$P$7, AA108&lt;=Tabelle!$Q$7),Tabelle!$S$7,"-")))))</f>
        <v>ALTO</v>
      </c>
      <c r="AC108" s="108">
        <v>10</v>
      </c>
      <c r="AD108" s="108">
        <v>5</v>
      </c>
      <c r="AE108" s="108">
        <v>2</v>
      </c>
      <c r="AF108" s="108">
        <v>3</v>
      </c>
      <c r="AG108" s="108">
        <v>8</v>
      </c>
      <c r="AH108" s="108">
        <v>10</v>
      </c>
      <c r="AI108" s="108">
        <v>10</v>
      </c>
      <c r="AJ108" s="108">
        <v>10</v>
      </c>
      <c r="AK108" s="108">
        <v>3</v>
      </c>
      <c r="AL108" s="108">
        <v>3</v>
      </c>
      <c r="AM108" s="108">
        <v>10</v>
      </c>
      <c r="AN108" s="108">
        <v>10</v>
      </c>
      <c r="AO108" s="108">
        <v>3</v>
      </c>
      <c r="AP108" s="108">
        <v>3</v>
      </c>
      <c r="AQ108" s="108">
        <v>3</v>
      </c>
      <c r="AR108" s="108">
        <v>3</v>
      </c>
      <c r="AS108" s="108">
        <v>8</v>
      </c>
      <c r="AT108" s="108">
        <v>8</v>
      </c>
      <c r="AU108" s="108">
        <v>8</v>
      </c>
      <c r="AV108" s="108">
        <v>8</v>
      </c>
      <c r="AW108" s="108">
        <v>1</v>
      </c>
      <c r="AX108" s="108">
        <v>1</v>
      </c>
      <c r="AY108" s="108">
        <v>1</v>
      </c>
      <c r="AZ108" s="108">
        <v>1</v>
      </c>
      <c r="BA108" s="108">
        <v>1</v>
      </c>
      <c r="BB108" s="108">
        <v>1</v>
      </c>
      <c r="BC108" s="108">
        <v>1</v>
      </c>
      <c r="BD108" s="108">
        <v>1</v>
      </c>
      <c r="BE108" s="108">
        <v>1</v>
      </c>
      <c r="BF108" s="108">
        <v>1</v>
      </c>
      <c r="BG108" s="108">
        <v>1</v>
      </c>
      <c r="BH108" s="110">
        <f>IF('Mitigazione del rischio'!$AF108="-","-",'Mitigazione del rischio'!$AG108)</f>
        <v>0.43400000000000005</v>
      </c>
      <c r="BI108" s="55">
        <f t="shared" si="8"/>
        <v>14</v>
      </c>
      <c r="BJ108" s="54" t="str">
        <f>IF(AND(BI108&gt;=Tabelle!$P$3, BI108&lt;Tabelle!$Q$3),Tabelle!$S$3,IF(AND(BI108&gt;=Tabelle!$P$4, BI108&lt;Tabelle!$Q$4),Tabelle!$S$4,IF(AND(BI108&gt;=Tabelle!$P$5, BI108&lt;Tabelle!$Q$5),Tabelle!$S$5,IF(AND(BI108&gt;=Tabelle!$P$6, BI108&lt;Tabelle!$Q$6),Tabelle!$S$6,IF(AND(BI108&gt;=Tabelle!$P$7, BI108&lt;=Tabelle!$Q$7),Tabelle!$S$7,"-")))))</f>
        <v>MEDIO-ALTO</v>
      </c>
      <c r="BK108" s="113" t="str">
        <f>IF(BI108="-","-",IF(AND(BI108&lt;=Tabelle!$V$14,BI108&gt;Tabelle!$W$14),Tabelle!$U$14,IF(AND(BI108&lt;=Tabelle!$V$15,BI108&gt;Tabelle!$W$15),Tabelle!$U$15,IF(BI108&lt;=Tabelle!$V$16,Tabelle!$U$16))))</f>
        <v>intervento necessario</v>
      </c>
      <c r="BL108" s="117"/>
      <c r="BM108" s="120" t="s">
        <v>287</v>
      </c>
      <c r="BN108" s="126" t="s">
        <v>288</v>
      </c>
      <c r="BO108" s="128"/>
      <c r="BP108" s="126"/>
      <c r="BQ108" s="126" t="s">
        <v>289</v>
      </c>
      <c r="BR108" s="139" t="s">
        <v>334</v>
      </c>
      <c r="BS108" s="126" t="s">
        <v>288</v>
      </c>
      <c r="BT108" s="138"/>
      <c r="BU108" s="139"/>
      <c r="BV108" s="126" t="s">
        <v>289</v>
      </c>
      <c r="BW108" s="139" t="s">
        <v>334</v>
      </c>
      <c r="BX108" s="126" t="s">
        <v>289</v>
      </c>
      <c r="BY108" s="139" t="s">
        <v>334</v>
      </c>
      <c r="BZ108" s="126" t="s">
        <v>288</v>
      </c>
      <c r="CA108" s="128"/>
      <c r="CB108" s="126"/>
      <c r="CC108" s="126" t="s">
        <v>288</v>
      </c>
      <c r="CD108" s="128"/>
      <c r="CE108" s="126"/>
      <c r="CF108" s="126" t="s">
        <v>288</v>
      </c>
      <c r="CG108" s="128"/>
      <c r="CH108" s="126"/>
      <c r="CI108" s="126" t="s">
        <v>289</v>
      </c>
      <c r="CJ108" s="139" t="s">
        <v>334</v>
      </c>
      <c r="CK108" s="126" t="s">
        <v>289</v>
      </c>
      <c r="CL108" s="139" t="s">
        <v>334</v>
      </c>
      <c r="CM108" s="126" t="s">
        <v>288</v>
      </c>
      <c r="CN108" s="128"/>
      <c r="CO108" s="126"/>
      <c r="CP108" s="126" t="s">
        <v>288</v>
      </c>
      <c r="CQ108" s="128"/>
      <c r="CR108" s="126"/>
      <c r="CS108" s="126" t="s">
        <v>289</v>
      </c>
      <c r="CT108" s="139" t="s">
        <v>334</v>
      </c>
      <c r="CU108" s="126" t="s">
        <v>289</v>
      </c>
      <c r="CV108" s="139" t="s">
        <v>334</v>
      </c>
      <c r="CW108" s="126" t="s">
        <v>289</v>
      </c>
      <c r="CX108" s="139" t="s">
        <v>334</v>
      </c>
      <c r="CY108" s="126" t="s">
        <v>289</v>
      </c>
      <c r="CZ108" s="139" t="s">
        <v>334</v>
      </c>
      <c r="DA108" s="126" t="s">
        <v>288</v>
      </c>
      <c r="DB108" s="128"/>
      <c r="DC108" s="126"/>
      <c r="DD108" s="126" t="s">
        <v>289</v>
      </c>
      <c r="DE108" s="139" t="s">
        <v>334</v>
      </c>
      <c r="DF108" s="126" t="s">
        <v>289</v>
      </c>
      <c r="DG108" s="139" t="s">
        <v>334</v>
      </c>
      <c r="DH108" s="126" t="s">
        <v>289</v>
      </c>
      <c r="DI108" s="139" t="s">
        <v>334</v>
      </c>
      <c r="DJ108" s="126" t="s">
        <v>289</v>
      </c>
      <c r="DK108" s="139" t="s">
        <v>334</v>
      </c>
      <c r="DL108" s="126" t="s">
        <v>317</v>
      </c>
      <c r="DM108" s="128"/>
      <c r="DN108" s="48"/>
      <c r="DO108" s="51"/>
      <c r="DP108" s="51"/>
      <c r="DQ108" s="126"/>
      <c r="DR108" s="56"/>
      <c r="DS108" s="56"/>
      <c r="DT108" s="56"/>
      <c r="DU108" s="57"/>
    </row>
    <row r="109" spans="1:125" ht="34.9" customHeight="1" thickBot="1" x14ac:dyDescent="0.3">
      <c r="A109" s="285" t="s">
        <v>318</v>
      </c>
      <c r="B109" s="252" t="s">
        <v>319</v>
      </c>
      <c r="C109" s="58" t="s">
        <v>325</v>
      </c>
      <c r="D109" s="58"/>
      <c r="E109" s="139" t="s">
        <v>335</v>
      </c>
      <c r="F109" s="139" t="s">
        <v>335</v>
      </c>
      <c r="G109" s="139" t="s">
        <v>335</v>
      </c>
      <c r="H109" s="49" t="s">
        <v>31</v>
      </c>
      <c r="I109" s="50">
        <f>IF(H109=Tabelle!$A$2,Tabelle!$I$2,IF(H109=Tabelle!$A$3,Tabelle!$I$3,IF(H109=Tabelle!$A$4,Tabelle!$I$4,IF(H109=Tabelle!$A$5,Tabelle!$I$5,IF(H109=Tabelle!$A$6,Tabelle!$I$6,IF(H109=Tabelle!$A$7,Tabelle!$I$7,IF(H109=Tabelle!$A$8,Tabelle!$I$8,IF(H109=Tabelle!$A$9,Tabelle!$I$9,IF(H109=Tabelle!$A$10,Tabelle!$I$10,IF(H109=Tabelle!$A$11,Tabelle!$I$11,IF(H109=Tabelle!$A$12,Tabelle!$I$12,IF(H109=Tabelle!$A$13,Tabelle!$I$13,IF(H109=Tabelle!$A$14,Tabelle!$I$14,IF(H109=Tabelle!$A$14,Tabelle!$I$15,IF(H109=Tabelle!$A$16,Tabelle!$I$16,IF(H109=Tabelle!$A$17,Tabelle!$I$17,IF(H109=Tabelle!$A$18,Tabelle!$I$18,"-")))))))))))))))))</f>
        <v>40</v>
      </c>
      <c r="J109" s="136" t="s">
        <v>53</v>
      </c>
      <c r="K109" s="136" t="s">
        <v>51</v>
      </c>
      <c r="L109" s="136" t="s">
        <v>53</v>
      </c>
      <c r="M109" s="95">
        <f>IF(J109=Tabelle!$C$3,Tabelle!$N$3,IF(J109=Tabelle!$C$4,Tabelle!$N$4,IF(J109=Tabelle!$C$5,Tabelle!$N$5,IF(J109=Tabelle!$C$6,Tabelle!$N$6,IF(J109=Tabelle!$C$7,Tabelle!$N$7,"-")))))</f>
        <v>5</v>
      </c>
      <c r="N109" s="95">
        <f>IF(K109=Tabelle!$C$3,Tabelle!$N$3,IF(K109=Tabelle!$C$4,Tabelle!$N$4,IF(K109=Tabelle!$C$5,Tabelle!$N$5,IF(K109=Tabelle!$C$6,Tabelle!$N$6,IF(K109=Tabelle!$C$7,Tabelle!$N$7,"-")))))</f>
        <v>4</v>
      </c>
      <c r="O109" s="95">
        <f>IF(L109=Tabelle!$C$3,Tabelle!$N$3,IF(L109=Tabelle!$C$4,Tabelle!$N$4,IF(L109=Tabelle!$C$5,Tabelle!$N$5,IF(L109=Tabelle!$C$6,Tabelle!$N$6,IF(L109=Tabelle!$C$7,Tabelle!$N$7,"-")))))</f>
        <v>5</v>
      </c>
      <c r="P109" s="96">
        <f t="shared" si="5"/>
        <v>4.666666666666667</v>
      </c>
      <c r="Q109" s="136" t="s">
        <v>50</v>
      </c>
      <c r="R109" s="55">
        <f>IF(Q109=Tabelle!$C$3,Tabelle!$N$3,IF(Q109=Tabelle!$C$4,Tabelle!$N$4,IF(Q109=Tabelle!$C$5,Tabelle!$N$5,IF(Q109=Tabelle!$C$6,Tabelle!$N$6,IF(Q109=Tabelle!$C$7,Tabelle!$N$7,"-")))))</f>
        <v>2</v>
      </c>
      <c r="S109" s="102">
        <f>IF(R109="-","-",IF(AND((R109*P109)&gt;=Tabelle!$P$3, (R109*P109)&lt;Tabelle!$Q$3),Tabelle!$R$3,IF(AND((R109*P109)&gt;=Tabelle!$P$4, (R109*P109)&lt;Tabelle!$Q$4),Tabelle!$R$4,IF(AND((R109*P109)&gt;=Tabelle!$P$5, (R109*P109)&lt;Tabelle!$Q$5),Tabelle!$R$5,IF(AND((R109*P109)&gt;=Tabelle!$P$6, (R109*P109)&lt;Tabelle!$Q$6),Tabelle!$R$6,IF(AND((R109*P109)&gt;=Tabelle!$P$7, (R109*P109)&lt;=Tabelle!$Q$7),Tabelle!$R$7,"-"))))))</f>
        <v>3</v>
      </c>
      <c r="T109" s="136" t="s">
        <v>51</v>
      </c>
      <c r="U109" s="136" t="s">
        <v>50</v>
      </c>
      <c r="V109" s="136" t="s">
        <v>52</v>
      </c>
      <c r="W109" s="52">
        <f>IF(T109=Tabelle!$C$3,Tabelle!$N$3,IF(T109=Tabelle!$C$4,Tabelle!$N$4,IF(T109=Tabelle!$C$5,Tabelle!$N$5,IF(T109=Tabelle!$C$6,Tabelle!$N$6,IF(T109=Tabelle!$C$7,Tabelle!$N$7,"-")))))</f>
        <v>4</v>
      </c>
      <c r="X109" s="52">
        <f>IF(U109=Tabelle!$C$3,Tabelle!$N$3,IF(U109=Tabelle!$C$4,Tabelle!$N$4,IF(U109=Tabelle!$C$5,Tabelle!$N$5,IF(U109=Tabelle!$C$6,Tabelle!$N$6,IF(U109=Tabelle!$C$7,Tabelle!$N$7,"-")))))</f>
        <v>2</v>
      </c>
      <c r="Y109" s="52">
        <f>IF(V109=Tabelle!$C$3,Tabelle!$N$3,IF(V109=Tabelle!$C$4,Tabelle!$N$4,IF(V109=Tabelle!$C$5,Tabelle!$N$5,IF(V109=Tabelle!$C$6,Tabelle!$N$6,IF(V109=Tabelle!$C$7,Tabelle!$N$7,"-")))))</f>
        <v>3</v>
      </c>
      <c r="Z109" s="53">
        <f t="shared" si="6"/>
        <v>3</v>
      </c>
      <c r="AA109" s="105">
        <f t="shared" si="7"/>
        <v>9</v>
      </c>
      <c r="AB109" s="136" t="str">
        <f>IF(AND(AA109&gt;=Tabelle!$P$3, AA109&lt;Tabelle!$Q$3),Tabelle!$S$3,IF(AND(AA109&gt;=Tabelle!$P$4, AA109&lt;Tabelle!$Q$4),Tabelle!$S$4,IF(AND(AA109&gt;=Tabelle!$P$5, AA109&lt;Tabelle!$Q$5),Tabelle!$S$5,IF(AND(AA109&gt;=Tabelle!$P$6, AA109&lt;Tabelle!$Q$6),Tabelle!$S$6,IF(AND(AA109&gt;=Tabelle!$P$7, AA109&lt;=Tabelle!$Q$7),Tabelle!$S$7,"-")))))</f>
        <v>MEDIO</v>
      </c>
      <c r="AC109" s="108">
        <v>10</v>
      </c>
      <c r="AD109" s="108">
        <v>5</v>
      </c>
      <c r="AE109" s="108">
        <v>2</v>
      </c>
      <c r="AF109" s="108">
        <v>3</v>
      </c>
      <c r="AG109" s="108">
        <v>8</v>
      </c>
      <c r="AH109" s="108">
        <v>10</v>
      </c>
      <c r="AI109" s="108">
        <v>10</v>
      </c>
      <c r="AJ109" s="108">
        <v>10</v>
      </c>
      <c r="AK109" s="108">
        <v>3</v>
      </c>
      <c r="AL109" s="108">
        <v>3</v>
      </c>
      <c r="AM109" s="108">
        <v>10</v>
      </c>
      <c r="AN109" s="108">
        <v>10</v>
      </c>
      <c r="AO109" s="108">
        <v>3</v>
      </c>
      <c r="AP109" s="108">
        <v>3</v>
      </c>
      <c r="AQ109" s="108">
        <v>3</v>
      </c>
      <c r="AR109" s="108">
        <v>3</v>
      </c>
      <c r="AS109" s="108">
        <v>8</v>
      </c>
      <c r="AT109" s="108">
        <v>8</v>
      </c>
      <c r="AU109" s="108">
        <v>8</v>
      </c>
      <c r="AV109" s="108">
        <v>8</v>
      </c>
      <c r="AW109" s="108">
        <v>1</v>
      </c>
      <c r="AX109" s="108">
        <v>1</v>
      </c>
      <c r="AY109" s="108">
        <v>1</v>
      </c>
      <c r="AZ109" s="108">
        <v>1</v>
      </c>
      <c r="BA109" s="108">
        <v>1</v>
      </c>
      <c r="BB109" s="108">
        <v>1</v>
      </c>
      <c r="BC109" s="108">
        <v>1</v>
      </c>
      <c r="BD109" s="108">
        <v>1</v>
      </c>
      <c r="BE109" s="108">
        <v>1</v>
      </c>
      <c r="BF109" s="108">
        <v>1</v>
      </c>
      <c r="BG109" s="108">
        <v>1</v>
      </c>
      <c r="BH109" s="110">
        <f>IF('Mitigazione del rischio'!$AF109="-","-",'Mitigazione del rischio'!$AG109)</f>
        <v>0.43400000000000005</v>
      </c>
      <c r="BI109" s="55">
        <f t="shared" si="8"/>
        <v>5</v>
      </c>
      <c r="BJ109" s="54" t="str">
        <f>IF(AND(BI109&gt;=Tabelle!$P$3, BI109&lt;Tabelle!$Q$3),Tabelle!$S$3,IF(AND(BI109&gt;=Tabelle!$P$4, BI109&lt;Tabelle!$Q$4),Tabelle!$S$4,IF(AND(BI109&gt;=Tabelle!$P$5, BI109&lt;Tabelle!$Q$5),Tabelle!$S$5,IF(AND(BI109&gt;=Tabelle!$P$6, BI109&lt;Tabelle!$Q$6),Tabelle!$S$6,IF(AND(BI109&gt;=Tabelle!$P$7, BI109&lt;=Tabelle!$Q$7),Tabelle!$S$7,"-")))))</f>
        <v>MEDIO-BASSO</v>
      </c>
      <c r="BK109" s="113" t="str">
        <f>IF(BI109="-","-",IF(AND(BI109&lt;=Tabelle!$V$14,BI109&gt;Tabelle!$W$14),Tabelle!$U$14,IF(AND(BI109&lt;=Tabelle!$V$15,BI109&gt;Tabelle!$W$15),Tabelle!$U$15,IF(BI109&lt;=Tabelle!$V$16,Tabelle!$U$16))))</f>
        <v>mitigazione migliorabile</v>
      </c>
      <c r="BL109" s="117" t="s">
        <v>287</v>
      </c>
      <c r="BM109" s="120"/>
      <c r="BN109" s="126" t="s">
        <v>288</v>
      </c>
      <c r="BO109" s="128"/>
      <c r="BP109" s="51"/>
      <c r="BQ109" s="126" t="s">
        <v>289</v>
      </c>
      <c r="BR109" s="139" t="s">
        <v>334</v>
      </c>
      <c r="BS109" s="126" t="s">
        <v>288</v>
      </c>
      <c r="BT109" s="138"/>
      <c r="BU109" s="139"/>
      <c r="BV109" s="126" t="s">
        <v>289</v>
      </c>
      <c r="BW109" s="139" t="s">
        <v>334</v>
      </c>
      <c r="BX109" s="126" t="s">
        <v>289</v>
      </c>
      <c r="BY109" s="139" t="s">
        <v>334</v>
      </c>
      <c r="BZ109" s="126" t="s">
        <v>288</v>
      </c>
      <c r="CA109" s="128"/>
      <c r="CB109" s="51"/>
      <c r="CC109" s="126" t="s">
        <v>288</v>
      </c>
      <c r="CD109" s="128"/>
      <c r="CE109" s="51"/>
      <c r="CF109" s="126" t="s">
        <v>288</v>
      </c>
      <c r="CG109" s="128"/>
      <c r="CH109" s="51"/>
      <c r="CI109" s="126" t="s">
        <v>289</v>
      </c>
      <c r="CJ109" s="139" t="s">
        <v>334</v>
      </c>
      <c r="CK109" s="126" t="s">
        <v>289</v>
      </c>
      <c r="CL109" s="139" t="s">
        <v>334</v>
      </c>
      <c r="CM109" s="126" t="s">
        <v>288</v>
      </c>
      <c r="CN109" s="128"/>
      <c r="CO109" s="51"/>
      <c r="CP109" s="126" t="s">
        <v>288</v>
      </c>
      <c r="CQ109" s="128"/>
      <c r="CR109" s="51"/>
      <c r="CS109" s="126" t="s">
        <v>289</v>
      </c>
      <c r="CT109" s="139" t="s">
        <v>334</v>
      </c>
      <c r="CU109" s="126" t="s">
        <v>289</v>
      </c>
      <c r="CV109" s="139" t="s">
        <v>334</v>
      </c>
      <c r="CW109" s="126" t="s">
        <v>289</v>
      </c>
      <c r="CX109" s="139" t="s">
        <v>334</v>
      </c>
      <c r="CY109" s="126" t="s">
        <v>289</v>
      </c>
      <c r="CZ109" s="139" t="s">
        <v>334</v>
      </c>
      <c r="DA109" s="126" t="s">
        <v>288</v>
      </c>
      <c r="DB109" s="128"/>
      <c r="DC109" s="51"/>
      <c r="DD109" s="126" t="s">
        <v>289</v>
      </c>
      <c r="DE109" s="139" t="s">
        <v>334</v>
      </c>
      <c r="DF109" s="126" t="s">
        <v>289</v>
      </c>
      <c r="DG109" s="139" t="s">
        <v>334</v>
      </c>
      <c r="DH109" s="126" t="s">
        <v>289</v>
      </c>
      <c r="DI109" s="139" t="s">
        <v>334</v>
      </c>
      <c r="DJ109" s="126" t="s">
        <v>289</v>
      </c>
      <c r="DK109" s="139" t="s">
        <v>334</v>
      </c>
      <c r="DL109" s="126" t="s">
        <v>317</v>
      </c>
      <c r="DM109" s="128"/>
      <c r="DN109" s="51"/>
      <c r="DO109" s="51"/>
      <c r="DP109" s="51"/>
      <c r="DQ109" s="51"/>
      <c r="DR109" s="56"/>
      <c r="DS109" s="56"/>
      <c r="DT109" s="56"/>
      <c r="DU109" s="57"/>
    </row>
    <row r="110" spans="1:125" ht="34.9" customHeight="1" thickBot="1" x14ac:dyDescent="0.3">
      <c r="A110" s="286"/>
      <c r="B110" s="253"/>
      <c r="C110" s="58" t="s">
        <v>218</v>
      </c>
      <c r="D110" s="58"/>
      <c r="E110" s="139" t="s">
        <v>335</v>
      </c>
      <c r="F110" s="139" t="s">
        <v>335</v>
      </c>
      <c r="G110" s="139" t="s">
        <v>335</v>
      </c>
      <c r="H110" s="49" t="s">
        <v>31</v>
      </c>
      <c r="I110" s="50">
        <f>IF(H110=Tabelle!$A$2,Tabelle!$I$2,IF(H110=Tabelle!$A$3,Tabelle!$I$3,IF(H110=Tabelle!$A$4,Tabelle!$I$4,IF(H110=Tabelle!$A$5,Tabelle!$I$5,IF(H110=Tabelle!$A$6,Tabelle!$I$6,IF(H110=Tabelle!$A$7,Tabelle!$I$7,IF(H110=Tabelle!$A$8,Tabelle!$I$8,IF(H110=Tabelle!$A$9,Tabelle!$I$9,IF(H110=Tabelle!$A$10,Tabelle!$I$10,IF(H110=Tabelle!$A$11,Tabelle!$I$11,IF(H110=Tabelle!$A$12,Tabelle!$I$12,IF(H110=Tabelle!$A$13,Tabelle!$I$13,IF(H110=Tabelle!$A$14,Tabelle!$I$14,IF(H110=Tabelle!$A$14,Tabelle!$I$15,IF(H110=Tabelle!$A$16,Tabelle!$I$16,IF(H110=Tabelle!$A$17,Tabelle!$I$17,IF(H110=Tabelle!$A$18,Tabelle!$I$18,"-")))))))))))))))))</f>
        <v>40</v>
      </c>
      <c r="J110" s="136" t="s">
        <v>53</v>
      </c>
      <c r="K110" s="136" t="s">
        <v>51</v>
      </c>
      <c r="L110" s="136" t="s">
        <v>53</v>
      </c>
      <c r="M110" s="95">
        <f>IF(J110=Tabelle!$C$3,Tabelle!$N$3,IF(J110=Tabelle!$C$4,Tabelle!$N$4,IF(J110=Tabelle!$C$5,Tabelle!$N$5,IF(J110=Tabelle!$C$6,Tabelle!$N$6,IF(J110=Tabelle!$C$7,Tabelle!$N$7,"-")))))</f>
        <v>5</v>
      </c>
      <c r="N110" s="95">
        <f>IF(K110=Tabelle!$C$3,Tabelle!$N$3,IF(K110=Tabelle!$C$4,Tabelle!$N$4,IF(K110=Tabelle!$C$5,Tabelle!$N$5,IF(K110=Tabelle!$C$6,Tabelle!$N$6,IF(K110=Tabelle!$C$7,Tabelle!$N$7,"-")))))</f>
        <v>4</v>
      </c>
      <c r="O110" s="95">
        <f>IF(L110=Tabelle!$C$3,Tabelle!$N$3,IF(L110=Tabelle!$C$4,Tabelle!$N$4,IF(L110=Tabelle!$C$5,Tabelle!$N$5,IF(L110=Tabelle!$C$6,Tabelle!$N$6,IF(L110=Tabelle!$C$7,Tabelle!$N$7,"-")))))</f>
        <v>5</v>
      </c>
      <c r="P110" s="96">
        <f t="shared" si="5"/>
        <v>4.666666666666667</v>
      </c>
      <c r="Q110" s="136" t="s">
        <v>50</v>
      </c>
      <c r="R110" s="55">
        <f>IF(Q110=Tabelle!$C$3,Tabelle!$N$3,IF(Q110=Tabelle!$C$4,Tabelle!$N$4,IF(Q110=Tabelle!$C$5,Tabelle!$N$5,IF(Q110=Tabelle!$C$6,Tabelle!$N$6,IF(Q110=Tabelle!$C$7,Tabelle!$N$7,"-")))))</f>
        <v>2</v>
      </c>
      <c r="S110" s="102">
        <f>IF(R110="-","-",IF(AND((R110*P110)&gt;=Tabelle!$P$3, (R110*P110)&lt;Tabelle!$Q$3),Tabelle!$R$3,IF(AND((R110*P110)&gt;=Tabelle!$P$4, (R110*P110)&lt;Tabelle!$Q$4),Tabelle!$R$4,IF(AND((R110*P110)&gt;=Tabelle!$P$5, (R110*P110)&lt;Tabelle!$Q$5),Tabelle!$R$5,IF(AND((R110*P110)&gt;=Tabelle!$P$6, (R110*P110)&lt;Tabelle!$Q$6),Tabelle!$R$6,IF(AND((R110*P110)&gt;=Tabelle!$P$7, (R110*P110)&lt;=Tabelle!$Q$7),Tabelle!$R$7,"-"))))))</f>
        <v>3</v>
      </c>
      <c r="T110" s="136" t="s">
        <v>51</v>
      </c>
      <c r="U110" s="136" t="s">
        <v>50</v>
      </c>
      <c r="V110" s="136" t="s">
        <v>52</v>
      </c>
      <c r="W110" s="52">
        <f>IF(T110=Tabelle!$C$3,Tabelle!$N$3,IF(T110=Tabelle!$C$4,Tabelle!$N$4,IF(T110=Tabelle!$C$5,Tabelle!$N$5,IF(T110=Tabelle!$C$6,Tabelle!$N$6,IF(T110=Tabelle!$C$7,Tabelle!$N$7,"-")))))</f>
        <v>4</v>
      </c>
      <c r="X110" s="52">
        <f>IF(U110=Tabelle!$C$3,Tabelle!$N$3,IF(U110=Tabelle!$C$4,Tabelle!$N$4,IF(U110=Tabelle!$C$5,Tabelle!$N$5,IF(U110=Tabelle!$C$6,Tabelle!$N$6,IF(U110=Tabelle!$C$7,Tabelle!$N$7,"-")))))</f>
        <v>2</v>
      </c>
      <c r="Y110" s="52">
        <f>IF(V110=Tabelle!$C$3,Tabelle!$N$3,IF(V110=Tabelle!$C$4,Tabelle!$N$4,IF(V110=Tabelle!$C$5,Tabelle!$N$5,IF(V110=Tabelle!$C$6,Tabelle!$N$6,IF(V110=Tabelle!$C$7,Tabelle!$N$7,"-")))))</f>
        <v>3</v>
      </c>
      <c r="Z110" s="53">
        <f t="shared" si="6"/>
        <v>3</v>
      </c>
      <c r="AA110" s="105">
        <f t="shared" si="7"/>
        <v>9</v>
      </c>
      <c r="AB110" s="136" t="str">
        <f>IF(AND(AA110&gt;=Tabelle!$P$3, AA110&lt;Tabelle!$Q$3),Tabelle!$S$3,IF(AND(AA110&gt;=Tabelle!$P$4, AA110&lt;Tabelle!$Q$4),Tabelle!$S$4,IF(AND(AA110&gt;=Tabelle!$P$5, AA110&lt;Tabelle!$Q$5),Tabelle!$S$5,IF(AND(AA110&gt;=Tabelle!$P$6, AA110&lt;Tabelle!$Q$6),Tabelle!$S$6,IF(AND(AA110&gt;=Tabelle!$P$7, AA110&lt;=Tabelle!$Q$7),Tabelle!$S$7,"-")))))</f>
        <v>MEDIO</v>
      </c>
      <c r="AC110" s="108">
        <v>10</v>
      </c>
      <c r="AD110" s="108">
        <v>5</v>
      </c>
      <c r="AE110" s="108">
        <v>2</v>
      </c>
      <c r="AF110" s="108">
        <v>3</v>
      </c>
      <c r="AG110" s="108">
        <v>8</v>
      </c>
      <c r="AH110" s="108">
        <v>10</v>
      </c>
      <c r="AI110" s="108">
        <v>10</v>
      </c>
      <c r="AJ110" s="108">
        <v>10</v>
      </c>
      <c r="AK110" s="108">
        <v>3</v>
      </c>
      <c r="AL110" s="108">
        <v>3</v>
      </c>
      <c r="AM110" s="108">
        <v>10</v>
      </c>
      <c r="AN110" s="108">
        <v>10</v>
      </c>
      <c r="AO110" s="108">
        <v>3</v>
      </c>
      <c r="AP110" s="108">
        <v>3</v>
      </c>
      <c r="AQ110" s="108">
        <v>3</v>
      </c>
      <c r="AR110" s="108">
        <v>3</v>
      </c>
      <c r="AS110" s="108">
        <v>8</v>
      </c>
      <c r="AT110" s="108">
        <v>8</v>
      </c>
      <c r="AU110" s="108">
        <v>8</v>
      </c>
      <c r="AV110" s="108">
        <v>8</v>
      </c>
      <c r="AW110" s="108">
        <v>1</v>
      </c>
      <c r="AX110" s="108">
        <v>1</v>
      </c>
      <c r="AY110" s="108">
        <v>1</v>
      </c>
      <c r="AZ110" s="108">
        <v>1</v>
      </c>
      <c r="BA110" s="108">
        <v>1</v>
      </c>
      <c r="BB110" s="108">
        <v>1</v>
      </c>
      <c r="BC110" s="108">
        <v>1</v>
      </c>
      <c r="BD110" s="108">
        <v>1</v>
      </c>
      <c r="BE110" s="108">
        <v>1</v>
      </c>
      <c r="BF110" s="108">
        <v>1</v>
      </c>
      <c r="BG110" s="108">
        <v>1</v>
      </c>
      <c r="BH110" s="110">
        <f>IF('Mitigazione del rischio'!$AF110="-","-",'Mitigazione del rischio'!$AG110)</f>
        <v>0.43400000000000005</v>
      </c>
      <c r="BI110" s="55">
        <f t="shared" si="8"/>
        <v>5</v>
      </c>
      <c r="BJ110" s="54" t="str">
        <f>IF(AND(BI110&gt;=Tabelle!$P$3, BI110&lt;Tabelle!$Q$3),Tabelle!$S$3,IF(AND(BI110&gt;=Tabelle!$P$4, BI110&lt;Tabelle!$Q$4),Tabelle!$S$4,IF(AND(BI110&gt;=Tabelle!$P$5, BI110&lt;Tabelle!$Q$5),Tabelle!$S$5,IF(AND(BI110&gt;=Tabelle!$P$6, BI110&lt;Tabelle!$Q$6),Tabelle!$S$6,IF(AND(BI110&gt;=Tabelle!$P$7, BI110&lt;=Tabelle!$Q$7),Tabelle!$S$7,"-")))))</f>
        <v>MEDIO-BASSO</v>
      </c>
      <c r="BK110" s="113" t="str">
        <f>IF(BI110="-","-",IF(AND(BI110&lt;=Tabelle!$V$14,BI110&gt;Tabelle!$W$14),Tabelle!$U$14,IF(AND(BI110&lt;=Tabelle!$V$15,BI110&gt;Tabelle!$W$15),Tabelle!$U$15,IF(BI110&lt;=Tabelle!$V$16,Tabelle!$U$16))))</f>
        <v>mitigazione migliorabile</v>
      </c>
      <c r="BL110" s="117" t="s">
        <v>287</v>
      </c>
      <c r="BM110" s="120"/>
      <c r="BN110" s="126" t="s">
        <v>288</v>
      </c>
      <c r="BO110" s="128"/>
      <c r="BP110" s="51"/>
      <c r="BQ110" s="126" t="s">
        <v>289</v>
      </c>
      <c r="BR110" s="139" t="s">
        <v>334</v>
      </c>
      <c r="BS110" s="126" t="s">
        <v>288</v>
      </c>
      <c r="BT110" s="138"/>
      <c r="BU110" s="139"/>
      <c r="BV110" s="126" t="s">
        <v>289</v>
      </c>
      <c r="BW110" s="139" t="s">
        <v>334</v>
      </c>
      <c r="BX110" s="126" t="s">
        <v>289</v>
      </c>
      <c r="BY110" s="139" t="s">
        <v>334</v>
      </c>
      <c r="BZ110" s="126" t="s">
        <v>288</v>
      </c>
      <c r="CA110" s="128"/>
      <c r="CB110" s="51"/>
      <c r="CC110" s="126" t="s">
        <v>288</v>
      </c>
      <c r="CD110" s="128"/>
      <c r="CE110" s="51"/>
      <c r="CF110" s="126" t="s">
        <v>288</v>
      </c>
      <c r="CG110" s="128"/>
      <c r="CH110" s="51"/>
      <c r="CI110" s="126" t="s">
        <v>289</v>
      </c>
      <c r="CJ110" s="139" t="s">
        <v>334</v>
      </c>
      <c r="CK110" s="126" t="s">
        <v>289</v>
      </c>
      <c r="CL110" s="139" t="s">
        <v>334</v>
      </c>
      <c r="CM110" s="126" t="s">
        <v>288</v>
      </c>
      <c r="CN110" s="128"/>
      <c r="CO110" s="51"/>
      <c r="CP110" s="126" t="s">
        <v>288</v>
      </c>
      <c r="CQ110" s="128"/>
      <c r="CR110" s="51"/>
      <c r="CS110" s="126" t="s">
        <v>289</v>
      </c>
      <c r="CT110" s="139" t="s">
        <v>334</v>
      </c>
      <c r="CU110" s="126" t="s">
        <v>289</v>
      </c>
      <c r="CV110" s="139" t="s">
        <v>334</v>
      </c>
      <c r="CW110" s="126" t="s">
        <v>289</v>
      </c>
      <c r="CX110" s="139" t="s">
        <v>334</v>
      </c>
      <c r="CY110" s="126" t="s">
        <v>289</v>
      </c>
      <c r="CZ110" s="139" t="s">
        <v>334</v>
      </c>
      <c r="DA110" s="126" t="s">
        <v>288</v>
      </c>
      <c r="DB110" s="128"/>
      <c r="DC110" s="51"/>
      <c r="DD110" s="126" t="s">
        <v>289</v>
      </c>
      <c r="DE110" s="139" t="s">
        <v>334</v>
      </c>
      <c r="DF110" s="126" t="s">
        <v>289</v>
      </c>
      <c r="DG110" s="139" t="s">
        <v>334</v>
      </c>
      <c r="DH110" s="126" t="s">
        <v>289</v>
      </c>
      <c r="DI110" s="139" t="s">
        <v>334</v>
      </c>
      <c r="DJ110" s="126" t="s">
        <v>289</v>
      </c>
      <c r="DK110" s="139" t="s">
        <v>334</v>
      </c>
      <c r="DL110" s="126" t="s">
        <v>317</v>
      </c>
      <c r="DM110" s="128"/>
      <c r="DN110" s="51"/>
      <c r="DO110" s="51"/>
      <c r="DP110" s="51"/>
      <c r="DQ110" s="51"/>
      <c r="DR110" s="56"/>
      <c r="DS110" s="56"/>
      <c r="DT110" s="56"/>
      <c r="DU110" s="57"/>
    </row>
    <row r="111" spans="1:125" ht="34.9" customHeight="1" thickBot="1" x14ac:dyDescent="0.3">
      <c r="A111" s="286"/>
      <c r="B111" s="254"/>
      <c r="C111" s="58" t="s">
        <v>219</v>
      </c>
      <c r="D111" s="58"/>
      <c r="E111" s="139" t="s">
        <v>335</v>
      </c>
      <c r="F111" s="139" t="s">
        <v>335</v>
      </c>
      <c r="G111" s="139" t="s">
        <v>335</v>
      </c>
      <c r="H111" s="49" t="s">
        <v>31</v>
      </c>
      <c r="I111" s="50">
        <f>IF(H111=Tabelle!$A$2,Tabelle!$I$2,IF(H111=Tabelle!$A$3,Tabelle!$I$3,IF(H111=Tabelle!$A$4,Tabelle!$I$4,IF(H111=Tabelle!$A$5,Tabelle!$I$5,IF(H111=Tabelle!$A$6,Tabelle!$I$6,IF(H111=Tabelle!$A$7,Tabelle!$I$7,IF(H111=Tabelle!$A$8,Tabelle!$I$8,IF(H111=Tabelle!$A$9,Tabelle!$I$9,IF(H111=Tabelle!$A$10,Tabelle!$I$10,IF(H111=Tabelle!$A$11,Tabelle!$I$11,IF(H111=Tabelle!$A$12,Tabelle!$I$12,IF(H111=Tabelle!$A$13,Tabelle!$I$13,IF(H111=Tabelle!$A$14,Tabelle!$I$14,IF(H111=Tabelle!$A$14,Tabelle!$I$15,IF(H111=Tabelle!$A$16,Tabelle!$I$16,IF(H111=Tabelle!$A$17,Tabelle!$I$17,IF(H111=Tabelle!$A$18,Tabelle!$I$18,"-")))))))))))))))))</f>
        <v>40</v>
      </c>
      <c r="J111" s="136" t="s">
        <v>53</v>
      </c>
      <c r="K111" s="136" t="s">
        <v>51</v>
      </c>
      <c r="L111" s="136" t="s">
        <v>53</v>
      </c>
      <c r="M111" s="95">
        <f>IF(J111=Tabelle!$C$3,Tabelle!$N$3,IF(J111=Tabelle!$C$4,Tabelle!$N$4,IF(J111=Tabelle!$C$5,Tabelle!$N$5,IF(J111=Tabelle!$C$6,Tabelle!$N$6,IF(J111=Tabelle!$C$7,Tabelle!$N$7,"-")))))</f>
        <v>5</v>
      </c>
      <c r="N111" s="95">
        <f>IF(K111=Tabelle!$C$3,Tabelle!$N$3,IF(K111=Tabelle!$C$4,Tabelle!$N$4,IF(K111=Tabelle!$C$5,Tabelle!$N$5,IF(K111=Tabelle!$C$6,Tabelle!$N$6,IF(K111=Tabelle!$C$7,Tabelle!$N$7,"-")))))</f>
        <v>4</v>
      </c>
      <c r="O111" s="95">
        <f>IF(L111=Tabelle!$C$3,Tabelle!$N$3,IF(L111=Tabelle!$C$4,Tabelle!$N$4,IF(L111=Tabelle!$C$5,Tabelle!$N$5,IF(L111=Tabelle!$C$6,Tabelle!$N$6,IF(L111=Tabelle!$C$7,Tabelle!$N$7,"-")))))</f>
        <v>5</v>
      </c>
      <c r="P111" s="96">
        <f t="shared" si="5"/>
        <v>4.666666666666667</v>
      </c>
      <c r="Q111" s="136" t="s">
        <v>50</v>
      </c>
      <c r="R111" s="55">
        <f>IF(Q111=Tabelle!$C$3,Tabelle!$N$3,IF(Q111=Tabelle!$C$4,Tabelle!$N$4,IF(Q111=Tabelle!$C$5,Tabelle!$N$5,IF(Q111=Tabelle!$C$6,Tabelle!$N$6,IF(Q111=Tabelle!$C$7,Tabelle!$N$7,"-")))))</f>
        <v>2</v>
      </c>
      <c r="S111" s="102">
        <f>IF(R111="-","-",IF(AND((R111*P111)&gt;=Tabelle!$P$3, (R111*P111)&lt;Tabelle!$Q$3),Tabelle!$R$3,IF(AND((R111*P111)&gt;=Tabelle!$P$4, (R111*P111)&lt;Tabelle!$Q$4),Tabelle!$R$4,IF(AND((R111*P111)&gt;=Tabelle!$P$5, (R111*P111)&lt;Tabelle!$Q$5),Tabelle!$R$5,IF(AND((R111*P111)&gt;=Tabelle!$P$6, (R111*P111)&lt;Tabelle!$Q$6),Tabelle!$R$6,IF(AND((R111*P111)&gt;=Tabelle!$P$7, (R111*P111)&lt;=Tabelle!$Q$7),Tabelle!$R$7,"-"))))))</f>
        <v>3</v>
      </c>
      <c r="T111" s="136" t="s">
        <v>51</v>
      </c>
      <c r="U111" s="136" t="s">
        <v>50</v>
      </c>
      <c r="V111" s="136" t="s">
        <v>52</v>
      </c>
      <c r="W111" s="52">
        <f>IF(T111=Tabelle!$C$3,Tabelle!$N$3,IF(T111=Tabelle!$C$4,Tabelle!$N$4,IF(T111=Tabelle!$C$5,Tabelle!$N$5,IF(T111=Tabelle!$C$6,Tabelle!$N$6,IF(T111=Tabelle!$C$7,Tabelle!$N$7,"-")))))</f>
        <v>4</v>
      </c>
      <c r="X111" s="52">
        <f>IF(U111=Tabelle!$C$3,Tabelle!$N$3,IF(U111=Tabelle!$C$4,Tabelle!$N$4,IF(U111=Tabelle!$C$5,Tabelle!$N$5,IF(U111=Tabelle!$C$6,Tabelle!$N$6,IF(U111=Tabelle!$C$7,Tabelle!$N$7,"-")))))</f>
        <v>2</v>
      </c>
      <c r="Y111" s="52">
        <f>IF(V111=Tabelle!$C$3,Tabelle!$N$3,IF(V111=Tabelle!$C$4,Tabelle!$N$4,IF(V111=Tabelle!$C$5,Tabelle!$N$5,IF(V111=Tabelle!$C$6,Tabelle!$N$6,IF(V111=Tabelle!$C$7,Tabelle!$N$7,"-")))))</f>
        <v>3</v>
      </c>
      <c r="Z111" s="53">
        <f t="shared" si="6"/>
        <v>3</v>
      </c>
      <c r="AA111" s="105">
        <f t="shared" si="7"/>
        <v>9</v>
      </c>
      <c r="AB111" s="136" t="str">
        <f>IF(AND(AA111&gt;=Tabelle!$P$3, AA111&lt;Tabelle!$Q$3),Tabelle!$S$3,IF(AND(AA111&gt;=Tabelle!$P$4, AA111&lt;Tabelle!$Q$4),Tabelle!$S$4,IF(AND(AA111&gt;=Tabelle!$P$5, AA111&lt;Tabelle!$Q$5),Tabelle!$S$5,IF(AND(AA111&gt;=Tabelle!$P$6, AA111&lt;Tabelle!$Q$6),Tabelle!$S$6,IF(AND(AA111&gt;=Tabelle!$P$7, AA111&lt;=Tabelle!$Q$7),Tabelle!$S$7,"-")))))</f>
        <v>MEDIO</v>
      </c>
      <c r="AC111" s="108">
        <v>10</v>
      </c>
      <c r="AD111" s="108">
        <v>5</v>
      </c>
      <c r="AE111" s="108">
        <v>2</v>
      </c>
      <c r="AF111" s="108">
        <v>3</v>
      </c>
      <c r="AG111" s="108">
        <v>8</v>
      </c>
      <c r="AH111" s="108">
        <v>10</v>
      </c>
      <c r="AI111" s="108">
        <v>10</v>
      </c>
      <c r="AJ111" s="108">
        <v>10</v>
      </c>
      <c r="AK111" s="108">
        <v>3</v>
      </c>
      <c r="AL111" s="108">
        <v>3</v>
      </c>
      <c r="AM111" s="108">
        <v>10</v>
      </c>
      <c r="AN111" s="108">
        <v>10</v>
      </c>
      <c r="AO111" s="108">
        <v>3</v>
      </c>
      <c r="AP111" s="108">
        <v>3</v>
      </c>
      <c r="AQ111" s="108">
        <v>3</v>
      </c>
      <c r="AR111" s="108">
        <v>3</v>
      </c>
      <c r="AS111" s="108">
        <v>8</v>
      </c>
      <c r="AT111" s="108">
        <v>8</v>
      </c>
      <c r="AU111" s="108">
        <v>8</v>
      </c>
      <c r="AV111" s="108">
        <v>8</v>
      </c>
      <c r="AW111" s="108">
        <v>1</v>
      </c>
      <c r="AX111" s="108">
        <v>1</v>
      </c>
      <c r="AY111" s="108">
        <v>1</v>
      </c>
      <c r="AZ111" s="108">
        <v>1</v>
      </c>
      <c r="BA111" s="108">
        <v>1</v>
      </c>
      <c r="BB111" s="108">
        <v>1</v>
      </c>
      <c r="BC111" s="108">
        <v>1</v>
      </c>
      <c r="BD111" s="108">
        <v>1</v>
      </c>
      <c r="BE111" s="108">
        <v>1</v>
      </c>
      <c r="BF111" s="108">
        <v>1</v>
      </c>
      <c r="BG111" s="108">
        <v>1</v>
      </c>
      <c r="BH111" s="110">
        <f>IF('Mitigazione del rischio'!$AF111="-","-",'Mitigazione del rischio'!$AG111)</f>
        <v>0.43400000000000005</v>
      </c>
      <c r="BI111" s="55">
        <f t="shared" si="8"/>
        <v>5</v>
      </c>
      <c r="BJ111" s="54" t="str">
        <f>IF(AND(BI111&gt;=Tabelle!$P$3, BI111&lt;Tabelle!$Q$3),Tabelle!$S$3,IF(AND(BI111&gt;=Tabelle!$P$4, BI111&lt;Tabelle!$Q$4),Tabelle!$S$4,IF(AND(BI111&gt;=Tabelle!$P$5, BI111&lt;Tabelle!$Q$5),Tabelle!$S$5,IF(AND(BI111&gt;=Tabelle!$P$6, BI111&lt;Tabelle!$Q$6),Tabelle!$S$6,IF(AND(BI111&gt;=Tabelle!$P$7, BI111&lt;=Tabelle!$Q$7),Tabelle!$S$7,"-")))))</f>
        <v>MEDIO-BASSO</v>
      </c>
      <c r="BK111" s="113" t="str">
        <f>IF(BI111="-","-",IF(AND(BI111&lt;=Tabelle!$V$14,BI111&gt;Tabelle!$W$14),Tabelle!$U$14,IF(AND(BI111&lt;=Tabelle!$V$15,BI111&gt;Tabelle!$W$15),Tabelle!$U$15,IF(BI111&lt;=Tabelle!$V$16,Tabelle!$U$16))))</f>
        <v>mitigazione migliorabile</v>
      </c>
      <c r="BL111" s="117" t="s">
        <v>287</v>
      </c>
      <c r="BM111" s="120"/>
      <c r="BN111" s="126" t="s">
        <v>288</v>
      </c>
      <c r="BO111" s="128"/>
      <c r="BP111" s="51"/>
      <c r="BQ111" s="126" t="s">
        <v>289</v>
      </c>
      <c r="BR111" s="139" t="s">
        <v>334</v>
      </c>
      <c r="BS111" s="126" t="s">
        <v>288</v>
      </c>
      <c r="BT111" s="138"/>
      <c r="BU111" s="139"/>
      <c r="BV111" s="126" t="s">
        <v>289</v>
      </c>
      <c r="BW111" s="139" t="s">
        <v>334</v>
      </c>
      <c r="BX111" s="126" t="s">
        <v>289</v>
      </c>
      <c r="BY111" s="139" t="s">
        <v>334</v>
      </c>
      <c r="BZ111" s="126" t="s">
        <v>288</v>
      </c>
      <c r="CA111" s="128"/>
      <c r="CB111" s="51"/>
      <c r="CC111" s="126" t="s">
        <v>288</v>
      </c>
      <c r="CD111" s="128"/>
      <c r="CE111" s="51"/>
      <c r="CF111" s="126" t="s">
        <v>288</v>
      </c>
      <c r="CG111" s="128"/>
      <c r="CH111" s="51"/>
      <c r="CI111" s="126" t="s">
        <v>289</v>
      </c>
      <c r="CJ111" s="139" t="s">
        <v>334</v>
      </c>
      <c r="CK111" s="126" t="s">
        <v>289</v>
      </c>
      <c r="CL111" s="139" t="s">
        <v>334</v>
      </c>
      <c r="CM111" s="126" t="s">
        <v>288</v>
      </c>
      <c r="CN111" s="128"/>
      <c r="CO111" s="51"/>
      <c r="CP111" s="126" t="s">
        <v>288</v>
      </c>
      <c r="CQ111" s="128"/>
      <c r="CR111" s="51"/>
      <c r="CS111" s="126" t="s">
        <v>289</v>
      </c>
      <c r="CT111" s="139" t="s">
        <v>334</v>
      </c>
      <c r="CU111" s="126" t="s">
        <v>289</v>
      </c>
      <c r="CV111" s="139" t="s">
        <v>334</v>
      </c>
      <c r="CW111" s="126" t="s">
        <v>289</v>
      </c>
      <c r="CX111" s="139" t="s">
        <v>334</v>
      </c>
      <c r="CY111" s="126" t="s">
        <v>289</v>
      </c>
      <c r="CZ111" s="139" t="s">
        <v>334</v>
      </c>
      <c r="DA111" s="126" t="s">
        <v>288</v>
      </c>
      <c r="DB111" s="128"/>
      <c r="DC111" s="51"/>
      <c r="DD111" s="126" t="s">
        <v>289</v>
      </c>
      <c r="DE111" s="139" t="s">
        <v>334</v>
      </c>
      <c r="DF111" s="126" t="s">
        <v>289</v>
      </c>
      <c r="DG111" s="139" t="s">
        <v>334</v>
      </c>
      <c r="DH111" s="126" t="s">
        <v>289</v>
      </c>
      <c r="DI111" s="139" t="s">
        <v>334</v>
      </c>
      <c r="DJ111" s="126" t="s">
        <v>289</v>
      </c>
      <c r="DK111" s="139" t="s">
        <v>334</v>
      </c>
      <c r="DL111" s="126" t="s">
        <v>317</v>
      </c>
      <c r="DM111" s="128"/>
      <c r="DN111" s="51"/>
      <c r="DO111" s="51"/>
      <c r="DP111" s="51"/>
      <c r="DQ111" s="51"/>
      <c r="DR111" s="56"/>
      <c r="DS111" s="56"/>
      <c r="DT111" s="56"/>
      <c r="DU111" s="57"/>
    </row>
    <row r="112" spans="1:125" ht="34.9" customHeight="1" thickBot="1" x14ac:dyDescent="0.3">
      <c r="A112" s="286"/>
      <c r="B112" s="252" t="s">
        <v>102</v>
      </c>
      <c r="C112" s="58" t="s">
        <v>220</v>
      </c>
      <c r="D112" s="58"/>
      <c r="E112" s="139" t="s">
        <v>335</v>
      </c>
      <c r="F112" s="139" t="s">
        <v>335</v>
      </c>
      <c r="G112" s="139" t="s">
        <v>335</v>
      </c>
      <c r="H112" s="49" t="s">
        <v>31</v>
      </c>
      <c r="I112" s="50">
        <f>IF(H112=Tabelle!$A$2,Tabelle!$I$2,IF(H112=Tabelle!$A$3,Tabelle!$I$3,IF(H112=Tabelle!$A$4,Tabelle!$I$4,IF(H112=Tabelle!$A$5,Tabelle!$I$5,IF(H112=Tabelle!$A$6,Tabelle!$I$6,IF(H112=Tabelle!$A$7,Tabelle!$I$7,IF(H112=Tabelle!$A$8,Tabelle!$I$8,IF(H112=Tabelle!$A$9,Tabelle!$I$9,IF(H112=Tabelle!$A$10,Tabelle!$I$10,IF(H112=Tabelle!$A$11,Tabelle!$I$11,IF(H112=Tabelle!$A$12,Tabelle!$I$12,IF(H112=Tabelle!$A$13,Tabelle!$I$13,IF(H112=Tabelle!$A$14,Tabelle!$I$14,IF(H112=Tabelle!$A$14,Tabelle!$I$15,IF(H112=Tabelle!$A$16,Tabelle!$I$16,IF(H112=Tabelle!$A$17,Tabelle!$I$17,IF(H112=Tabelle!$A$18,Tabelle!$I$18,"-")))))))))))))))))</f>
        <v>40</v>
      </c>
      <c r="J112" s="136" t="s">
        <v>53</v>
      </c>
      <c r="K112" s="136" t="s">
        <v>51</v>
      </c>
      <c r="L112" s="136" t="s">
        <v>53</v>
      </c>
      <c r="M112" s="95">
        <f>IF(J112=Tabelle!$C$3,Tabelle!$N$3,IF(J112=Tabelle!$C$4,Tabelle!$N$4,IF(J112=Tabelle!$C$5,Tabelle!$N$5,IF(J112=Tabelle!$C$6,Tabelle!$N$6,IF(J112=Tabelle!$C$7,Tabelle!$N$7,"-")))))</f>
        <v>5</v>
      </c>
      <c r="N112" s="95">
        <f>IF(K112=Tabelle!$C$3,Tabelle!$N$3,IF(K112=Tabelle!$C$4,Tabelle!$N$4,IF(K112=Tabelle!$C$5,Tabelle!$N$5,IF(K112=Tabelle!$C$6,Tabelle!$N$6,IF(K112=Tabelle!$C$7,Tabelle!$N$7,"-")))))</f>
        <v>4</v>
      </c>
      <c r="O112" s="95">
        <f>IF(L112=Tabelle!$C$3,Tabelle!$N$3,IF(L112=Tabelle!$C$4,Tabelle!$N$4,IF(L112=Tabelle!$C$5,Tabelle!$N$5,IF(L112=Tabelle!$C$6,Tabelle!$N$6,IF(L112=Tabelle!$C$7,Tabelle!$N$7,"-")))))</f>
        <v>5</v>
      </c>
      <c r="P112" s="96">
        <f t="shared" si="5"/>
        <v>4.666666666666667</v>
      </c>
      <c r="Q112" s="136" t="s">
        <v>50</v>
      </c>
      <c r="R112" s="55">
        <f>IF(Q112=Tabelle!$C$3,Tabelle!$N$3,IF(Q112=Tabelle!$C$4,Tabelle!$N$4,IF(Q112=Tabelle!$C$5,Tabelle!$N$5,IF(Q112=Tabelle!$C$6,Tabelle!$N$6,IF(Q112=Tabelle!$C$7,Tabelle!$N$7,"-")))))</f>
        <v>2</v>
      </c>
      <c r="S112" s="102">
        <f>IF(R112="-","-",IF(AND((R112*P112)&gt;=Tabelle!$P$3, (R112*P112)&lt;Tabelle!$Q$3),Tabelle!$R$3,IF(AND((R112*P112)&gt;=Tabelle!$P$4, (R112*P112)&lt;Tabelle!$Q$4),Tabelle!$R$4,IF(AND((R112*P112)&gt;=Tabelle!$P$5, (R112*P112)&lt;Tabelle!$Q$5),Tabelle!$R$5,IF(AND((R112*P112)&gt;=Tabelle!$P$6, (R112*P112)&lt;Tabelle!$Q$6),Tabelle!$R$6,IF(AND((R112*P112)&gt;=Tabelle!$P$7, (R112*P112)&lt;=Tabelle!$Q$7),Tabelle!$R$7,"-"))))))</f>
        <v>3</v>
      </c>
      <c r="T112" s="136" t="s">
        <v>51</v>
      </c>
      <c r="U112" s="136" t="s">
        <v>50</v>
      </c>
      <c r="V112" s="136" t="s">
        <v>52</v>
      </c>
      <c r="W112" s="52">
        <f>IF(T112=Tabelle!$C$3,Tabelle!$N$3,IF(T112=Tabelle!$C$4,Tabelle!$N$4,IF(T112=Tabelle!$C$5,Tabelle!$N$5,IF(T112=Tabelle!$C$6,Tabelle!$N$6,IF(T112=Tabelle!$C$7,Tabelle!$N$7,"-")))))</f>
        <v>4</v>
      </c>
      <c r="X112" s="52">
        <f>IF(U112=Tabelle!$C$3,Tabelle!$N$3,IF(U112=Tabelle!$C$4,Tabelle!$N$4,IF(U112=Tabelle!$C$5,Tabelle!$N$5,IF(U112=Tabelle!$C$6,Tabelle!$N$6,IF(U112=Tabelle!$C$7,Tabelle!$N$7,"-")))))</f>
        <v>2</v>
      </c>
      <c r="Y112" s="52">
        <f>IF(V112=Tabelle!$C$3,Tabelle!$N$3,IF(V112=Tabelle!$C$4,Tabelle!$N$4,IF(V112=Tabelle!$C$5,Tabelle!$N$5,IF(V112=Tabelle!$C$6,Tabelle!$N$6,IF(V112=Tabelle!$C$7,Tabelle!$N$7,"-")))))</f>
        <v>3</v>
      </c>
      <c r="Z112" s="53">
        <f t="shared" si="6"/>
        <v>3</v>
      </c>
      <c r="AA112" s="105">
        <f t="shared" si="7"/>
        <v>9</v>
      </c>
      <c r="AB112" s="136" t="str">
        <f>IF(AND(AA112&gt;=Tabelle!$P$3, AA112&lt;Tabelle!$Q$3),Tabelle!$S$3,IF(AND(AA112&gt;=Tabelle!$P$4, AA112&lt;Tabelle!$Q$4),Tabelle!$S$4,IF(AND(AA112&gt;=Tabelle!$P$5, AA112&lt;Tabelle!$Q$5),Tabelle!$S$5,IF(AND(AA112&gt;=Tabelle!$P$6, AA112&lt;Tabelle!$Q$6),Tabelle!$S$6,IF(AND(AA112&gt;=Tabelle!$P$7, AA112&lt;=Tabelle!$Q$7),Tabelle!$S$7,"-")))))</f>
        <v>MEDIO</v>
      </c>
      <c r="AC112" s="108">
        <v>10</v>
      </c>
      <c r="AD112" s="108">
        <v>5</v>
      </c>
      <c r="AE112" s="108">
        <v>2</v>
      </c>
      <c r="AF112" s="108">
        <v>3</v>
      </c>
      <c r="AG112" s="108">
        <v>8</v>
      </c>
      <c r="AH112" s="108">
        <v>10</v>
      </c>
      <c r="AI112" s="108">
        <v>10</v>
      </c>
      <c r="AJ112" s="108">
        <v>10</v>
      </c>
      <c r="AK112" s="108">
        <v>3</v>
      </c>
      <c r="AL112" s="108">
        <v>3</v>
      </c>
      <c r="AM112" s="108">
        <v>10</v>
      </c>
      <c r="AN112" s="108">
        <v>10</v>
      </c>
      <c r="AO112" s="108">
        <v>3</v>
      </c>
      <c r="AP112" s="108">
        <v>3</v>
      </c>
      <c r="AQ112" s="108">
        <v>3</v>
      </c>
      <c r="AR112" s="108">
        <v>3</v>
      </c>
      <c r="AS112" s="108">
        <v>8</v>
      </c>
      <c r="AT112" s="108">
        <v>8</v>
      </c>
      <c r="AU112" s="108">
        <v>8</v>
      </c>
      <c r="AV112" s="108">
        <v>8</v>
      </c>
      <c r="AW112" s="108">
        <v>1</v>
      </c>
      <c r="AX112" s="108">
        <v>1</v>
      </c>
      <c r="AY112" s="108">
        <v>1</v>
      </c>
      <c r="AZ112" s="108">
        <v>1</v>
      </c>
      <c r="BA112" s="108">
        <v>1</v>
      </c>
      <c r="BB112" s="108">
        <v>1</v>
      </c>
      <c r="BC112" s="108">
        <v>1</v>
      </c>
      <c r="BD112" s="108">
        <v>1</v>
      </c>
      <c r="BE112" s="108">
        <v>1</v>
      </c>
      <c r="BF112" s="108">
        <v>1</v>
      </c>
      <c r="BG112" s="108">
        <v>1</v>
      </c>
      <c r="BH112" s="110">
        <f>IF('Mitigazione del rischio'!$AF112="-","-",'Mitigazione del rischio'!$AG112)</f>
        <v>0.43400000000000005</v>
      </c>
      <c r="BI112" s="55">
        <f t="shared" si="8"/>
        <v>5</v>
      </c>
      <c r="BJ112" s="54" t="str">
        <f>IF(AND(BI112&gt;=Tabelle!$P$3, BI112&lt;Tabelle!$Q$3),Tabelle!$S$3,IF(AND(BI112&gt;=Tabelle!$P$4, BI112&lt;Tabelle!$Q$4),Tabelle!$S$4,IF(AND(BI112&gt;=Tabelle!$P$5, BI112&lt;Tabelle!$Q$5),Tabelle!$S$5,IF(AND(BI112&gt;=Tabelle!$P$6, BI112&lt;Tabelle!$Q$6),Tabelle!$S$6,IF(AND(BI112&gt;=Tabelle!$P$7, BI112&lt;=Tabelle!$Q$7),Tabelle!$S$7,"-")))))</f>
        <v>MEDIO-BASSO</v>
      </c>
      <c r="BK112" s="113" t="str">
        <f>IF(BI112="-","-",IF(AND(BI112&lt;=Tabelle!$V$14,BI112&gt;Tabelle!$W$14),Tabelle!$U$14,IF(AND(BI112&lt;=Tabelle!$V$15,BI112&gt;Tabelle!$W$15),Tabelle!$U$15,IF(BI112&lt;=Tabelle!$V$16,Tabelle!$U$16))))</f>
        <v>mitigazione migliorabile</v>
      </c>
      <c r="BL112" s="117" t="s">
        <v>287</v>
      </c>
      <c r="BM112" s="120"/>
      <c r="BN112" s="126" t="s">
        <v>288</v>
      </c>
      <c r="BO112" s="128"/>
      <c r="BP112" s="51"/>
      <c r="BQ112" s="126" t="s">
        <v>289</v>
      </c>
      <c r="BR112" s="139" t="s">
        <v>334</v>
      </c>
      <c r="BS112" s="126" t="s">
        <v>288</v>
      </c>
      <c r="BT112" s="138"/>
      <c r="BU112" s="139"/>
      <c r="BV112" s="126" t="s">
        <v>289</v>
      </c>
      <c r="BW112" s="139" t="s">
        <v>334</v>
      </c>
      <c r="BX112" s="126" t="s">
        <v>289</v>
      </c>
      <c r="BY112" s="139" t="s">
        <v>334</v>
      </c>
      <c r="BZ112" s="126" t="s">
        <v>288</v>
      </c>
      <c r="CA112" s="128"/>
      <c r="CB112" s="51"/>
      <c r="CC112" s="126" t="s">
        <v>288</v>
      </c>
      <c r="CD112" s="128"/>
      <c r="CE112" s="51"/>
      <c r="CF112" s="126" t="s">
        <v>288</v>
      </c>
      <c r="CG112" s="128"/>
      <c r="CH112" s="51"/>
      <c r="CI112" s="126" t="s">
        <v>289</v>
      </c>
      <c r="CJ112" s="139" t="s">
        <v>334</v>
      </c>
      <c r="CK112" s="126" t="s">
        <v>289</v>
      </c>
      <c r="CL112" s="139" t="s">
        <v>334</v>
      </c>
      <c r="CM112" s="126" t="s">
        <v>288</v>
      </c>
      <c r="CN112" s="128"/>
      <c r="CO112" s="51"/>
      <c r="CP112" s="126" t="s">
        <v>288</v>
      </c>
      <c r="CQ112" s="128"/>
      <c r="CR112" s="51"/>
      <c r="CS112" s="126" t="s">
        <v>289</v>
      </c>
      <c r="CT112" s="139" t="s">
        <v>334</v>
      </c>
      <c r="CU112" s="126" t="s">
        <v>289</v>
      </c>
      <c r="CV112" s="139" t="s">
        <v>334</v>
      </c>
      <c r="CW112" s="126" t="s">
        <v>289</v>
      </c>
      <c r="CX112" s="139" t="s">
        <v>334</v>
      </c>
      <c r="CY112" s="126" t="s">
        <v>289</v>
      </c>
      <c r="CZ112" s="139" t="s">
        <v>334</v>
      </c>
      <c r="DA112" s="126" t="s">
        <v>288</v>
      </c>
      <c r="DB112" s="128"/>
      <c r="DC112" s="51"/>
      <c r="DD112" s="126" t="s">
        <v>289</v>
      </c>
      <c r="DE112" s="139" t="s">
        <v>334</v>
      </c>
      <c r="DF112" s="126" t="s">
        <v>289</v>
      </c>
      <c r="DG112" s="139" t="s">
        <v>334</v>
      </c>
      <c r="DH112" s="126" t="s">
        <v>289</v>
      </c>
      <c r="DI112" s="139" t="s">
        <v>334</v>
      </c>
      <c r="DJ112" s="126" t="s">
        <v>289</v>
      </c>
      <c r="DK112" s="139" t="s">
        <v>334</v>
      </c>
      <c r="DL112" s="126" t="s">
        <v>317</v>
      </c>
      <c r="DM112" s="128"/>
      <c r="DN112" s="51"/>
      <c r="DO112" s="51"/>
      <c r="DP112" s="51"/>
      <c r="DQ112" s="51"/>
      <c r="DR112" s="56"/>
      <c r="DS112" s="56"/>
      <c r="DT112" s="56"/>
      <c r="DU112" s="57"/>
    </row>
    <row r="113" spans="1:125" ht="34.9" customHeight="1" thickBot="1" x14ac:dyDescent="0.3">
      <c r="A113" s="286"/>
      <c r="B113" s="254"/>
      <c r="C113" s="58" t="s">
        <v>326</v>
      </c>
      <c r="D113" s="58"/>
      <c r="E113" s="139" t="s">
        <v>335</v>
      </c>
      <c r="F113" s="139" t="s">
        <v>335</v>
      </c>
      <c r="G113" s="139" t="s">
        <v>335</v>
      </c>
      <c r="H113" s="49" t="s">
        <v>31</v>
      </c>
      <c r="I113" s="50">
        <f>IF(H113=Tabelle!$A$2,Tabelle!$I$2,IF(H113=Tabelle!$A$3,Tabelle!$I$3,IF(H113=Tabelle!$A$4,Tabelle!$I$4,IF(H113=Tabelle!$A$5,Tabelle!$I$5,IF(H113=Tabelle!$A$6,Tabelle!$I$6,IF(H113=Tabelle!$A$7,Tabelle!$I$7,IF(H113=Tabelle!$A$8,Tabelle!$I$8,IF(H113=Tabelle!$A$9,Tabelle!$I$9,IF(H113=Tabelle!$A$10,Tabelle!$I$10,IF(H113=Tabelle!$A$11,Tabelle!$I$11,IF(H113=Tabelle!$A$12,Tabelle!$I$12,IF(H113=Tabelle!$A$13,Tabelle!$I$13,IF(H113=Tabelle!$A$14,Tabelle!$I$14,IF(H113=Tabelle!$A$14,Tabelle!$I$15,IF(H113=Tabelle!$A$16,Tabelle!$I$16,IF(H113=Tabelle!$A$17,Tabelle!$I$17,IF(H113=Tabelle!$A$18,Tabelle!$I$18,"-")))))))))))))))))</f>
        <v>40</v>
      </c>
      <c r="J113" s="136" t="s">
        <v>53</v>
      </c>
      <c r="K113" s="136" t="s">
        <v>51</v>
      </c>
      <c r="L113" s="136" t="s">
        <v>53</v>
      </c>
      <c r="M113" s="95">
        <f>IF(J113=Tabelle!$C$3,Tabelle!$N$3,IF(J113=Tabelle!$C$4,Tabelle!$N$4,IF(J113=Tabelle!$C$5,Tabelle!$N$5,IF(J113=Tabelle!$C$6,Tabelle!$N$6,IF(J113=Tabelle!$C$7,Tabelle!$N$7,"-")))))</f>
        <v>5</v>
      </c>
      <c r="N113" s="95">
        <f>IF(K113=Tabelle!$C$3,Tabelle!$N$3,IF(K113=Tabelle!$C$4,Tabelle!$N$4,IF(K113=Tabelle!$C$5,Tabelle!$N$5,IF(K113=Tabelle!$C$6,Tabelle!$N$6,IF(K113=Tabelle!$C$7,Tabelle!$N$7,"-")))))</f>
        <v>4</v>
      </c>
      <c r="O113" s="95">
        <f>IF(L113=Tabelle!$C$3,Tabelle!$N$3,IF(L113=Tabelle!$C$4,Tabelle!$N$4,IF(L113=Tabelle!$C$5,Tabelle!$N$5,IF(L113=Tabelle!$C$6,Tabelle!$N$6,IF(L113=Tabelle!$C$7,Tabelle!$N$7,"-")))))</f>
        <v>5</v>
      </c>
      <c r="P113" s="96">
        <f t="shared" si="5"/>
        <v>4.666666666666667</v>
      </c>
      <c r="Q113" s="136" t="s">
        <v>50</v>
      </c>
      <c r="R113" s="55">
        <f>IF(Q113=Tabelle!$C$3,Tabelle!$N$3,IF(Q113=Tabelle!$C$4,Tabelle!$N$4,IF(Q113=Tabelle!$C$5,Tabelle!$N$5,IF(Q113=Tabelle!$C$6,Tabelle!$N$6,IF(Q113=Tabelle!$C$7,Tabelle!$N$7,"-")))))</f>
        <v>2</v>
      </c>
      <c r="S113" s="102">
        <f>IF(R113="-","-",IF(AND((R113*P113)&gt;=Tabelle!$P$3, (R113*P113)&lt;Tabelle!$Q$3),Tabelle!$R$3,IF(AND((R113*P113)&gt;=Tabelle!$P$4, (R113*P113)&lt;Tabelle!$Q$4),Tabelle!$R$4,IF(AND((R113*P113)&gt;=Tabelle!$P$5, (R113*P113)&lt;Tabelle!$Q$5),Tabelle!$R$5,IF(AND((R113*P113)&gt;=Tabelle!$P$6, (R113*P113)&lt;Tabelle!$Q$6),Tabelle!$R$6,IF(AND((R113*P113)&gt;=Tabelle!$P$7, (R113*P113)&lt;=Tabelle!$Q$7),Tabelle!$R$7,"-"))))))</f>
        <v>3</v>
      </c>
      <c r="T113" s="136" t="s">
        <v>51</v>
      </c>
      <c r="U113" s="136" t="s">
        <v>50</v>
      </c>
      <c r="V113" s="136" t="s">
        <v>52</v>
      </c>
      <c r="W113" s="52">
        <f>IF(T113=Tabelle!$C$3,Tabelle!$N$3,IF(T113=Tabelle!$C$4,Tabelle!$N$4,IF(T113=Tabelle!$C$5,Tabelle!$N$5,IF(T113=Tabelle!$C$6,Tabelle!$N$6,IF(T113=Tabelle!$C$7,Tabelle!$N$7,"-")))))</f>
        <v>4</v>
      </c>
      <c r="X113" s="52">
        <f>IF(U113=Tabelle!$C$3,Tabelle!$N$3,IF(U113=Tabelle!$C$4,Tabelle!$N$4,IF(U113=Tabelle!$C$5,Tabelle!$N$5,IF(U113=Tabelle!$C$6,Tabelle!$N$6,IF(U113=Tabelle!$C$7,Tabelle!$N$7,"-")))))</f>
        <v>2</v>
      </c>
      <c r="Y113" s="52">
        <f>IF(V113=Tabelle!$C$3,Tabelle!$N$3,IF(V113=Tabelle!$C$4,Tabelle!$N$4,IF(V113=Tabelle!$C$5,Tabelle!$N$5,IF(V113=Tabelle!$C$6,Tabelle!$N$6,IF(V113=Tabelle!$C$7,Tabelle!$N$7,"-")))))</f>
        <v>3</v>
      </c>
      <c r="Z113" s="53">
        <f t="shared" si="6"/>
        <v>3</v>
      </c>
      <c r="AA113" s="105">
        <f t="shared" si="7"/>
        <v>9</v>
      </c>
      <c r="AB113" s="136" t="str">
        <f>IF(AND(AA113&gt;=Tabelle!$P$3, AA113&lt;Tabelle!$Q$3),Tabelle!$S$3,IF(AND(AA113&gt;=Tabelle!$P$4, AA113&lt;Tabelle!$Q$4),Tabelle!$S$4,IF(AND(AA113&gt;=Tabelle!$P$5, AA113&lt;Tabelle!$Q$5),Tabelle!$S$5,IF(AND(AA113&gt;=Tabelle!$P$6, AA113&lt;Tabelle!$Q$6),Tabelle!$S$6,IF(AND(AA113&gt;=Tabelle!$P$7, AA113&lt;=Tabelle!$Q$7),Tabelle!$S$7,"-")))))</f>
        <v>MEDIO</v>
      </c>
      <c r="AC113" s="108">
        <v>10</v>
      </c>
      <c r="AD113" s="108">
        <v>5</v>
      </c>
      <c r="AE113" s="108">
        <v>2</v>
      </c>
      <c r="AF113" s="108">
        <v>3</v>
      </c>
      <c r="AG113" s="108">
        <v>8</v>
      </c>
      <c r="AH113" s="108">
        <v>10</v>
      </c>
      <c r="AI113" s="108">
        <v>10</v>
      </c>
      <c r="AJ113" s="108">
        <v>10</v>
      </c>
      <c r="AK113" s="108">
        <v>3</v>
      </c>
      <c r="AL113" s="108">
        <v>3</v>
      </c>
      <c r="AM113" s="108">
        <v>10</v>
      </c>
      <c r="AN113" s="108">
        <v>10</v>
      </c>
      <c r="AO113" s="108">
        <v>3</v>
      </c>
      <c r="AP113" s="108">
        <v>3</v>
      </c>
      <c r="AQ113" s="108">
        <v>3</v>
      </c>
      <c r="AR113" s="108">
        <v>3</v>
      </c>
      <c r="AS113" s="108">
        <v>8</v>
      </c>
      <c r="AT113" s="108">
        <v>8</v>
      </c>
      <c r="AU113" s="108">
        <v>8</v>
      </c>
      <c r="AV113" s="108">
        <v>8</v>
      </c>
      <c r="AW113" s="108">
        <v>1</v>
      </c>
      <c r="AX113" s="108">
        <v>1</v>
      </c>
      <c r="AY113" s="108">
        <v>1</v>
      </c>
      <c r="AZ113" s="108">
        <v>1</v>
      </c>
      <c r="BA113" s="108">
        <v>1</v>
      </c>
      <c r="BB113" s="108">
        <v>1</v>
      </c>
      <c r="BC113" s="108">
        <v>1</v>
      </c>
      <c r="BD113" s="108">
        <v>1</v>
      </c>
      <c r="BE113" s="108">
        <v>1</v>
      </c>
      <c r="BF113" s="108">
        <v>1</v>
      </c>
      <c r="BG113" s="108">
        <v>1</v>
      </c>
      <c r="BH113" s="110">
        <f>IF('Mitigazione del rischio'!$AF113="-","-",'Mitigazione del rischio'!$AG113)</f>
        <v>0.43400000000000005</v>
      </c>
      <c r="BI113" s="55">
        <f t="shared" si="8"/>
        <v>5</v>
      </c>
      <c r="BJ113" s="54" t="str">
        <f>IF(AND(BI113&gt;=Tabelle!$P$3, BI113&lt;Tabelle!$Q$3),Tabelle!$S$3,IF(AND(BI113&gt;=Tabelle!$P$4, BI113&lt;Tabelle!$Q$4),Tabelle!$S$4,IF(AND(BI113&gt;=Tabelle!$P$5, BI113&lt;Tabelle!$Q$5),Tabelle!$S$5,IF(AND(BI113&gt;=Tabelle!$P$6, BI113&lt;Tabelle!$Q$6),Tabelle!$S$6,IF(AND(BI113&gt;=Tabelle!$P$7, BI113&lt;=Tabelle!$Q$7),Tabelle!$S$7,"-")))))</f>
        <v>MEDIO-BASSO</v>
      </c>
      <c r="BK113" s="113" t="str">
        <f>IF(BI113="-","-",IF(AND(BI113&lt;=Tabelle!$V$14,BI113&gt;Tabelle!$W$14),Tabelle!$U$14,IF(AND(BI113&lt;=Tabelle!$V$15,BI113&gt;Tabelle!$W$15),Tabelle!$U$15,IF(BI113&lt;=Tabelle!$V$16,Tabelle!$U$16))))</f>
        <v>mitigazione migliorabile</v>
      </c>
      <c r="BL113" s="117" t="s">
        <v>287</v>
      </c>
      <c r="BM113" s="120"/>
      <c r="BN113" s="126" t="s">
        <v>288</v>
      </c>
      <c r="BO113" s="128"/>
      <c r="BP113" s="51"/>
      <c r="BQ113" s="126" t="s">
        <v>289</v>
      </c>
      <c r="BR113" s="139" t="s">
        <v>334</v>
      </c>
      <c r="BS113" s="126" t="s">
        <v>288</v>
      </c>
      <c r="BT113" s="138"/>
      <c r="BU113" s="139"/>
      <c r="BV113" s="126" t="s">
        <v>289</v>
      </c>
      <c r="BW113" s="139" t="s">
        <v>334</v>
      </c>
      <c r="BX113" s="126" t="s">
        <v>289</v>
      </c>
      <c r="BY113" s="139" t="s">
        <v>334</v>
      </c>
      <c r="BZ113" s="126" t="s">
        <v>288</v>
      </c>
      <c r="CA113" s="128"/>
      <c r="CB113" s="51"/>
      <c r="CC113" s="126" t="s">
        <v>288</v>
      </c>
      <c r="CD113" s="128"/>
      <c r="CE113" s="51"/>
      <c r="CF113" s="126" t="s">
        <v>288</v>
      </c>
      <c r="CG113" s="128"/>
      <c r="CH113" s="51"/>
      <c r="CI113" s="126" t="s">
        <v>289</v>
      </c>
      <c r="CJ113" s="139" t="s">
        <v>334</v>
      </c>
      <c r="CK113" s="126" t="s">
        <v>289</v>
      </c>
      <c r="CL113" s="139" t="s">
        <v>334</v>
      </c>
      <c r="CM113" s="126" t="s">
        <v>288</v>
      </c>
      <c r="CN113" s="128"/>
      <c r="CO113" s="51"/>
      <c r="CP113" s="126" t="s">
        <v>288</v>
      </c>
      <c r="CQ113" s="128"/>
      <c r="CR113" s="51"/>
      <c r="CS113" s="126" t="s">
        <v>289</v>
      </c>
      <c r="CT113" s="139" t="s">
        <v>334</v>
      </c>
      <c r="CU113" s="126" t="s">
        <v>289</v>
      </c>
      <c r="CV113" s="139" t="s">
        <v>334</v>
      </c>
      <c r="CW113" s="126" t="s">
        <v>289</v>
      </c>
      <c r="CX113" s="139" t="s">
        <v>334</v>
      </c>
      <c r="CY113" s="126" t="s">
        <v>289</v>
      </c>
      <c r="CZ113" s="139" t="s">
        <v>334</v>
      </c>
      <c r="DA113" s="126" t="s">
        <v>288</v>
      </c>
      <c r="DB113" s="128"/>
      <c r="DC113" s="51"/>
      <c r="DD113" s="126" t="s">
        <v>289</v>
      </c>
      <c r="DE113" s="139" t="s">
        <v>334</v>
      </c>
      <c r="DF113" s="126" t="s">
        <v>289</v>
      </c>
      <c r="DG113" s="139" t="s">
        <v>334</v>
      </c>
      <c r="DH113" s="126" t="s">
        <v>289</v>
      </c>
      <c r="DI113" s="139" t="s">
        <v>334</v>
      </c>
      <c r="DJ113" s="126" t="s">
        <v>289</v>
      </c>
      <c r="DK113" s="139" t="s">
        <v>334</v>
      </c>
      <c r="DL113" s="126" t="s">
        <v>317</v>
      </c>
      <c r="DM113" s="128"/>
      <c r="DN113" s="51"/>
      <c r="DO113" s="51"/>
      <c r="DP113" s="51"/>
      <c r="DQ113" s="51"/>
      <c r="DR113" s="56"/>
      <c r="DS113" s="56"/>
      <c r="DT113" s="56"/>
      <c r="DU113" s="57"/>
    </row>
    <row r="114" spans="1:125" ht="34.9" customHeight="1" thickBot="1" x14ac:dyDescent="0.3">
      <c r="A114" s="286"/>
      <c r="B114" s="252" t="s">
        <v>103</v>
      </c>
      <c r="C114" s="58" t="s">
        <v>327</v>
      </c>
      <c r="D114" s="58"/>
      <c r="E114" s="139" t="s">
        <v>335</v>
      </c>
      <c r="F114" s="139" t="s">
        <v>335</v>
      </c>
      <c r="G114" s="139" t="s">
        <v>335</v>
      </c>
      <c r="H114" s="49" t="s">
        <v>31</v>
      </c>
      <c r="I114" s="50">
        <f>IF(H114=Tabelle!$A$2,Tabelle!$I$2,IF(H114=Tabelle!$A$3,Tabelle!$I$3,IF(H114=Tabelle!$A$4,Tabelle!$I$4,IF(H114=Tabelle!$A$5,Tabelle!$I$5,IF(H114=Tabelle!$A$6,Tabelle!$I$6,IF(H114=Tabelle!$A$7,Tabelle!$I$7,IF(H114=Tabelle!$A$8,Tabelle!$I$8,IF(H114=Tabelle!$A$9,Tabelle!$I$9,IF(H114=Tabelle!$A$10,Tabelle!$I$10,IF(H114=Tabelle!$A$11,Tabelle!$I$11,IF(H114=Tabelle!$A$12,Tabelle!$I$12,IF(H114=Tabelle!$A$13,Tabelle!$I$13,IF(H114=Tabelle!$A$14,Tabelle!$I$14,IF(H114=Tabelle!$A$14,Tabelle!$I$15,IF(H114=Tabelle!$A$16,Tabelle!$I$16,IF(H114=Tabelle!$A$17,Tabelle!$I$17,IF(H114=Tabelle!$A$18,Tabelle!$I$18,"-")))))))))))))))))</f>
        <v>40</v>
      </c>
      <c r="J114" s="136" t="s">
        <v>53</v>
      </c>
      <c r="K114" s="136" t="s">
        <v>51</v>
      </c>
      <c r="L114" s="136" t="s">
        <v>53</v>
      </c>
      <c r="M114" s="95">
        <f>IF(J114=Tabelle!$C$3,Tabelle!$N$3,IF(J114=Tabelle!$C$4,Tabelle!$N$4,IF(J114=Tabelle!$C$5,Tabelle!$N$5,IF(J114=Tabelle!$C$6,Tabelle!$N$6,IF(J114=Tabelle!$C$7,Tabelle!$N$7,"-")))))</f>
        <v>5</v>
      </c>
      <c r="N114" s="95">
        <f>IF(K114=Tabelle!$C$3,Tabelle!$N$3,IF(K114=Tabelle!$C$4,Tabelle!$N$4,IF(K114=Tabelle!$C$5,Tabelle!$N$5,IF(K114=Tabelle!$C$6,Tabelle!$N$6,IF(K114=Tabelle!$C$7,Tabelle!$N$7,"-")))))</f>
        <v>4</v>
      </c>
      <c r="O114" s="95">
        <f>IF(L114=Tabelle!$C$3,Tabelle!$N$3,IF(L114=Tabelle!$C$4,Tabelle!$N$4,IF(L114=Tabelle!$C$5,Tabelle!$N$5,IF(L114=Tabelle!$C$6,Tabelle!$N$6,IF(L114=Tabelle!$C$7,Tabelle!$N$7,"-")))))</f>
        <v>5</v>
      </c>
      <c r="P114" s="96">
        <f t="shared" si="5"/>
        <v>4.666666666666667</v>
      </c>
      <c r="Q114" s="136" t="s">
        <v>50</v>
      </c>
      <c r="R114" s="55">
        <f>IF(Q114=Tabelle!$C$3,Tabelle!$N$3,IF(Q114=Tabelle!$C$4,Tabelle!$N$4,IF(Q114=Tabelle!$C$5,Tabelle!$N$5,IF(Q114=Tabelle!$C$6,Tabelle!$N$6,IF(Q114=Tabelle!$C$7,Tabelle!$N$7,"-")))))</f>
        <v>2</v>
      </c>
      <c r="S114" s="102">
        <f>IF(R114="-","-",IF(AND((R114*P114)&gt;=Tabelle!$P$3, (R114*P114)&lt;Tabelle!$Q$3),Tabelle!$R$3,IF(AND((R114*P114)&gt;=Tabelle!$P$4, (R114*P114)&lt;Tabelle!$Q$4),Tabelle!$R$4,IF(AND((R114*P114)&gt;=Tabelle!$P$5, (R114*P114)&lt;Tabelle!$Q$5),Tabelle!$R$5,IF(AND((R114*P114)&gt;=Tabelle!$P$6, (R114*P114)&lt;Tabelle!$Q$6),Tabelle!$R$6,IF(AND((R114*P114)&gt;=Tabelle!$P$7, (R114*P114)&lt;=Tabelle!$Q$7),Tabelle!$R$7,"-"))))))</f>
        <v>3</v>
      </c>
      <c r="T114" s="136" t="s">
        <v>51</v>
      </c>
      <c r="U114" s="136" t="s">
        <v>50</v>
      </c>
      <c r="V114" s="136" t="s">
        <v>52</v>
      </c>
      <c r="W114" s="52">
        <f>IF(T114=Tabelle!$C$3,Tabelle!$N$3,IF(T114=Tabelle!$C$4,Tabelle!$N$4,IF(T114=Tabelle!$C$5,Tabelle!$N$5,IF(T114=Tabelle!$C$6,Tabelle!$N$6,IF(T114=Tabelle!$C$7,Tabelle!$N$7,"-")))))</f>
        <v>4</v>
      </c>
      <c r="X114" s="52">
        <f>IF(U114=Tabelle!$C$3,Tabelle!$N$3,IF(U114=Tabelle!$C$4,Tabelle!$N$4,IF(U114=Tabelle!$C$5,Tabelle!$N$5,IF(U114=Tabelle!$C$6,Tabelle!$N$6,IF(U114=Tabelle!$C$7,Tabelle!$N$7,"-")))))</f>
        <v>2</v>
      </c>
      <c r="Y114" s="52">
        <f>IF(V114=Tabelle!$C$3,Tabelle!$N$3,IF(V114=Tabelle!$C$4,Tabelle!$N$4,IF(V114=Tabelle!$C$5,Tabelle!$N$5,IF(V114=Tabelle!$C$6,Tabelle!$N$6,IF(V114=Tabelle!$C$7,Tabelle!$N$7,"-")))))</f>
        <v>3</v>
      </c>
      <c r="Z114" s="53">
        <f t="shared" si="6"/>
        <v>3</v>
      </c>
      <c r="AA114" s="105">
        <f t="shared" si="7"/>
        <v>9</v>
      </c>
      <c r="AB114" s="136" t="str">
        <f>IF(AND(AA114&gt;=Tabelle!$P$3, AA114&lt;Tabelle!$Q$3),Tabelle!$S$3,IF(AND(AA114&gt;=Tabelle!$P$4, AA114&lt;Tabelle!$Q$4),Tabelle!$S$4,IF(AND(AA114&gt;=Tabelle!$P$5, AA114&lt;Tabelle!$Q$5),Tabelle!$S$5,IF(AND(AA114&gt;=Tabelle!$P$6, AA114&lt;Tabelle!$Q$6),Tabelle!$S$6,IF(AND(AA114&gt;=Tabelle!$P$7, AA114&lt;=Tabelle!$Q$7),Tabelle!$S$7,"-")))))</f>
        <v>MEDIO</v>
      </c>
      <c r="AC114" s="108">
        <v>10</v>
      </c>
      <c r="AD114" s="108">
        <v>5</v>
      </c>
      <c r="AE114" s="108">
        <v>2</v>
      </c>
      <c r="AF114" s="108">
        <v>3</v>
      </c>
      <c r="AG114" s="108">
        <v>8</v>
      </c>
      <c r="AH114" s="108">
        <v>10</v>
      </c>
      <c r="AI114" s="108">
        <v>10</v>
      </c>
      <c r="AJ114" s="108">
        <v>10</v>
      </c>
      <c r="AK114" s="108">
        <v>3</v>
      </c>
      <c r="AL114" s="108">
        <v>3</v>
      </c>
      <c r="AM114" s="108">
        <v>10</v>
      </c>
      <c r="AN114" s="108">
        <v>10</v>
      </c>
      <c r="AO114" s="108">
        <v>3</v>
      </c>
      <c r="AP114" s="108">
        <v>3</v>
      </c>
      <c r="AQ114" s="108">
        <v>3</v>
      </c>
      <c r="AR114" s="108">
        <v>3</v>
      </c>
      <c r="AS114" s="108">
        <v>8</v>
      </c>
      <c r="AT114" s="108">
        <v>8</v>
      </c>
      <c r="AU114" s="108">
        <v>8</v>
      </c>
      <c r="AV114" s="108">
        <v>8</v>
      </c>
      <c r="AW114" s="108">
        <v>1</v>
      </c>
      <c r="AX114" s="108">
        <v>1</v>
      </c>
      <c r="AY114" s="108">
        <v>1</v>
      </c>
      <c r="AZ114" s="108">
        <v>1</v>
      </c>
      <c r="BA114" s="108">
        <v>1</v>
      </c>
      <c r="BB114" s="108">
        <v>1</v>
      </c>
      <c r="BC114" s="108">
        <v>1</v>
      </c>
      <c r="BD114" s="108">
        <v>1</v>
      </c>
      <c r="BE114" s="108">
        <v>1</v>
      </c>
      <c r="BF114" s="108">
        <v>1</v>
      </c>
      <c r="BG114" s="108">
        <v>1</v>
      </c>
      <c r="BH114" s="110">
        <f>IF('Mitigazione del rischio'!$AF114="-","-",'Mitigazione del rischio'!$AG114)</f>
        <v>0.43400000000000005</v>
      </c>
      <c r="BI114" s="55">
        <f t="shared" si="8"/>
        <v>5</v>
      </c>
      <c r="BJ114" s="54" t="str">
        <f>IF(AND(BI114&gt;=Tabelle!$P$3, BI114&lt;Tabelle!$Q$3),Tabelle!$S$3,IF(AND(BI114&gt;=Tabelle!$P$4, BI114&lt;Tabelle!$Q$4),Tabelle!$S$4,IF(AND(BI114&gt;=Tabelle!$P$5, BI114&lt;Tabelle!$Q$5),Tabelle!$S$5,IF(AND(BI114&gt;=Tabelle!$P$6, BI114&lt;Tabelle!$Q$6),Tabelle!$S$6,IF(AND(BI114&gt;=Tabelle!$P$7, BI114&lt;=Tabelle!$Q$7),Tabelle!$S$7,"-")))))</f>
        <v>MEDIO-BASSO</v>
      </c>
      <c r="BK114" s="113" t="str">
        <f>IF(BI114="-","-",IF(AND(BI114&lt;=Tabelle!$V$14,BI114&gt;Tabelle!$W$14),Tabelle!$U$14,IF(AND(BI114&lt;=Tabelle!$V$15,BI114&gt;Tabelle!$W$15),Tabelle!$U$15,IF(BI114&lt;=Tabelle!$V$16,Tabelle!$U$16))))</f>
        <v>mitigazione migliorabile</v>
      </c>
      <c r="BL114" s="117" t="s">
        <v>287</v>
      </c>
      <c r="BM114" s="120"/>
      <c r="BN114" s="126" t="s">
        <v>288</v>
      </c>
      <c r="BO114" s="128"/>
      <c r="BP114" s="51"/>
      <c r="BQ114" s="126" t="s">
        <v>289</v>
      </c>
      <c r="BR114" s="139" t="s">
        <v>334</v>
      </c>
      <c r="BS114" s="126" t="s">
        <v>288</v>
      </c>
      <c r="BT114" s="138"/>
      <c r="BU114" s="139"/>
      <c r="BV114" s="126" t="s">
        <v>289</v>
      </c>
      <c r="BW114" s="139" t="s">
        <v>334</v>
      </c>
      <c r="BX114" s="126" t="s">
        <v>289</v>
      </c>
      <c r="BY114" s="139" t="s">
        <v>334</v>
      </c>
      <c r="BZ114" s="126" t="s">
        <v>288</v>
      </c>
      <c r="CA114" s="128"/>
      <c r="CB114" s="51"/>
      <c r="CC114" s="126" t="s">
        <v>288</v>
      </c>
      <c r="CD114" s="128"/>
      <c r="CE114" s="51"/>
      <c r="CF114" s="126" t="s">
        <v>288</v>
      </c>
      <c r="CG114" s="128"/>
      <c r="CH114" s="51"/>
      <c r="CI114" s="126" t="s">
        <v>289</v>
      </c>
      <c r="CJ114" s="139" t="s">
        <v>334</v>
      </c>
      <c r="CK114" s="126" t="s">
        <v>289</v>
      </c>
      <c r="CL114" s="139" t="s">
        <v>334</v>
      </c>
      <c r="CM114" s="126" t="s">
        <v>288</v>
      </c>
      <c r="CN114" s="128"/>
      <c r="CO114" s="51"/>
      <c r="CP114" s="126" t="s">
        <v>288</v>
      </c>
      <c r="CQ114" s="128"/>
      <c r="CR114" s="51"/>
      <c r="CS114" s="126" t="s">
        <v>289</v>
      </c>
      <c r="CT114" s="139" t="s">
        <v>334</v>
      </c>
      <c r="CU114" s="126" t="s">
        <v>289</v>
      </c>
      <c r="CV114" s="139" t="s">
        <v>334</v>
      </c>
      <c r="CW114" s="126" t="s">
        <v>289</v>
      </c>
      <c r="CX114" s="139" t="s">
        <v>334</v>
      </c>
      <c r="CY114" s="126" t="s">
        <v>289</v>
      </c>
      <c r="CZ114" s="139" t="s">
        <v>334</v>
      </c>
      <c r="DA114" s="126" t="s">
        <v>288</v>
      </c>
      <c r="DB114" s="128"/>
      <c r="DC114" s="51"/>
      <c r="DD114" s="126" t="s">
        <v>289</v>
      </c>
      <c r="DE114" s="139" t="s">
        <v>334</v>
      </c>
      <c r="DF114" s="126" t="s">
        <v>289</v>
      </c>
      <c r="DG114" s="139" t="s">
        <v>334</v>
      </c>
      <c r="DH114" s="126" t="s">
        <v>289</v>
      </c>
      <c r="DI114" s="139" t="s">
        <v>334</v>
      </c>
      <c r="DJ114" s="126" t="s">
        <v>289</v>
      </c>
      <c r="DK114" s="139" t="s">
        <v>334</v>
      </c>
      <c r="DL114" s="126" t="s">
        <v>317</v>
      </c>
      <c r="DM114" s="128"/>
      <c r="DN114" s="51"/>
      <c r="DO114" s="51"/>
      <c r="DP114" s="51"/>
      <c r="DQ114" s="51"/>
      <c r="DR114" s="56"/>
      <c r="DS114" s="56"/>
      <c r="DT114" s="56"/>
      <c r="DU114" s="57"/>
    </row>
    <row r="115" spans="1:125" ht="34.9" customHeight="1" thickBot="1" x14ac:dyDescent="0.3">
      <c r="A115" s="286"/>
      <c r="B115" s="253"/>
      <c r="C115" s="58" t="s">
        <v>328</v>
      </c>
      <c r="D115" s="58"/>
      <c r="E115" s="139" t="s">
        <v>335</v>
      </c>
      <c r="F115" s="139" t="s">
        <v>335</v>
      </c>
      <c r="G115" s="139" t="s">
        <v>335</v>
      </c>
      <c r="H115" s="49" t="s">
        <v>31</v>
      </c>
      <c r="I115" s="50">
        <f>IF(H115=Tabelle!$A$2,Tabelle!$I$2,IF(H115=Tabelle!$A$3,Tabelle!$I$3,IF(H115=Tabelle!$A$4,Tabelle!$I$4,IF(H115=Tabelle!$A$5,Tabelle!$I$5,IF(H115=Tabelle!$A$6,Tabelle!$I$6,IF(H115=Tabelle!$A$7,Tabelle!$I$7,IF(H115=Tabelle!$A$8,Tabelle!$I$8,IF(H115=Tabelle!$A$9,Tabelle!$I$9,IF(H115=Tabelle!$A$10,Tabelle!$I$10,IF(H115=Tabelle!$A$11,Tabelle!$I$11,IF(H115=Tabelle!$A$12,Tabelle!$I$12,IF(H115=Tabelle!$A$13,Tabelle!$I$13,IF(H115=Tabelle!$A$14,Tabelle!$I$14,IF(H115=Tabelle!$A$14,Tabelle!$I$15,IF(H115=Tabelle!$A$16,Tabelle!$I$16,IF(H115=Tabelle!$A$17,Tabelle!$I$17,IF(H115=Tabelle!$A$18,Tabelle!$I$18,"-")))))))))))))))))</f>
        <v>40</v>
      </c>
      <c r="J115" s="136" t="s">
        <v>53</v>
      </c>
      <c r="K115" s="136" t="s">
        <v>51</v>
      </c>
      <c r="L115" s="136" t="s">
        <v>53</v>
      </c>
      <c r="M115" s="95">
        <f>IF(J115=Tabelle!$C$3,Tabelle!$N$3,IF(J115=Tabelle!$C$4,Tabelle!$N$4,IF(J115=Tabelle!$C$5,Tabelle!$N$5,IF(J115=Tabelle!$C$6,Tabelle!$N$6,IF(J115=Tabelle!$C$7,Tabelle!$N$7,"-")))))</f>
        <v>5</v>
      </c>
      <c r="N115" s="95">
        <f>IF(K115=Tabelle!$C$3,Tabelle!$N$3,IF(K115=Tabelle!$C$4,Tabelle!$N$4,IF(K115=Tabelle!$C$5,Tabelle!$N$5,IF(K115=Tabelle!$C$6,Tabelle!$N$6,IF(K115=Tabelle!$C$7,Tabelle!$N$7,"-")))))</f>
        <v>4</v>
      </c>
      <c r="O115" s="95">
        <f>IF(L115=Tabelle!$C$3,Tabelle!$N$3,IF(L115=Tabelle!$C$4,Tabelle!$N$4,IF(L115=Tabelle!$C$5,Tabelle!$N$5,IF(L115=Tabelle!$C$6,Tabelle!$N$6,IF(L115=Tabelle!$C$7,Tabelle!$N$7,"-")))))</f>
        <v>5</v>
      </c>
      <c r="P115" s="96">
        <f t="shared" si="5"/>
        <v>4.666666666666667</v>
      </c>
      <c r="Q115" s="136" t="s">
        <v>50</v>
      </c>
      <c r="R115" s="55">
        <f>IF(Q115=Tabelle!$C$3,Tabelle!$N$3,IF(Q115=Tabelle!$C$4,Tabelle!$N$4,IF(Q115=Tabelle!$C$5,Tabelle!$N$5,IF(Q115=Tabelle!$C$6,Tabelle!$N$6,IF(Q115=Tabelle!$C$7,Tabelle!$N$7,"-")))))</f>
        <v>2</v>
      </c>
      <c r="S115" s="102">
        <f>IF(R115="-","-",IF(AND((R115*P115)&gt;=Tabelle!$P$3, (R115*P115)&lt;Tabelle!$Q$3),Tabelle!$R$3,IF(AND((R115*P115)&gt;=Tabelle!$P$4, (R115*P115)&lt;Tabelle!$Q$4),Tabelle!$R$4,IF(AND((R115*P115)&gt;=Tabelle!$P$5, (R115*P115)&lt;Tabelle!$Q$5),Tabelle!$R$5,IF(AND((R115*P115)&gt;=Tabelle!$P$6, (R115*P115)&lt;Tabelle!$Q$6),Tabelle!$R$6,IF(AND((R115*P115)&gt;=Tabelle!$P$7, (R115*P115)&lt;=Tabelle!$Q$7),Tabelle!$R$7,"-"))))))</f>
        <v>3</v>
      </c>
      <c r="T115" s="136" t="s">
        <v>51</v>
      </c>
      <c r="U115" s="136" t="s">
        <v>50</v>
      </c>
      <c r="V115" s="136" t="s">
        <v>52</v>
      </c>
      <c r="W115" s="52">
        <f>IF(T115=Tabelle!$C$3,Tabelle!$N$3,IF(T115=Tabelle!$C$4,Tabelle!$N$4,IF(T115=Tabelle!$C$5,Tabelle!$N$5,IF(T115=Tabelle!$C$6,Tabelle!$N$6,IF(T115=Tabelle!$C$7,Tabelle!$N$7,"-")))))</f>
        <v>4</v>
      </c>
      <c r="X115" s="52">
        <f>IF(U115=Tabelle!$C$3,Tabelle!$N$3,IF(U115=Tabelle!$C$4,Tabelle!$N$4,IF(U115=Tabelle!$C$5,Tabelle!$N$5,IF(U115=Tabelle!$C$6,Tabelle!$N$6,IF(U115=Tabelle!$C$7,Tabelle!$N$7,"-")))))</f>
        <v>2</v>
      </c>
      <c r="Y115" s="52">
        <f>IF(V115=Tabelle!$C$3,Tabelle!$N$3,IF(V115=Tabelle!$C$4,Tabelle!$N$4,IF(V115=Tabelle!$C$5,Tabelle!$N$5,IF(V115=Tabelle!$C$6,Tabelle!$N$6,IF(V115=Tabelle!$C$7,Tabelle!$N$7,"-")))))</f>
        <v>3</v>
      </c>
      <c r="Z115" s="53">
        <f t="shared" si="6"/>
        <v>3</v>
      </c>
      <c r="AA115" s="105">
        <f t="shared" si="7"/>
        <v>9</v>
      </c>
      <c r="AB115" s="136" t="str">
        <f>IF(AND(AA115&gt;=Tabelle!$P$3, AA115&lt;Tabelle!$Q$3),Tabelle!$S$3,IF(AND(AA115&gt;=Tabelle!$P$4, AA115&lt;Tabelle!$Q$4),Tabelle!$S$4,IF(AND(AA115&gt;=Tabelle!$P$5, AA115&lt;Tabelle!$Q$5),Tabelle!$S$5,IF(AND(AA115&gt;=Tabelle!$P$6, AA115&lt;Tabelle!$Q$6),Tabelle!$S$6,IF(AND(AA115&gt;=Tabelle!$P$7, AA115&lt;=Tabelle!$Q$7),Tabelle!$S$7,"-")))))</f>
        <v>MEDIO</v>
      </c>
      <c r="AC115" s="108">
        <v>10</v>
      </c>
      <c r="AD115" s="108">
        <v>5</v>
      </c>
      <c r="AE115" s="108">
        <v>2</v>
      </c>
      <c r="AF115" s="108">
        <v>3</v>
      </c>
      <c r="AG115" s="108">
        <v>8</v>
      </c>
      <c r="AH115" s="108">
        <v>10</v>
      </c>
      <c r="AI115" s="108">
        <v>10</v>
      </c>
      <c r="AJ115" s="108">
        <v>10</v>
      </c>
      <c r="AK115" s="108">
        <v>3</v>
      </c>
      <c r="AL115" s="108">
        <v>3</v>
      </c>
      <c r="AM115" s="108">
        <v>10</v>
      </c>
      <c r="AN115" s="108">
        <v>10</v>
      </c>
      <c r="AO115" s="108">
        <v>3</v>
      </c>
      <c r="AP115" s="108">
        <v>3</v>
      </c>
      <c r="AQ115" s="108">
        <v>3</v>
      </c>
      <c r="AR115" s="108">
        <v>3</v>
      </c>
      <c r="AS115" s="108">
        <v>8</v>
      </c>
      <c r="AT115" s="108">
        <v>8</v>
      </c>
      <c r="AU115" s="108">
        <v>8</v>
      </c>
      <c r="AV115" s="108">
        <v>8</v>
      </c>
      <c r="AW115" s="108">
        <v>1</v>
      </c>
      <c r="AX115" s="108">
        <v>1</v>
      </c>
      <c r="AY115" s="108">
        <v>1</v>
      </c>
      <c r="AZ115" s="108">
        <v>1</v>
      </c>
      <c r="BA115" s="108">
        <v>1</v>
      </c>
      <c r="BB115" s="108">
        <v>1</v>
      </c>
      <c r="BC115" s="108">
        <v>1</v>
      </c>
      <c r="BD115" s="108">
        <v>1</v>
      </c>
      <c r="BE115" s="108">
        <v>1</v>
      </c>
      <c r="BF115" s="108">
        <v>1</v>
      </c>
      <c r="BG115" s="108">
        <v>1</v>
      </c>
      <c r="BH115" s="110">
        <f>IF('Mitigazione del rischio'!$AF115="-","-",'Mitigazione del rischio'!$AG115)</f>
        <v>0.43400000000000005</v>
      </c>
      <c r="BI115" s="55">
        <f t="shared" si="8"/>
        <v>5</v>
      </c>
      <c r="BJ115" s="54" t="str">
        <f>IF(AND(BI115&gt;=Tabelle!$P$3, BI115&lt;Tabelle!$Q$3),Tabelle!$S$3,IF(AND(BI115&gt;=Tabelle!$P$4, BI115&lt;Tabelle!$Q$4),Tabelle!$S$4,IF(AND(BI115&gt;=Tabelle!$P$5, BI115&lt;Tabelle!$Q$5),Tabelle!$S$5,IF(AND(BI115&gt;=Tabelle!$P$6, BI115&lt;Tabelle!$Q$6),Tabelle!$S$6,IF(AND(BI115&gt;=Tabelle!$P$7, BI115&lt;=Tabelle!$Q$7),Tabelle!$S$7,"-")))))</f>
        <v>MEDIO-BASSO</v>
      </c>
      <c r="BK115" s="113" t="str">
        <f>IF(BI115="-","-",IF(AND(BI115&lt;=Tabelle!$V$14,BI115&gt;Tabelle!$W$14),Tabelle!$U$14,IF(AND(BI115&lt;=Tabelle!$V$15,BI115&gt;Tabelle!$W$15),Tabelle!$U$15,IF(BI115&lt;=Tabelle!$V$16,Tabelle!$U$16))))</f>
        <v>mitigazione migliorabile</v>
      </c>
      <c r="BL115" s="117" t="s">
        <v>287</v>
      </c>
      <c r="BM115" s="120"/>
      <c r="BN115" s="126" t="s">
        <v>288</v>
      </c>
      <c r="BO115" s="128"/>
      <c r="BP115" s="51"/>
      <c r="BQ115" s="126" t="s">
        <v>289</v>
      </c>
      <c r="BR115" s="139" t="s">
        <v>334</v>
      </c>
      <c r="BS115" s="126" t="s">
        <v>288</v>
      </c>
      <c r="BT115" s="138"/>
      <c r="BU115" s="139"/>
      <c r="BV115" s="126" t="s">
        <v>289</v>
      </c>
      <c r="BW115" s="139" t="s">
        <v>334</v>
      </c>
      <c r="BX115" s="126" t="s">
        <v>289</v>
      </c>
      <c r="BY115" s="139" t="s">
        <v>334</v>
      </c>
      <c r="BZ115" s="126" t="s">
        <v>288</v>
      </c>
      <c r="CA115" s="128"/>
      <c r="CB115" s="51"/>
      <c r="CC115" s="126" t="s">
        <v>288</v>
      </c>
      <c r="CD115" s="128"/>
      <c r="CE115" s="51"/>
      <c r="CF115" s="126" t="s">
        <v>288</v>
      </c>
      <c r="CG115" s="128"/>
      <c r="CH115" s="51"/>
      <c r="CI115" s="126" t="s">
        <v>289</v>
      </c>
      <c r="CJ115" s="139" t="s">
        <v>334</v>
      </c>
      <c r="CK115" s="126" t="s">
        <v>289</v>
      </c>
      <c r="CL115" s="139" t="s">
        <v>334</v>
      </c>
      <c r="CM115" s="126" t="s">
        <v>288</v>
      </c>
      <c r="CN115" s="128"/>
      <c r="CO115" s="51"/>
      <c r="CP115" s="126" t="s">
        <v>288</v>
      </c>
      <c r="CQ115" s="128"/>
      <c r="CR115" s="51"/>
      <c r="CS115" s="126" t="s">
        <v>289</v>
      </c>
      <c r="CT115" s="139" t="s">
        <v>334</v>
      </c>
      <c r="CU115" s="126" t="s">
        <v>289</v>
      </c>
      <c r="CV115" s="139" t="s">
        <v>334</v>
      </c>
      <c r="CW115" s="126" t="s">
        <v>289</v>
      </c>
      <c r="CX115" s="139" t="s">
        <v>334</v>
      </c>
      <c r="CY115" s="126" t="s">
        <v>289</v>
      </c>
      <c r="CZ115" s="139" t="s">
        <v>334</v>
      </c>
      <c r="DA115" s="126" t="s">
        <v>288</v>
      </c>
      <c r="DB115" s="128"/>
      <c r="DC115" s="51"/>
      <c r="DD115" s="126" t="s">
        <v>289</v>
      </c>
      <c r="DE115" s="139" t="s">
        <v>334</v>
      </c>
      <c r="DF115" s="126" t="s">
        <v>289</v>
      </c>
      <c r="DG115" s="139" t="s">
        <v>334</v>
      </c>
      <c r="DH115" s="126" t="s">
        <v>289</v>
      </c>
      <c r="DI115" s="139" t="s">
        <v>334</v>
      </c>
      <c r="DJ115" s="126" t="s">
        <v>289</v>
      </c>
      <c r="DK115" s="139" t="s">
        <v>334</v>
      </c>
      <c r="DL115" s="126" t="s">
        <v>317</v>
      </c>
      <c r="DM115" s="128"/>
      <c r="DN115" s="51"/>
      <c r="DO115" s="51"/>
      <c r="DP115" s="51"/>
      <c r="DQ115" s="51"/>
      <c r="DR115" s="56"/>
      <c r="DS115" s="56"/>
      <c r="DT115" s="56"/>
      <c r="DU115" s="57"/>
    </row>
    <row r="116" spans="1:125" ht="34.9" customHeight="1" thickBot="1" x14ac:dyDescent="0.3">
      <c r="A116" s="286"/>
      <c r="B116" s="253"/>
      <c r="C116" s="58" t="s">
        <v>329</v>
      </c>
      <c r="D116" s="58"/>
      <c r="E116" s="139" t="s">
        <v>335</v>
      </c>
      <c r="F116" s="139" t="s">
        <v>335</v>
      </c>
      <c r="G116" s="139" t="s">
        <v>335</v>
      </c>
      <c r="H116" s="49" t="s">
        <v>31</v>
      </c>
      <c r="I116" s="50">
        <f>IF(H116=Tabelle!$A$2,Tabelle!$I$2,IF(H116=Tabelle!$A$3,Tabelle!$I$3,IF(H116=Tabelle!$A$4,Tabelle!$I$4,IF(H116=Tabelle!$A$5,Tabelle!$I$5,IF(H116=Tabelle!$A$6,Tabelle!$I$6,IF(H116=Tabelle!$A$7,Tabelle!$I$7,IF(H116=Tabelle!$A$8,Tabelle!$I$8,IF(H116=Tabelle!$A$9,Tabelle!$I$9,IF(H116=Tabelle!$A$10,Tabelle!$I$10,IF(H116=Tabelle!$A$11,Tabelle!$I$11,IF(H116=Tabelle!$A$12,Tabelle!$I$12,IF(H116=Tabelle!$A$13,Tabelle!$I$13,IF(H116=Tabelle!$A$14,Tabelle!$I$14,IF(H116=Tabelle!$A$14,Tabelle!$I$15,IF(H116=Tabelle!$A$16,Tabelle!$I$16,IF(H116=Tabelle!$A$17,Tabelle!$I$17,IF(H116=Tabelle!$A$18,Tabelle!$I$18,"-")))))))))))))))))</f>
        <v>40</v>
      </c>
      <c r="J116" s="136" t="s">
        <v>53</v>
      </c>
      <c r="K116" s="136" t="s">
        <v>51</v>
      </c>
      <c r="L116" s="136" t="s">
        <v>53</v>
      </c>
      <c r="M116" s="95">
        <f>IF(J116=Tabelle!$C$3,Tabelle!$N$3,IF(J116=Tabelle!$C$4,Tabelle!$N$4,IF(J116=Tabelle!$C$5,Tabelle!$N$5,IF(J116=Tabelle!$C$6,Tabelle!$N$6,IF(J116=Tabelle!$C$7,Tabelle!$N$7,"-")))))</f>
        <v>5</v>
      </c>
      <c r="N116" s="95">
        <f>IF(K116=Tabelle!$C$3,Tabelle!$N$3,IF(K116=Tabelle!$C$4,Tabelle!$N$4,IF(K116=Tabelle!$C$5,Tabelle!$N$5,IF(K116=Tabelle!$C$6,Tabelle!$N$6,IF(K116=Tabelle!$C$7,Tabelle!$N$7,"-")))))</f>
        <v>4</v>
      </c>
      <c r="O116" s="95">
        <f>IF(L116=Tabelle!$C$3,Tabelle!$N$3,IF(L116=Tabelle!$C$4,Tabelle!$N$4,IF(L116=Tabelle!$C$5,Tabelle!$N$5,IF(L116=Tabelle!$C$6,Tabelle!$N$6,IF(L116=Tabelle!$C$7,Tabelle!$N$7,"-")))))</f>
        <v>5</v>
      </c>
      <c r="P116" s="96">
        <f t="shared" si="5"/>
        <v>4.666666666666667</v>
      </c>
      <c r="Q116" s="136" t="s">
        <v>50</v>
      </c>
      <c r="R116" s="55">
        <f>IF(Q116=Tabelle!$C$3,Tabelle!$N$3,IF(Q116=Tabelle!$C$4,Tabelle!$N$4,IF(Q116=Tabelle!$C$5,Tabelle!$N$5,IF(Q116=Tabelle!$C$6,Tabelle!$N$6,IF(Q116=Tabelle!$C$7,Tabelle!$N$7,"-")))))</f>
        <v>2</v>
      </c>
      <c r="S116" s="102">
        <f>IF(R116="-","-",IF(AND((R116*P116)&gt;=Tabelle!$P$3, (R116*P116)&lt;Tabelle!$Q$3),Tabelle!$R$3,IF(AND((R116*P116)&gt;=Tabelle!$P$4, (R116*P116)&lt;Tabelle!$Q$4),Tabelle!$R$4,IF(AND((R116*P116)&gt;=Tabelle!$P$5, (R116*P116)&lt;Tabelle!$Q$5),Tabelle!$R$5,IF(AND((R116*P116)&gt;=Tabelle!$P$6, (R116*P116)&lt;Tabelle!$Q$6),Tabelle!$R$6,IF(AND((R116*P116)&gt;=Tabelle!$P$7, (R116*P116)&lt;=Tabelle!$Q$7),Tabelle!$R$7,"-"))))))</f>
        <v>3</v>
      </c>
      <c r="T116" s="136" t="s">
        <v>51</v>
      </c>
      <c r="U116" s="136" t="s">
        <v>50</v>
      </c>
      <c r="V116" s="136" t="s">
        <v>52</v>
      </c>
      <c r="W116" s="52">
        <f>IF(T116=Tabelle!$C$3,Tabelle!$N$3,IF(T116=Tabelle!$C$4,Tabelle!$N$4,IF(T116=Tabelle!$C$5,Tabelle!$N$5,IF(T116=Tabelle!$C$6,Tabelle!$N$6,IF(T116=Tabelle!$C$7,Tabelle!$N$7,"-")))))</f>
        <v>4</v>
      </c>
      <c r="X116" s="52">
        <f>IF(U116=Tabelle!$C$3,Tabelle!$N$3,IF(U116=Tabelle!$C$4,Tabelle!$N$4,IF(U116=Tabelle!$C$5,Tabelle!$N$5,IF(U116=Tabelle!$C$6,Tabelle!$N$6,IF(U116=Tabelle!$C$7,Tabelle!$N$7,"-")))))</f>
        <v>2</v>
      </c>
      <c r="Y116" s="52">
        <f>IF(V116=Tabelle!$C$3,Tabelle!$N$3,IF(V116=Tabelle!$C$4,Tabelle!$N$4,IF(V116=Tabelle!$C$5,Tabelle!$N$5,IF(V116=Tabelle!$C$6,Tabelle!$N$6,IF(V116=Tabelle!$C$7,Tabelle!$N$7,"-")))))</f>
        <v>3</v>
      </c>
      <c r="Z116" s="53">
        <f t="shared" si="6"/>
        <v>3</v>
      </c>
      <c r="AA116" s="105">
        <f t="shared" si="7"/>
        <v>9</v>
      </c>
      <c r="AB116" s="136" t="str">
        <f>IF(AND(AA116&gt;=Tabelle!$P$3, AA116&lt;Tabelle!$Q$3),Tabelle!$S$3,IF(AND(AA116&gt;=Tabelle!$P$4, AA116&lt;Tabelle!$Q$4),Tabelle!$S$4,IF(AND(AA116&gt;=Tabelle!$P$5, AA116&lt;Tabelle!$Q$5),Tabelle!$S$5,IF(AND(AA116&gt;=Tabelle!$P$6, AA116&lt;Tabelle!$Q$6),Tabelle!$S$6,IF(AND(AA116&gt;=Tabelle!$P$7, AA116&lt;=Tabelle!$Q$7),Tabelle!$S$7,"-")))))</f>
        <v>MEDIO</v>
      </c>
      <c r="AC116" s="108">
        <v>10</v>
      </c>
      <c r="AD116" s="108">
        <v>5</v>
      </c>
      <c r="AE116" s="108">
        <v>2</v>
      </c>
      <c r="AF116" s="108">
        <v>3</v>
      </c>
      <c r="AG116" s="108">
        <v>8</v>
      </c>
      <c r="AH116" s="108">
        <v>10</v>
      </c>
      <c r="AI116" s="108">
        <v>10</v>
      </c>
      <c r="AJ116" s="108">
        <v>10</v>
      </c>
      <c r="AK116" s="108">
        <v>3</v>
      </c>
      <c r="AL116" s="108">
        <v>3</v>
      </c>
      <c r="AM116" s="108">
        <v>10</v>
      </c>
      <c r="AN116" s="108">
        <v>10</v>
      </c>
      <c r="AO116" s="108">
        <v>3</v>
      </c>
      <c r="AP116" s="108">
        <v>3</v>
      </c>
      <c r="AQ116" s="108">
        <v>3</v>
      </c>
      <c r="AR116" s="108">
        <v>3</v>
      </c>
      <c r="AS116" s="108">
        <v>8</v>
      </c>
      <c r="AT116" s="108">
        <v>8</v>
      </c>
      <c r="AU116" s="108">
        <v>8</v>
      </c>
      <c r="AV116" s="108">
        <v>8</v>
      </c>
      <c r="AW116" s="108">
        <v>1</v>
      </c>
      <c r="AX116" s="108">
        <v>1</v>
      </c>
      <c r="AY116" s="108">
        <v>1</v>
      </c>
      <c r="AZ116" s="108">
        <v>1</v>
      </c>
      <c r="BA116" s="108">
        <v>1</v>
      </c>
      <c r="BB116" s="108">
        <v>1</v>
      </c>
      <c r="BC116" s="108">
        <v>1</v>
      </c>
      <c r="BD116" s="108">
        <v>1</v>
      </c>
      <c r="BE116" s="108">
        <v>1</v>
      </c>
      <c r="BF116" s="108">
        <v>1</v>
      </c>
      <c r="BG116" s="108">
        <v>1</v>
      </c>
      <c r="BH116" s="110">
        <f>IF('Mitigazione del rischio'!$AF116="-","-",'Mitigazione del rischio'!$AG116)</f>
        <v>0.43400000000000005</v>
      </c>
      <c r="BI116" s="55">
        <f t="shared" si="8"/>
        <v>5</v>
      </c>
      <c r="BJ116" s="54" t="str">
        <f>IF(AND(BI116&gt;=Tabelle!$P$3, BI116&lt;Tabelle!$Q$3),Tabelle!$S$3,IF(AND(BI116&gt;=Tabelle!$P$4, BI116&lt;Tabelle!$Q$4),Tabelle!$S$4,IF(AND(BI116&gt;=Tabelle!$P$5, BI116&lt;Tabelle!$Q$5),Tabelle!$S$5,IF(AND(BI116&gt;=Tabelle!$P$6, BI116&lt;Tabelle!$Q$6),Tabelle!$S$6,IF(AND(BI116&gt;=Tabelle!$P$7, BI116&lt;=Tabelle!$Q$7),Tabelle!$S$7,"-")))))</f>
        <v>MEDIO-BASSO</v>
      </c>
      <c r="BK116" s="113" t="str">
        <f>IF(BI116="-","-",IF(AND(BI116&lt;=Tabelle!$V$14,BI116&gt;Tabelle!$W$14),Tabelle!$U$14,IF(AND(BI116&lt;=Tabelle!$V$15,BI116&gt;Tabelle!$W$15),Tabelle!$U$15,IF(BI116&lt;=Tabelle!$V$16,Tabelle!$U$16))))</f>
        <v>mitigazione migliorabile</v>
      </c>
      <c r="BL116" s="117" t="s">
        <v>287</v>
      </c>
      <c r="BM116" s="120"/>
      <c r="BN116" s="126" t="s">
        <v>288</v>
      </c>
      <c r="BO116" s="128"/>
      <c r="BP116" s="51"/>
      <c r="BQ116" s="126" t="s">
        <v>289</v>
      </c>
      <c r="BR116" s="139" t="s">
        <v>334</v>
      </c>
      <c r="BS116" s="126" t="s">
        <v>288</v>
      </c>
      <c r="BT116" s="138"/>
      <c r="BU116" s="139"/>
      <c r="BV116" s="126" t="s">
        <v>289</v>
      </c>
      <c r="BW116" s="139" t="s">
        <v>334</v>
      </c>
      <c r="BX116" s="126" t="s">
        <v>289</v>
      </c>
      <c r="BY116" s="139" t="s">
        <v>334</v>
      </c>
      <c r="BZ116" s="126" t="s">
        <v>288</v>
      </c>
      <c r="CA116" s="128"/>
      <c r="CB116" s="51"/>
      <c r="CC116" s="126" t="s">
        <v>288</v>
      </c>
      <c r="CD116" s="128"/>
      <c r="CE116" s="51"/>
      <c r="CF116" s="126" t="s">
        <v>288</v>
      </c>
      <c r="CG116" s="128"/>
      <c r="CH116" s="51"/>
      <c r="CI116" s="126" t="s">
        <v>289</v>
      </c>
      <c r="CJ116" s="139" t="s">
        <v>334</v>
      </c>
      <c r="CK116" s="126" t="s">
        <v>289</v>
      </c>
      <c r="CL116" s="139" t="s">
        <v>334</v>
      </c>
      <c r="CM116" s="126" t="s">
        <v>288</v>
      </c>
      <c r="CN116" s="128"/>
      <c r="CO116" s="51"/>
      <c r="CP116" s="126" t="s">
        <v>288</v>
      </c>
      <c r="CQ116" s="128"/>
      <c r="CR116" s="51"/>
      <c r="CS116" s="126" t="s">
        <v>289</v>
      </c>
      <c r="CT116" s="139" t="s">
        <v>334</v>
      </c>
      <c r="CU116" s="126" t="s">
        <v>289</v>
      </c>
      <c r="CV116" s="139" t="s">
        <v>334</v>
      </c>
      <c r="CW116" s="126" t="s">
        <v>289</v>
      </c>
      <c r="CX116" s="139" t="s">
        <v>334</v>
      </c>
      <c r="CY116" s="126" t="s">
        <v>289</v>
      </c>
      <c r="CZ116" s="139" t="s">
        <v>334</v>
      </c>
      <c r="DA116" s="126" t="s">
        <v>288</v>
      </c>
      <c r="DB116" s="128"/>
      <c r="DC116" s="51"/>
      <c r="DD116" s="126" t="s">
        <v>289</v>
      </c>
      <c r="DE116" s="139" t="s">
        <v>334</v>
      </c>
      <c r="DF116" s="126" t="s">
        <v>289</v>
      </c>
      <c r="DG116" s="139" t="s">
        <v>334</v>
      </c>
      <c r="DH116" s="126" t="s">
        <v>289</v>
      </c>
      <c r="DI116" s="139" t="s">
        <v>334</v>
      </c>
      <c r="DJ116" s="126" t="s">
        <v>289</v>
      </c>
      <c r="DK116" s="139" t="s">
        <v>334</v>
      </c>
      <c r="DL116" s="126" t="s">
        <v>317</v>
      </c>
      <c r="DM116" s="128"/>
      <c r="DN116" s="51"/>
      <c r="DO116" s="51"/>
      <c r="DP116" s="51"/>
      <c r="DQ116" s="51"/>
      <c r="DR116" s="56"/>
      <c r="DS116" s="56"/>
      <c r="DT116" s="56"/>
      <c r="DU116" s="57"/>
    </row>
    <row r="117" spans="1:125" ht="34.9" customHeight="1" thickBot="1" x14ac:dyDescent="0.3">
      <c r="A117" s="286"/>
      <c r="B117" s="253"/>
      <c r="C117" s="58" t="s">
        <v>321</v>
      </c>
      <c r="D117" s="58"/>
      <c r="E117" s="139" t="s">
        <v>335</v>
      </c>
      <c r="F117" s="139" t="s">
        <v>335</v>
      </c>
      <c r="G117" s="139" t="s">
        <v>335</v>
      </c>
      <c r="H117" s="49" t="s">
        <v>31</v>
      </c>
      <c r="I117" s="50">
        <f>IF(H117=Tabelle!$A$2,Tabelle!$I$2,IF(H117=Tabelle!$A$3,Tabelle!$I$3,IF(H117=Tabelle!$A$4,Tabelle!$I$4,IF(H117=Tabelle!$A$5,Tabelle!$I$5,IF(H117=Tabelle!$A$6,Tabelle!$I$6,IF(H117=Tabelle!$A$7,Tabelle!$I$7,IF(H117=Tabelle!$A$8,Tabelle!$I$8,IF(H117=Tabelle!$A$9,Tabelle!$I$9,IF(H117=Tabelle!$A$10,Tabelle!$I$10,IF(H117=Tabelle!$A$11,Tabelle!$I$11,IF(H117=Tabelle!$A$12,Tabelle!$I$12,IF(H117=Tabelle!$A$13,Tabelle!$I$13,IF(H117=Tabelle!$A$14,Tabelle!$I$14,IF(H117=Tabelle!$A$14,Tabelle!$I$15,IF(H117=Tabelle!$A$16,Tabelle!$I$16,IF(H117=Tabelle!$A$17,Tabelle!$I$17,IF(H117=Tabelle!$A$18,Tabelle!$I$18,"-")))))))))))))))))</f>
        <v>40</v>
      </c>
      <c r="J117" s="136" t="s">
        <v>53</v>
      </c>
      <c r="K117" s="136" t="s">
        <v>51</v>
      </c>
      <c r="L117" s="136" t="s">
        <v>53</v>
      </c>
      <c r="M117" s="95">
        <f>IF(J117=Tabelle!$C$3,Tabelle!$N$3,IF(J117=Tabelle!$C$4,Tabelle!$N$4,IF(J117=Tabelle!$C$5,Tabelle!$N$5,IF(J117=Tabelle!$C$6,Tabelle!$N$6,IF(J117=Tabelle!$C$7,Tabelle!$N$7,"-")))))</f>
        <v>5</v>
      </c>
      <c r="N117" s="95">
        <f>IF(K117=Tabelle!$C$3,Tabelle!$N$3,IF(K117=Tabelle!$C$4,Tabelle!$N$4,IF(K117=Tabelle!$C$5,Tabelle!$N$5,IF(K117=Tabelle!$C$6,Tabelle!$N$6,IF(K117=Tabelle!$C$7,Tabelle!$N$7,"-")))))</f>
        <v>4</v>
      </c>
      <c r="O117" s="95">
        <f>IF(L117=Tabelle!$C$3,Tabelle!$N$3,IF(L117=Tabelle!$C$4,Tabelle!$N$4,IF(L117=Tabelle!$C$5,Tabelle!$N$5,IF(L117=Tabelle!$C$6,Tabelle!$N$6,IF(L117=Tabelle!$C$7,Tabelle!$N$7,"-")))))</f>
        <v>5</v>
      </c>
      <c r="P117" s="96">
        <f t="shared" si="5"/>
        <v>4.666666666666667</v>
      </c>
      <c r="Q117" s="136" t="s">
        <v>50</v>
      </c>
      <c r="R117" s="55">
        <f>IF(Q117=Tabelle!$C$3,Tabelle!$N$3,IF(Q117=Tabelle!$C$4,Tabelle!$N$4,IF(Q117=Tabelle!$C$5,Tabelle!$N$5,IF(Q117=Tabelle!$C$6,Tabelle!$N$6,IF(Q117=Tabelle!$C$7,Tabelle!$N$7,"-")))))</f>
        <v>2</v>
      </c>
      <c r="S117" s="102">
        <f>IF(R117="-","-",IF(AND((R117*P117)&gt;=Tabelle!$P$3, (R117*P117)&lt;Tabelle!$Q$3),Tabelle!$R$3,IF(AND((R117*P117)&gt;=Tabelle!$P$4, (R117*P117)&lt;Tabelle!$Q$4),Tabelle!$R$4,IF(AND((R117*P117)&gt;=Tabelle!$P$5, (R117*P117)&lt;Tabelle!$Q$5),Tabelle!$R$5,IF(AND((R117*P117)&gt;=Tabelle!$P$6, (R117*P117)&lt;Tabelle!$Q$6),Tabelle!$R$6,IF(AND((R117*P117)&gt;=Tabelle!$P$7, (R117*P117)&lt;=Tabelle!$Q$7),Tabelle!$R$7,"-"))))))</f>
        <v>3</v>
      </c>
      <c r="T117" s="136" t="s">
        <v>51</v>
      </c>
      <c r="U117" s="136" t="s">
        <v>50</v>
      </c>
      <c r="V117" s="136" t="s">
        <v>52</v>
      </c>
      <c r="W117" s="52">
        <f>IF(T117=Tabelle!$C$3,Tabelle!$N$3,IF(T117=Tabelle!$C$4,Tabelle!$N$4,IF(T117=Tabelle!$C$5,Tabelle!$N$5,IF(T117=Tabelle!$C$6,Tabelle!$N$6,IF(T117=Tabelle!$C$7,Tabelle!$N$7,"-")))))</f>
        <v>4</v>
      </c>
      <c r="X117" s="52">
        <f>IF(U117=Tabelle!$C$3,Tabelle!$N$3,IF(U117=Tabelle!$C$4,Tabelle!$N$4,IF(U117=Tabelle!$C$5,Tabelle!$N$5,IF(U117=Tabelle!$C$6,Tabelle!$N$6,IF(U117=Tabelle!$C$7,Tabelle!$N$7,"-")))))</f>
        <v>2</v>
      </c>
      <c r="Y117" s="52">
        <f>IF(V117=Tabelle!$C$3,Tabelle!$N$3,IF(V117=Tabelle!$C$4,Tabelle!$N$4,IF(V117=Tabelle!$C$5,Tabelle!$N$5,IF(V117=Tabelle!$C$6,Tabelle!$N$6,IF(V117=Tabelle!$C$7,Tabelle!$N$7,"-")))))</f>
        <v>3</v>
      </c>
      <c r="Z117" s="53">
        <f t="shared" si="6"/>
        <v>3</v>
      </c>
      <c r="AA117" s="105">
        <f t="shared" si="7"/>
        <v>9</v>
      </c>
      <c r="AB117" s="136" t="str">
        <f>IF(AND(AA117&gt;=Tabelle!$P$3, AA117&lt;Tabelle!$Q$3),Tabelle!$S$3,IF(AND(AA117&gt;=Tabelle!$P$4, AA117&lt;Tabelle!$Q$4),Tabelle!$S$4,IF(AND(AA117&gt;=Tabelle!$P$5, AA117&lt;Tabelle!$Q$5),Tabelle!$S$5,IF(AND(AA117&gt;=Tabelle!$P$6, AA117&lt;Tabelle!$Q$6),Tabelle!$S$6,IF(AND(AA117&gt;=Tabelle!$P$7, AA117&lt;=Tabelle!$Q$7),Tabelle!$S$7,"-")))))</f>
        <v>MEDIO</v>
      </c>
      <c r="AC117" s="108">
        <v>10</v>
      </c>
      <c r="AD117" s="108">
        <v>5</v>
      </c>
      <c r="AE117" s="108">
        <v>2</v>
      </c>
      <c r="AF117" s="108">
        <v>3</v>
      </c>
      <c r="AG117" s="108">
        <v>8</v>
      </c>
      <c r="AH117" s="108">
        <v>10</v>
      </c>
      <c r="AI117" s="108">
        <v>10</v>
      </c>
      <c r="AJ117" s="108">
        <v>10</v>
      </c>
      <c r="AK117" s="108">
        <v>3</v>
      </c>
      <c r="AL117" s="108">
        <v>3</v>
      </c>
      <c r="AM117" s="108">
        <v>10</v>
      </c>
      <c r="AN117" s="108">
        <v>10</v>
      </c>
      <c r="AO117" s="108">
        <v>3</v>
      </c>
      <c r="AP117" s="108">
        <v>3</v>
      </c>
      <c r="AQ117" s="108">
        <v>3</v>
      </c>
      <c r="AR117" s="108">
        <v>3</v>
      </c>
      <c r="AS117" s="108">
        <v>8</v>
      </c>
      <c r="AT117" s="108">
        <v>8</v>
      </c>
      <c r="AU117" s="108">
        <v>8</v>
      </c>
      <c r="AV117" s="108">
        <v>8</v>
      </c>
      <c r="AW117" s="108">
        <v>1</v>
      </c>
      <c r="AX117" s="108">
        <v>1</v>
      </c>
      <c r="AY117" s="108">
        <v>1</v>
      </c>
      <c r="AZ117" s="108">
        <v>1</v>
      </c>
      <c r="BA117" s="108">
        <v>1</v>
      </c>
      <c r="BB117" s="108">
        <v>1</v>
      </c>
      <c r="BC117" s="108">
        <v>1</v>
      </c>
      <c r="BD117" s="108">
        <v>1</v>
      </c>
      <c r="BE117" s="108">
        <v>1</v>
      </c>
      <c r="BF117" s="108">
        <v>1</v>
      </c>
      <c r="BG117" s="108">
        <v>1</v>
      </c>
      <c r="BH117" s="110">
        <f>IF('Mitigazione del rischio'!$AF117="-","-",'Mitigazione del rischio'!$AG117)</f>
        <v>0.43400000000000005</v>
      </c>
      <c r="BI117" s="55">
        <f t="shared" si="8"/>
        <v>5</v>
      </c>
      <c r="BJ117" s="54" t="str">
        <f>IF(AND(BI117&gt;=Tabelle!$P$3, BI117&lt;Tabelle!$Q$3),Tabelle!$S$3,IF(AND(BI117&gt;=Tabelle!$P$4, BI117&lt;Tabelle!$Q$4),Tabelle!$S$4,IF(AND(BI117&gt;=Tabelle!$P$5, BI117&lt;Tabelle!$Q$5),Tabelle!$S$5,IF(AND(BI117&gt;=Tabelle!$P$6, BI117&lt;Tabelle!$Q$6),Tabelle!$S$6,IF(AND(BI117&gt;=Tabelle!$P$7, BI117&lt;=Tabelle!$Q$7),Tabelle!$S$7,"-")))))</f>
        <v>MEDIO-BASSO</v>
      </c>
      <c r="BK117" s="113" t="str">
        <f>IF(BI117="-","-",IF(AND(BI117&lt;=Tabelle!$V$14,BI117&gt;Tabelle!$W$14),Tabelle!$U$14,IF(AND(BI117&lt;=Tabelle!$V$15,BI117&gt;Tabelle!$W$15),Tabelle!$U$15,IF(BI117&lt;=Tabelle!$V$16,Tabelle!$U$16))))</f>
        <v>mitigazione migliorabile</v>
      </c>
      <c r="BL117" s="117" t="s">
        <v>287</v>
      </c>
      <c r="BM117" s="120"/>
      <c r="BN117" s="126" t="s">
        <v>288</v>
      </c>
      <c r="BO117" s="128"/>
      <c r="BP117" s="51"/>
      <c r="BQ117" s="126" t="s">
        <v>289</v>
      </c>
      <c r="BR117" s="139" t="s">
        <v>334</v>
      </c>
      <c r="BS117" s="126" t="s">
        <v>288</v>
      </c>
      <c r="BT117" s="138"/>
      <c r="BU117" s="139"/>
      <c r="BV117" s="126" t="s">
        <v>289</v>
      </c>
      <c r="BW117" s="139" t="s">
        <v>334</v>
      </c>
      <c r="BX117" s="126" t="s">
        <v>289</v>
      </c>
      <c r="BY117" s="139" t="s">
        <v>334</v>
      </c>
      <c r="BZ117" s="126" t="s">
        <v>288</v>
      </c>
      <c r="CA117" s="128"/>
      <c r="CB117" s="51"/>
      <c r="CC117" s="126" t="s">
        <v>288</v>
      </c>
      <c r="CD117" s="128"/>
      <c r="CE117" s="51"/>
      <c r="CF117" s="126" t="s">
        <v>288</v>
      </c>
      <c r="CG117" s="128"/>
      <c r="CH117" s="51"/>
      <c r="CI117" s="126" t="s">
        <v>289</v>
      </c>
      <c r="CJ117" s="139" t="s">
        <v>334</v>
      </c>
      <c r="CK117" s="126" t="s">
        <v>289</v>
      </c>
      <c r="CL117" s="139" t="s">
        <v>334</v>
      </c>
      <c r="CM117" s="126" t="s">
        <v>288</v>
      </c>
      <c r="CN117" s="128"/>
      <c r="CO117" s="51"/>
      <c r="CP117" s="126" t="s">
        <v>288</v>
      </c>
      <c r="CQ117" s="128"/>
      <c r="CR117" s="51"/>
      <c r="CS117" s="126" t="s">
        <v>289</v>
      </c>
      <c r="CT117" s="139" t="s">
        <v>334</v>
      </c>
      <c r="CU117" s="126" t="s">
        <v>289</v>
      </c>
      <c r="CV117" s="139" t="s">
        <v>334</v>
      </c>
      <c r="CW117" s="126" t="s">
        <v>289</v>
      </c>
      <c r="CX117" s="139" t="s">
        <v>334</v>
      </c>
      <c r="CY117" s="126" t="s">
        <v>289</v>
      </c>
      <c r="CZ117" s="139" t="s">
        <v>334</v>
      </c>
      <c r="DA117" s="126" t="s">
        <v>288</v>
      </c>
      <c r="DB117" s="128"/>
      <c r="DC117" s="51"/>
      <c r="DD117" s="126" t="s">
        <v>289</v>
      </c>
      <c r="DE117" s="139" t="s">
        <v>334</v>
      </c>
      <c r="DF117" s="126" t="s">
        <v>289</v>
      </c>
      <c r="DG117" s="139" t="s">
        <v>334</v>
      </c>
      <c r="DH117" s="126" t="s">
        <v>289</v>
      </c>
      <c r="DI117" s="139" t="s">
        <v>334</v>
      </c>
      <c r="DJ117" s="126" t="s">
        <v>289</v>
      </c>
      <c r="DK117" s="139" t="s">
        <v>334</v>
      </c>
      <c r="DL117" s="126" t="s">
        <v>317</v>
      </c>
      <c r="DM117" s="128"/>
      <c r="DN117" s="51"/>
      <c r="DO117" s="51"/>
      <c r="DP117" s="51"/>
      <c r="DQ117" s="51"/>
      <c r="DR117" s="56"/>
      <c r="DS117" s="56"/>
      <c r="DT117" s="56"/>
      <c r="DU117" s="57"/>
    </row>
    <row r="118" spans="1:125" ht="34.9" customHeight="1" thickBot="1" x14ac:dyDescent="0.3">
      <c r="A118" s="286"/>
      <c r="B118" s="253"/>
      <c r="C118" s="58" t="s">
        <v>205</v>
      </c>
      <c r="D118" s="58"/>
      <c r="E118" s="139" t="s">
        <v>335</v>
      </c>
      <c r="F118" s="139" t="s">
        <v>335</v>
      </c>
      <c r="G118" s="139" t="s">
        <v>335</v>
      </c>
      <c r="H118" s="49" t="s">
        <v>31</v>
      </c>
      <c r="I118" s="50">
        <f>IF(H118=Tabelle!$A$2,Tabelle!$I$2,IF(H118=Tabelle!$A$3,Tabelle!$I$3,IF(H118=Tabelle!$A$4,Tabelle!$I$4,IF(H118=Tabelle!$A$5,Tabelle!$I$5,IF(H118=Tabelle!$A$6,Tabelle!$I$6,IF(H118=Tabelle!$A$7,Tabelle!$I$7,IF(H118=Tabelle!$A$8,Tabelle!$I$8,IF(H118=Tabelle!$A$9,Tabelle!$I$9,IF(H118=Tabelle!$A$10,Tabelle!$I$10,IF(H118=Tabelle!$A$11,Tabelle!$I$11,IF(H118=Tabelle!$A$12,Tabelle!$I$12,IF(H118=Tabelle!$A$13,Tabelle!$I$13,IF(H118=Tabelle!$A$14,Tabelle!$I$14,IF(H118=Tabelle!$A$14,Tabelle!$I$15,IF(H118=Tabelle!$A$16,Tabelle!$I$16,IF(H118=Tabelle!$A$17,Tabelle!$I$17,IF(H118=Tabelle!$A$18,Tabelle!$I$18,"-")))))))))))))))))</f>
        <v>40</v>
      </c>
      <c r="J118" s="136" t="s">
        <v>53</v>
      </c>
      <c r="K118" s="136" t="s">
        <v>51</v>
      </c>
      <c r="L118" s="136" t="s">
        <v>53</v>
      </c>
      <c r="M118" s="95">
        <f>IF(J118=Tabelle!$C$3,Tabelle!$N$3,IF(J118=Tabelle!$C$4,Tabelle!$N$4,IF(J118=Tabelle!$C$5,Tabelle!$N$5,IF(J118=Tabelle!$C$6,Tabelle!$N$6,IF(J118=Tabelle!$C$7,Tabelle!$N$7,"-")))))</f>
        <v>5</v>
      </c>
      <c r="N118" s="95">
        <f>IF(K118=Tabelle!$C$3,Tabelle!$N$3,IF(K118=Tabelle!$C$4,Tabelle!$N$4,IF(K118=Tabelle!$C$5,Tabelle!$N$5,IF(K118=Tabelle!$C$6,Tabelle!$N$6,IF(K118=Tabelle!$C$7,Tabelle!$N$7,"-")))))</f>
        <v>4</v>
      </c>
      <c r="O118" s="95">
        <f>IF(L118=Tabelle!$C$3,Tabelle!$N$3,IF(L118=Tabelle!$C$4,Tabelle!$N$4,IF(L118=Tabelle!$C$5,Tabelle!$N$5,IF(L118=Tabelle!$C$6,Tabelle!$N$6,IF(L118=Tabelle!$C$7,Tabelle!$N$7,"-")))))</f>
        <v>5</v>
      </c>
      <c r="P118" s="96">
        <f t="shared" si="5"/>
        <v>4.666666666666667</v>
      </c>
      <c r="Q118" s="136" t="s">
        <v>50</v>
      </c>
      <c r="R118" s="55">
        <f>IF(Q118=Tabelle!$C$3,Tabelle!$N$3,IF(Q118=Tabelle!$C$4,Tabelle!$N$4,IF(Q118=Tabelle!$C$5,Tabelle!$N$5,IF(Q118=Tabelle!$C$6,Tabelle!$N$6,IF(Q118=Tabelle!$C$7,Tabelle!$N$7,"-")))))</f>
        <v>2</v>
      </c>
      <c r="S118" s="102">
        <f>IF(R118="-","-",IF(AND((R118*P118)&gt;=Tabelle!$P$3, (R118*P118)&lt;Tabelle!$Q$3),Tabelle!$R$3,IF(AND((R118*P118)&gt;=Tabelle!$P$4, (R118*P118)&lt;Tabelle!$Q$4),Tabelle!$R$4,IF(AND((R118*P118)&gt;=Tabelle!$P$5, (R118*P118)&lt;Tabelle!$Q$5),Tabelle!$R$5,IF(AND((R118*P118)&gt;=Tabelle!$P$6, (R118*P118)&lt;Tabelle!$Q$6),Tabelle!$R$6,IF(AND((R118*P118)&gt;=Tabelle!$P$7, (R118*P118)&lt;=Tabelle!$Q$7),Tabelle!$R$7,"-"))))))</f>
        <v>3</v>
      </c>
      <c r="T118" s="136" t="s">
        <v>51</v>
      </c>
      <c r="U118" s="136" t="s">
        <v>50</v>
      </c>
      <c r="V118" s="136" t="s">
        <v>52</v>
      </c>
      <c r="W118" s="52">
        <f>IF(T118=Tabelle!$C$3,Tabelle!$N$3,IF(T118=Tabelle!$C$4,Tabelle!$N$4,IF(T118=Tabelle!$C$5,Tabelle!$N$5,IF(T118=Tabelle!$C$6,Tabelle!$N$6,IF(T118=Tabelle!$C$7,Tabelle!$N$7,"-")))))</f>
        <v>4</v>
      </c>
      <c r="X118" s="52">
        <f>IF(U118=Tabelle!$C$3,Tabelle!$N$3,IF(U118=Tabelle!$C$4,Tabelle!$N$4,IF(U118=Tabelle!$C$5,Tabelle!$N$5,IF(U118=Tabelle!$C$6,Tabelle!$N$6,IF(U118=Tabelle!$C$7,Tabelle!$N$7,"-")))))</f>
        <v>2</v>
      </c>
      <c r="Y118" s="52">
        <f>IF(V118=Tabelle!$C$3,Tabelle!$N$3,IF(V118=Tabelle!$C$4,Tabelle!$N$4,IF(V118=Tabelle!$C$5,Tabelle!$N$5,IF(V118=Tabelle!$C$6,Tabelle!$N$6,IF(V118=Tabelle!$C$7,Tabelle!$N$7,"-")))))</f>
        <v>3</v>
      </c>
      <c r="Z118" s="53">
        <f t="shared" si="6"/>
        <v>3</v>
      </c>
      <c r="AA118" s="105">
        <f t="shared" si="7"/>
        <v>9</v>
      </c>
      <c r="AB118" s="136" t="str">
        <f>IF(AND(AA118&gt;=Tabelle!$P$3, AA118&lt;Tabelle!$Q$3),Tabelle!$S$3,IF(AND(AA118&gt;=Tabelle!$P$4, AA118&lt;Tabelle!$Q$4),Tabelle!$S$4,IF(AND(AA118&gt;=Tabelle!$P$5, AA118&lt;Tabelle!$Q$5),Tabelle!$S$5,IF(AND(AA118&gt;=Tabelle!$P$6, AA118&lt;Tabelle!$Q$6),Tabelle!$S$6,IF(AND(AA118&gt;=Tabelle!$P$7, AA118&lt;=Tabelle!$Q$7),Tabelle!$S$7,"-")))))</f>
        <v>MEDIO</v>
      </c>
      <c r="AC118" s="108">
        <v>10</v>
      </c>
      <c r="AD118" s="108">
        <v>5</v>
      </c>
      <c r="AE118" s="108">
        <v>2</v>
      </c>
      <c r="AF118" s="108">
        <v>3</v>
      </c>
      <c r="AG118" s="108">
        <v>8</v>
      </c>
      <c r="AH118" s="108">
        <v>10</v>
      </c>
      <c r="AI118" s="108">
        <v>10</v>
      </c>
      <c r="AJ118" s="108">
        <v>10</v>
      </c>
      <c r="AK118" s="108">
        <v>3</v>
      </c>
      <c r="AL118" s="108">
        <v>3</v>
      </c>
      <c r="AM118" s="108">
        <v>10</v>
      </c>
      <c r="AN118" s="108">
        <v>10</v>
      </c>
      <c r="AO118" s="108">
        <v>3</v>
      </c>
      <c r="AP118" s="108">
        <v>3</v>
      </c>
      <c r="AQ118" s="108">
        <v>3</v>
      </c>
      <c r="AR118" s="108">
        <v>3</v>
      </c>
      <c r="AS118" s="108">
        <v>8</v>
      </c>
      <c r="AT118" s="108">
        <v>8</v>
      </c>
      <c r="AU118" s="108">
        <v>8</v>
      </c>
      <c r="AV118" s="108">
        <v>8</v>
      </c>
      <c r="AW118" s="108">
        <v>1</v>
      </c>
      <c r="AX118" s="108">
        <v>1</v>
      </c>
      <c r="AY118" s="108">
        <v>1</v>
      </c>
      <c r="AZ118" s="108">
        <v>1</v>
      </c>
      <c r="BA118" s="108">
        <v>1</v>
      </c>
      <c r="BB118" s="108">
        <v>1</v>
      </c>
      <c r="BC118" s="108">
        <v>1</v>
      </c>
      <c r="BD118" s="108">
        <v>1</v>
      </c>
      <c r="BE118" s="108">
        <v>1</v>
      </c>
      <c r="BF118" s="108">
        <v>1</v>
      </c>
      <c r="BG118" s="108">
        <v>1</v>
      </c>
      <c r="BH118" s="110">
        <f>IF('Mitigazione del rischio'!$AF118="-","-",'Mitigazione del rischio'!$AG118)</f>
        <v>0.43400000000000005</v>
      </c>
      <c r="BI118" s="55">
        <f t="shared" si="8"/>
        <v>5</v>
      </c>
      <c r="BJ118" s="54" t="str">
        <f>IF(AND(BI118&gt;=Tabelle!$P$3, BI118&lt;Tabelle!$Q$3),Tabelle!$S$3,IF(AND(BI118&gt;=Tabelle!$P$4, BI118&lt;Tabelle!$Q$4),Tabelle!$S$4,IF(AND(BI118&gt;=Tabelle!$P$5, BI118&lt;Tabelle!$Q$5),Tabelle!$S$5,IF(AND(BI118&gt;=Tabelle!$P$6, BI118&lt;Tabelle!$Q$6),Tabelle!$S$6,IF(AND(BI118&gt;=Tabelle!$P$7, BI118&lt;=Tabelle!$Q$7),Tabelle!$S$7,"-")))))</f>
        <v>MEDIO-BASSO</v>
      </c>
      <c r="BK118" s="113" t="str">
        <f>IF(BI118="-","-",IF(AND(BI118&lt;=Tabelle!$V$14,BI118&gt;Tabelle!$W$14),Tabelle!$U$14,IF(AND(BI118&lt;=Tabelle!$V$15,BI118&gt;Tabelle!$W$15),Tabelle!$U$15,IF(BI118&lt;=Tabelle!$V$16,Tabelle!$U$16))))</f>
        <v>mitigazione migliorabile</v>
      </c>
      <c r="BL118" s="117" t="s">
        <v>287</v>
      </c>
      <c r="BM118" s="120"/>
      <c r="BN118" s="126" t="s">
        <v>288</v>
      </c>
      <c r="BO118" s="128"/>
      <c r="BP118" s="51"/>
      <c r="BQ118" s="126" t="s">
        <v>289</v>
      </c>
      <c r="BR118" s="139" t="s">
        <v>334</v>
      </c>
      <c r="BS118" s="126" t="s">
        <v>288</v>
      </c>
      <c r="BT118" s="138"/>
      <c r="BU118" s="139"/>
      <c r="BV118" s="126" t="s">
        <v>289</v>
      </c>
      <c r="BW118" s="139" t="s">
        <v>334</v>
      </c>
      <c r="BX118" s="126" t="s">
        <v>289</v>
      </c>
      <c r="BY118" s="139" t="s">
        <v>334</v>
      </c>
      <c r="BZ118" s="126" t="s">
        <v>288</v>
      </c>
      <c r="CA118" s="128"/>
      <c r="CB118" s="51"/>
      <c r="CC118" s="126" t="s">
        <v>288</v>
      </c>
      <c r="CD118" s="128"/>
      <c r="CE118" s="51"/>
      <c r="CF118" s="126" t="s">
        <v>288</v>
      </c>
      <c r="CG118" s="128"/>
      <c r="CH118" s="51"/>
      <c r="CI118" s="126" t="s">
        <v>289</v>
      </c>
      <c r="CJ118" s="139" t="s">
        <v>334</v>
      </c>
      <c r="CK118" s="126" t="s">
        <v>289</v>
      </c>
      <c r="CL118" s="139" t="s">
        <v>334</v>
      </c>
      <c r="CM118" s="126" t="s">
        <v>288</v>
      </c>
      <c r="CN118" s="128"/>
      <c r="CO118" s="51"/>
      <c r="CP118" s="126" t="s">
        <v>288</v>
      </c>
      <c r="CQ118" s="128"/>
      <c r="CR118" s="51"/>
      <c r="CS118" s="126" t="s">
        <v>289</v>
      </c>
      <c r="CT118" s="139" t="s">
        <v>334</v>
      </c>
      <c r="CU118" s="126" t="s">
        <v>289</v>
      </c>
      <c r="CV118" s="139" t="s">
        <v>334</v>
      </c>
      <c r="CW118" s="126" t="s">
        <v>289</v>
      </c>
      <c r="CX118" s="139" t="s">
        <v>334</v>
      </c>
      <c r="CY118" s="126" t="s">
        <v>289</v>
      </c>
      <c r="CZ118" s="139" t="s">
        <v>334</v>
      </c>
      <c r="DA118" s="126" t="s">
        <v>288</v>
      </c>
      <c r="DB118" s="128"/>
      <c r="DC118" s="51"/>
      <c r="DD118" s="126" t="s">
        <v>289</v>
      </c>
      <c r="DE118" s="139" t="s">
        <v>334</v>
      </c>
      <c r="DF118" s="126" t="s">
        <v>289</v>
      </c>
      <c r="DG118" s="139" t="s">
        <v>334</v>
      </c>
      <c r="DH118" s="126" t="s">
        <v>289</v>
      </c>
      <c r="DI118" s="139" t="s">
        <v>334</v>
      </c>
      <c r="DJ118" s="126" t="s">
        <v>289</v>
      </c>
      <c r="DK118" s="139" t="s">
        <v>334</v>
      </c>
      <c r="DL118" s="126" t="s">
        <v>317</v>
      </c>
      <c r="DM118" s="128"/>
      <c r="DN118" s="51"/>
      <c r="DO118" s="51"/>
      <c r="DP118" s="51"/>
      <c r="DQ118" s="51"/>
      <c r="DR118" s="56"/>
      <c r="DS118" s="56"/>
      <c r="DT118" s="56"/>
      <c r="DU118" s="57"/>
    </row>
    <row r="119" spans="1:125" ht="34.9" customHeight="1" thickBot="1" x14ac:dyDescent="0.3">
      <c r="A119" s="286"/>
      <c r="B119" s="253"/>
      <c r="C119" s="58" t="s">
        <v>206</v>
      </c>
      <c r="D119" s="58"/>
      <c r="E119" s="139" t="s">
        <v>335</v>
      </c>
      <c r="F119" s="139" t="s">
        <v>335</v>
      </c>
      <c r="G119" s="139" t="s">
        <v>335</v>
      </c>
      <c r="H119" s="49" t="s">
        <v>31</v>
      </c>
      <c r="I119" s="50">
        <f>IF(H119=Tabelle!$A$2,Tabelle!$I$2,IF(H119=Tabelle!$A$3,Tabelle!$I$3,IF(H119=Tabelle!$A$4,Tabelle!$I$4,IF(H119=Tabelle!$A$5,Tabelle!$I$5,IF(H119=Tabelle!$A$6,Tabelle!$I$6,IF(H119=Tabelle!$A$7,Tabelle!$I$7,IF(H119=Tabelle!$A$8,Tabelle!$I$8,IF(H119=Tabelle!$A$9,Tabelle!$I$9,IF(H119=Tabelle!$A$10,Tabelle!$I$10,IF(H119=Tabelle!$A$11,Tabelle!$I$11,IF(H119=Tabelle!$A$12,Tabelle!$I$12,IF(H119=Tabelle!$A$13,Tabelle!$I$13,IF(H119=Tabelle!$A$14,Tabelle!$I$14,IF(H119=Tabelle!$A$14,Tabelle!$I$15,IF(H119=Tabelle!$A$16,Tabelle!$I$16,IF(H119=Tabelle!$A$17,Tabelle!$I$17,IF(H119=Tabelle!$A$18,Tabelle!$I$18,"-")))))))))))))))))</f>
        <v>40</v>
      </c>
      <c r="J119" s="136" t="s">
        <v>53</v>
      </c>
      <c r="K119" s="136" t="s">
        <v>51</v>
      </c>
      <c r="L119" s="136" t="s">
        <v>53</v>
      </c>
      <c r="M119" s="95">
        <f>IF(J119=Tabelle!$C$3,Tabelle!$N$3,IF(J119=Tabelle!$C$4,Tabelle!$N$4,IF(J119=Tabelle!$C$5,Tabelle!$N$5,IF(J119=Tabelle!$C$6,Tabelle!$N$6,IF(J119=Tabelle!$C$7,Tabelle!$N$7,"-")))))</f>
        <v>5</v>
      </c>
      <c r="N119" s="95">
        <f>IF(K119=Tabelle!$C$3,Tabelle!$N$3,IF(K119=Tabelle!$C$4,Tabelle!$N$4,IF(K119=Tabelle!$C$5,Tabelle!$N$5,IF(K119=Tabelle!$C$6,Tabelle!$N$6,IF(K119=Tabelle!$C$7,Tabelle!$N$7,"-")))))</f>
        <v>4</v>
      </c>
      <c r="O119" s="95">
        <f>IF(L119=Tabelle!$C$3,Tabelle!$N$3,IF(L119=Tabelle!$C$4,Tabelle!$N$4,IF(L119=Tabelle!$C$5,Tabelle!$N$5,IF(L119=Tabelle!$C$6,Tabelle!$N$6,IF(L119=Tabelle!$C$7,Tabelle!$N$7,"-")))))</f>
        <v>5</v>
      </c>
      <c r="P119" s="96">
        <f t="shared" si="5"/>
        <v>4.666666666666667</v>
      </c>
      <c r="Q119" s="136" t="s">
        <v>50</v>
      </c>
      <c r="R119" s="55">
        <f>IF(Q119=Tabelle!$C$3,Tabelle!$N$3,IF(Q119=Tabelle!$C$4,Tabelle!$N$4,IF(Q119=Tabelle!$C$5,Tabelle!$N$5,IF(Q119=Tabelle!$C$6,Tabelle!$N$6,IF(Q119=Tabelle!$C$7,Tabelle!$N$7,"-")))))</f>
        <v>2</v>
      </c>
      <c r="S119" s="102">
        <f>IF(R119="-","-",IF(AND((R119*P119)&gt;=Tabelle!$P$3, (R119*P119)&lt;Tabelle!$Q$3),Tabelle!$R$3,IF(AND((R119*P119)&gt;=Tabelle!$P$4, (R119*P119)&lt;Tabelle!$Q$4),Tabelle!$R$4,IF(AND((R119*P119)&gt;=Tabelle!$P$5, (R119*P119)&lt;Tabelle!$Q$5),Tabelle!$R$5,IF(AND((R119*P119)&gt;=Tabelle!$P$6, (R119*P119)&lt;Tabelle!$Q$6),Tabelle!$R$6,IF(AND((R119*P119)&gt;=Tabelle!$P$7, (R119*P119)&lt;=Tabelle!$Q$7),Tabelle!$R$7,"-"))))))</f>
        <v>3</v>
      </c>
      <c r="T119" s="136" t="s">
        <v>51</v>
      </c>
      <c r="U119" s="136" t="s">
        <v>50</v>
      </c>
      <c r="V119" s="136" t="s">
        <v>52</v>
      </c>
      <c r="W119" s="52">
        <f>IF(T119=Tabelle!$C$3,Tabelle!$N$3,IF(T119=Tabelle!$C$4,Tabelle!$N$4,IF(T119=Tabelle!$C$5,Tabelle!$N$5,IF(T119=Tabelle!$C$6,Tabelle!$N$6,IF(T119=Tabelle!$C$7,Tabelle!$N$7,"-")))))</f>
        <v>4</v>
      </c>
      <c r="X119" s="52">
        <f>IF(U119=Tabelle!$C$3,Tabelle!$N$3,IF(U119=Tabelle!$C$4,Tabelle!$N$4,IF(U119=Tabelle!$C$5,Tabelle!$N$5,IF(U119=Tabelle!$C$6,Tabelle!$N$6,IF(U119=Tabelle!$C$7,Tabelle!$N$7,"-")))))</f>
        <v>2</v>
      </c>
      <c r="Y119" s="52">
        <f>IF(V119=Tabelle!$C$3,Tabelle!$N$3,IF(V119=Tabelle!$C$4,Tabelle!$N$4,IF(V119=Tabelle!$C$5,Tabelle!$N$5,IF(V119=Tabelle!$C$6,Tabelle!$N$6,IF(V119=Tabelle!$C$7,Tabelle!$N$7,"-")))))</f>
        <v>3</v>
      </c>
      <c r="Z119" s="53">
        <f t="shared" si="6"/>
        <v>3</v>
      </c>
      <c r="AA119" s="105">
        <f t="shared" si="7"/>
        <v>9</v>
      </c>
      <c r="AB119" s="136" t="str">
        <f>IF(AND(AA119&gt;=Tabelle!$P$3, AA119&lt;Tabelle!$Q$3),Tabelle!$S$3,IF(AND(AA119&gt;=Tabelle!$P$4, AA119&lt;Tabelle!$Q$4),Tabelle!$S$4,IF(AND(AA119&gt;=Tabelle!$P$5, AA119&lt;Tabelle!$Q$5),Tabelle!$S$5,IF(AND(AA119&gt;=Tabelle!$P$6, AA119&lt;Tabelle!$Q$6),Tabelle!$S$6,IF(AND(AA119&gt;=Tabelle!$P$7, AA119&lt;=Tabelle!$Q$7),Tabelle!$S$7,"-")))))</f>
        <v>MEDIO</v>
      </c>
      <c r="AC119" s="108">
        <v>10</v>
      </c>
      <c r="AD119" s="108">
        <v>5</v>
      </c>
      <c r="AE119" s="108">
        <v>2</v>
      </c>
      <c r="AF119" s="108">
        <v>3</v>
      </c>
      <c r="AG119" s="108">
        <v>8</v>
      </c>
      <c r="AH119" s="108">
        <v>10</v>
      </c>
      <c r="AI119" s="108">
        <v>10</v>
      </c>
      <c r="AJ119" s="108">
        <v>10</v>
      </c>
      <c r="AK119" s="108">
        <v>3</v>
      </c>
      <c r="AL119" s="108">
        <v>3</v>
      </c>
      <c r="AM119" s="108">
        <v>10</v>
      </c>
      <c r="AN119" s="108">
        <v>10</v>
      </c>
      <c r="AO119" s="108">
        <v>3</v>
      </c>
      <c r="AP119" s="108">
        <v>3</v>
      </c>
      <c r="AQ119" s="108">
        <v>3</v>
      </c>
      <c r="AR119" s="108">
        <v>3</v>
      </c>
      <c r="AS119" s="108">
        <v>8</v>
      </c>
      <c r="AT119" s="108">
        <v>8</v>
      </c>
      <c r="AU119" s="108">
        <v>8</v>
      </c>
      <c r="AV119" s="108">
        <v>8</v>
      </c>
      <c r="AW119" s="108">
        <v>1</v>
      </c>
      <c r="AX119" s="108">
        <v>1</v>
      </c>
      <c r="AY119" s="108">
        <v>1</v>
      </c>
      <c r="AZ119" s="108">
        <v>1</v>
      </c>
      <c r="BA119" s="108">
        <v>1</v>
      </c>
      <c r="BB119" s="108">
        <v>1</v>
      </c>
      <c r="BC119" s="108">
        <v>1</v>
      </c>
      <c r="BD119" s="108">
        <v>1</v>
      </c>
      <c r="BE119" s="108">
        <v>1</v>
      </c>
      <c r="BF119" s="108">
        <v>1</v>
      </c>
      <c r="BG119" s="108">
        <v>1</v>
      </c>
      <c r="BH119" s="110">
        <f>IF('Mitigazione del rischio'!$AF119="-","-",'Mitigazione del rischio'!$AG119)</f>
        <v>0.43400000000000005</v>
      </c>
      <c r="BI119" s="55">
        <f t="shared" si="8"/>
        <v>5</v>
      </c>
      <c r="BJ119" s="54" t="str">
        <f>IF(AND(BI119&gt;=Tabelle!$P$3, BI119&lt;Tabelle!$Q$3),Tabelle!$S$3,IF(AND(BI119&gt;=Tabelle!$P$4, BI119&lt;Tabelle!$Q$4),Tabelle!$S$4,IF(AND(BI119&gt;=Tabelle!$P$5, BI119&lt;Tabelle!$Q$5),Tabelle!$S$5,IF(AND(BI119&gt;=Tabelle!$P$6, BI119&lt;Tabelle!$Q$6),Tabelle!$S$6,IF(AND(BI119&gt;=Tabelle!$P$7, BI119&lt;=Tabelle!$Q$7),Tabelle!$S$7,"-")))))</f>
        <v>MEDIO-BASSO</v>
      </c>
      <c r="BK119" s="113" t="str">
        <f>IF(BI119="-","-",IF(AND(BI119&lt;=Tabelle!$V$14,BI119&gt;Tabelle!$W$14),Tabelle!$U$14,IF(AND(BI119&lt;=Tabelle!$V$15,BI119&gt;Tabelle!$W$15),Tabelle!$U$15,IF(BI119&lt;=Tabelle!$V$16,Tabelle!$U$16))))</f>
        <v>mitigazione migliorabile</v>
      </c>
      <c r="BL119" s="117" t="s">
        <v>287</v>
      </c>
      <c r="BM119" s="120"/>
      <c r="BN119" s="126" t="s">
        <v>288</v>
      </c>
      <c r="BO119" s="128"/>
      <c r="BP119" s="51"/>
      <c r="BQ119" s="126" t="s">
        <v>289</v>
      </c>
      <c r="BR119" s="139" t="s">
        <v>334</v>
      </c>
      <c r="BS119" s="126" t="s">
        <v>288</v>
      </c>
      <c r="BT119" s="138"/>
      <c r="BU119" s="139"/>
      <c r="BV119" s="126" t="s">
        <v>289</v>
      </c>
      <c r="BW119" s="139" t="s">
        <v>334</v>
      </c>
      <c r="BX119" s="126" t="s">
        <v>289</v>
      </c>
      <c r="BY119" s="139" t="s">
        <v>334</v>
      </c>
      <c r="BZ119" s="126" t="s">
        <v>288</v>
      </c>
      <c r="CA119" s="128"/>
      <c r="CB119" s="51"/>
      <c r="CC119" s="126" t="s">
        <v>288</v>
      </c>
      <c r="CD119" s="128"/>
      <c r="CE119" s="51"/>
      <c r="CF119" s="126" t="s">
        <v>288</v>
      </c>
      <c r="CG119" s="128"/>
      <c r="CH119" s="51"/>
      <c r="CI119" s="126" t="s">
        <v>289</v>
      </c>
      <c r="CJ119" s="139" t="s">
        <v>334</v>
      </c>
      <c r="CK119" s="126" t="s">
        <v>289</v>
      </c>
      <c r="CL119" s="139" t="s">
        <v>334</v>
      </c>
      <c r="CM119" s="126" t="s">
        <v>288</v>
      </c>
      <c r="CN119" s="128"/>
      <c r="CO119" s="51"/>
      <c r="CP119" s="126" t="s">
        <v>288</v>
      </c>
      <c r="CQ119" s="128"/>
      <c r="CR119" s="51"/>
      <c r="CS119" s="126" t="s">
        <v>289</v>
      </c>
      <c r="CT119" s="139" t="s">
        <v>334</v>
      </c>
      <c r="CU119" s="126" t="s">
        <v>289</v>
      </c>
      <c r="CV119" s="139" t="s">
        <v>334</v>
      </c>
      <c r="CW119" s="126" t="s">
        <v>289</v>
      </c>
      <c r="CX119" s="139" t="s">
        <v>334</v>
      </c>
      <c r="CY119" s="126" t="s">
        <v>289</v>
      </c>
      <c r="CZ119" s="139" t="s">
        <v>334</v>
      </c>
      <c r="DA119" s="126" t="s">
        <v>288</v>
      </c>
      <c r="DB119" s="128"/>
      <c r="DC119" s="51"/>
      <c r="DD119" s="126" t="s">
        <v>289</v>
      </c>
      <c r="DE119" s="139" t="s">
        <v>334</v>
      </c>
      <c r="DF119" s="126" t="s">
        <v>289</v>
      </c>
      <c r="DG119" s="139" t="s">
        <v>334</v>
      </c>
      <c r="DH119" s="126" t="s">
        <v>289</v>
      </c>
      <c r="DI119" s="139" t="s">
        <v>334</v>
      </c>
      <c r="DJ119" s="126" t="s">
        <v>289</v>
      </c>
      <c r="DK119" s="139" t="s">
        <v>334</v>
      </c>
      <c r="DL119" s="126" t="s">
        <v>317</v>
      </c>
      <c r="DM119" s="128"/>
      <c r="DN119" s="51"/>
      <c r="DO119" s="51"/>
      <c r="DP119" s="51"/>
      <c r="DQ119" s="51"/>
      <c r="DR119" s="56"/>
      <c r="DS119" s="56"/>
      <c r="DT119" s="56"/>
      <c r="DU119" s="57"/>
    </row>
    <row r="120" spans="1:125" ht="34.9" customHeight="1" thickBot="1" x14ac:dyDescent="0.3">
      <c r="A120" s="286"/>
      <c r="B120" s="253"/>
      <c r="C120" s="58" t="s">
        <v>330</v>
      </c>
      <c r="D120" s="58"/>
      <c r="E120" s="139" t="s">
        <v>335</v>
      </c>
      <c r="F120" s="139" t="s">
        <v>335</v>
      </c>
      <c r="G120" s="139" t="s">
        <v>335</v>
      </c>
      <c r="H120" s="49" t="s">
        <v>31</v>
      </c>
      <c r="I120" s="50">
        <f>IF(H120=Tabelle!$A$2,Tabelle!$I$2,IF(H120=Tabelle!$A$3,Tabelle!$I$3,IF(H120=Tabelle!$A$4,Tabelle!$I$4,IF(H120=Tabelle!$A$5,Tabelle!$I$5,IF(H120=Tabelle!$A$6,Tabelle!$I$6,IF(H120=Tabelle!$A$7,Tabelle!$I$7,IF(H120=Tabelle!$A$8,Tabelle!$I$8,IF(H120=Tabelle!$A$9,Tabelle!$I$9,IF(H120=Tabelle!$A$10,Tabelle!$I$10,IF(H120=Tabelle!$A$11,Tabelle!$I$11,IF(H120=Tabelle!$A$12,Tabelle!$I$12,IF(H120=Tabelle!$A$13,Tabelle!$I$13,IF(H120=Tabelle!$A$14,Tabelle!$I$14,IF(H120=Tabelle!$A$14,Tabelle!$I$15,IF(H120=Tabelle!$A$16,Tabelle!$I$16,IF(H120=Tabelle!$A$17,Tabelle!$I$17,IF(H120=Tabelle!$A$18,Tabelle!$I$18,"-")))))))))))))))))</f>
        <v>40</v>
      </c>
      <c r="J120" s="136" t="s">
        <v>53</v>
      </c>
      <c r="K120" s="136" t="s">
        <v>51</v>
      </c>
      <c r="L120" s="136" t="s">
        <v>53</v>
      </c>
      <c r="M120" s="95">
        <f>IF(J120=Tabelle!$C$3,Tabelle!$N$3,IF(J120=Tabelle!$C$4,Tabelle!$N$4,IF(J120=Tabelle!$C$5,Tabelle!$N$5,IF(J120=Tabelle!$C$6,Tabelle!$N$6,IF(J120=Tabelle!$C$7,Tabelle!$N$7,"-")))))</f>
        <v>5</v>
      </c>
      <c r="N120" s="95">
        <f>IF(K120=Tabelle!$C$3,Tabelle!$N$3,IF(K120=Tabelle!$C$4,Tabelle!$N$4,IF(K120=Tabelle!$C$5,Tabelle!$N$5,IF(K120=Tabelle!$C$6,Tabelle!$N$6,IF(K120=Tabelle!$C$7,Tabelle!$N$7,"-")))))</f>
        <v>4</v>
      </c>
      <c r="O120" s="95">
        <f>IF(L120=Tabelle!$C$3,Tabelle!$N$3,IF(L120=Tabelle!$C$4,Tabelle!$N$4,IF(L120=Tabelle!$C$5,Tabelle!$N$5,IF(L120=Tabelle!$C$6,Tabelle!$N$6,IF(L120=Tabelle!$C$7,Tabelle!$N$7,"-")))))</f>
        <v>5</v>
      </c>
      <c r="P120" s="96">
        <f t="shared" si="5"/>
        <v>4.666666666666667</v>
      </c>
      <c r="Q120" s="136" t="s">
        <v>50</v>
      </c>
      <c r="R120" s="55">
        <f>IF(Q120=Tabelle!$C$3,Tabelle!$N$3,IF(Q120=Tabelle!$C$4,Tabelle!$N$4,IF(Q120=Tabelle!$C$5,Tabelle!$N$5,IF(Q120=Tabelle!$C$6,Tabelle!$N$6,IF(Q120=Tabelle!$C$7,Tabelle!$N$7,"-")))))</f>
        <v>2</v>
      </c>
      <c r="S120" s="102">
        <f>IF(R120="-","-",IF(AND((R120*P120)&gt;=Tabelle!$P$3, (R120*P120)&lt;Tabelle!$Q$3),Tabelle!$R$3,IF(AND((R120*P120)&gt;=Tabelle!$P$4, (R120*P120)&lt;Tabelle!$Q$4),Tabelle!$R$4,IF(AND((R120*P120)&gt;=Tabelle!$P$5, (R120*P120)&lt;Tabelle!$Q$5),Tabelle!$R$5,IF(AND((R120*P120)&gt;=Tabelle!$P$6, (R120*P120)&lt;Tabelle!$Q$6),Tabelle!$R$6,IF(AND((R120*P120)&gt;=Tabelle!$P$7, (R120*P120)&lt;=Tabelle!$Q$7),Tabelle!$R$7,"-"))))))</f>
        <v>3</v>
      </c>
      <c r="T120" s="136" t="s">
        <v>51</v>
      </c>
      <c r="U120" s="136" t="s">
        <v>50</v>
      </c>
      <c r="V120" s="136" t="s">
        <v>52</v>
      </c>
      <c r="W120" s="52">
        <f>IF(T120=Tabelle!$C$3,Tabelle!$N$3,IF(T120=Tabelle!$C$4,Tabelle!$N$4,IF(T120=Tabelle!$C$5,Tabelle!$N$5,IF(T120=Tabelle!$C$6,Tabelle!$N$6,IF(T120=Tabelle!$C$7,Tabelle!$N$7,"-")))))</f>
        <v>4</v>
      </c>
      <c r="X120" s="52">
        <f>IF(U120=Tabelle!$C$3,Tabelle!$N$3,IF(U120=Tabelle!$C$4,Tabelle!$N$4,IF(U120=Tabelle!$C$5,Tabelle!$N$5,IF(U120=Tabelle!$C$6,Tabelle!$N$6,IF(U120=Tabelle!$C$7,Tabelle!$N$7,"-")))))</f>
        <v>2</v>
      </c>
      <c r="Y120" s="52">
        <f>IF(V120=Tabelle!$C$3,Tabelle!$N$3,IF(V120=Tabelle!$C$4,Tabelle!$N$4,IF(V120=Tabelle!$C$5,Tabelle!$N$5,IF(V120=Tabelle!$C$6,Tabelle!$N$6,IF(V120=Tabelle!$C$7,Tabelle!$N$7,"-")))))</f>
        <v>3</v>
      </c>
      <c r="Z120" s="53">
        <f t="shared" si="6"/>
        <v>3</v>
      </c>
      <c r="AA120" s="105">
        <f t="shared" si="7"/>
        <v>9</v>
      </c>
      <c r="AB120" s="136" t="str">
        <f>IF(AND(AA120&gt;=Tabelle!$P$3, AA120&lt;Tabelle!$Q$3),Tabelle!$S$3,IF(AND(AA120&gt;=Tabelle!$P$4, AA120&lt;Tabelle!$Q$4),Tabelle!$S$4,IF(AND(AA120&gt;=Tabelle!$P$5, AA120&lt;Tabelle!$Q$5),Tabelle!$S$5,IF(AND(AA120&gt;=Tabelle!$P$6, AA120&lt;Tabelle!$Q$6),Tabelle!$S$6,IF(AND(AA120&gt;=Tabelle!$P$7, AA120&lt;=Tabelle!$Q$7),Tabelle!$S$7,"-")))))</f>
        <v>MEDIO</v>
      </c>
      <c r="AC120" s="108">
        <v>10</v>
      </c>
      <c r="AD120" s="108">
        <v>5</v>
      </c>
      <c r="AE120" s="108">
        <v>2</v>
      </c>
      <c r="AF120" s="108">
        <v>3</v>
      </c>
      <c r="AG120" s="108">
        <v>8</v>
      </c>
      <c r="AH120" s="108">
        <v>10</v>
      </c>
      <c r="AI120" s="108">
        <v>10</v>
      </c>
      <c r="AJ120" s="108">
        <v>10</v>
      </c>
      <c r="AK120" s="108">
        <v>3</v>
      </c>
      <c r="AL120" s="108">
        <v>3</v>
      </c>
      <c r="AM120" s="108">
        <v>10</v>
      </c>
      <c r="AN120" s="108">
        <v>10</v>
      </c>
      <c r="AO120" s="108">
        <v>3</v>
      </c>
      <c r="AP120" s="108">
        <v>3</v>
      </c>
      <c r="AQ120" s="108">
        <v>3</v>
      </c>
      <c r="AR120" s="108">
        <v>3</v>
      </c>
      <c r="AS120" s="108">
        <v>8</v>
      </c>
      <c r="AT120" s="108">
        <v>8</v>
      </c>
      <c r="AU120" s="108">
        <v>8</v>
      </c>
      <c r="AV120" s="108">
        <v>8</v>
      </c>
      <c r="AW120" s="108">
        <v>1</v>
      </c>
      <c r="AX120" s="108">
        <v>1</v>
      </c>
      <c r="AY120" s="108">
        <v>1</v>
      </c>
      <c r="AZ120" s="108">
        <v>1</v>
      </c>
      <c r="BA120" s="108">
        <v>1</v>
      </c>
      <c r="BB120" s="108">
        <v>1</v>
      </c>
      <c r="BC120" s="108">
        <v>1</v>
      </c>
      <c r="BD120" s="108">
        <v>1</v>
      </c>
      <c r="BE120" s="108">
        <v>1</v>
      </c>
      <c r="BF120" s="108">
        <v>1</v>
      </c>
      <c r="BG120" s="108">
        <v>1</v>
      </c>
      <c r="BH120" s="110">
        <f>IF('Mitigazione del rischio'!$AF120="-","-",'Mitigazione del rischio'!$AG120)</f>
        <v>0.43400000000000005</v>
      </c>
      <c r="BI120" s="55">
        <f t="shared" si="8"/>
        <v>5</v>
      </c>
      <c r="BJ120" s="54" t="str">
        <f>IF(AND(BI120&gt;=Tabelle!$P$3, BI120&lt;Tabelle!$Q$3),Tabelle!$S$3,IF(AND(BI120&gt;=Tabelle!$P$4, BI120&lt;Tabelle!$Q$4),Tabelle!$S$4,IF(AND(BI120&gt;=Tabelle!$P$5, BI120&lt;Tabelle!$Q$5),Tabelle!$S$5,IF(AND(BI120&gt;=Tabelle!$P$6, BI120&lt;Tabelle!$Q$6),Tabelle!$S$6,IF(AND(BI120&gt;=Tabelle!$P$7, BI120&lt;=Tabelle!$Q$7),Tabelle!$S$7,"-")))))</f>
        <v>MEDIO-BASSO</v>
      </c>
      <c r="BK120" s="113" t="str">
        <f>IF(BI120="-","-",IF(AND(BI120&lt;=Tabelle!$V$14,BI120&gt;Tabelle!$W$14),Tabelle!$U$14,IF(AND(BI120&lt;=Tabelle!$V$15,BI120&gt;Tabelle!$W$15),Tabelle!$U$15,IF(BI120&lt;=Tabelle!$V$16,Tabelle!$U$16))))</f>
        <v>mitigazione migliorabile</v>
      </c>
      <c r="BL120" s="117" t="s">
        <v>287</v>
      </c>
      <c r="BM120" s="120"/>
      <c r="BN120" s="126" t="s">
        <v>288</v>
      </c>
      <c r="BO120" s="128"/>
      <c r="BP120" s="51"/>
      <c r="BQ120" s="126" t="s">
        <v>289</v>
      </c>
      <c r="BR120" s="139" t="s">
        <v>334</v>
      </c>
      <c r="BS120" s="126" t="s">
        <v>288</v>
      </c>
      <c r="BT120" s="138"/>
      <c r="BU120" s="139"/>
      <c r="BV120" s="126" t="s">
        <v>289</v>
      </c>
      <c r="BW120" s="139" t="s">
        <v>334</v>
      </c>
      <c r="BX120" s="126" t="s">
        <v>289</v>
      </c>
      <c r="BY120" s="139" t="s">
        <v>334</v>
      </c>
      <c r="BZ120" s="126" t="s">
        <v>288</v>
      </c>
      <c r="CA120" s="128"/>
      <c r="CB120" s="51"/>
      <c r="CC120" s="126" t="s">
        <v>288</v>
      </c>
      <c r="CD120" s="128"/>
      <c r="CE120" s="51"/>
      <c r="CF120" s="126" t="s">
        <v>288</v>
      </c>
      <c r="CG120" s="128"/>
      <c r="CH120" s="51"/>
      <c r="CI120" s="126" t="s">
        <v>289</v>
      </c>
      <c r="CJ120" s="139" t="s">
        <v>334</v>
      </c>
      <c r="CK120" s="126" t="s">
        <v>289</v>
      </c>
      <c r="CL120" s="139" t="s">
        <v>334</v>
      </c>
      <c r="CM120" s="126" t="s">
        <v>288</v>
      </c>
      <c r="CN120" s="128"/>
      <c r="CO120" s="51"/>
      <c r="CP120" s="126" t="s">
        <v>288</v>
      </c>
      <c r="CQ120" s="128"/>
      <c r="CR120" s="51"/>
      <c r="CS120" s="126" t="s">
        <v>289</v>
      </c>
      <c r="CT120" s="139" t="s">
        <v>334</v>
      </c>
      <c r="CU120" s="126" t="s">
        <v>289</v>
      </c>
      <c r="CV120" s="139" t="s">
        <v>334</v>
      </c>
      <c r="CW120" s="126" t="s">
        <v>289</v>
      </c>
      <c r="CX120" s="139" t="s">
        <v>334</v>
      </c>
      <c r="CY120" s="126" t="s">
        <v>289</v>
      </c>
      <c r="CZ120" s="139" t="s">
        <v>334</v>
      </c>
      <c r="DA120" s="126" t="s">
        <v>288</v>
      </c>
      <c r="DB120" s="128"/>
      <c r="DC120" s="51"/>
      <c r="DD120" s="126" t="s">
        <v>289</v>
      </c>
      <c r="DE120" s="139" t="s">
        <v>334</v>
      </c>
      <c r="DF120" s="126" t="s">
        <v>289</v>
      </c>
      <c r="DG120" s="139" t="s">
        <v>334</v>
      </c>
      <c r="DH120" s="126" t="s">
        <v>289</v>
      </c>
      <c r="DI120" s="139" t="s">
        <v>334</v>
      </c>
      <c r="DJ120" s="126" t="s">
        <v>289</v>
      </c>
      <c r="DK120" s="139" t="s">
        <v>334</v>
      </c>
      <c r="DL120" s="126" t="s">
        <v>317</v>
      </c>
      <c r="DM120" s="128"/>
      <c r="DN120" s="51"/>
      <c r="DO120" s="51"/>
      <c r="DP120" s="51"/>
      <c r="DQ120" s="51"/>
      <c r="DR120" s="56"/>
      <c r="DS120" s="56"/>
      <c r="DT120" s="56"/>
      <c r="DU120" s="57"/>
    </row>
    <row r="121" spans="1:125" ht="34.9" customHeight="1" thickBot="1" x14ac:dyDescent="0.3">
      <c r="A121" s="286"/>
      <c r="B121" s="253"/>
      <c r="C121" s="58" t="s">
        <v>331</v>
      </c>
      <c r="D121" s="58"/>
      <c r="E121" s="139" t="s">
        <v>335</v>
      </c>
      <c r="F121" s="139" t="s">
        <v>335</v>
      </c>
      <c r="G121" s="139" t="s">
        <v>335</v>
      </c>
      <c r="H121" s="49" t="s">
        <v>31</v>
      </c>
      <c r="I121" s="50">
        <f>IF(H121=Tabelle!$A$2,Tabelle!$I$2,IF(H121=Tabelle!$A$3,Tabelle!$I$3,IF(H121=Tabelle!$A$4,Tabelle!$I$4,IF(H121=Tabelle!$A$5,Tabelle!$I$5,IF(H121=Tabelle!$A$6,Tabelle!$I$6,IF(H121=Tabelle!$A$7,Tabelle!$I$7,IF(H121=Tabelle!$A$8,Tabelle!$I$8,IF(H121=Tabelle!$A$9,Tabelle!$I$9,IF(H121=Tabelle!$A$10,Tabelle!$I$10,IF(H121=Tabelle!$A$11,Tabelle!$I$11,IF(H121=Tabelle!$A$12,Tabelle!$I$12,IF(H121=Tabelle!$A$13,Tabelle!$I$13,IF(H121=Tabelle!$A$14,Tabelle!$I$14,IF(H121=Tabelle!$A$14,Tabelle!$I$15,IF(H121=Tabelle!$A$16,Tabelle!$I$16,IF(H121=Tabelle!$A$17,Tabelle!$I$17,IF(H121=Tabelle!$A$18,Tabelle!$I$18,"-")))))))))))))))))</f>
        <v>40</v>
      </c>
      <c r="J121" s="136" t="s">
        <v>53</v>
      </c>
      <c r="K121" s="136" t="s">
        <v>51</v>
      </c>
      <c r="L121" s="136" t="s">
        <v>53</v>
      </c>
      <c r="M121" s="95">
        <f>IF(J121=Tabelle!$C$3,Tabelle!$N$3,IF(J121=Tabelle!$C$4,Tabelle!$N$4,IF(J121=Tabelle!$C$5,Tabelle!$N$5,IF(J121=Tabelle!$C$6,Tabelle!$N$6,IF(J121=Tabelle!$C$7,Tabelle!$N$7,"-")))))</f>
        <v>5</v>
      </c>
      <c r="N121" s="95">
        <f>IF(K121=Tabelle!$C$3,Tabelle!$N$3,IF(K121=Tabelle!$C$4,Tabelle!$N$4,IF(K121=Tabelle!$C$5,Tabelle!$N$5,IF(K121=Tabelle!$C$6,Tabelle!$N$6,IF(K121=Tabelle!$C$7,Tabelle!$N$7,"-")))))</f>
        <v>4</v>
      </c>
      <c r="O121" s="95">
        <f>IF(L121=Tabelle!$C$3,Tabelle!$N$3,IF(L121=Tabelle!$C$4,Tabelle!$N$4,IF(L121=Tabelle!$C$5,Tabelle!$N$5,IF(L121=Tabelle!$C$6,Tabelle!$N$6,IF(L121=Tabelle!$C$7,Tabelle!$N$7,"-")))))</f>
        <v>5</v>
      </c>
      <c r="P121" s="96">
        <f t="shared" si="5"/>
        <v>4.666666666666667</v>
      </c>
      <c r="Q121" s="136" t="s">
        <v>50</v>
      </c>
      <c r="R121" s="55">
        <f>IF(Q121=Tabelle!$C$3,Tabelle!$N$3,IF(Q121=Tabelle!$C$4,Tabelle!$N$4,IF(Q121=Tabelle!$C$5,Tabelle!$N$5,IF(Q121=Tabelle!$C$6,Tabelle!$N$6,IF(Q121=Tabelle!$C$7,Tabelle!$N$7,"-")))))</f>
        <v>2</v>
      </c>
      <c r="S121" s="102">
        <f>IF(R121="-","-",IF(AND((R121*P121)&gt;=Tabelle!$P$3, (R121*P121)&lt;Tabelle!$Q$3),Tabelle!$R$3,IF(AND((R121*P121)&gt;=Tabelle!$P$4, (R121*P121)&lt;Tabelle!$Q$4),Tabelle!$R$4,IF(AND((R121*P121)&gt;=Tabelle!$P$5, (R121*P121)&lt;Tabelle!$Q$5),Tabelle!$R$5,IF(AND((R121*P121)&gt;=Tabelle!$P$6, (R121*P121)&lt;Tabelle!$Q$6),Tabelle!$R$6,IF(AND((R121*P121)&gt;=Tabelle!$P$7, (R121*P121)&lt;=Tabelle!$Q$7),Tabelle!$R$7,"-"))))))</f>
        <v>3</v>
      </c>
      <c r="T121" s="136" t="s">
        <v>51</v>
      </c>
      <c r="U121" s="136" t="s">
        <v>50</v>
      </c>
      <c r="V121" s="136" t="s">
        <v>52</v>
      </c>
      <c r="W121" s="52">
        <f>IF(T121=Tabelle!$C$3,Tabelle!$N$3,IF(T121=Tabelle!$C$4,Tabelle!$N$4,IF(T121=Tabelle!$C$5,Tabelle!$N$5,IF(T121=Tabelle!$C$6,Tabelle!$N$6,IF(T121=Tabelle!$C$7,Tabelle!$N$7,"-")))))</f>
        <v>4</v>
      </c>
      <c r="X121" s="52">
        <f>IF(U121=Tabelle!$C$3,Tabelle!$N$3,IF(U121=Tabelle!$C$4,Tabelle!$N$4,IF(U121=Tabelle!$C$5,Tabelle!$N$5,IF(U121=Tabelle!$C$6,Tabelle!$N$6,IF(U121=Tabelle!$C$7,Tabelle!$N$7,"-")))))</f>
        <v>2</v>
      </c>
      <c r="Y121" s="52">
        <f>IF(V121=Tabelle!$C$3,Tabelle!$N$3,IF(V121=Tabelle!$C$4,Tabelle!$N$4,IF(V121=Tabelle!$C$5,Tabelle!$N$5,IF(V121=Tabelle!$C$6,Tabelle!$N$6,IF(V121=Tabelle!$C$7,Tabelle!$N$7,"-")))))</f>
        <v>3</v>
      </c>
      <c r="Z121" s="53">
        <f t="shared" si="6"/>
        <v>3</v>
      </c>
      <c r="AA121" s="105">
        <f t="shared" si="7"/>
        <v>9</v>
      </c>
      <c r="AB121" s="136" t="str">
        <f>IF(AND(AA121&gt;=Tabelle!$P$3, AA121&lt;Tabelle!$Q$3),Tabelle!$S$3,IF(AND(AA121&gt;=Tabelle!$P$4, AA121&lt;Tabelle!$Q$4),Tabelle!$S$4,IF(AND(AA121&gt;=Tabelle!$P$5, AA121&lt;Tabelle!$Q$5),Tabelle!$S$5,IF(AND(AA121&gt;=Tabelle!$P$6, AA121&lt;Tabelle!$Q$6),Tabelle!$S$6,IF(AND(AA121&gt;=Tabelle!$P$7, AA121&lt;=Tabelle!$Q$7),Tabelle!$S$7,"-")))))</f>
        <v>MEDIO</v>
      </c>
      <c r="AC121" s="108">
        <v>10</v>
      </c>
      <c r="AD121" s="108">
        <v>5</v>
      </c>
      <c r="AE121" s="108">
        <v>2</v>
      </c>
      <c r="AF121" s="108">
        <v>3</v>
      </c>
      <c r="AG121" s="108">
        <v>8</v>
      </c>
      <c r="AH121" s="108">
        <v>10</v>
      </c>
      <c r="AI121" s="108">
        <v>10</v>
      </c>
      <c r="AJ121" s="108">
        <v>10</v>
      </c>
      <c r="AK121" s="108">
        <v>3</v>
      </c>
      <c r="AL121" s="108">
        <v>3</v>
      </c>
      <c r="AM121" s="108">
        <v>10</v>
      </c>
      <c r="AN121" s="108">
        <v>10</v>
      </c>
      <c r="AO121" s="108">
        <v>3</v>
      </c>
      <c r="AP121" s="108">
        <v>3</v>
      </c>
      <c r="AQ121" s="108">
        <v>3</v>
      </c>
      <c r="AR121" s="108">
        <v>3</v>
      </c>
      <c r="AS121" s="108">
        <v>8</v>
      </c>
      <c r="AT121" s="108">
        <v>8</v>
      </c>
      <c r="AU121" s="108">
        <v>8</v>
      </c>
      <c r="AV121" s="108">
        <v>8</v>
      </c>
      <c r="AW121" s="108">
        <v>1</v>
      </c>
      <c r="AX121" s="108">
        <v>1</v>
      </c>
      <c r="AY121" s="108">
        <v>1</v>
      </c>
      <c r="AZ121" s="108">
        <v>1</v>
      </c>
      <c r="BA121" s="108">
        <v>1</v>
      </c>
      <c r="BB121" s="108">
        <v>1</v>
      </c>
      <c r="BC121" s="108">
        <v>1</v>
      </c>
      <c r="BD121" s="108">
        <v>1</v>
      </c>
      <c r="BE121" s="108">
        <v>1</v>
      </c>
      <c r="BF121" s="108">
        <v>1</v>
      </c>
      <c r="BG121" s="108">
        <v>1</v>
      </c>
      <c r="BH121" s="110">
        <f>IF('Mitigazione del rischio'!$AF121="-","-",'Mitigazione del rischio'!$AG121)</f>
        <v>0.43400000000000005</v>
      </c>
      <c r="BI121" s="55">
        <f t="shared" si="8"/>
        <v>5</v>
      </c>
      <c r="BJ121" s="54" t="str">
        <f>IF(AND(BI121&gt;=Tabelle!$P$3, BI121&lt;Tabelle!$Q$3),Tabelle!$S$3,IF(AND(BI121&gt;=Tabelle!$P$4, BI121&lt;Tabelle!$Q$4),Tabelle!$S$4,IF(AND(BI121&gt;=Tabelle!$P$5, BI121&lt;Tabelle!$Q$5),Tabelle!$S$5,IF(AND(BI121&gt;=Tabelle!$P$6, BI121&lt;Tabelle!$Q$6),Tabelle!$S$6,IF(AND(BI121&gt;=Tabelle!$P$7, BI121&lt;=Tabelle!$Q$7),Tabelle!$S$7,"-")))))</f>
        <v>MEDIO-BASSO</v>
      </c>
      <c r="BK121" s="113" t="str">
        <f>IF(BI121="-","-",IF(AND(BI121&lt;=Tabelle!$V$14,BI121&gt;Tabelle!$W$14),Tabelle!$U$14,IF(AND(BI121&lt;=Tabelle!$V$15,BI121&gt;Tabelle!$W$15),Tabelle!$U$15,IF(BI121&lt;=Tabelle!$V$16,Tabelle!$U$16))))</f>
        <v>mitigazione migliorabile</v>
      </c>
      <c r="BL121" s="117" t="s">
        <v>287</v>
      </c>
      <c r="BM121" s="120"/>
      <c r="BN121" s="126" t="s">
        <v>288</v>
      </c>
      <c r="BO121" s="128"/>
      <c r="BP121" s="51"/>
      <c r="BQ121" s="126" t="s">
        <v>289</v>
      </c>
      <c r="BR121" s="139" t="s">
        <v>334</v>
      </c>
      <c r="BS121" s="126" t="s">
        <v>288</v>
      </c>
      <c r="BT121" s="138"/>
      <c r="BU121" s="139"/>
      <c r="BV121" s="126" t="s">
        <v>289</v>
      </c>
      <c r="BW121" s="139" t="s">
        <v>334</v>
      </c>
      <c r="BX121" s="126" t="s">
        <v>289</v>
      </c>
      <c r="BY121" s="139" t="s">
        <v>334</v>
      </c>
      <c r="BZ121" s="126" t="s">
        <v>288</v>
      </c>
      <c r="CA121" s="128"/>
      <c r="CB121" s="51"/>
      <c r="CC121" s="126" t="s">
        <v>288</v>
      </c>
      <c r="CD121" s="128"/>
      <c r="CE121" s="51"/>
      <c r="CF121" s="126" t="s">
        <v>288</v>
      </c>
      <c r="CG121" s="128"/>
      <c r="CH121" s="51"/>
      <c r="CI121" s="126" t="s">
        <v>289</v>
      </c>
      <c r="CJ121" s="139" t="s">
        <v>334</v>
      </c>
      <c r="CK121" s="126" t="s">
        <v>289</v>
      </c>
      <c r="CL121" s="139" t="s">
        <v>334</v>
      </c>
      <c r="CM121" s="126" t="s">
        <v>288</v>
      </c>
      <c r="CN121" s="128"/>
      <c r="CO121" s="51"/>
      <c r="CP121" s="126" t="s">
        <v>288</v>
      </c>
      <c r="CQ121" s="128"/>
      <c r="CR121" s="51"/>
      <c r="CS121" s="126" t="s">
        <v>289</v>
      </c>
      <c r="CT121" s="139" t="s">
        <v>334</v>
      </c>
      <c r="CU121" s="126" t="s">
        <v>289</v>
      </c>
      <c r="CV121" s="139" t="s">
        <v>334</v>
      </c>
      <c r="CW121" s="126" t="s">
        <v>289</v>
      </c>
      <c r="CX121" s="139" t="s">
        <v>334</v>
      </c>
      <c r="CY121" s="126" t="s">
        <v>289</v>
      </c>
      <c r="CZ121" s="139" t="s">
        <v>334</v>
      </c>
      <c r="DA121" s="126" t="s">
        <v>288</v>
      </c>
      <c r="DB121" s="128"/>
      <c r="DC121" s="51"/>
      <c r="DD121" s="126" t="s">
        <v>289</v>
      </c>
      <c r="DE121" s="139" t="s">
        <v>334</v>
      </c>
      <c r="DF121" s="126" t="s">
        <v>289</v>
      </c>
      <c r="DG121" s="139" t="s">
        <v>334</v>
      </c>
      <c r="DH121" s="126" t="s">
        <v>289</v>
      </c>
      <c r="DI121" s="139" t="s">
        <v>334</v>
      </c>
      <c r="DJ121" s="126" t="s">
        <v>289</v>
      </c>
      <c r="DK121" s="139" t="s">
        <v>334</v>
      </c>
      <c r="DL121" s="126" t="s">
        <v>317</v>
      </c>
      <c r="DM121" s="128"/>
      <c r="DN121" s="51"/>
      <c r="DO121" s="51"/>
      <c r="DP121" s="51"/>
      <c r="DQ121" s="51"/>
      <c r="DR121" s="56"/>
      <c r="DS121" s="56"/>
      <c r="DT121" s="56"/>
      <c r="DU121" s="57"/>
    </row>
    <row r="122" spans="1:125" ht="34.9" customHeight="1" thickBot="1" x14ac:dyDescent="0.3">
      <c r="A122" s="287"/>
      <c r="B122" s="254"/>
      <c r="C122" s="58" t="s">
        <v>332</v>
      </c>
      <c r="D122" s="58"/>
      <c r="E122" s="139" t="s">
        <v>335</v>
      </c>
      <c r="F122" s="139" t="s">
        <v>335</v>
      </c>
      <c r="G122" s="139" t="s">
        <v>335</v>
      </c>
      <c r="H122" s="49" t="s">
        <v>31</v>
      </c>
      <c r="I122" s="50">
        <f>IF(H122=Tabelle!$A$2,Tabelle!$I$2,IF(H122=Tabelle!$A$3,Tabelle!$I$3,IF(H122=Tabelle!$A$4,Tabelle!$I$4,IF(H122=Tabelle!$A$5,Tabelle!$I$5,IF(H122=Tabelle!$A$6,Tabelle!$I$6,IF(H122=Tabelle!$A$7,Tabelle!$I$7,IF(H122=Tabelle!$A$8,Tabelle!$I$8,IF(H122=Tabelle!$A$9,Tabelle!$I$9,IF(H122=Tabelle!$A$10,Tabelle!$I$10,IF(H122=Tabelle!$A$11,Tabelle!$I$11,IF(H122=Tabelle!$A$12,Tabelle!$I$12,IF(H122=Tabelle!$A$13,Tabelle!$I$13,IF(H122=Tabelle!$A$14,Tabelle!$I$14,IF(H122=Tabelle!$A$14,Tabelle!$I$15,IF(H122=Tabelle!$A$16,Tabelle!$I$16,IF(H122=Tabelle!$A$17,Tabelle!$I$17,IF(H122=Tabelle!$A$18,Tabelle!$I$18,"-")))))))))))))))))</f>
        <v>40</v>
      </c>
      <c r="J122" s="136" t="s">
        <v>53</v>
      </c>
      <c r="K122" s="136" t="s">
        <v>51</v>
      </c>
      <c r="L122" s="136" t="s">
        <v>53</v>
      </c>
      <c r="M122" s="95">
        <f>IF(J122=Tabelle!$C$3,Tabelle!$N$3,IF(J122=Tabelle!$C$4,Tabelle!$N$4,IF(J122=Tabelle!$C$5,Tabelle!$N$5,IF(J122=Tabelle!$C$6,Tabelle!$N$6,IF(J122=Tabelle!$C$7,Tabelle!$N$7,"-")))))</f>
        <v>5</v>
      </c>
      <c r="N122" s="95">
        <f>IF(K122=Tabelle!$C$3,Tabelle!$N$3,IF(K122=Tabelle!$C$4,Tabelle!$N$4,IF(K122=Tabelle!$C$5,Tabelle!$N$5,IF(K122=Tabelle!$C$6,Tabelle!$N$6,IF(K122=Tabelle!$C$7,Tabelle!$N$7,"-")))))</f>
        <v>4</v>
      </c>
      <c r="O122" s="95">
        <f>IF(L122=Tabelle!$C$3,Tabelle!$N$3,IF(L122=Tabelle!$C$4,Tabelle!$N$4,IF(L122=Tabelle!$C$5,Tabelle!$N$5,IF(L122=Tabelle!$C$6,Tabelle!$N$6,IF(L122=Tabelle!$C$7,Tabelle!$N$7,"-")))))</f>
        <v>5</v>
      </c>
      <c r="P122" s="96">
        <f t="shared" si="5"/>
        <v>4.666666666666667</v>
      </c>
      <c r="Q122" s="136" t="s">
        <v>50</v>
      </c>
      <c r="R122" s="55">
        <f>IF(Q122=Tabelle!$C$3,Tabelle!$N$3,IF(Q122=Tabelle!$C$4,Tabelle!$N$4,IF(Q122=Tabelle!$C$5,Tabelle!$N$5,IF(Q122=Tabelle!$C$6,Tabelle!$N$6,IF(Q122=Tabelle!$C$7,Tabelle!$N$7,"-")))))</f>
        <v>2</v>
      </c>
      <c r="S122" s="102">
        <f>IF(R122="-","-",IF(AND((R122*P122)&gt;=Tabelle!$P$3, (R122*P122)&lt;Tabelle!$Q$3),Tabelle!$R$3,IF(AND((R122*P122)&gt;=Tabelle!$P$4, (R122*P122)&lt;Tabelle!$Q$4),Tabelle!$R$4,IF(AND((R122*P122)&gt;=Tabelle!$P$5, (R122*P122)&lt;Tabelle!$Q$5),Tabelle!$R$5,IF(AND((R122*P122)&gt;=Tabelle!$P$6, (R122*P122)&lt;Tabelle!$Q$6),Tabelle!$R$6,IF(AND((R122*P122)&gt;=Tabelle!$P$7, (R122*P122)&lt;=Tabelle!$Q$7),Tabelle!$R$7,"-"))))))</f>
        <v>3</v>
      </c>
      <c r="T122" s="136" t="s">
        <v>51</v>
      </c>
      <c r="U122" s="136" t="s">
        <v>50</v>
      </c>
      <c r="V122" s="136" t="s">
        <v>52</v>
      </c>
      <c r="W122" s="52">
        <f>IF(T122=Tabelle!$C$3,Tabelle!$N$3,IF(T122=Tabelle!$C$4,Tabelle!$N$4,IF(T122=Tabelle!$C$5,Tabelle!$N$5,IF(T122=Tabelle!$C$6,Tabelle!$N$6,IF(T122=Tabelle!$C$7,Tabelle!$N$7,"-")))))</f>
        <v>4</v>
      </c>
      <c r="X122" s="52">
        <f>IF(U122=Tabelle!$C$3,Tabelle!$N$3,IF(U122=Tabelle!$C$4,Tabelle!$N$4,IF(U122=Tabelle!$C$5,Tabelle!$N$5,IF(U122=Tabelle!$C$6,Tabelle!$N$6,IF(U122=Tabelle!$C$7,Tabelle!$N$7,"-")))))</f>
        <v>2</v>
      </c>
      <c r="Y122" s="52">
        <f>IF(V122=Tabelle!$C$3,Tabelle!$N$3,IF(V122=Tabelle!$C$4,Tabelle!$N$4,IF(V122=Tabelle!$C$5,Tabelle!$N$5,IF(V122=Tabelle!$C$6,Tabelle!$N$6,IF(V122=Tabelle!$C$7,Tabelle!$N$7,"-")))))</f>
        <v>3</v>
      </c>
      <c r="Z122" s="53">
        <f t="shared" si="6"/>
        <v>3</v>
      </c>
      <c r="AA122" s="105">
        <f t="shared" si="7"/>
        <v>9</v>
      </c>
      <c r="AB122" s="136" t="str">
        <f>IF(AND(AA122&gt;=Tabelle!$P$3, AA122&lt;Tabelle!$Q$3),Tabelle!$S$3,IF(AND(AA122&gt;=Tabelle!$P$4, AA122&lt;Tabelle!$Q$4),Tabelle!$S$4,IF(AND(AA122&gt;=Tabelle!$P$5, AA122&lt;Tabelle!$Q$5),Tabelle!$S$5,IF(AND(AA122&gt;=Tabelle!$P$6, AA122&lt;Tabelle!$Q$6),Tabelle!$S$6,IF(AND(AA122&gt;=Tabelle!$P$7, AA122&lt;=Tabelle!$Q$7),Tabelle!$S$7,"-")))))</f>
        <v>MEDIO</v>
      </c>
      <c r="AC122" s="108">
        <v>10</v>
      </c>
      <c r="AD122" s="108">
        <v>5</v>
      </c>
      <c r="AE122" s="108">
        <v>2</v>
      </c>
      <c r="AF122" s="108">
        <v>3</v>
      </c>
      <c r="AG122" s="108">
        <v>8</v>
      </c>
      <c r="AH122" s="108">
        <v>10</v>
      </c>
      <c r="AI122" s="108">
        <v>10</v>
      </c>
      <c r="AJ122" s="108">
        <v>10</v>
      </c>
      <c r="AK122" s="108">
        <v>3</v>
      </c>
      <c r="AL122" s="108">
        <v>3</v>
      </c>
      <c r="AM122" s="108">
        <v>10</v>
      </c>
      <c r="AN122" s="108">
        <v>10</v>
      </c>
      <c r="AO122" s="108">
        <v>3</v>
      </c>
      <c r="AP122" s="108">
        <v>3</v>
      </c>
      <c r="AQ122" s="108">
        <v>3</v>
      </c>
      <c r="AR122" s="108">
        <v>3</v>
      </c>
      <c r="AS122" s="108">
        <v>8</v>
      </c>
      <c r="AT122" s="108">
        <v>8</v>
      </c>
      <c r="AU122" s="108">
        <v>8</v>
      </c>
      <c r="AV122" s="108">
        <v>8</v>
      </c>
      <c r="AW122" s="108">
        <v>1</v>
      </c>
      <c r="AX122" s="108">
        <v>1</v>
      </c>
      <c r="AY122" s="108">
        <v>1</v>
      </c>
      <c r="AZ122" s="108">
        <v>1</v>
      </c>
      <c r="BA122" s="108">
        <v>1</v>
      </c>
      <c r="BB122" s="108">
        <v>1</v>
      </c>
      <c r="BC122" s="108">
        <v>1</v>
      </c>
      <c r="BD122" s="108">
        <v>1</v>
      </c>
      <c r="BE122" s="108">
        <v>1</v>
      </c>
      <c r="BF122" s="108">
        <v>1</v>
      </c>
      <c r="BG122" s="108">
        <v>1</v>
      </c>
      <c r="BH122" s="110">
        <f>IF('Mitigazione del rischio'!$AF122="-","-",'Mitigazione del rischio'!$AG122)</f>
        <v>0.43400000000000005</v>
      </c>
      <c r="BI122" s="55">
        <f t="shared" si="8"/>
        <v>5</v>
      </c>
      <c r="BJ122" s="54" t="str">
        <f>IF(AND(BI122&gt;=Tabelle!$P$3, BI122&lt;Tabelle!$Q$3),Tabelle!$S$3,IF(AND(BI122&gt;=Tabelle!$P$4, BI122&lt;Tabelle!$Q$4),Tabelle!$S$4,IF(AND(BI122&gt;=Tabelle!$P$5, BI122&lt;Tabelle!$Q$5),Tabelle!$S$5,IF(AND(BI122&gt;=Tabelle!$P$6, BI122&lt;Tabelle!$Q$6),Tabelle!$S$6,IF(AND(BI122&gt;=Tabelle!$P$7, BI122&lt;=Tabelle!$Q$7),Tabelle!$S$7,"-")))))</f>
        <v>MEDIO-BASSO</v>
      </c>
      <c r="BK122" s="113" t="str">
        <f>IF(BI122="-","-",IF(AND(BI122&lt;=Tabelle!$V$14,BI122&gt;Tabelle!$W$14),Tabelle!$U$14,IF(AND(BI122&lt;=Tabelle!$V$15,BI122&gt;Tabelle!$W$15),Tabelle!$U$15,IF(BI122&lt;=Tabelle!$V$16,Tabelle!$U$16))))</f>
        <v>mitigazione migliorabile</v>
      </c>
      <c r="BL122" s="117" t="s">
        <v>287</v>
      </c>
      <c r="BM122" s="120"/>
      <c r="BN122" s="126" t="s">
        <v>288</v>
      </c>
      <c r="BO122" s="128"/>
      <c r="BP122" s="51"/>
      <c r="BQ122" s="126" t="s">
        <v>289</v>
      </c>
      <c r="BR122" s="139" t="s">
        <v>334</v>
      </c>
      <c r="BS122" s="126" t="s">
        <v>288</v>
      </c>
      <c r="BT122" s="138"/>
      <c r="BU122" s="139"/>
      <c r="BV122" s="126" t="s">
        <v>289</v>
      </c>
      <c r="BW122" s="139" t="s">
        <v>334</v>
      </c>
      <c r="BX122" s="126" t="s">
        <v>289</v>
      </c>
      <c r="BY122" s="139" t="s">
        <v>334</v>
      </c>
      <c r="BZ122" s="126" t="s">
        <v>288</v>
      </c>
      <c r="CA122" s="128"/>
      <c r="CB122" s="51"/>
      <c r="CC122" s="126" t="s">
        <v>288</v>
      </c>
      <c r="CD122" s="128"/>
      <c r="CE122" s="51"/>
      <c r="CF122" s="126" t="s">
        <v>288</v>
      </c>
      <c r="CG122" s="128"/>
      <c r="CH122" s="51"/>
      <c r="CI122" s="126" t="s">
        <v>289</v>
      </c>
      <c r="CJ122" s="139" t="s">
        <v>334</v>
      </c>
      <c r="CK122" s="126" t="s">
        <v>289</v>
      </c>
      <c r="CL122" s="139" t="s">
        <v>334</v>
      </c>
      <c r="CM122" s="126" t="s">
        <v>288</v>
      </c>
      <c r="CN122" s="128"/>
      <c r="CO122" s="51"/>
      <c r="CP122" s="126" t="s">
        <v>288</v>
      </c>
      <c r="CQ122" s="128"/>
      <c r="CR122" s="51"/>
      <c r="CS122" s="126" t="s">
        <v>289</v>
      </c>
      <c r="CT122" s="139" t="s">
        <v>334</v>
      </c>
      <c r="CU122" s="126" t="s">
        <v>289</v>
      </c>
      <c r="CV122" s="139" t="s">
        <v>334</v>
      </c>
      <c r="CW122" s="126" t="s">
        <v>289</v>
      </c>
      <c r="CX122" s="139" t="s">
        <v>334</v>
      </c>
      <c r="CY122" s="126" t="s">
        <v>289</v>
      </c>
      <c r="CZ122" s="139" t="s">
        <v>334</v>
      </c>
      <c r="DA122" s="126" t="s">
        <v>288</v>
      </c>
      <c r="DB122" s="128"/>
      <c r="DC122" s="51"/>
      <c r="DD122" s="126" t="s">
        <v>289</v>
      </c>
      <c r="DE122" s="139" t="s">
        <v>334</v>
      </c>
      <c r="DF122" s="126" t="s">
        <v>289</v>
      </c>
      <c r="DG122" s="139" t="s">
        <v>334</v>
      </c>
      <c r="DH122" s="126" t="s">
        <v>289</v>
      </c>
      <c r="DI122" s="139" t="s">
        <v>334</v>
      </c>
      <c r="DJ122" s="126" t="s">
        <v>289</v>
      </c>
      <c r="DK122" s="139" t="s">
        <v>334</v>
      </c>
      <c r="DL122" s="126" t="s">
        <v>317</v>
      </c>
      <c r="DM122" s="128"/>
      <c r="DN122" s="51"/>
      <c r="DO122" s="51"/>
      <c r="DP122" s="51"/>
      <c r="DQ122" s="51"/>
      <c r="DR122" s="56"/>
      <c r="DS122" s="56"/>
      <c r="DT122" s="56"/>
      <c r="DU122" s="57"/>
    </row>
    <row r="123" spans="1:125" ht="34.9" customHeight="1" thickBot="1" x14ac:dyDescent="0.3">
      <c r="A123" s="285" t="s">
        <v>322</v>
      </c>
      <c r="B123" s="140" t="s">
        <v>104</v>
      </c>
      <c r="C123" s="58" t="s">
        <v>323</v>
      </c>
      <c r="D123" s="58"/>
      <c r="E123" s="139" t="s">
        <v>334</v>
      </c>
      <c r="F123" s="139" t="s">
        <v>334</v>
      </c>
      <c r="G123" s="139" t="s">
        <v>335</v>
      </c>
      <c r="H123" s="49" t="s">
        <v>31</v>
      </c>
      <c r="I123" s="50">
        <f>IF(H123=Tabelle!$A$2,Tabelle!$I$2,IF(H123=Tabelle!$A$3,Tabelle!$I$3,IF(H123=Tabelle!$A$4,Tabelle!$I$4,IF(H123=Tabelle!$A$5,Tabelle!$I$5,IF(H123=Tabelle!$A$6,Tabelle!$I$6,IF(H123=Tabelle!$A$7,Tabelle!$I$7,IF(H123=Tabelle!$A$8,Tabelle!$I$8,IF(H123=Tabelle!$A$9,Tabelle!$I$9,IF(H123=Tabelle!$A$10,Tabelle!$I$10,IF(H123=Tabelle!$A$11,Tabelle!$I$11,IF(H123=Tabelle!$A$12,Tabelle!$I$12,IF(H123=Tabelle!$A$13,Tabelle!$I$13,IF(H123=Tabelle!$A$14,Tabelle!$I$14,IF(H123=Tabelle!$A$14,Tabelle!$I$15,IF(H123=Tabelle!$A$16,Tabelle!$I$16,IF(H123=Tabelle!$A$17,Tabelle!$I$17,IF(H123=Tabelle!$A$18,Tabelle!$I$18,"-")))))))))))))))))</f>
        <v>40</v>
      </c>
      <c r="J123" s="136" t="s">
        <v>53</v>
      </c>
      <c r="K123" s="136" t="s">
        <v>51</v>
      </c>
      <c r="L123" s="136" t="s">
        <v>53</v>
      </c>
      <c r="M123" s="95">
        <f>IF(J123=Tabelle!$C$3,Tabelle!$N$3,IF(J123=Tabelle!$C$4,Tabelle!$N$4,IF(J123=Tabelle!$C$5,Tabelle!$N$5,IF(J123=Tabelle!$C$6,Tabelle!$N$6,IF(J123=Tabelle!$C$7,Tabelle!$N$7,"-")))))</f>
        <v>5</v>
      </c>
      <c r="N123" s="95">
        <f>IF(K123=Tabelle!$C$3,Tabelle!$N$3,IF(K123=Tabelle!$C$4,Tabelle!$N$4,IF(K123=Tabelle!$C$5,Tabelle!$N$5,IF(K123=Tabelle!$C$6,Tabelle!$N$6,IF(K123=Tabelle!$C$7,Tabelle!$N$7,"-")))))</f>
        <v>4</v>
      </c>
      <c r="O123" s="95">
        <f>IF(L123=Tabelle!$C$3,Tabelle!$N$3,IF(L123=Tabelle!$C$4,Tabelle!$N$4,IF(L123=Tabelle!$C$5,Tabelle!$N$5,IF(L123=Tabelle!$C$6,Tabelle!$N$6,IF(L123=Tabelle!$C$7,Tabelle!$N$7,"-")))))</f>
        <v>5</v>
      </c>
      <c r="P123" s="96">
        <f t="shared" si="5"/>
        <v>4.666666666666667</v>
      </c>
      <c r="Q123" s="136" t="s">
        <v>50</v>
      </c>
      <c r="R123" s="55">
        <f>IF(Q123=Tabelle!$C$3,Tabelle!$N$3,IF(Q123=Tabelle!$C$4,Tabelle!$N$4,IF(Q123=Tabelle!$C$5,Tabelle!$N$5,IF(Q123=Tabelle!$C$6,Tabelle!$N$6,IF(Q123=Tabelle!$C$7,Tabelle!$N$7,"-")))))</f>
        <v>2</v>
      </c>
      <c r="S123" s="102">
        <f>IF(R123="-","-",IF(AND((R123*P123)&gt;=Tabelle!$P$3, (R123*P123)&lt;Tabelle!$Q$3),Tabelle!$R$3,IF(AND((R123*P123)&gt;=Tabelle!$P$4, (R123*P123)&lt;Tabelle!$Q$4),Tabelle!$R$4,IF(AND((R123*P123)&gt;=Tabelle!$P$5, (R123*P123)&lt;Tabelle!$Q$5),Tabelle!$R$5,IF(AND((R123*P123)&gt;=Tabelle!$P$6, (R123*P123)&lt;Tabelle!$Q$6),Tabelle!$R$6,IF(AND((R123*P123)&gt;=Tabelle!$P$7, (R123*P123)&lt;=Tabelle!$Q$7),Tabelle!$R$7,"-"))))))</f>
        <v>3</v>
      </c>
      <c r="T123" s="136" t="s">
        <v>51</v>
      </c>
      <c r="U123" s="136" t="s">
        <v>50</v>
      </c>
      <c r="V123" s="136" t="s">
        <v>52</v>
      </c>
      <c r="W123" s="52">
        <f>IF(T123=Tabelle!$C$3,Tabelle!$N$3,IF(T123=Tabelle!$C$4,Tabelle!$N$4,IF(T123=Tabelle!$C$5,Tabelle!$N$5,IF(T123=Tabelle!$C$6,Tabelle!$N$6,IF(T123=Tabelle!$C$7,Tabelle!$N$7,"-")))))</f>
        <v>4</v>
      </c>
      <c r="X123" s="52">
        <f>IF(U123=Tabelle!$C$3,Tabelle!$N$3,IF(U123=Tabelle!$C$4,Tabelle!$N$4,IF(U123=Tabelle!$C$5,Tabelle!$N$5,IF(U123=Tabelle!$C$6,Tabelle!$N$6,IF(U123=Tabelle!$C$7,Tabelle!$N$7,"-")))))</f>
        <v>2</v>
      </c>
      <c r="Y123" s="52">
        <f>IF(V123=Tabelle!$C$3,Tabelle!$N$3,IF(V123=Tabelle!$C$4,Tabelle!$N$4,IF(V123=Tabelle!$C$5,Tabelle!$N$5,IF(V123=Tabelle!$C$6,Tabelle!$N$6,IF(V123=Tabelle!$C$7,Tabelle!$N$7,"-")))))</f>
        <v>3</v>
      </c>
      <c r="Z123" s="53">
        <f t="shared" si="6"/>
        <v>3</v>
      </c>
      <c r="AA123" s="105">
        <f t="shared" si="7"/>
        <v>9</v>
      </c>
      <c r="AB123" s="136" t="str">
        <f>IF(AND(AA123&gt;=Tabelle!$P$3, AA123&lt;Tabelle!$Q$3),Tabelle!$S$3,IF(AND(AA123&gt;=Tabelle!$P$4, AA123&lt;Tabelle!$Q$4),Tabelle!$S$4,IF(AND(AA123&gt;=Tabelle!$P$5, AA123&lt;Tabelle!$Q$5),Tabelle!$S$5,IF(AND(AA123&gt;=Tabelle!$P$6, AA123&lt;Tabelle!$Q$6),Tabelle!$S$6,IF(AND(AA123&gt;=Tabelle!$P$7, AA123&lt;=Tabelle!$Q$7),Tabelle!$S$7,"-")))))</f>
        <v>MEDIO</v>
      </c>
      <c r="AC123" s="108">
        <v>10</v>
      </c>
      <c r="AD123" s="108">
        <v>5</v>
      </c>
      <c r="AE123" s="108">
        <v>2</v>
      </c>
      <c r="AF123" s="108">
        <v>3</v>
      </c>
      <c r="AG123" s="108">
        <v>8</v>
      </c>
      <c r="AH123" s="108">
        <v>10</v>
      </c>
      <c r="AI123" s="108">
        <v>10</v>
      </c>
      <c r="AJ123" s="108">
        <v>10</v>
      </c>
      <c r="AK123" s="108">
        <v>3</v>
      </c>
      <c r="AL123" s="108">
        <v>3</v>
      </c>
      <c r="AM123" s="108">
        <v>10</v>
      </c>
      <c r="AN123" s="108">
        <v>10</v>
      </c>
      <c r="AO123" s="108">
        <v>3</v>
      </c>
      <c r="AP123" s="108">
        <v>3</v>
      </c>
      <c r="AQ123" s="108">
        <v>3</v>
      </c>
      <c r="AR123" s="108">
        <v>3</v>
      </c>
      <c r="AS123" s="108">
        <v>8</v>
      </c>
      <c r="AT123" s="108">
        <v>8</v>
      </c>
      <c r="AU123" s="108">
        <v>8</v>
      </c>
      <c r="AV123" s="108">
        <v>8</v>
      </c>
      <c r="AW123" s="108">
        <v>1</v>
      </c>
      <c r="AX123" s="108">
        <v>1</v>
      </c>
      <c r="AY123" s="108">
        <v>1</v>
      </c>
      <c r="AZ123" s="108">
        <v>1</v>
      </c>
      <c r="BA123" s="108">
        <v>1</v>
      </c>
      <c r="BB123" s="108">
        <v>1</v>
      </c>
      <c r="BC123" s="108">
        <v>1</v>
      </c>
      <c r="BD123" s="108">
        <v>1</v>
      </c>
      <c r="BE123" s="108">
        <v>1</v>
      </c>
      <c r="BF123" s="108">
        <v>1</v>
      </c>
      <c r="BG123" s="108">
        <v>1</v>
      </c>
      <c r="BH123" s="110">
        <f>IF('Mitigazione del rischio'!$AF123="-","-",'Mitigazione del rischio'!$AG123)</f>
        <v>0.43400000000000005</v>
      </c>
      <c r="BI123" s="55">
        <f t="shared" si="8"/>
        <v>5</v>
      </c>
      <c r="BJ123" s="54" t="str">
        <f>IF(AND(BI123&gt;=Tabelle!$P$3, BI123&lt;Tabelle!$Q$3),Tabelle!$S$3,IF(AND(BI123&gt;=Tabelle!$P$4, BI123&lt;Tabelle!$Q$4),Tabelle!$S$4,IF(AND(BI123&gt;=Tabelle!$P$5, BI123&lt;Tabelle!$Q$5),Tabelle!$S$5,IF(AND(BI123&gt;=Tabelle!$P$6, BI123&lt;Tabelle!$Q$6),Tabelle!$S$6,IF(AND(BI123&gt;=Tabelle!$P$7, BI123&lt;=Tabelle!$Q$7),Tabelle!$S$7,"-")))))</f>
        <v>MEDIO-BASSO</v>
      </c>
      <c r="BK123" s="113" t="str">
        <f>IF(BI123="-","-",IF(AND(BI123&lt;=Tabelle!$V$14,BI123&gt;Tabelle!$W$14),Tabelle!$U$14,IF(AND(BI123&lt;=Tabelle!$V$15,BI123&gt;Tabelle!$W$15),Tabelle!$U$15,IF(BI123&lt;=Tabelle!$V$16,Tabelle!$U$16))))</f>
        <v>mitigazione migliorabile</v>
      </c>
      <c r="BL123" s="117" t="s">
        <v>287</v>
      </c>
      <c r="BM123" s="120"/>
      <c r="BN123" s="126" t="s">
        <v>288</v>
      </c>
      <c r="BO123" s="128"/>
      <c r="BP123" s="51"/>
      <c r="BQ123" s="126" t="s">
        <v>289</v>
      </c>
      <c r="BR123" s="139" t="s">
        <v>334</v>
      </c>
      <c r="BS123" s="126" t="s">
        <v>288</v>
      </c>
      <c r="BT123" s="138"/>
      <c r="BU123" s="139"/>
      <c r="BV123" s="126" t="s">
        <v>289</v>
      </c>
      <c r="BW123" s="139" t="s">
        <v>334</v>
      </c>
      <c r="BX123" s="126" t="s">
        <v>289</v>
      </c>
      <c r="BY123" s="139" t="s">
        <v>334</v>
      </c>
      <c r="BZ123" s="126" t="s">
        <v>288</v>
      </c>
      <c r="CA123" s="128"/>
      <c r="CB123" s="51"/>
      <c r="CC123" s="126" t="s">
        <v>288</v>
      </c>
      <c r="CD123" s="128"/>
      <c r="CE123" s="51"/>
      <c r="CF123" s="126" t="s">
        <v>288</v>
      </c>
      <c r="CG123" s="128"/>
      <c r="CH123" s="51"/>
      <c r="CI123" s="126" t="s">
        <v>289</v>
      </c>
      <c r="CJ123" s="139" t="s">
        <v>334</v>
      </c>
      <c r="CK123" s="126" t="s">
        <v>289</v>
      </c>
      <c r="CL123" s="139" t="s">
        <v>334</v>
      </c>
      <c r="CM123" s="126" t="s">
        <v>288</v>
      </c>
      <c r="CN123" s="128"/>
      <c r="CO123" s="51"/>
      <c r="CP123" s="126" t="s">
        <v>288</v>
      </c>
      <c r="CQ123" s="128"/>
      <c r="CR123" s="51"/>
      <c r="CS123" s="126" t="s">
        <v>289</v>
      </c>
      <c r="CT123" s="139" t="s">
        <v>334</v>
      </c>
      <c r="CU123" s="126" t="s">
        <v>289</v>
      </c>
      <c r="CV123" s="139" t="s">
        <v>334</v>
      </c>
      <c r="CW123" s="126" t="s">
        <v>289</v>
      </c>
      <c r="CX123" s="139" t="s">
        <v>334</v>
      </c>
      <c r="CY123" s="126" t="s">
        <v>289</v>
      </c>
      <c r="CZ123" s="139" t="s">
        <v>334</v>
      </c>
      <c r="DA123" s="126" t="s">
        <v>288</v>
      </c>
      <c r="DB123" s="128"/>
      <c r="DC123" s="51"/>
      <c r="DD123" s="126" t="s">
        <v>289</v>
      </c>
      <c r="DE123" s="139" t="s">
        <v>334</v>
      </c>
      <c r="DF123" s="126" t="s">
        <v>289</v>
      </c>
      <c r="DG123" s="139" t="s">
        <v>334</v>
      </c>
      <c r="DH123" s="126" t="s">
        <v>289</v>
      </c>
      <c r="DI123" s="139" t="s">
        <v>334</v>
      </c>
      <c r="DJ123" s="126" t="s">
        <v>289</v>
      </c>
      <c r="DK123" s="139" t="s">
        <v>334</v>
      </c>
      <c r="DL123" s="126" t="s">
        <v>317</v>
      </c>
      <c r="DM123" s="128"/>
      <c r="DN123" s="51"/>
      <c r="DO123" s="51"/>
      <c r="DP123" s="51"/>
      <c r="DQ123" s="51"/>
      <c r="DR123" s="56"/>
      <c r="DS123" s="56"/>
      <c r="DT123" s="56"/>
      <c r="DU123" s="57"/>
    </row>
    <row r="124" spans="1:125" ht="34.9" customHeight="1" thickBot="1" x14ac:dyDescent="0.3">
      <c r="A124" s="286"/>
      <c r="B124" s="252" t="s">
        <v>231</v>
      </c>
      <c r="C124" s="58" t="s">
        <v>209</v>
      </c>
      <c r="D124" s="58"/>
      <c r="E124" s="139" t="s">
        <v>334</v>
      </c>
      <c r="F124" s="139" t="s">
        <v>334</v>
      </c>
      <c r="G124" s="139" t="s">
        <v>335</v>
      </c>
      <c r="H124" s="49" t="s">
        <v>31</v>
      </c>
      <c r="I124" s="50">
        <f>IF(H124=Tabelle!$A$2,Tabelle!$I$2,IF(H124=Tabelle!$A$3,Tabelle!$I$3,IF(H124=Tabelle!$A$4,Tabelle!$I$4,IF(H124=Tabelle!$A$5,Tabelle!$I$5,IF(H124=Tabelle!$A$6,Tabelle!$I$6,IF(H124=Tabelle!$A$7,Tabelle!$I$7,IF(H124=Tabelle!$A$8,Tabelle!$I$8,IF(H124=Tabelle!$A$9,Tabelle!$I$9,IF(H124=Tabelle!$A$10,Tabelle!$I$10,IF(H124=Tabelle!$A$11,Tabelle!$I$11,IF(H124=Tabelle!$A$12,Tabelle!$I$12,IF(H124=Tabelle!$A$13,Tabelle!$I$13,IF(H124=Tabelle!$A$14,Tabelle!$I$14,IF(H124=Tabelle!$A$14,Tabelle!$I$15,IF(H124=Tabelle!$A$16,Tabelle!$I$16,IF(H124=Tabelle!$A$17,Tabelle!$I$17,IF(H124=Tabelle!$A$18,Tabelle!$I$18,"-")))))))))))))))))</f>
        <v>40</v>
      </c>
      <c r="J124" s="136" t="s">
        <v>53</v>
      </c>
      <c r="K124" s="136" t="s">
        <v>51</v>
      </c>
      <c r="L124" s="136" t="s">
        <v>53</v>
      </c>
      <c r="M124" s="95">
        <f>IF(J124=Tabelle!$C$3,Tabelle!$N$3,IF(J124=Tabelle!$C$4,Tabelle!$N$4,IF(J124=Tabelle!$C$5,Tabelle!$N$5,IF(J124=Tabelle!$C$6,Tabelle!$N$6,IF(J124=Tabelle!$C$7,Tabelle!$N$7,"-")))))</f>
        <v>5</v>
      </c>
      <c r="N124" s="95">
        <f>IF(K124=Tabelle!$C$3,Tabelle!$N$3,IF(K124=Tabelle!$C$4,Tabelle!$N$4,IF(K124=Tabelle!$C$5,Tabelle!$N$5,IF(K124=Tabelle!$C$6,Tabelle!$N$6,IF(K124=Tabelle!$C$7,Tabelle!$N$7,"-")))))</f>
        <v>4</v>
      </c>
      <c r="O124" s="95">
        <f>IF(L124=Tabelle!$C$3,Tabelle!$N$3,IF(L124=Tabelle!$C$4,Tabelle!$N$4,IF(L124=Tabelle!$C$5,Tabelle!$N$5,IF(L124=Tabelle!$C$6,Tabelle!$N$6,IF(L124=Tabelle!$C$7,Tabelle!$N$7,"-")))))</f>
        <v>5</v>
      </c>
      <c r="P124" s="96">
        <f t="shared" si="5"/>
        <v>4.666666666666667</v>
      </c>
      <c r="Q124" s="136" t="s">
        <v>50</v>
      </c>
      <c r="R124" s="55">
        <f>IF(Q124=Tabelle!$C$3,Tabelle!$N$3,IF(Q124=Tabelle!$C$4,Tabelle!$N$4,IF(Q124=Tabelle!$C$5,Tabelle!$N$5,IF(Q124=Tabelle!$C$6,Tabelle!$N$6,IF(Q124=Tabelle!$C$7,Tabelle!$N$7,"-")))))</f>
        <v>2</v>
      </c>
      <c r="S124" s="102">
        <f>IF(R124="-","-",IF(AND((R124*P124)&gt;=Tabelle!$P$3, (R124*P124)&lt;Tabelle!$Q$3),Tabelle!$R$3,IF(AND((R124*P124)&gt;=Tabelle!$P$4, (R124*P124)&lt;Tabelle!$Q$4),Tabelle!$R$4,IF(AND((R124*P124)&gt;=Tabelle!$P$5, (R124*P124)&lt;Tabelle!$Q$5),Tabelle!$R$5,IF(AND((R124*P124)&gt;=Tabelle!$P$6, (R124*P124)&lt;Tabelle!$Q$6),Tabelle!$R$6,IF(AND((R124*P124)&gt;=Tabelle!$P$7, (R124*P124)&lt;=Tabelle!$Q$7),Tabelle!$R$7,"-"))))))</f>
        <v>3</v>
      </c>
      <c r="T124" s="136" t="s">
        <v>51</v>
      </c>
      <c r="U124" s="136" t="s">
        <v>50</v>
      </c>
      <c r="V124" s="136" t="s">
        <v>52</v>
      </c>
      <c r="W124" s="52">
        <f>IF(T124=Tabelle!$C$3,Tabelle!$N$3,IF(T124=Tabelle!$C$4,Tabelle!$N$4,IF(T124=Tabelle!$C$5,Tabelle!$N$5,IF(T124=Tabelle!$C$6,Tabelle!$N$6,IF(T124=Tabelle!$C$7,Tabelle!$N$7,"-")))))</f>
        <v>4</v>
      </c>
      <c r="X124" s="52">
        <f>IF(U124=Tabelle!$C$3,Tabelle!$N$3,IF(U124=Tabelle!$C$4,Tabelle!$N$4,IF(U124=Tabelle!$C$5,Tabelle!$N$5,IF(U124=Tabelle!$C$6,Tabelle!$N$6,IF(U124=Tabelle!$C$7,Tabelle!$N$7,"-")))))</f>
        <v>2</v>
      </c>
      <c r="Y124" s="52">
        <f>IF(V124=Tabelle!$C$3,Tabelle!$N$3,IF(V124=Tabelle!$C$4,Tabelle!$N$4,IF(V124=Tabelle!$C$5,Tabelle!$N$5,IF(V124=Tabelle!$C$6,Tabelle!$N$6,IF(V124=Tabelle!$C$7,Tabelle!$N$7,"-")))))</f>
        <v>3</v>
      </c>
      <c r="Z124" s="53">
        <f t="shared" si="6"/>
        <v>3</v>
      </c>
      <c r="AA124" s="105">
        <f t="shared" si="7"/>
        <v>9</v>
      </c>
      <c r="AB124" s="136" t="str">
        <f>IF(AND(AA124&gt;=Tabelle!$P$3, AA124&lt;Tabelle!$Q$3),Tabelle!$S$3,IF(AND(AA124&gt;=Tabelle!$P$4, AA124&lt;Tabelle!$Q$4),Tabelle!$S$4,IF(AND(AA124&gt;=Tabelle!$P$5, AA124&lt;Tabelle!$Q$5),Tabelle!$S$5,IF(AND(AA124&gt;=Tabelle!$P$6, AA124&lt;Tabelle!$Q$6),Tabelle!$S$6,IF(AND(AA124&gt;=Tabelle!$P$7, AA124&lt;=Tabelle!$Q$7),Tabelle!$S$7,"-")))))</f>
        <v>MEDIO</v>
      </c>
      <c r="AC124" s="108">
        <v>10</v>
      </c>
      <c r="AD124" s="108">
        <v>5</v>
      </c>
      <c r="AE124" s="108">
        <v>2</v>
      </c>
      <c r="AF124" s="108">
        <v>3</v>
      </c>
      <c r="AG124" s="108">
        <v>8</v>
      </c>
      <c r="AH124" s="108">
        <v>10</v>
      </c>
      <c r="AI124" s="108">
        <v>10</v>
      </c>
      <c r="AJ124" s="108">
        <v>10</v>
      </c>
      <c r="AK124" s="108">
        <v>3</v>
      </c>
      <c r="AL124" s="108">
        <v>3</v>
      </c>
      <c r="AM124" s="108">
        <v>10</v>
      </c>
      <c r="AN124" s="108">
        <v>10</v>
      </c>
      <c r="AO124" s="108">
        <v>3</v>
      </c>
      <c r="AP124" s="108">
        <v>3</v>
      </c>
      <c r="AQ124" s="108">
        <v>3</v>
      </c>
      <c r="AR124" s="108">
        <v>3</v>
      </c>
      <c r="AS124" s="108">
        <v>8</v>
      </c>
      <c r="AT124" s="108">
        <v>8</v>
      </c>
      <c r="AU124" s="108">
        <v>8</v>
      </c>
      <c r="AV124" s="108">
        <v>8</v>
      </c>
      <c r="AW124" s="108">
        <v>1</v>
      </c>
      <c r="AX124" s="108">
        <v>1</v>
      </c>
      <c r="AY124" s="108">
        <v>1</v>
      </c>
      <c r="AZ124" s="108">
        <v>1</v>
      </c>
      <c r="BA124" s="108">
        <v>1</v>
      </c>
      <c r="BB124" s="108">
        <v>1</v>
      </c>
      <c r="BC124" s="108">
        <v>1</v>
      </c>
      <c r="BD124" s="108">
        <v>1</v>
      </c>
      <c r="BE124" s="108">
        <v>1</v>
      </c>
      <c r="BF124" s="108">
        <v>1</v>
      </c>
      <c r="BG124" s="108">
        <v>1</v>
      </c>
      <c r="BH124" s="110">
        <f>IF('Mitigazione del rischio'!$AF124="-","-",'Mitigazione del rischio'!$AG124)</f>
        <v>0.43400000000000005</v>
      </c>
      <c r="BI124" s="55">
        <f t="shared" si="8"/>
        <v>5</v>
      </c>
      <c r="BJ124" s="54" t="str">
        <f>IF(AND(BI124&gt;=Tabelle!$P$3, BI124&lt;Tabelle!$Q$3),Tabelle!$S$3,IF(AND(BI124&gt;=Tabelle!$P$4, BI124&lt;Tabelle!$Q$4),Tabelle!$S$4,IF(AND(BI124&gt;=Tabelle!$P$5, BI124&lt;Tabelle!$Q$5),Tabelle!$S$5,IF(AND(BI124&gt;=Tabelle!$P$6, BI124&lt;Tabelle!$Q$6),Tabelle!$S$6,IF(AND(BI124&gt;=Tabelle!$P$7, BI124&lt;=Tabelle!$Q$7),Tabelle!$S$7,"-")))))</f>
        <v>MEDIO-BASSO</v>
      </c>
      <c r="BK124" s="113" t="str">
        <f>IF(BI124="-","-",IF(AND(BI124&lt;=Tabelle!$V$14,BI124&gt;Tabelle!$W$14),Tabelle!$U$14,IF(AND(BI124&lt;=Tabelle!$V$15,BI124&gt;Tabelle!$W$15),Tabelle!$U$15,IF(BI124&lt;=Tabelle!$V$16,Tabelle!$U$16))))</f>
        <v>mitigazione migliorabile</v>
      </c>
      <c r="BL124" s="117" t="s">
        <v>287</v>
      </c>
      <c r="BM124" s="120"/>
      <c r="BN124" s="126" t="s">
        <v>288</v>
      </c>
      <c r="BO124" s="128"/>
      <c r="BP124" s="51"/>
      <c r="BQ124" s="126" t="s">
        <v>289</v>
      </c>
      <c r="BR124" s="139" t="s">
        <v>334</v>
      </c>
      <c r="BS124" s="126" t="s">
        <v>288</v>
      </c>
      <c r="BT124" s="138"/>
      <c r="BU124" s="139"/>
      <c r="BV124" s="126" t="s">
        <v>289</v>
      </c>
      <c r="BW124" s="139" t="s">
        <v>334</v>
      </c>
      <c r="BX124" s="126" t="s">
        <v>289</v>
      </c>
      <c r="BY124" s="139" t="s">
        <v>334</v>
      </c>
      <c r="BZ124" s="126" t="s">
        <v>288</v>
      </c>
      <c r="CA124" s="128"/>
      <c r="CB124" s="51"/>
      <c r="CC124" s="126" t="s">
        <v>288</v>
      </c>
      <c r="CD124" s="128"/>
      <c r="CE124" s="51"/>
      <c r="CF124" s="126" t="s">
        <v>288</v>
      </c>
      <c r="CG124" s="128"/>
      <c r="CH124" s="51"/>
      <c r="CI124" s="126" t="s">
        <v>289</v>
      </c>
      <c r="CJ124" s="139" t="s">
        <v>334</v>
      </c>
      <c r="CK124" s="126" t="s">
        <v>289</v>
      </c>
      <c r="CL124" s="139" t="s">
        <v>334</v>
      </c>
      <c r="CM124" s="126" t="s">
        <v>288</v>
      </c>
      <c r="CN124" s="128"/>
      <c r="CO124" s="51"/>
      <c r="CP124" s="126" t="s">
        <v>288</v>
      </c>
      <c r="CQ124" s="128"/>
      <c r="CR124" s="51"/>
      <c r="CS124" s="126" t="s">
        <v>289</v>
      </c>
      <c r="CT124" s="139" t="s">
        <v>334</v>
      </c>
      <c r="CU124" s="126" t="s">
        <v>289</v>
      </c>
      <c r="CV124" s="139" t="s">
        <v>334</v>
      </c>
      <c r="CW124" s="126" t="s">
        <v>289</v>
      </c>
      <c r="CX124" s="139" t="s">
        <v>334</v>
      </c>
      <c r="CY124" s="126" t="s">
        <v>289</v>
      </c>
      <c r="CZ124" s="139" t="s">
        <v>334</v>
      </c>
      <c r="DA124" s="126" t="s">
        <v>288</v>
      </c>
      <c r="DB124" s="128"/>
      <c r="DC124" s="51"/>
      <c r="DD124" s="126" t="s">
        <v>289</v>
      </c>
      <c r="DE124" s="139" t="s">
        <v>334</v>
      </c>
      <c r="DF124" s="126" t="s">
        <v>289</v>
      </c>
      <c r="DG124" s="139" t="s">
        <v>334</v>
      </c>
      <c r="DH124" s="126" t="s">
        <v>289</v>
      </c>
      <c r="DI124" s="139" t="s">
        <v>334</v>
      </c>
      <c r="DJ124" s="126" t="s">
        <v>289</v>
      </c>
      <c r="DK124" s="139" t="s">
        <v>334</v>
      </c>
      <c r="DL124" s="126" t="s">
        <v>317</v>
      </c>
      <c r="DM124" s="128"/>
      <c r="DN124" s="51"/>
      <c r="DO124" s="51"/>
      <c r="DP124" s="51"/>
      <c r="DQ124" s="51"/>
      <c r="DR124" s="56"/>
      <c r="DS124" s="56"/>
      <c r="DT124" s="56"/>
      <c r="DU124" s="57"/>
    </row>
    <row r="125" spans="1:125" ht="34.9" customHeight="1" thickBot="1" x14ac:dyDescent="0.3">
      <c r="A125" s="286"/>
      <c r="B125" s="253"/>
      <c r="C125" s="58" t="s">
        <v>207</v>
      </c>
      <c r="D125" s="58"/>
      <c r="E125" s="139" t="s">
        <v>334</v>
      </c>
      <c r="F125" s="139" t="s">
        <v>334</v>
      </c>
      <c r="G125" s="139" t="s">
        <v>335</v>
      </c>
      <c r="H125" s="49" t="s">
        <v>31</v>
      </c>
      <c r="I125" s="50">
        <f>IF(H125=Tabelle!$A$2,Tabelle!$I$2,IF(H125=Tabelle!$A$3,Tabelle!$I$3,IF(H125=Tabelle!$A$4,Tabelle!$I$4,IF(H125=Tabelle!$A$5,Tabelle!$I$5,IF(H125=Tabelle!$A$6,Tabelle!$I$6,IF(H125=Tabelle!$A$7,Tabelle!$I$7,IF(H125=Tabelle!$A$8,Tabelle!$I$8,IF(H125=Tabelle!$A$9,Tabelle!$I$9,IF(H125=Tabelle!$A$10,Tabelle!$I$10,IF(H125=Tabelle!$A$11,Tabelle!$I$11,IF(H125=Tabelle!$A$12,Tabelle!$I$12,IF(H125=Tabelle!$A$13,Tabelle!$I$13,IF(H125=Tabelle!$A$14,Tabelle!$I$14,IF(H125=Tabelle!$A$14,Tabelle!$I$15,IF(H125=Tabelle!$A$16,Tabelle!$I$16,IF(H125=Tabelle!$A$17,Tabelle!$I$17,IF(H125=Tabelle!$A$18,Tabelle!$I$18,"-")))))))))))))))))</f>
        <v>40</v>
      </c>
      <c r="J125" s="136" t="s">
        <v>53</v>
      </c>
      <c r="K125" s="136" t="s">
        <v>51</v>
      </c>
      <c r="L125" s="136" t="s">
        <v>53</v>
      </c>
      <c r="M125" s="95">
        <f>IF(J125=Tabelle!$C$3,Tabelle!$N$3,IF(J125=Tabelle!$C$4,Tabelle!$N$4,IF(J125=Tabelle!$C$5,Tabelle!$N$5,IF(J125=Tabelle!$C$6,Tabelle!$N$6,IF(J125=Tabelle!$C$7,Tabelle!$N$7,"-")))))</f>
        <v>5</v>
      </c>
      <c r="N125" s="95">
        <f>IF(K125=Tabelle!$C$3,Tabelle!$N$3,IF(K125=Tabelle!$C$4,Tabelle!$N$4,IF(K125=Tabelle!$C$5,Tabelle!$N$5,IF(K125=Tabelle!$C$6,Tabelle!$N$6,IF(K125=Tabelle!$C$7,Tabelle!$N$7,"-")))))</f>
        <v>4</v>
      </c>
      <c r="O125" s="95">
        <f>IF(L125=Tabelle!$C$3,Tabelle!$N$3,IF(L125=Tabelle!$C$4,Tabelle!$N$4,IF(L125=Tabelle!$C$5,Tabelle!$N$5,IF(L125=Tabelle!$C$6,Tabelle!$N$6,IF(L125=Tabelle!$C$7,Tabelle!$N$7,"-")))))</f>
        <v>5</v>
      </c>
      <c r="P125" s="96">
        <f t="shared" si="5"/>
        <v>4.666666666666667</v>
      </c>
      <c r="Q125" s="136" t="s">
        <v>50</v>
      </c>
      <c r="R125" s="55">
        <f>IF(Q125=Tabelle!$C$3,Tabelle!$N$3,IF(Q125=Tabelle!$C$4,Tabelle!$N$4,IF(Q125=Tabelle!$C$5,Tabelle!$N$5,IF(Q125=Tabelle!$C$6,Tabelle!$N$6,IF(Q125=Tabelle!$C$7,Tabelle!$N$7,"-")))))</f>
        <v>2</v>
      </c>
      <c r="S125" s="102">
        <f>IF(R125="-","-",IF(AND((R125*P125)&gt;=Tabelle!$P$3, (R125*P125)&lt;Tabelle!$Q$3),Tabelle!$R$3,IF(AND((R125*P125)&gt;=Tabelle!$P$4, (R125*P125)&lt;Tabelle!$Q$4),Tabelle!$R$4,IF(AND((R125*P125)&gt;=Tabelle!$P$5, (R125*P125)&lt;Tabelle!$Q$5),Tabelle!$R$5,IF(AND((R125*P125)&gt;=Tabelle!$P$6, (R125*P125)&lt;Tabelle!$Q$6),Tabelle!$R$6,IF(AND((R125*P125)&gt;=Tabelle!$P$7, (R125*P125)&lt;=Tabelle!$Q$7),Tabelle!$R$7,"-"))))))</f>
        <v>3</v>
      </c>
      <c r="T125" s="136" t="s">
        <v>51</v>
      </c>
      <c r="U125" s="136" t="s">
        <v>50</v>
      </c>
      <c r="V125" s="136" t="s">
        <v>52</v>
      </c>
      <c r="W125" s="52">
        <f>IF(T125=Tabelle!$C$3,Tabelle!$N$3,IF(T125=Tabelle!$C$4,Tabelle!$N$4,IF(T125=Tabelle!$C$5,Tabelle!$N$5,IF(T125=Tabelle!$C$6,Tabelle!$N$6,IF(T125=Tabelle!$C$7,Tabelle!$N$7,"-")))))</f>
        <v>4</v>
      </c>
      <c r="X125" s="52">
        <f>IF(U125=Tabelle!$C$3,Tabelle!$N$3,IF(U125=Tabelle!$C$4,Tabelle!$N$4,IF(U125=Tabelle!$C$5,Tabelle!$N$5,IF(U125=Tabelle!$C$6,Tabelle!$N$6,IF(U125=Tabelle!$C$7,Tabelle!$N$7,"-")))))</f>
        <v>2</v>
      </c>
      <c r="Y125" s="52">
        <f>IF(V125=Tabelle!$C$3,Tabelle!$N$3,IF(V125=Tabelle!$C$4,Tabelle!$N$4,IF(V125=Tabelle!$C$5,Tabelle!$N$5,IF(V125=Tabelle!$C$6,Tabelle!$N$6,IF(V125=Tabelle!$C$7,Tabelle!$N$7,"-")))))</f>
        <v>3</v>
      </c>
      <c r="Z125" s="53">
        <f t="shared" si="6"/>
        <v>3</v>
      </c>
      <c r="AA125" s="105">
        <f t="shared" si="7"/>
        <v>9</v>
      </c>
      <c r="AB125" s="136" t="str">
        <f>IF(AND(AA125&gt;=Tabelle!$P$3, AA125&lt;Tabelle!$Q$3),Tabelle!$S$3,IF(AND(AA125&gt;=Tabelle!$P$4, AA125&lt;Tabelle!$Q$4),Tabelle!$S$4,IF(AND(AA125&gt;=Tabelle!$P$5, AA125&lt;Tabelle!$Q$5),Tabelle!$S$5,IF(AND(AA125&gt;=Tabelle!$P$6, AA125&lt;Tabelle!$Q$6),Tabelle!$S$6,IF(AND(AA125&gt;=Tabelle!$P$7, AA125&lt;=Tabelle!$Q$7),Tabelle!$S$7,"-")))))</f>
        <v>MEDIO</v>
      </c>
      <c r="AC125" s="108">
        <v>10</v>
      </c>
      <c r="AD125" s="108">
        <v>5</v>
      </c>
      <c r="AE125" s="108">
        <v>2</v>
      </c>
      <c r="AF125" s="108">
        <v>3</v>
      </c>
      <c r="AG125" s="108">
        <v>8</v>
      </c>
      <c r="AH125" s="108">
        <v>10</v>
      </c>
      <c r="AI125" s="108">
        <v>10</v>
      </c>
      <c r="AJ125" s="108">
        <v>10</v>
      </c>
      <c r="AK125" s="108">
        <v>3</v>
      </c>
      <c r="AL125" s="108">
        <v>3</v>
      </c>
      <c r="AM125" s="108">
        <v>10</v>
      </c>
      <c r="AN125" s="108">
        <v>10</v>
      </c>
      <c r="AO125" s="108">
        <v>3</v>
      </c>
      <c r="AP125" s="108">
        <v>3</v>
      </c>
      <c r="AQ125" s="108">
        <v>3</v>
      </c>
      <c r="AR125" s="108">
        <v>3</v>
      </c>
      <c r="AS125" s="108">
        <v>8</v>
      </c>
      <c r="AT125" s="108">
        <v>8</v>
      </c>
      <c r="AU125" s="108">
        <v>8</v>
      </c>
      <c r="AV125" s="108">
        <v>8</v>
      </c>
      <c r="AW125" s="108">
        <v>1</v>
      </c>
      <c r="AX125" s="108">
        <v>1</v>
      </c>
      <c r="AY125" s="108">
        <v>1</v>
      </c>
      <c r="AZ125" s="108">
        <v>1</v>
      </c>
      <c r="BA125" s="108">
        <v>1</v>
      </c>
      <c r="BB125" s="108">
        <v>1</v>
      </c>
      <c r="BC125" s="108">
        <v>1</v>
      </c>
      <c r="BD125" s="108">
        <v>1</v>
      </c>
      <c r="BE125" s="108">
        <v>1</v>
      </c>
      <c r="BF125" s="108">
        <v>1</v>
      </c>
      <c r="BG125" s="108">
        <v>1</v>
      </c>
      <c r="BH125" s="110">
        <f>IF('Mitigazione del rischio'!$AF125="-","-",'Mitigazione del rischio'!$AG125)</f>
        <v>0.43400000000000005</v>
      </c>
      <c r="BI125" s="55">
        <f t="shared" si="8"/>
        <v>5</v>
      </c>
      <c r="BJ125" s="54" t="str">
        <f>IF(AND(BI125&gt;=Tabelle!$P$3, BI125&lt;Tabelle!$Q$3),Tabelle!$S$3,IF(AND(BI125&gt;=Tabelle!$P$4, BI125&lt;Tabelle!$Q$4),Tabelle!$S$4,IF(AND(BI125&gt;=Tabelle!$P$5, BI125&lt;Tabelle!$Q$5),Tabelle!$S$5,IF(AND(BI125&gt;=Tabelle!$P$6, BI125&lt;Tabelle!$Q$6),Tabelle!$S$6,IF(AND(BI125&gt;=Tabelle!$P$7, BI125&lt;=Tabelle!$Q$7),Tabelle!$S$7,"-")))))</f>
        <v>MEDIO-BASSO</v>
      </c>
      <c r="BK125" s="113" t="str">
        <f>IF(BI125="-","-",IF(AND(BI125&lt;=Tabelle!$V$14,BI125&gt;Tabelle!$W$14),Tabelle!$U$14,IF(AND(BI125&lt;=Tabelle!$V$15,BI125&gt;Tabelle!$W$15),Tabelle!$U$15,IF(BI125&lt;=Tabelle!$V$16,Tabelle!$U$16))))</f>
        <v>mitigazione migliorabile</v>
      </c>
      <c r="BL125" s="117" t="s">
        <v>287</v>
      </c>
      <c r="BM125" s="120"/>
      <c r="BN125" s="126" t="s">
        <v>288</v>
      </c>
      <c r="BO125" s="128"/>
      <c r="BP125" s="51"/>
      <c r="BQ125" s="126" t="s">
        <v>289</v>
      </c>
      <c r="BR125" s="139" t="s">
        <v>334</v>
      </c>
      <c r="BS125" s="126" t="s">
        <v>288</v>
      </c>
      <c r="BT125" s="138"/>
      <c r="BU125" s="139"/>
      <c r="BV125" s="126" t="s">
        <v>289</v>
      </c>
      <c r="BW125" s="139" t="s">
        <v>334</v>
      </c>
      <c r="BX125" s="126" t="s">
        <v>289</v>
      </c>
      <c r="BY125" s="139" t="s">
        <v>334</v>
      </c>
      <c r="BZ125" s="126" t="s">
        <v>288</v>
      </c>
      <c r="CA125" s="128"/>
      <c r="CB125" s="51"/>
      <c r="CC125" s="126" t="s">
        <v>288</v>
      </c>
      <c r="CD125" s="128"/>
      <c r="CE125" s="51"/>
      <c r="CF125" s="126" t="s">
        <v>288</v>
      </c>
      <c r="CG125" s="128"/>
      <c r="CH125" s="51"/>
      <c r="CI125" s="126" t="s">
        <v>289</v>
      </c>
      <c r="CJ125" s="139" t="s">
        <v>334</v>
      </c>
      <c r="CK125" s="126" t="s">
        <v>289</v>
      </c>
      <c r="CL125" s="139" t="s">
        <v>334</v>
      </c>
      <c r="CM125" s="126" t="s">
        <v>288</v>
      </c>
      <c r="CN125" s="128"/>
      <c r="CO125" s="51"/>
      <c r="CP125" s="126" t="s">
        <v>288</v>
      </c>
      <c r="CQ125" s="128"/>
      <c r="CR125" s="51"/>
      <c r="CS125" s="126" t="s">
        <v>289</v>
      </c>
      <c r="CT125" s="139" t="s">
        <v>334</v>
      </c>
      <c r="CU125" s="126" t="s">
        <v>289</v>
      </c>
      <c r="CV125" s="139" t="s">
        <v>334</v>
      </c>
      <c r="CW125" s="126" t="s">
        <v>289</v>
      </c>
      <c r="CX125" s="139" t="s">
        <v>334</v>
      </c>
      <c r="CY125" s="126" t="s">
        <v>289</v>
      </c>
      <c r="CZ125" s="139" t="s">
        <v>334</v>
      </c>
      <c r="DA125" s="126" t="s">
        <v>288</v>
      </c>
      <c r="DB125" s="128"/>
      <c r="DC125" s="51"/>
      <c r="DD125" s="126" t="s">
        <v>289</v>
      </c>
      <c r="DE125" s="139" t="s">
        <v>334</v>
      </c>
      <c r="DF125" s="126" t="s">
        <v>289</v>
      </c>
      <c r="DG125" s="139" t="s">
        <v>334</v>
      </c>
      <c r="DH125" s="126" t="s">
        <v>289</v>
      </c>
      <c r="DI125" s="139" t="s">
        <v>334</v>
      </c>
      <c r="DJ125" s="126" t="s">
        <v>289</v>
      </c>
      <c r="DK125" s="139" t="s">
        <v>334</v>
      </c>
      <c r="DL125" s="126" t="s">
        <v>317</v>
      </c>
      <c r="DM125" s="128"/>
      <c r="DN125" s="51"/>
      <c r="DO125" s="51"/>
      <c r="DP125" s="51"/>
      <c r="DQ125" s="51"/>
      <c r="DR125" s="56"/>
      <c r="DS125" s="56"/>
      <c r="DT125" s="56"/>
      <c r="DU125" s="57"/>
    </row>
    <row r="126" spans="1:125" ht="34.9" customHeight="1" thickBot="1" x14ac:dyDescent="0.3">
      <c r="A126" s="286"/>
      <c r="B126" s="253"/>
      <c r="C126" s="58" t="s">
        <v>216</v>
      </c>
      <c r="D126" s="58"/>
      <c r="E126" s="139" t="s">
        <v>334</v>
      </c>
      <c r="F126" s="139" t="s">
        <v>334</v>
      </c>
      <c r="G126" s="139" t="s">
        <v>335</v>
      </c>
      <c r="H126" s="49" t="s">
        <v>31</v>
      </c>
      <c r="I126" s="50">
        <f>IF(H126=Tabelle!$A$2,Tabelle!$I$2,IF(H126=Tabelle!$A$3,Tabelle!$I$3,IF(H126=Tabelle!$A$4,Tabelle!$I$4,IF(H126=Tabelle!$A$5,Tabelle!$I$5,IF(H126=Tabelle!$A$6,Tabelle!$I$6,IF(H126=Tabelle!$A$7,Tabelle!$I$7,IF(H126=Tabelle!$A$8,Tabelle!$I$8,IF(H126=Tabelle!$A$9,Tabelle!$I$9,IF(H126=Tabelle!$A$10,Tabelle!$I$10,IF(H126=Tabelle!$A$11,Tabelle!$I$11,IF(H126=Tabelle!$A$12,Tabelle!$I$12,IF(H126=Tabelle!$A$13,Tabelle!$I$13,IF(H126=Tabelle!$A$14,Tabelle!$I$14,IF(H126=Tabelle!$A$14,Tabelle!$I$15,IF(H126=Tabelle!$A$16,Tabelle!$I$16,IF(H126=Tabelle!$A$17,Tabelle!$I$17,IF(H126=Tabelle!$A$18,Tabelle!$I$18,"-")))))))))))))))))</f>
        <v>40</v>
      </c>
      <c r="J126" s="136" t="s">
        <v>53</v>
      </c>
      <c r="K126" s="136" t="s">
        <v>51</v>
      </c>
      <c r="L126" s="136" t="s">
        <v>53</v>
      </c>
      <c r="M126" s="95">
        <f>IF(J126=Tabelle!$C$3,Tabelle!$N$3,IF(J126=Tabelle!$C$4,Tabelle!$N$4,IF(J126=Tabelle!$C$5,Tabelle!$N$5,IF(J126=Tabelle!$C$6,Tabelle!$N$6,IF(J126=Tabelle!$C$7,Tabelle!$N$7,"-")))))</f>
        <v>5</v>
      </c>
      <c r="N126" s="95">
        <f>IF(K126=Tabelle!$C$3,Tabelle!$N$3,IF(K126=Tabelle!$C$4,Tabelle!$N$4,IF(K126=Tabelle!$C$5,Tabelle!$N$5,IF(K126=Tabelle!$C$6,Tabelle!$N$6,IF(K126=Tabelle!$C$7,Tabelle!$N$7,"-")))))</f>
        <v>4</v>
      </c>
      <c r="O126" s="95">
        <f>IF(L126=Tabelle!$C$3,Tabelle!$N$3,IF(L126=Tabelle!$C$4,Tabelle!$N$4,IF(L126=Tabelle!$C$5,Tabelle!$N$5,IF(L126=Tabelle!$C$6,Tabelle!$N$6,IF(L126=Tabelle!$C$7,Tabelle!$N$7,"-")))))</f>
        <v>5</v>
      </c>
      <c r="P126" s="96">
        <f t="shared" si="5"/>
        <v>4.666666666666667</v>
      </c>
      <c r="Q126" s="136" t="s">
        <v>50</v>
      </c>
      <c r="R126" s="55">
        <f>IF(Q126=Tabelle!$C$3,Tabelle!$N$3,IF(Q126=Tabelle!$C$4,Tabelle!$N$4,IF(Q126=Tabelle!$C$5,Tabelle!$N$5,IF(Q126=Tabelle!$C$6,Tabelle!$N$6,IF(Q126=Tabelle!$C$7,Tabelle!$N$7,"-")))))</f>
        <v>2</v>
      </c>
      <c r="S126" s="102">
        <f>IF(R126="-","-",IF(AND((R126*P126)&gt;=Tabelle!$P$3, (R126*P126)&lt;Tabelle!$Q$3),Tabelle!$R$3,IF(AND((R126*P126)&gt;=Tabelle!$P$4, (R126*P126)&lt;Tabelle!$Q$4),Tabelle!$R$4,IF(AND((R126*P126)&gt;=Tabelle!$P$5, (R126*P126)&lt;Tabelle!$Q$5),Tabelle!$R$5,IF(AND((R126*P126)&gt;=Tabelle!$P$6, (R126*P126)&lt;Tabelle!$Q$6),Tabelle!$R$6,IF(AND((R126*P126)&gt;=Tabelle!$P$7, (R126*P126)&lt;=Tabelle!$Q$7),Tabelle!$R$7,"-"))))))</f>
        <v>3</v>
      </c>
      <c r="T126" s="136" t="s">
        <v>51</v>
      </c>
      <c r="U126" s="136" t="s">
        <v>50</v>
      </c>
      <c r="V126" s="136" t="s">
        <v>52</v>
      </c>
      <c r="W126" s="52">
        <f>IF(T126=Tabelle!$C$3,Tabelle!$N$3,IF(T126=Tabelle!$C$4,Tabelle!$N$4,IF(T126=Tabelle!$C$5,Tabelle!$N$5,IF(T126=Tabelle!$C$6,Tabelle!$N$6,IF(T126=Tabelle!$C$7,Tabelle!$N$7,"-")))))</f>
        <v>4</v>
      </c>
      <c r="X126" s="52">
        <f>IF(U126=Tabelle!$C$3,Tabelle!$N$3,IF(U126=Tabelle!$C$4,Tabelle!$N$4,IF(U126=Tabelle!$C$5,Tabelle!$N$5,IF(U126=Tabelle!$C$6,Tabelle!$N$6,IF(U126=Tabelle!$C$7,Tabelle!$N$7,"-")))))</f>
        <v>2</v>
      </c>
      <c r="Y126" s="52">
        <f>IF(V126=Tabelle!$C$3,Tabelle!$N$3,IF(V126=Tabelle!$C$4,Tabelle!$N$4,IF(V126=Tabelle!$C$5,Tabelle!$N$5,IF(V126=Tabelle!$C$6,Tabelle!$N$6,IF(V126=Tabelle!$C$7,Tabelle!$N$7,"-")))))</f>
        <v>3</v>
      </c>
      <c r="Z126" s="53">
        <f t="shared" si="6"/>
        <v>3</v>
      </c>
      <c r="AA126" s="105">
        <f t="shared" si="7"/>
        <v>9</v>
      </c>
      <c r="AB126" s="136" t="str">
        <f>IF(AND(AA126&gt;=Tabelle!$P$3, AA126&lt;Tabelle!$Q$3),Tabelle!$S$3,IF(AND(AA126&gt;=Tabelle!$P$4, AA126&lt;Tabelle!$Q$4),Tabelle!$S$4,IF(AND(AA126&gt;=Tabelle!$P$5, AA126&lt;Tabelle!$Q$5),Tabelle!$S$5,IF(AND(AA126&gt;=Tabelle!$P$6, AA126&lt;Tabelle!$Q$6),Tabelle!$S$6,IF(AND(AA126&gt;=Tabelle!$P$7, AA126&lt;=Tabelle!$Q$7),Tabelle!$S$7,"-")))))</f>
        <v>MEDIO</v>
      </c>
      <c r="AC126" s="108">
        <v>10</v>
      </c>
      <c r="AD126" s="108">
        <v>5</v>
      </c>
      <c r="AE126" s="108">
        <v>2</v>
      </c>
      <c r="AF126" s="108">
        <v>3</v>
      </c>
      <c r="AG126" s="108">
        <v>8</v>
      </c>
      <c r="AH126" s="108">
        <v>10</v>
      </c>
      <c r="AI126" s="108">
        <v>10</v>
      </c>
      <c r="AJ126" s="108">
        <v>10</v>
      </c>
      <c r="AK126" s="108">
        <v>3</v>
      </c>
      <c r="AL126" s="108">
        <v>3</v>
      </c>
      <c r="AM126" s="108">
        <v>10</v>
      </c>
      <c r="AN126" s="108">
        <v>10</v>
      </c>
      <c r="AO126" s="108">
        <v>3</v>
      </c>
      <c r="AP126" s="108">
        <v>3</v>
      </c>
      <c r="AQ126" s="108">
        <v>3</v>
      </c>
      <c r="AR126" s="108">
        <v>3</v>
      </c>
      <c r="AS126" s="108">
        <v>8</v>
      </c>
      <c r="AT126" s="108">
        <v>8</v>
      </c>
      <c r="AU126" s="108">
        <v>8</v>
      </c>
      <c r="AV126" s="108">
        <v>8</v>
      </c>
      <c r="AW126" s="108">
        <v>1</v>
      </c>
      <c r="AX126" s="108">
        <v>1</v>
      </c>
      <c r="AY126" s="108">
        <v>1</v>
      </c>
      <c r="AZ126" s="108">
        <v>1</v>
      </c>
      <c r="BA126" s="108">
        <v>1</v>
      </c>
      <c r="BB126" s="108">
        <v>1</v>
      </c>
      <c r="BC126" s="108">
        <v>1</v>
      </c>
      <c r="BD126" s="108">
        <v>1</v>
      </c>
      <c r="BE126" s="108">
        <v>1</v>
      </c>
      <c r="BF126" s="108">
        <v>1</v>
      </c>
      <c r="BG126" s="108">
        <v>1</v>
      </c>
      <c r="BH126" s="110">
        <f>IF('Mitigazione del rischio'!$AF126="-","-",'Mitigazione del rischio'!$AG126)</f>
        <v>0.43400000000000005</v>
      </c>
      <c r="BI126" s="55">
        <f t="shared" si="8"/>
        <v>5</v>
      </c>
      <c r="BJ126" s="54" t="str">
        <f>IF(AND(BI126&gt;=Tabelle!$P$3, BI126&lt;Tabelle!$Q$3),Tabelle!$S$3,IF(AND(BI126&gt;=Tabelle!$P$4, BI126&lt;Tabelle!$Q$4),Tabelle!$S$4,IF(AND(BI126&gt;=Tabelle!$P$5, BI126&lt;Tabelle!$Q$5),Tabelle!$S$5,IF(AND(BI126&gt;=Tabelle!$P$6, BI126&lt;Tabelle!$Q$6),Tabelle!$S$6,IF(AND(BI126&gt;=Tabelle!$P$7, BI126&lt;=Tabelle!$Q$7),Tabelle!$S$7,"-")))))</f>
        <v>MEDIO-BASSO</v>
      </c>
      <c r="BK126" s="113" t="str">
        <f>IF(BI126="-","-",IF(AND(BI126&lt;=Tabelle!$V$14,BI126&gt;Tabelle!$W$14),Tabelle!$U$14,IF(AND(BI126&lt;=Tabelle!$V$15,BI126&gt;Tabelle!$W$15),Tabelle!$U$15,IF(BI126&lt;=Tabelle!$V$16,Tabelle!$U$16))))</f>
        <v>mitigazione migliorabile</v>
      </c>
      <c r="BL126" s="117" t="s">
        <v>287</v>
      </c>
      <c r="BM126" s="120"/>
      <c r="BN126" s="126" t="s">
        <v>288</v>
      </c>
      <c r="BO126" s="128"/>
      <c r="BP126" s="51"/>
      <c r="BQ126" s="126" t="s">
        <v>289</v>
      </c>
      <c r="BR126" s="139" t="s">
        <v>334</v>
      </c>
      <c r="BS126" s="126" t="s">
        <v>288</v>
      </c>
      <c r="BT126" s="138"/>
      <c r="BU126" s="139"/>
      <c r="BV126" s="126" t="s">
        <v>289</v>
      </c>
      <c r="BW126" s="139" t="s">
        <v>334</v>
      </c>
      <c r="BX126" s="126" t="s">
        <v>289</v>
      </c>
      <c r="BY126" s="139" t="s">
        <v>334</v>
      </c>
      <c r="BZ126" s="126" t="s">
        <v>288</v>
      </c>
      <c r="CA126" s="128"/>
      <c r="CB126" s="51"/>
      <c r="CC126" s="126" t="s">
        <v>288</v>
      </c>
      <c r="CD126" s="128"/>
      <c r="CE126" s="51"/>
      <c r="CF126" s="126" t="s">
        <v>288</v>
      </c>
      <c r="CG126" s="128"/>
      <c r="CH126" s="51"/>
      <c r="CI126" s="126" t="s">
        <v>289</v>
      </c>
      <c r="CJ126" s="139" t="s">
        <v>334</v>
      </c>
      <c r="CK126" s="126" t="s">
        <v>289</v>
      </c>
      <c r="CL126" s="139" t="s">
        <v>334</v>
      </c>
      <c r="CM126" s="126" t="s">
        <v>288</v>
      </c>
      <c r="CN126" s="128"/>
      <c r="CO126" s="51"/>
      <c r="CP126" s="126" t="s">
        <v>288</v>
      </c>
      <c r="CQ126" s="128"/>
      <c r="CR126" s="51"/>
      <c r="CS126" s="126" t="s">
        <v>289</v>
      </c>
      <c r="CT126" s="139" t="s">
        <v>334</v>
      </c>
      <c r="CU126" s="126" t="s">
        <v>289</v>
      </c>
      <c r="CV126" s="139" t="s">
        <v>334</v>
      </c>
      <c r="CW126" s="126" t="s">
        <v>289</v>
      </c>
      <c r="CX126" s="139" t="s">
        <v>334</v>
      </c>
      <c r="CY126" s="126" t="s">
        <v>289</v>
      </c>
      <c r="CZ126" s="139" t="s">
        <v>334</v>
      </c>
      <c r="DA126" s="126" t="s">
        <v>288</v>
      </c>
      <c r="DB126" s="128"/>
      <c r="DC126" s="51"/>
      <c r="DD126" s="126" t="s">
        <v>289</v>
      </c>
      <c r="DE126" s="139" t="s">
        <v>334</v>
      </c>
      <c r="DF126" s="126" t="s">
        <v>289</v>
      </c>
      <c r="DG126" s="139" t="s">
        <v>334</v>
      </c>
      <c r="DH126" s="126" t="s">
        <v>289</v>
      </c>
      <c r="DI126" s="139" t="s">
        <v>334</v>
      </c>
      <c r="DJ126" s="126" t="s">
        <v>289</v>
      </c>
      <c r="DK126" s="139" t="s">
        <v>334</v>
      </c>
      <c r="DL126" s="126" t="s">
        <v>317</v>
      </c>
      <c r="DM126" s="128"/>
      <c r="DN126" s="51"/>
      <c r="DO126" s="51"/>
      <c r="DP126" s="51"/>
      <c r="DQ126" s="51"/>
      <c r="DR126" s="56"/>
      <c r="DS126" s="56"/>
      <c r="DT126" s="56"/>
      <c r="DU126" s="57"/>
    </row>
    <row r="127" spans="1:125" ht="34.9" customHeight="1" thickBot="1" x14ac:dyDescent="0.3">
      <c r="A127" s="286"/>
      <c r="B127" s="253"/>
      <c r="C127" s="58" t="s">
        <v>333</v>
      </c>
      <c r="D127" s="58"/>
      <c r="E127" s="139" t="s">
        <v>334</v>
      </c>
      <c r="F127" s="139" t="s">
        <v>334</v>
      </c>
      <c r="G127" s="139" t="s">
        <v>335</v>
      </c>
      <c r="H127" s="49" t="s">
        <v>31</v>
      </c>
      <c r="I127" s="50">
        <f>IF(H127=Tabelle!$A$2,Tabelle!$I$2,IF(H127=Tabelle!$A$3,Tabelle!$I$3,IF(H127=Tabelle!$A$4,Tabelle!$I$4,IF(H127=Tabelle!$A$5,Tabelle!$I$5,IF(H127=Tabelle!$A$6,Tabelle!$I$6,IF(H127=Tabelle!$A$7,Tabelle!$I$7,IF(H127=Tabelle!$A$8,Tabelle!$I$8,IF(H127=Tabelle!$A$9,Tabelle!$I$9,IF(H127=Tabelle!$A$10,Tabelle!$I$10,IF(H127=Tabelle!$A$11,Tabelle!$I$11,IF(H127=Tabelle!$A$12,Tabelle!$I$12,IF(H127=Tabelle!$A$13,Tabelle!$I$13,IF(H127=Tabelle!$A$14,Tabelle!$I$14,IF(H127=Tabelle!$A$14,Tabelle!$I$15,IF(H127=Tabelle!$A$16,Tabelle!$I$16,IF(H127=Tabelle!$A$17,Tabelle!$I$17,IF(H127=Tabelle!$A$18,Tabelle!$I$18,"-")))))))))))))))))</f>
        <v>40</v>
      </c>
      <c r="J127" s="136" t="s">
        <v>53</v>
      </c>
      <c r="K127" s="136" t="s">
        <v>51</v>
      </c>
      <c r="L127" s="136" t="s">
        <v>53</v>
      </c>
      <c r="M127" s="95">
        <f>IF(J127=Tabelle!$C$3,Tabelle!$N$3,IF(J127=Tabelle!$C$4,Tabelle!$N$4,IF(J127=Tabelle!$C$5,Tabelle!$N$5,IF(J127=Tabelle!$C$6,Tabelle!$N$6,IF(J127=Tabelle!$C$7,Tabelle!$N$7,"-")))))</f>
        <v>5</v>
      </c>
      <c r="N127" s="95">
        <f>IF(K127=Tabelle!$C$3,Tabelle!$N$3,IF(K127=Tabelle!$C$4,Tabelle!$N$4,IF(K127=Tabelle!$C$5,Tabelle!$N$5,IF(K127=Tabelle!$C$6,Tabelle!$N$6,IF(K127=Tabelle!$C$7,Tabelle!$N$7,"-")))))</f>
        <v>4</v>
      </c>
      <c r="O127" s="95">
        <f>IF(L127=Tabelle!$C$3,Tabelle!$N$3,IF(L127=Tabelle!$C$4,Tabelle!$N$4,IF(L127=Tabelle!$C$5,Tabelle!$N$5,IF(L127=Tabelle!$C$6,Tabelle!$N$6,IF(L127=Tabelle!$C$7,Tabelle!$N$7,"-")))))</f>
        <v>5</v>
      </c>
      <c r="P127" s="96">
        <f t="shared" si="5"/>
        <v>4.666666666666667</v>
      </c>
      <c r="Q127" s="136" t="s">
        <v>50</v>
      </c>
      <c r="R127" s="55">
        <f>IF(Q127=Tabelle!$C$3,Tabelle!$N$3,IF(Q127=Tabelle!$C$4,Tabelle!$N$4,IF(Q127=Tabelle!$C$5,Tabelle!$N$5,IF(Q127=Tabelle!$C$6,Tabelle!$N$6,IF(Q127=Tabelle!$C$7,Tabelle!$N$7,"-")))))</f>
        <v>2</v>
      </c>
      <c r="S127" s="102">
        <f>IF(R127="-","-",IF(AND((R127*P127)&gt;=Tabelle!$P$3, (R127*P127)&lt;Tabelle!$Q$3),Tabelle!$R$3,IF(AND((R127*P127)&gt;=Tabelle!$P$4, (R127*P127)&lt;Tabelle!$Q$4),Tabelle!$R$4,IF(AND((R127*P127)&gt;=Tabelle!$P$5, (R127*P127)&lt;Tabelle!$Q$5),Tabelle!$R$5,IF(AND((R127*P127)&gt;=Tabelle!$P$6, (R127*P127)&lt;Tabelle!$Q$6),Tabelle!$R$6,IF(AND((R127*P127)&gt;=Tabelle!$P$7, (R127*P127)&lt;=Tabelle!$Q$7),Tabelle!$R$7,"-"))))))</f>
        <v>3</v>
      </c>
      <c r="T127" s="136" t="s">
        <v>51</v>
      </c>
      <c r="U127" s="136" t="s">
        <v>50</v>
      </c>
      <c r="V127" s="136" t="s">
        <v>52</v>
      </c>
      <c r="W127" s="52">
        <f>IF(T127=Tabelle!$C$3,Tabelle!$N$3,IF(T127=Tabelle!$C$4,Tabelle!$N$4,IF(T127=Tabelle!$C$5,Tabelle!$N$5,IF(T127=Tabelle!$C$6,Tabelle!$N$6,IF(T127=Tabelle!$C$7,Tabelle!$N$7,"-")))))</f>
        <v>4</v>
      </c>
      <c r="X127" s="52">
        <f>IF(U127=Tabelle!$C$3,Tabelle!$N$3,IF(U127=Tabelle!$C$4,Tabelle!$N$4,IF(U127=Tabelle!$C$5,Tabelle!$N$5,IF(U127=Tabelle!$C$6,Tabelle!$N$6,IF(U127=Tabelle!$C$7,Tabelle!$N$7,"-")))))</f>
        <v>2</v>
      </c>
      <c r="Y127" s="52">
        <f>IF(V127=Tabelle!$C$3,Tabelle!$N$3,IF(V127=Tabelle!$C$4,Tabelle!$N$4,IF(V127=Tabelle!$C$5,Tabelle!$N$5,IF(V127=Tabelle!$C$6,Tabelle!$N$6,IF(V127=Tabelle!$C$7,Tabelle!$N$7,"-")))))</f>
        <v>3</v>
      </c>
      <c r="Z127" s="53">
        <f t="shared" si="6"/>
        <v>3</v>
      </c>
      <c r="AA127" s="105">
        <f t="shared" si="7"/>
        <v>9</v>
      </c>
      <c r="AB127" s="136" t="str">
        <f>IF(AND(AA127&gt;=Tabelle!$P$3, AA127&lt;Tabelle!$Q$3),Tabelle!$S$3,IF(AND(AA127&gt;=Tabelle!$P$4, AA127&lt;Tabelle!$Q$4),Tabelle!$S$4,IF(AND(AA127&gt;=Tabelle!$P$5, AA127&lt;Tabelle!$Q$5),Tabelle!$S$5,IF(AND(AA127&gt;=Tabelle!$P$6, AA127&lt;Tabelle!$Q$6),Tabelle!$S$6,IF(AND(AA127&gt;=Tabelle!$P$7, AA127&lt;=Tabelle!$Q$7),Tabelle!$S$7,"-")))))</f>
        <v>MEDIO</v>
      </c>
      <c r="AC127" s="108">
        <v>10</v>
      </c>
      <c r="AD127" s="108">
        <v>5</v>
      </c>
      <c r="AE127" s="108">
        <v>2</v>
      </c>
      <c r="AF127" s="108">
        <v>3</v>
      </c>
      <c r="AG127" s="108">
        <v>8</v>
      </c>
      <c r="AH127" s="108">
        <v>10</v>
      </c>
      <c r="AI127" s="108">
        <v>10</v>
      </c>
      <c r="AJ127" s="108">
        <v>10</v>
      </c>
      <c r="AK127" s="108">
        <v>3</v>
      </c>
      <c r="AL127" s="108">
        <v>3</v>
      </c>
      <c r="AM127" s="108">
        <v>10</v>
      </c>
      <c r="AN127" s="108">
        <v>10</v>
      </c>
      <c r="AO127" s="108">
        <v>3</v>
      </c>
      <c r="AP127" s="108">
        <v>3</v>
      </c>
      <c r="AQ127" s="108">
        <v>3</v>
      </c>
      <c r="AR127" s="108">
        <v>3</v>
      </c>
      <c r="AS127" s="108">
        <v>8</v>
      </c>
      <c r="AT127" s="108">
        <v>8</v>
      </c>
      <c r="AU127" s="108">
        <v>8</v>
      </c>
      <c r="AV127" s="108">
        <v>8</v>
      </c>
      <c r="AW127" s="108">
        <v>1</v>
      </c>
      <c r="AX127" s="108">
        <v>1</v>
      </c>
      <c r="AY127" s="108">
        <v>1</v>
      </c>
      <c r="AZ127" s="108">
        <v>1</v>
      </c>
      <c r="BA127" s="108">
        <v>1</v>
      </c>
      <c r="BB127" s="108">
        <v>1</v>
      </c>
      <c r="BC127" s="108">
        <v>1</v>
      </c>
      <c r="BD127" s="108">
        <v>1</v>
      </c>
      <c r="BE127" s="108">
        <v>1</v>
      </c>
      <c r="BF127" s="108">
        <v>1</v>
      </c>
      <c r="BG127" s="108">
        <v>1</v>
      </c>
      <c r="BH127" s="110">
        <f>IF('Mitigazione del rischio'!$AF127="-","-",'Mitigazione del rischio'!$AG127)</f>
        <v>0.43400000000000005</v>
      </c>
      <c r="BI127" s="55">
        <f t="shared" si="8"/>
        <v>5</v>
      </c>
      <c r="BJ127" s="54" t="str">
        <f>IF(AND(BI127&gt;=Tabelle!$P$3, BI127&lt;Tabelle!$Q$3),Tabelle!$S$3,IF(AND(BI127&gt;=Tabelle!$P$4, BI127&lt;Tabelle!$Q$4),Tabelle!$S$4,IF(AND(BI127&gt;=Tabelle!$P$5, BI127&lt;Tabelle!$Q$5),Tabelle!$S$5,IF(AND(BI127&gt;=Tabelle!$P$6, BI127&lt;Tabelle!$Q$6),Tabelle!$S$6,IF(AND(BI127&gt;=Tabelle!$P$7, BI127&lt;=Tabelle!$Q$7),Tabelle!$S$7,"-")))))</f>
        <v>MEDIO-BASSO</v>
      </c>
      <c r="BK127" s="113" t="str">
        <f>IF(BI127="-","-",IF(AND(BI127&lt;=Tabelle!$V$14,BI127&gt;Tabelle!$W$14),Tabelle!$U$14,IF(AND(BI127&lt;=Tabelle!$V$15,BI127&gt;Tabelle!$W$15),Tabelle!$U$15,IF(BI127&lt;=Tabelle!$V$16,Tabelle!$U$16))))</f>
        <v>mitigazione migliorabile</v>
      </c>
      <c r="BL127" s="117" t="s">
        <v>287</v>
      </c>
      <c r="BM127" s="120"/>
      <c r="BN127" s="126" t="s">
        <v>288</v>
      </c>
      <c r="BO127" s="128"/>
      <c r="BP127" s="51"/>
      <c r="BQ127" s="126" t="s">
        <v>289</v>
      </c>
      <c r="BR127" s="139" t="s">
        <v>334</v>
      </c>
      <c r="BS127" s="126" t="s">
        <v>288</v>
      </c>
      <c r="BT127" s="138"/>
      <c r="BU127" s="139"/>
      <c r="BV127" s="126" t="s">
        <v>289</v>
      </c>
      <c r="BW127" s="139" t="s">
        <v>334</v>
      </c>
      <c r="BX127" s="126" t="s">
        <v>289</v>
      </c>
      <c r="BY127" s="139" t="s">
        <v>334</v>
      </c>
      <c r="BZ127" s="126" t="s">
        <v>288</v>
      </c>
      <c r="CA127" s="128"/>
      <c r="CB127" s="51"/>
      <c r="CC127" s="126" t="s">
        <v>288</v>
      </c>
      <c r="CD127" s="128"/>
      <c r="CE127" s="51"/>
      <c r="CF127" s="126" t="s">
        <v>288</v>
      </c>
      <c r="CG127" s="128"/>
      <c r="CH127" s="51"/>
      <c r="CI127" s="126" t="s">
        <v>289</v>
      </c>
      <c r="CJ127" s="139" t="s">
        <v>334</v>
      </c>
      <c r="CK127" s="126" t="s">
        <v>289</v>
      </c>
      <c r="CL127" s="139" t="s">
        <v>334</v>
      </c>
      <c r="CM127" s="126" t="s">
        <v>288</v>
      </c>
      <c r="CN127" s="128"/>
      <c r="CO127" s="51"/>
      <c r="CP127" s="126" t="s">
        <v>288</v>
      </c>
      <c r="CQ127" s="128"/>
      <c r="CR127" s="51"/>
      <c r="CS127" s="126" t="s">
        <v>289</v>
      </c>
      <c r="CT127" s="139" t="s">
        <v>334</v>
      </c>
      <c r="CU127" s="126" t="s">
        <v>289</v>
      </c>
      <c r="CV127" s="139" t="s">
        <v>334</v>
      </c>
      <c r="CW127" s="126" t="s">
        <v>289</v>
      </c>
      <c r="CX127" s="139" t="s">
        <v>334</v>
      </c>
      <c r="CY127" s="126" t="s">
        <v>289</v>
      </c>
      <c r="CZ127" s="139" t="s">
        <v>334</v>
      </c>
      <c r="DA127" s="126" t="s">
        <v>288</v>
      </c>
      <c r="DB127" s="128"/>
      <c r="DC127" s="51"/>
      <c r="DD127" s="126" t="s">
        <v>289</v>
      </c>
      <c r="DE127" s="139" t="s">
        <v>334</v>
      </c>
      <c r="DF127" s="126" t="s">
        <v>289</v>
      </c>
      <c r="DG127" s="139" t="s">
        <v>334</v>
      </c>
      <c r="DH127" s="126" t="s">
        <v>289</v>
      </c>
      <c r="DI127" s="139" t="s">
        <v>334</v>
      </c>
      <c r="DJ127" s="126" t="s">
        <v>289</v>
      </c>
      <c r="DK127" s="139" t="s">
        <v>334</v>
      </c>
      <c r="DL127" s="126" t="s">
        <v>317</v>
      </c>
      <c r="DM127" s="128"/>
      <c r="DN127" s="51"/>
      <c r="DO127" s="51"/>
      <c r="DP127" s="51"/>
      <c r="DQ127" s="51"/>
      <c r="DR127" s="56"/>
      <c r="DS127" s="56"/>
      <c r="DT127" s="56"/>
      <c r="DU127" s="57"/>
    </row>
    <row r="128" spans="1:125" ht="34.9" customHeight="1" thickBot="1" x14ac:dyDescent="0.3">
      <c r="A128" s="286"/>
      <c r="B128" s="253"/>
      <c r="C128" s="58" t="s">
        <v>208</v>
      </c>
      <c r="D128" s="58"/>
      <c r="E128" s="139" t="s">
        <v>334</v>
      </c>
      <c r="F128" s="139" t="s">
        <v>334</v>
      </c>
      <c r="G128" s="139" t="s">
        <v>335</v>
      </c>
      <c r="H128" s="49" t="s">
        <v>31</v>
      </c>
      <c r="I128" s="50">
        <f>IF(H128=Tabelle!$A$2,Tabelle!$I$2,IF(H128=Tabelle!$A$3,Tabelle!$I$3,IF(H128=Tabelle!$A$4,Tabelle!$I$4,IF(H128=Tabelle!$A$5,Tabelle!$I$5,IF(H128=Tabelle!$A$6,Tabelle!$I$6,IF(H128=Tabelle!$A$7,Tabelle!$I$7,IF(H128=Tabelle!$A$8,Tabelle!$I$8,IF(H128=Tabelle!$A$9,Tabelle!$I$9,IF(H128=Tabelle!$A$10,Tabelle!$I$10,IF(H128=Tabelle!$A$11,Tabelle!$I$11,IF(H128=Tabelle!$A$12,Tabelle!$I$12,IF(H128=Tabelle!$A$13,Tabelle!$I$13,IF(H128=Tabelle!$A$14,Tabelle!$I$14,IF(H128=Tabelle!$A$14,Tabelle!$I$15,IF(H128=Tabelle!$A$16,Tabelle!$I$16,IF(H128=Tabelle!$A$17,Tabelle!$I$17,IF(H128=Tabelle!$A$18,Tabelle!$I$18,"-")))))))))))))))))</f>
        <v>40</v>
      </c>
      <c r="J128" s="136" t="s">
        <v>53</v>
      </c>
      <c r="K128" s="136" t="s">
        <v>51</v>
      </c>
      <c r="L128" s="136" t="s">
        <v>53</v>
      </c>
      <c r="M128" s="95">
        <f>IF(J128=Tabelle!$C$3,Tabelle!$N$3,IF(J128=Tabelle!$C$4,Tabelle!$N$4,IF(J128=Tabelle!$C$5,Tabelle!$N$5,IF(J128=Tabelle!$C$6,Tabelle!$N$6,IF(J128=Tabelle!$C$7,Tabelle!$N$7,"-")))))</f>
        <v>5</v>
      </c>
      <c r="N128" s="95">
        <f>IF(K128=Tabelle!$C$3,Tabelle!$N$3,IF(K128=Tabelle!$C$4,Tabelle!$N$4,IF(K128=Tabelle!$C$5,Tabelle!$N$5,IF(K128=Tabelle!$C$6,Tabelle!$N$6,IF(K128=Tabelle!$C$7,Tabelle!$N$7,"-")))))</f>
        <v>4</v>
      </c>
      <c r="O128" s="95">
        <f>IF(L128=Tabelle!$C$3,Tabelle!$N$3,IF(L128=Tabelle!$C$4,Tabelle!$N$4,IF(L128=Tabelle!$C$5,Tabelle!$N$5,IF(L128=Tabelle!$C$6,Tabelle!$N$6,IF(L128=Tabelle!$C$7,Tabelle!$N$7,"-")))))</f>
        <v>5</v>
      </c>
      <c r="P128" s="96">
        <f t="shared" si="5"/>
        <v>4.666666666666667</v>
      </c>
      <c r="Q128" s="136" t="s">
        <v>50</v>
      </c>
      <c r="R128" s="55">
        <f>IF(Q128=Tabelle!$C$3,Tabelle!$N$3,IF(Q128=Tabelle!$C$4,Tabelle!$N$4,IF(Q128=Tabelle!$C$5,Tabelle!$N$5,IF(Q128=Tabelle!$C$6,Tabelle!$N$6,IF(Q128=Tabelle!$C$7,Tabelle!$N$7,"-")))))</f>
        <v>2</v>
      </c>
      <c r="S128" s="102">
        <f>IF(R128="-","-",IF(AND((R128*P128)&gt;=Tabelle!$P$3, (R128*P128)&lt;Tabelle!$Q$3),Tabelle!$R$3,IF(AND((R128*P128)&gt;=Tabelle!$P$4, (R128*P128)&lt;Tabelle!$Q$4),Tabelle!$R$4,IF(AND((R128*P128)&gt;=Tabelle!$P$5, (R128*P128)&lt;Tabelle!$Q$5),Tabelle!$R$5,IF(AND((R128*P128)&gt;=Tabelle!$P$6, (R128*P128)&lt;Tabelle!$Q$6),Tabelle!$R$6,IF(AND((R128*P128)&gt;=Tabelle!$P$7, (R128*P128)&lt;=Tabelle!$Q$7),Tabelle!$R$7,"-"))))))</f>
        <v>3</v>
      </c>
      <c r="T128" s="136" t="s">
        <v>51</v>
      </c>
      <c r="U128" s="136" t="s">
        <v>50</v>
      </c>
      <c r="V128" s="136" t="s">
        <v>52</v>
      </c>
      <c r="W128" s="52">
        <f>IF(T128=Tabelle!$C$3,Tabelle!$N$3,IF(T128=Tabelle!$C$4,Tabelle!$N$4,IF(T128=Tabelle!$C$5,Tabelle!$N$5,IF(T128=Tabelle!$C$6,Tabelle!$N$6,IF(T128=Tabelle!$C$7,Tabelle!$N$7,"-")))))</f>
        <v>4</v>
      </c>
      <c r="X128" s="52">
        <f>IF(U128=Tabelle!$C$3,Tabelle!$N$3,IF(U128=Tabelle!$C$4,Tabelle!$N$4,IF(U128=Tabelle!$C$5,Tabelle!$N$5,IF(U128=Tabelle!$C$6,Tabelle!$N$6,IF(U128=Tabelle!$C$7,Tabelle!$N$7,"-")))))</f>
        <v>2</v>
      </c>
      <c r="Y128" s="52">
        <f>IF(V128=Tabelle!$C$3,Tabelle!$N$3,IF(V128=Tabelle!$C$4,Tabelle!$N$4,IF(V128=Tabelle!$C$5,Tabelle!$N$5,IF(V128=Tabelle!$C$6,Tabelle!$N$6,IF(V128=Tabelle!$C$7,Tabelle!$N$7,"-")))))</f>
        <v>3</v>
      </c>
      <c r="Z128" s="53">
        <f t="shared" si="6"/>
        <v>3</v>
      </c>
      <c r="AA128" s="105">
        <f t="shared" si="7"/>
        <v>9</v>
      </c>
      <c r="AB128" s="136" t="str">
        <f>IF(AND(AA128&gt;=Tabelle!$P$3, AA128&lt;Tabelle!$Q$3),Tabelle!$S$3,IF(AND(AA128&gt;=Tabelle!$P$4, AA128&lt;Tabelle!$Q$4),Tabelle!$S$4,IF(AND(AA128&gt;=Tabelle!$P$5, AA128&lt;Tabelle!$Q$5),Tabelle!$S$5,IF(AND(AA128&gt;=Tabelle!$P$6, AA128&lt;Tabelle!$Q$6),Tabelle!$S$6,IF(AND(AA128&gt;=Tabelle!$P$7, AA128&lt;=Tabelle!$Q$7),Tabelle!$S$7,"-")))))</f>
        <v>MEDIO</v>
      </c>
      <c r="AC128" s="108">
        <v>10</v>
      </c>
      <c r="AD128" s="108">
        <v>5</v>
      </c>
      <c r="AE128" s="108">
        <v>2</v>
      </c>
      <c r="AF128" s="108">
        <v>3</v>
      </c>
      <c r="AG128" s="108">
        <v>8</v>
      </c>
      <c r="AH128" s="108">
        <v>10</v>
      </c>
      <c r="AI128" s="108">
        <v>10</v>
      </c>
      <c r="AJ128" s="108">
        <v>10</v>
      </c>
      <c r="AK128" s="108">
        <v>3</v>
      </c>
      <c r="AL128" s="108">
        <v>3</v>
      </c>
      <c r="AM128" s="108">
        <v>10</v>
      </c>
      <c r="AN128" s="108">
        <v>10</v>
      </c>
      <c r="AO128" s="108">
        <v>3</v>
      </c>
      <c r="AP128" s="108">
        <v>3</v>
      </c>
      <c r="AQ128" s="108">
        <v>3</v>
      </c>
      <c r="AR128" s="108">
        <v>3</v>
      </c>
      <c r="AS128" s="108">
        <v>8</v>
      </c>
      <c r="AT128" s="108">
        <v>8</v>
      </c>
      <c r="AU128" s="108">
        <v>8</v>
      </c>
      <c r="AV128" s="108">
        <v>8</v>
      </c>
      <c r="AW128" s="108">
        <v>1</v>
      </c>
      <c r="AX128" s="108">
        <v>1</v>
      </c>
      <c r="AY128" s="108">
        <v>1</v>
      </c>
      <c r="AZ128" s="108">
        <v>1</v>
      </c>
      <c r="BA128" s="108">
        <v>1</v>
      </c>
      <c r="BB128" s="108">
        <v>1</v>
      </c>
      <c r="BC128" s="108">
        <v>1</v>
      </c>
      <c r="BD128" s="108">
        <v>1</v>
      </c>
      <c r="BE128" s="108">
        <v>1</v>
      </c>
      <c r="BF128" s="108">
        <v>1</v>
      </c>
      <c r="BG128" s="108">
        <v>1</v>
      </c>
      <c r="BH128" s="110">
        <f>IF('Mitigazione del rischio'!$AF128="-","-",'Mitigazione del rischio'!$AG128)</f>
        <v>0.43400000000000005</v>
      </c>
      <c r="BI128" s="55">
        <f t="shared" si="8"/>
        <v>5</v>
      </c>
      <c r="BJ128" s="54" t="str">
        <f>IF(AND(BI128&gt;=Tabelle!$P$3, BI128&lt;Tabelle!$Q$3),Tabelle!$S$3,IF(AND(BI128&gt;=Tabelle!$P$4, BI128&lt;Tabelle!$Q$4),Tabelle!$S$4,IF(AND(BI128&gt;=Tabelle!$P$5, BI128&lt;Tabelle!$Q$5),Tabelle!$S$5,IF(AND(BI128&gt;=Tabelle!$P$6, BI128&lt;Tabelle!$Q$6),Tabelle!$S$6,IF(AND(BI128&gt;=Tabelle!$P$7, BI128&lt;=Tabelle!$Q$7),Tabelle!$S$7,"-")))))</f>
        <v>MEDIO-BASSO</v>
      </c>
      <c r="BK128" s="113" t="str">
        <f>IF(BI128="-","-",IF(AND(BI128&lt;=Tabelle!$V$14,BI128&gt;Tabelle!$W$14),Tabelle!$U$14,IF(AND(BI128&lt;=Tabelle!$V$15,BI128&gt;Tabelle!$W$15),Tabelle!$U$15,IF(BI128&lt;=Tabelle!$V$16,Tabelle!$U$16))))</f>
        <v>mitigazione migliorabile</v>
      </c>
      <c r="BL128" s="117" t="s">
        <v>287</v>
      </c>
      <c r="BM128" s="120"/>
      <c r="BN128" s="126" t="s">
        <v>288</v>
      </c>
      <c r="BO128" s="128"/>
      <c r="BP128" s="51"/>
      <c r="BQ128" s="126" t="s">
        <v>289</v>
      </c>
      <c r="BR128" s="139" t="s">
        <v>334</v>
      </c>
      <c r="BS128" s="126" t="s">
        <v>288</v>
      </c>
      <c r="BT128" s="138"/>
      <c r="BU128" s="139"/>
      <c r="BV128" s="126" t="s">
        <v>289</v>
      </c>
      <c r="BW128" s="139" t="s">
        <v>334</v>
      </c>
      <c r="BX128" s="126" t="s">
        <v>289</v>
      </c>
      <c r="BY128" s="139" t="s">
        <v>334</v>
      </c>
      <c r="BZ128" s="126" t="s">
        <v>288</v>
      </c>
      <c r="CA128" s="128"/>
      <c r="CB128" s="51"/>
      <c r="CC128" s="126" t="s">
        <v>288</v>
      </c>
      <c r="CD128" s="128"/>
      <c r="CE128" s="51"/>
      <c r="CF128" s="126" t="s">
        <v>288</v>
      </c>
      <c r="CG128" s="128"/>
      <c r="CH128" s="51"/>
      <c r="CI128" s="126" t="s">
        <v>289</v>
      </c>
      <c r="CJ128" s="139" t="s">
        <v>334</v>
      </c>
      <c r="CK128" s="126" t="s">
        <v>289</v>
      </c>
      <c r="CL128" s="139" t="s">
        <v>334</v>
      </c>
      <c r="CM128" s="126" t="s">
        <v>288</v>
      </c>
      <c r="CN128" s="128"/>
      <c r="CO128" s="51"/>
      <c r="CP128" s="126" t="s">
        <v>288</v>
      </c>
      <c r="CQ128" s="128"/>
      <c r="CR128" s="51"/>
      <c r="CS128" s="126" t="s">
        <v>289</v>
      </c>
      <c r="CT128" s="139" t="s">
        <v>334</v>
      </c>
      <c r="CU128" s="126" t="s">
        <v>289</v>
      </c>
      <c r="CV128" s="139" t="s">
        <v>334</v>
      </c>
      <c r="CW128" s="126" t="s">
        <v>289</v>
      </c>
      <c r="CX128" s="139" t="s">
        <v>334</v>
      </c>
      <c r="CY128" s="126" t="s">
        <v>289</v>
      </c>
      <c r="CZ128" s="139" t="s">
        <v>334</v>
      </c>
      <c r="DA128" s="126" t="s">
        <v>288</v>
      </c>
      <c r="DB128" s="128"/>
      <c r="DC128" s="51"/>
      <c r="DD128" s="126" t="s">
        <v>289</v>
      </c>
      <c r="DE128" s="139" t="s">
        <v>334</v>
      </c>
      <c r="DF128" s="126" t="s">
        <v>289</v>
      </c>
      <c r="DG128" s="139" t="s">
        <v>334</v>
      </c>
      <c r="DH128" s="126" t="s">
        <v>289</v>
      </c>
      <c r="DI128" s="139" t="s">
        <v>334</v>
      </c>
      <c r="DJ128" s="126" t="s">
        <v>289</v>
      </c>
      <c r="DK128" s="139" t="s">
        <v>334</v>
      </c>
      <c r="DL128" s="126" t="s">
        <v>317</v>
      </c>
      <c r="DM128" s="128"/>
      <c r="DN128" s="51"/>
      <c r="DO128" s="51"/>
      <c r="DP128" s="51"/>
      <c r="DQ128" s="51"/>
      <c r="DR128" s="56"/>
      <c r="DS128" s="56"/>
      <c r="DT128" s="56"/>
      <c r="DU128" s="57"/>
    </row>
    <row r="129" spans="1:125" ht="34.9" customHeight="1" thickBot="1" x14ac:dyDescent="0.3">
      <c r="A129" s="286"/>
      <c r="B129" s="254"/>
      <c r="C129" s="58" t="s">
        <v>217</v>
      </c>
      <c r="D129" s="58"/>
      <c r="E129" s="139" t="s">
        <v>334</v>
      </c>
      <c r="F129" s="139" t="s">
        <v>334</v>
      </c>
      <c r="G129" s="139" t="s">
        <v>335</v>
      </c>
      <c r="H129" s="49" t="s">
        <v>31</v>
      </c>
      <c r="I129" s="50">
        <f>IF(H129=Tabelle!$A$2,Tabelle!$I$2,IF(H129=Tabelle!$A$3,Tabelle!$I$3,IF(H129=Tabelle!$A$4,Tabelle!$I$4,IF(H129=Tabelle!$A$5,Tabelle!$I$5,IF(H129=Tabelle!$A$6,Tabelle!$I$6,IF(H129=Tabelle!$A$7,Tabelle!$I$7,IF(H129=Tabelle!$A$8,Tabelle!$I$8,IF(H129=Tabelle!$A$9,Tabelle!$I$9,IF(H129=Tabelle!$A$10,Tabelle!$I$10,IF(H129=Tabelle!$A$11,Tabelle!$I$11,IF(H129=Tabelle!$A$12,Tabelle!$I$12,IF(H129=Tabelle!$A$13,Tabelle!$I$13,IF(H129=Tabelle!$A$14,Tabelle!$I$14,IF(H129=Tabelle!$A$14,Tabelle!$I$15,IF(H129=Tabelle!$A$16,Tabelle!$I$16,IF(H129=Tabelle!$A$17,Tabelle!$I$17,IF(H129=Tabelle!$A$18,Tabelle!$I$18,"-")))))))))))))))))</f>
        <v>40</v>
      </c>
      <c r="J129" s="136" t="s">
        <v>53</v>
      </c>
      <c r="K129" s="136" t="s">
        <v>51</v>
      </c>
      <c r="L129" s="136" t="s">
        <v>53</v>
      </c>
      <c r="M129" s="95">
        <f>IF(J129=Tabelle!$C$3,Tabelle!$N$3,IF(J129=Tabelle!$C$4,Tabelle!$N$4,IF(J129=Tabelle!$C$5,Tabelle!$N$5,IF(J129=Tabelle!$C$6,Tabelle!$N$6,IF(J129=Tabelle!$C$7,Tabelle!$N$7,"-")))))</f>
        <v>5</v>
      </c>
      <c r="N129" s="95">
        <f>IF(K129=Tabelle!$C$3,Tabelle!$N$3,IF(K129=Tabelle!$C$4,Tabelle!$N$4,IF(K129=Tabelle!$C$5,Tabelle!$N$5,IF(K129=Tabelle!$C$6,Tabelle!$N$6,IF(K129=Tabelle!$C$7,Tabelle!$N$7,"-")))))</f>
        <v>4</v>
      </c>
      <c r="O129" s="95">
        <f>IF(L129=Tabelle!$C$3,Tabelle!$N$3,IF(L129=Tabelle!$C$4,Tabelle!$N$4,IF(L129=Tabelle!$C$5,Tabelle!$N$5,IF(L129=Tabelle!$C$6,Tabelle!$N$6,IF(L129=Tabelle!$C$7,Tabelle!$N$7,"-")))))</f>
        <v>5</v>
      </c>
      <c r="P129" s="96">
        <f t="shared" si="5"/>
        <v>4.666666666666667</v>
      </c>
      <c r="Q129" s="136" t="s">
        <v>50</v>
      </c>
      <c r="R129" s="55">
        <f>IF(Q129=Tabelle!$C$3,Tabelle!$N$3,IF(Q129=Tabelle!$C$4,Tabelle!$N$4,IF(Q129=Tabelle!$C$5,Tabelle!$N$5,IF(Q129=Tabelle!$C$6,Tabelle!$N$6,IF(Q129=Tabelle!$C$7,Tabelle!$N$7,"-")))))</f>
        <v>2</v>
      </c>
      <c r="S129" s="102">
        <f>IF(R129="-","-",IF(AND((R129*P129)&gt;=Tabelle!$P$3, (R129*P129)&lt;Tabelle!$Q$3),Tabelle!$R$3,IF(AND((R129*P129)&gt;=Tabelle!$P$4, (R129*P129)&lt;Tabelle!$Q$4),Tabelle!$R$4,IF(AND((R129*P129)&gt;=Tabelle!$P$5, (R129*P129)&lt;Tabelle!$Q$5),Tabelle!$R$5,IF(AND((R129*P129)&gt;=Tabelle!$P$6, (R129*P129)&lt;Tabelle!$Q$6),Tabelle!$R$6,IF(AND((R129*P129)&gt;=Tabelle!$P$7, (R129*P129)&lt;=Tabelle!$Q$7),Tabelle!$R$7,"-"))))))</f>
        <v>3</v>
      </c>
      <c r="T129" s="136" t="s">
        <v>51</v>
      </c>
      <c r="U129" s="136" t="s">
        <v>50</v>
      </c>
      <c r="V129" s="136" t="s">
        <v>52</v>
      </c>
      <c r="W129" s="52">
        <f>IF(T129=Tabelle!$C$3,Tabelle!$N$3,IF(T129=Tabelle!$C$4,Tabelle!$N$4,IF(T129=Tabelle!$C$5,Tabelle!$N$5,IF(T129=Tabelle!$C$6,Tabelle!$N$6,IF(T129=Tabelle!$C$7,Tabelle!$N$7,"-")))))</f>
        <v>4</v>
      </c>
      <c r="X129" s="52">
        <f>IF(U129=Tabelle!$C$3,Tabelle!$N$3,IF(U129=Tabelle!$C$4,Tabelle!$N$4,IF(U129=Tabelle!$C$5,Tabelle!$N$5,IF(U129=Tabelle!$C$6,Tabelle!$N$6,IF(U129=Tabelle!$C$7,Tabelle!$N$7,"-")))))</f>
        <v>2</v>
      </c>
      <c r="Y129" s="52">
        <f>IF(V129=Tabelle!$C$3,Tabelle!$N$3,IF(V129=Tabelle!$C$4,Tabelle!$N$4,IF(V129=Tabelle!$C$5,Tabelle!$N$5,IF(V129=Tabelle!$C$6,Tabelle!$N$6,IF(V129=Tabelle!$C$7,Tabelle!$N$7,"-")))))</f>
        <v>3</v>
      </c>
      <c r="Z129" s="53">
        <f t="shared" si="6"/>
        <v>3</v>
      </c>
      <c r="AA129" s="105">
        <f t="shared" si="7"/>
        <v>9</v>
      </c>
      <c r="AB129" s="136" t="str">
        <f>IF(AND(AA129&gt;=Tabelle!$P$3, AA129&lt;Tabelle!$Q$3),Tabelle!$S$3,IF(AND(AA129&gt;=Tabelle!$P$4, AA129&lt;Tabelle!$Q$4),Tabelle!$S$4,IF(AND(AA129&gt;=Tabelle!$P$5, AA129&lt;Tabelle!$Q$5),Tabelle!$S$5,IF(AND(AA129&gt;=Tabelle!$P$6, AA129&lt;Tabelle!$Q$6),Tabelle!$S$6,IF(AND(AA129&gt;=Tabelle!$P$7, AA129&lt;=Tabelle!$Q$7),Tabelle!$S$7,"-")))))</f>
        <v>MEDIO</v>
      </c>
      <c r="AC129" s="108">
        <v>10</v>
      </c>
      <c r="AD129" s="108">
        <v>5</v>
      </c>
      <c r="AE129" s="108">
        <v>2</v>
      </c>
      <c r="AF129" s="108">
        <v>3</v>
      </c>
      <c r="AG129" s="108">
        <v>8</v>
      </c>
      <c r="AH129" s="108">
        <v>10</v>
      </c>
      <c r="AI129" s="108">
        <v>10</v>
      </c>
      <c r="AJ129" s="108">
        <v>10</v>
      </c>
      <c r="AK129" s="108">
        <v>3</v>
      </c>
      <c r="AL129" s="108">
        <v>3</v>
      </c>
      <c r="AM129" s="108">
        <v>10</v>
      </c>
      <c r="AN129" s="108">
        <v>10</v>
      </c>
      <c r="AO129" s="108">
        <v>3</v>
      </c>
      <c r="AP129" s="108">
        <v>3</v>
      </c>
      <c r="AQ129" s="108">
        <v>3</v>
      </c>
      <c r="AR129" s="108">
        <v>3</v>
      </c>
      <c r="AS129" s="108">
        <v>8</v>
      </c>
      <c r="AT129" s="108">
        <v>8</v>
      </c>
      <c r="AU129" s="108">
        <v>8</v>
      </c>
      <c r="AV129" s="108">
        <v>8</v>
      </c>
      <c r="AW129" s="108">
        <v>1</v>
      </c>
      <c r="AX129" s="108">
        <v>1</v>
      </c>
      <c r="AY129" s="108">
        <v>1</v>
      </c>
      <c r="AZ129" s="108">
        <v>1</v>
      </c>
      <c r="BA129" s="108">
        <v>1</v>
      </c>
      <c r="BB129" s="108">
        <v>1</v>
      </c>
      <c r="BC129" s="108">
        <v>1</v>
      </c>
      <c r="BD129" s="108">
        <v>1</v>
      </c>
      <c r="BE129" s="108">
        <v>1</v>
      </c>
      <c r="BF129" s="108">
        <v>1</v>
      </c>
      <c r="BG129" s="108">
        <v>1</v>
      </c>
      <c r="BH129" s="110">
        <f>IF('Mitigazione del rischio'!$AF129="-","-",'Mitigazione del rischio'!$AG129)</f>
        <v>0.43400000000000005</v>
      </c>
      <c r="BI129" s="55">
        <f t="shared" si="8"/>
        <v>5</v>
      </c>
      <c r="BJ129" s="54" t="str">
        <f>IF(AND(BI129&gt;=Tabelle!$P$3, BI129&lt;Tabelle!$Q$3),Tabelle!$S$3,IF(AND(BI129&gt;=Tabelle!$P$4, BI129&lt;Tabelle!$Q$4),Tabelle!$S$4,IF(AND(BI129&gt;=Tabelle!$P$5, BI129&lt;Tabelle!$Q$5),Tabelle!$S$5,IF(AND(BI129&gt;=Tabelle!$P$6, BI129&lt;Tabelle!$Q$6),Tabelle!$S$6,IF(AND(BI129&gt;=Tabelle!$P$7, BI129&lt;=Tabelle!$Q$7),Tabelle!$S$7,"-")))))</f>
        <v>MEDIO-BASSO</v>
      </c>
      <c r="BK129" s="113" t="str">
        <f>IF(BI129="-","-",IF(AND(BI129&lt;=Tabelle!$V$14,BI129&gt;Tabelle!$W$14),Tabelle!$U$14,IF(AND(BI129&lt;=Tabelle!$V$15,BI129&gt;Tabelle!$W$15),Tabelle!$U$15,IF(BI129&lt;=Tabelle!$V$16,Tabelle!$U$16))))</f>
        <v>mitigazione migliorabile</v>
      </c>
      <c r="BL129" s="117" t="s">
        <v>287</v>
      </c>
      <c r="BM129" s="120"/>
      <c r="BN129" s="126" t="s">
        <v>288</v>
      </c>
      <c r="BO129" s="128"/>
      <c r="BP129" s="51"/>
      <c r="BQ129" s="126" t="s">
        <v>289</v>
      </c>
      <c r="BR129" s="139" t="s">
        <v>334</v>
      </c>
      <c r="BS129" s="126" t="s">
        <v>288</v>
      </c>
      <c r="BT129" s="138"/>
      <c r="BU129" s="139"/>
      <c r="BV129" s="126" t="s">
        <v>289</v>
      </c>
      <c r="BW129" s="139" t="s">
        <v>334</v>
      </c>
      <c r="BX129" s="126" t="s">
        <v>289</v>
      </c>
      <c r="BY129" s="139" t="s">
        <v>334</v>
      </c>
      <c r="BZ129" s="126" t="s">
        <v>288</v>
      </c>
      <c r="CA129" s="128"/>
      <c r="CB129" s="51"/>
      <c r="CC129" s="126" t="s">
        <v>288</v>
      </c>
      <c r="CD129" s="128"/>
      <c r="CE129" s="51"/>
      <c r="CF129" s="126" t="s">
        <v>288</v>
      </c>
      <c r="CG129" s="128"/>
      <c r="CH129" s="51"/>
      <c r="CI129" s="126" t="s">
        <v>289</v>
      </c>
      <c r="CJ129" s="139" t="s">
        <v>334</v>
      </c>
      <c r="CK129" s="126" t="s">
        <v>289</v>
      </c>
      <c r="CL129" s="139" t="s">
        <v>334</v>
      </c>
      <c r="CM129" s="126" t="s">
        <v>288</v>
      </c>
      <c r="CN129" s="128"/>
      <c r="CO129" s="51"/>
      <c r="CP129" s="126" t="s">
        <v>288</v>
      </c>
      <c r="CQ129" s="128"/>
      <c r="CR129" s="51"/>
      <c r="CS129" s="126" t="s">
        <v>289</v>
      </c>
      <c r="CT129" s="139" t="s">
        <v>334</v>
      </c>
      <c r="CU129" s="126" t="s">
        <v>289</v>
      </c>
      <c r="CV129" s="139" t="s">
        <v>334</v>
      </c>
      <c r="CW129" s="126" t="s">
        <v>289</v>
      </c>
      <c r="CX129" s="139" t="s">
        <v>334</v>
      </c>
      <c r="CY129" s="126" t="s">
        <v>289</v>
      </c>
      <c r="CZ129" s="139" t="s">
        <v>334</v>
      </c>
      <c r="DA129" s="126" t="s">
        <v>288</v>
      </c>
      <c r="DB129" s="128"/>
      <c r="DC129" s="51"/>
      <c r="DD129" s="126" t="s">
        <v>289</v>
      </c>
      <c r="DE129" s="139" t="s">
        <v>334</v>
      </c>
      <c r="DF129" s="126" t="s">
        <v>289</v>
      </c>
      <c r="DG129" s="139" t="s">
        <v>334</v>
      </c>
      <c r="DH129" s="126" t="s">
        <v>289</v>
      </c>
      <c r="DI129" s="139" t="s">
        <v>334</v>
      </c>
      <c r="DJ129" s="126" t="s">
        <v>289</v>
      </c>
      <c r="DK129" s="139" t="s">
        <v>334</v>
      </c>
      <c r="DL129" s="126" t="s">
        <v>317</v>
      </c>
      <c r="DM129" s="128"/>
      <c r="DN129" s="51"/>
      <c r="DO129" s="51"/>
      <c r="DP129" s="51"/>
      <c r="DQ129" s="51"/>
      <c r="DR129" s="56"/>
      <c r="DS129" s="56"/>
      <c r="DT129" s="56"/>
      <c r="DU129" s="57"/>
    </row>
    <row r="130" spans="1:125" ht="34.9" customHeight="1" thickBot="1" x14ac:dyDescent="0.3">
      <c r="A130" s="286"/>
      <c r="B130" s="252" t="s">
        <v>210</v>
      </c>
      <c r="C130" s="58" t="s">
        <v>232</v>
      </c>
      <c r="D130" s="58"/>
      <c r="E130" s="139" t="s">
        <v>334</v>
      </c>
      <c r="F130" s="139" t="s">
        <v>334</v>
      </c>
      <c r="G130" s="139" t="s">
        <v>335</v>
      </c>
      <c r="H130" s="49" t="s">
        <v>31</v>
      </c>
      <c r="I130" s="50">
        <f>IF(H130=Tabelle!$A$2,Tabelle!$I$2,IF(H130=Tabelle!$A$3,Tabelle!$I$3,IF(H130=Tabelle!$A$4,Tabelle!$I$4,IF(H130=Tabelle!$A$5,Tabelle!$I$5,IF(H130=Tabelle!$A$6,Tabelle!$I$6,IF(H130=Tabelle!$A$7,Tabelle!$I$7,IF(H130=Tabelle!$A$8,Tabelle!$I$8,IF(H130=Tabelle!$A$9,Tabelle!$I$9,IF(H130=Tabelle!$A$10,Tabelle!$I$10,IF(H130=Tabelle!$A$11,Tabelle!$I$11,IF(H130=Tabelle!$A$12,Tabelle!$I$12,IF(H130=Tabelle!$A$13,Tabelle!$I$13,IF(H130=Tabelle!$A$14,Tabelle!$I$14,IF(H130=Tabelle!$A$14,Tabelle!$I$15,IF(H130=Tabelle!$A$16,Tabelle!$I$16,IF(H130=Tabelle!$A$17,Tabelle!$I$17,IF(H130=Tabelle!$A$18,Tabelle!$I$18,"-")))))))))))))))))</f>
        <v>40</v>
      </c>
      <c r="J130" s="136" t="s">
        <v>53</v>
      </c>
      <c r="K130" s="136" t="s">
        <v>51</v>
      </c>
      <c r="L130" s="136" t="s">
        <v>53</v>
      </c>
      <c r="M130" s="95">
        <f>IF(J130=Tabelle!$C$3,Tabelle!$N$3,IF(J130=Tabelle!$C$4,Tabelle!$N$4,IF(J130=Tabelle!$C$5,Tabelle!$N$5,IF(J130=Tabelle!$C$6,Tabelle!$N$6,IF(J130=Tabelle!$C$7,Tabelle!$N$7,"-")))))</f>
        <v>5</v>
      </c>
      <c r="N130" s="95">
        <f>IF(K130=Tabelle!$C$3,Tabelle!$N$3,IF(K130=Tabelle!$C$4,Tabelle!$N$4,IF(K130=Tabelle!$C$5,Tabelle!$N$5,IF(K130=Tabelle!$C$6,Tabelle!$N$6,IF(K130=Tabelle!$C$7,Tabelle!$N$7,"-")))))</f>
        <v>4</v>
      </c>
      <c r="O130" s="95">
        <f>IF(L130=Tabelle!$C$3,Tabelle!$N$3,IF(L130=Tabelle!$C$4,Tabelle!$N$4,IF(L130=Tabelle!$C$5,Tabelle!$N$5,IF(L130=Tabelle!$C$6,Tabelle!$N$6,IF(L130=Tabelle!$C$7,Tabelle!$N$7,"-")))))</f>
        <v>5</v>
      </c>
      <c r="P130" s="96">
        <f t="shared" si="5"/>
        <v>4.666666666666667</v>
      </c>
      <c r="Q130" s="136" t="s">
        <v>50</v>
      </c>
      <c r="R130" s="55">
        <f>IF(Q130=Tabelle!$C$3,Tabelle!$N$3,IF(Q130=Tabelle!$C$4,Tabelle!$N$4,IF(Q130=Tabelle!$C$5,Tabelle!$N$5,IF(Q130=Tabelle!$C$6,Tabelle!$N$6,IF(Q130=Tabelle!$C$7,Tabelle!$N$7,"-")))))</f>
        <v>2</v>
      </c>
      <c r="S130" s="102">
        <f>IF(R130="-","-",IF(AND((R130*P130)&gt;=Tabelle!$P$3, (R130*P130)&lt;Tabelle!$Q$3),Tabelle!$R$3,IF(AND((R130*P130)&gt;=Tabelle!$P$4, (R130*P130)&lt;Tabelle!$Q$4),Tabelle!$R$4,IF(AND((R130*P130)&gt;=Tabelle!$P$5, (R130*P130)&lt;Tabelle!$Q$5),Tabelle!$R$5,IF(AND((R130*P130)&gt;=Tabelle!$P$6, (R130*P130)&lt;Tabelle!$Q$6),Tabelle!$R$6,IF(AND((R130*P130)&gt;=Tabelle!$P$7, (R130*P130)&lt;=Tabelle!$Q$7),Tabelle!$R$7,"-"))))))</f>
        <v>3</v>
      </c>
      <c r="T130" s="136" t="s">
        <v>51</v>
      </c>
      <c r="U130" s="136" t="s">
        <v>50</v>
      </c>
      <c r="V130" s="136" t="s">
        <v>52</v>
      </c>
      <c r="W130" s="52">
        <f>IF(T130=Tabelle!$C$3,Tabelle!$N$3,IF(T130=Tabelle!$C$4,Tabelle!$N$4,IF(T130=Tabelle!$C$5,Tabelle!$N$5,IF(T130=Tabelle!$C$6,Tabelle!$N$6,IF(T130=Tabelle!$C$7,Tabelle!$N$7,"-")))))</f>
        <v>4</v>
      </c>
      <c r="X130" s="52">
        <f>IF(U130=Tabelle!$C$3,Tabelle!$N$3,IF(U130=Tabelle!$C$4,Tabelle!$N$4,IF(U130=Tabelle!$C$5,Tabelle!$N$5,IF(U130=Tabelle!$C$6,Tabelle!$N$6,IF(U130=Tabelle!$C$7,Tabelle!$N$7,"-")))))</f>
        <v>2</v>
      </c>
      <c r="Y130" s="52">
        <f>IF(V130=Tabelle!$C$3,Tabelle!$N$3,IF(V130=Tabelle!$C$4,Tabelle!$N$4,IF(V130=Tabelle!$C$5,Tabelle!$N$5,IF(V130=Tabelle!$C$6,Tabelle!$N$6,IF(V130=Tabelle!$C$7,Tabelle!$N$7,"-")))))</f>
        <v>3</v>
      </c>
      <c r="Z130" s="53">
        <f t="shared" si="6"/>
        <v>3</v>
      </c>
      <c r="AA130" s="105">
        <f t="shared" si="7"/>
        <v>9</v>
      </c>
      <c r="AB130" s="136" t="str">
        <f>IF(AND(AA130&gt;=Tabelle!$P$3, AA130&lt;Tabelle!$Q$3),Tabelle!$S$3,IF(AND(AA130&gt;=Tabelle!$P$4, AA130&lt;Tabelle!$Q$4),Tabelle!$S$4,IF(AND(AA130&gt;=Tabelle!$P$5, AA130&lt;Tabelle!$Q$5),Tabelle!$S$5,IF(AND(AA130&gt;=Tabelle!$P$6, AA130&lt;Tabelle!$Q$6),Tabelle!$S$6,IF(AND(AA130&gt;=Tabelle!$P$7, AA130&lt;=Tabelle!$Q$7),Tabelle!$S$7,"-")))))</f>
        <v>MEDIO</v>
      </c>
      <c r="AC130" s="108">
        <v>10</v>
      </c>
      <c r="AD130" s="108">
        <v>5</v>
      </c>
      <c r="AE130" s="108">
        <v>2</v>
      </c>
      <c r="AF130" s="108">
        <v>3</v>
      </c>
      <c r="AG130" s="108">
        <v>8</v>
      </c>
      <c r="AH130" s="108">
        <v>10</v>
      </c>
      <c r="AI130" s="108">
        <v>10</v>
      </c>
      <c r="AJ130" s="108">
        <v>10</v>
      </c>
      <c r="AK130" s="108">
        <v>3</v>
      </c>
      <c r="AL130" s="108">
        <v>3</v>
      </c>
      <c r="AM130" s="108">
        <v>10</v>
      </c>
      <c r="AN130" s="108">
        <v>10</v>
      </c>
      <c r="AO130" s="108">
        <v>3</v>
      </c>
      <c r="AP130" s="108">
        <v>3</v>
      </c>
      <c r="AQ130" s="108">
        <v>3</v>
      </c>
      <c r="AR130" s="108">
        <v>3</v>
      </c>
      <c r="AS130" s="108">
        <v>8</v>
      </c>
      <c r="AT130" s="108">
        <v>8</v>
      </c>
      <c r="AU130" s="108">
        <v>8</v>
      </c>
      <c r="AV130" s="108">
        <v>8</v>
      </c>
      <c r="AW130" s="108">
        <v>1</v>
      </c>
      <c r="AX130" s="108">
        <v>1</v>
      </c>
      <c r="AY130" s="108">
        <v>1</v>
      </c>
      <c r="AZ130" s="108">
        <v>1</v>
      </c>
      <c r="BA130" s="108">
        <v>1</v>
      </c>
      <c r="BB130" s="108">
        <v>1</v>
      </c>
      <c r="BC130" s="108">
        <v>1</v>
      </c>
      <c r="BD130" s="108">
        <v>1</v>
      </c>
      <c r="BE130" s="108">
        <v>1</v>
      </c>
      <c r="BF130" s="108">
        <v>1</v>
      </c>
      <c r="BG130" s="108">
        <v>1</v>
      </c>
      <c r="BH130" s="110">
        <f>IF('Mitigazione del rischio'!$AF130="-","-",'Mitigazione del rischio'!$AG130)</f>
        <v>0.43400000000000005</v>
      </c>
      <c r="BI130" s="55">
        <f t="shared" si="8"/>
        <v>5</v>
      </c>
      <c r="BJ130" s="54" t="str">
        <f>IF(AND(BI130&gt;=Tabelle!$P$3, BI130&lt;Tabelle!$Q$3),Tabelle!$S$3,IF(AND(BI130&gt;=Tabelle!$P$4, BI130&lt;Tabelle!$Q$4),Tabelle!$S$4,IF(AND(BI130&gt;=Tabelle!$P$5, BI130&lt;Tabelle!$Q$5),Tabelle!$S$5,IF(AND(BI130&gt;=Tabelle!$P$6, BI130&lt;Tabelle!$Q$6),Tabelle!$S$6,IF(AND(BI130&gt;=Tabelle!$P$7, BI130&lt;=Tabelle!$Q$7),Tabelle!$S$7,"-")))))</f>
        <v>MEDIO-BASSO</v>
      </c>
      <c r="BK130" s="113" t="str">
        <f>IF(BI130="-","-",IF(AND(BI130&lt;=Tabelle!$V$14,BI130&gt;Tabelle!$W$14),Tabelle!$U$14,IF(AND(BI130&lt;=Tabelle!$V$15,BI130&gt;Tabelle!$W$15),Tabelle!$U$15,IF(BI130&lt;=Tabelle!$V$16,Tabelle!$U$16))))</f>
        <v>mitigazione migliorabile</v>
      </c>
      <c r="BL130" s="117" t="s">
        <v>287</v>
      </c>
      <c r="BM130" s="120"/>
      <c r="BN130" s="126" t="s">
        <v>288</v>
      </c>
      <c r="BO130" s="128"/>
      <c r="BP130" s="51"/>
      <c r="BQ130" s="126" t="s">
        <v>289</v>
      </c>
      <c r="BR130" s="139" t="s">
        <v>334</v>
      </c>
      <c r="BS130" s="126" t="s">
        <v>288</v>
      </c>
      <c r="BT130" s="138"/>
      <c r="BU130" s="139"/>
      <c r="BV130" s="126" t="s">
        <v>289</v>
      </c>
      <c r="BW130" s="139" t="s">
        <v>334</v>
      </c>
      <c r="BX130" s="126" t="s">
        <v>289</v>
      </c>
      <c r="BY130" s="139" t="s">
        <v>334</v>
      </c>
      <c r="BZ130" s="126" t="s">
        <v>288</v>
      </c>
      <c r="CA130" s="128"/>
      <c r="CB130" s="51"/>
      <c r="CC130" s="126" t="s">
        <v>288</v>
      </c>
      <c r="CD130" s="128"/>
      <c r="CE130" s="51"/>
      <c r="CF130" s="126" t="s">
        <v>288</v>
      </c>
      <c r="CG130" s="128"/>
      <c r="CH130" s="51"/>
      <c r="CI130" s="126" t="s">
        <v>289</v>
      </c>
      <c r="CJ130" s="139" t="s">
        <v>334</v>
      </c>
      <c r="CK130" s="126" t="s">
        <v>289</v>
      </c>
      <c r="CL130" s="139" t="s">
        <v>334</v>
      </c>
      <c r="CM130" s="126" t="s">
        <v>288</v>
      </c>
      <c r="CN130" s="128"/>
      <c r="CO130" s="51"/>
      <c r="CP130" s="126" t="s">
        <v>288</v>
      </c>
      <c r="CQ130" s="128"/>
      <c r="CR130" s="51"/>
      <c r="CS130" s="126" t="s">
        <v>289</v>
      </c>
      <c r="CT130" s="139" t="s">
        <v>334</v>
      </c>
      <c r="CU130" s="126" t="s">
        <v>289</v>
      </c>
      <c r="CV130" s="139" t="s">
        <v>334</v>
      </c>
      <c r="CW130" s="126" t="s">
        <v>289</v>
      </c>
      <c r="CX130" s="139" t="s">
        <v>334</v>
      </c>
      <c r="CY130" s="126" t="s">
        <v>289</v>
      </c>
      <c r="CZ130" s="139" t="s">
        <v>334</v>
      </c>
      <c r="DA130" s="126" t="s">
        <v>288</v>
      </c>
      <c r="DB130" s="128"/>
      <c r="DC130" s="51"/>
      <c r="DD130" s="126" t="s">
        <v>289</v>
      </c>
      <c r="DE130" s="139" t="s">
        <v>334</v>
      </c>
      <c r="DF130" s="126" t="s">
        <v>289</v>
      </c>
      <c r="DG130" s="139" t="s">
        <v>334</v>
      </c>
      <c r="DH130" s="126" t="s">
        <v>289</v>
      </c>
      <c r="DI130" s="139" t="s">
        <v>334</v>
      </c>
      <c r="DJ130" s="126" t="s">
        <v>289</v>
      </c>
      <c r="DK130" s="139" t="s">
        <v>334</v>
      </c>
      <c r="DL130" s="126" t="s">
        <v>317</v>
      </c>
      <c r="DM130" s="128"/>
      <c r="DN130" s="51"/>
      <c r="DO130" s="51"/>
      <c r="DP130" s="51"/>
      <c r="DQ130" s="51"/>
      <c r="DR130" s="56"/>
      <c r="DS130" s="56"/>
      <c r="DT130" s="56"/>
      <c r="DU130" s="57"/>
    </row>
    <row r="131" spans="1:125" ht="34.9" customHeight="1" thickBot="1" x14ac:dyDescent="0.3">
      <c r="A131" s="286"/>
      <c r="B131" s="253"/>
      <c r="C131" s="58" t="s">
        <v>233</v>
      </c>
      <c r="D131" s="58"/>
      <c r="E131" s="139" t="s">
        <v>334</v>
      </c>
      <c r="F131" s="139" t="s">
        <v>334</v>
      </c>
      <c r="G131" s="139" t="s">
        <v>335</v>
      </c>
      <c r="H131" s="49" t="s">
        <v>31</v>
      </c>
      <c r="I131" s="50">
        <f>IF(H131=Tabelle!$A$2,Tabelle!$I$2,IF(H131=Tabelle!$A$3,Tabelle!$I$3,IF(H131=Tabelle!$A$4,Tabelle!$I$4,IF(H131=Tabelle!$A$5,Tabelle!$I$5,IF(H131=Tabelle!$A$6,Tabelle!$I$6,IF(H131=Tabelle!$A$7,Tabelle!$I$7,IF(H131=Tabelle!$A$8,Tabelle!$I$8,IF(H131=Tabelle!$A$9,Tabelle!$I$9,IF(H131=Tabelle!$A$10,Tabelle!$I$10,IF(H131=Tabelle!$A$11,Tabelle!$I$11,IF(H131=Tabelle!$A$12,Tabelle!$I$12,IF(H131=Tabelle!$A$13,Tabelle!$I$13,IF(H131=Tabelle!$A$14,Tabelle!$I$14,IF(H131=Tabelle!$A$14,Tabelle!$I$15,IF(H131=Tabelle!$A$16,Tabelle!$I$16,IF(H131=Tabelle!$A$17,Tabelle!$I$17,IF(H131=Tabelle!$A$18,Tabelle!$I$18,"-")))))))))))))))))</f>
        <v>40</v>
      </c>
      <c r="J131" s="136" t="s">
        <v>53</v>
      </c>
      <c r="K131" s="136" t="s">
        <v>51</v>
      </c>
      <c r="L131" s="136" t="s">
        <v>53</v>
      </c>
      <c r="M131" s="95">
        <f>IF(J131=Tabelle!$C$3,Tabelle!$N$3,IF(J131=Tabelle!$C$4,Tabelle!$N$4,IF(J131=Tabelle!$C$5,Tabelle!$N$5,IF(J131=Tabelle!$C$6,Tabelle!$N$6,IF(J131=Tabelle!$C$7,Tabelle!$N$7,"-")))))</f>
        <v>5</v>
      </c>
      <c r="N131" s="95">
        <f>IF(K131=Tabelle!$C$3,Tabelle!$N$3,IF(K131=Tabelle!$C$4,Tabelle!$N$4,IF(K131=Tabelle!$C$5,Tabelle!$N$5,IF(K131=Tabelle!$C$6,Tabelle!$N$6,IF(K131=Tabelle!$C$7,Tabelle!$N$7,"-")))))</f>
        <v>4</v>
      </c>
      <c r="O131" s="95">
        <f>IF(L131=Tabelle!$C$3,Tabelle!$N$3,IF(L131=Tabelle!$C$4,Tabelle!$N$4,IF(L131=Tabelle!$C$5,Tabelle!$N$5,IF(L131=Tabelle!$C$6,Tabelle!$N$6,IF(L131=Tabelle!$C$7,Tabelle!$N$7,"-")))))</f>
        <v>5</v>
      </c>
      <c r="P131" s="96">
        <f t="shared" si="5"/>
        <v>4.666666666666667</v>
      </c>
      <c r="Q131" s="136" t="s">
        <v>50</v>
      </c>
      <c r="R131" s="55">
        <f>IF(Q131=Tabelle!$C$3,Tabelle!$N$3,IF(Q131=Tabelle!$C$4,Tabelle!$N$4,IF(Q131=Tabelle!$C$5,Tabelle!$N$5,IF(Q131=Tabelle!$C$6,Tabelle!$N$6,IF(Q131=Tabelle!$C$7,Tabelle!$N$7,"-")))))</f>
        <v>2</v>
      </c>
      <c r="S131" s="102">
        <f>IF(R131="-","-",IF(AND((R131*P131)&gt;=Tabelle!$P$3, (R131*P131)&lt;Tabelle!$Q$3),Tabelle!$R$3,IF(AND((R131*P131)&gt;=Tabelle!$P$4, (R131*P131)&lt;Tabelle!$Q$4),Tabelle!$R$4,IF(AND((R131*P131)&gt;=Tabelle!$P$5, (R131*P131)&lt;Tabelle!$Q$5),Tabelle!$R$5,IF(AND((R131*P131)&gt;=Tabelle!$P$6, (R131*P131)&lt;Tabelle!$Q$6),Tabelle!$R$6,IF(AND((R131*P131)&gt;=Tabelle!$P$7, (R131*P131)&lt;=Tabelle!$Q$7),Tabelle!$R$7,"-"))))))</f>
        <v>3</v>
      </c>
      <c r="T131" s="136" t="s">
        <v>51</v>
      </c>
      <c r="U131" s="136" t="s">
        <v>50</v>
      </c>
      <c r="V131" s="136" t="s">
        <v>52</v>
      </c>
      <c r="W131" s="52">
        <f>IF(T131=Tabelle!$C$3,Tabelle!$N$3,IF(T131=Tabelle!$C$4,Tabelle!$N$4,IF(T131=Tabelle!$C$5,Tabelle!$N$5,IF(T131=Tabelle!$C$6,Tabelle!$N$6,IF(T131=Tabelle!$C$7,Tabelle!$N$7,"-")))))</f>
        <v>4</v>
      </c>
      <c r="X131" s="52">
        <f>IF(U131=Tabelle!$C$3,Tabelle!$N$3,IF(U131=Tabelle!$C$4,Tabelle!$N$4,IF(U131=Tabelle!$C$5,Tabelle!$N$5,IF(U131=Tabelle!$C$6,Tabelle!$N$6,IF(U131=Tabelle!$C$7,Tabelle!$N$7,"-")))))</f>
        <v>2</v>
      </c>
      <c r="Y131" s="52">
        <f>IF(V131=Tabelle!$C$3,Tabelle!$N$3,IF(V131=Tabelle!$C$4,Tabelle!$N$4,IF(V131=Tabelle!$C$5,Tabelle!$N$5,IF(V131=Tabelle!$C$6,Tabelle!$N$6,IF(V131=Tabelle!$C$7,Tabelle!$N$7,"-")))))</f>
        <v>3</v>
      </c>
      <c r="Z131" s="53">
        <f t="shared" si="6"/>
        <v>3</v>
      </c>
      <c r="AA131" s="105">
        <f t="shared" si="7"/>
        <v>9</v>
      </c>
      <c r="AB131" s="136" t="str">
        <f>IF(AND(AA131&gt;=Tabelle!$P$3, AA131&lt;Tabelle!$Q$3),Tabelle!$S$3,IF(AND(AA131&gt;=Tabelle!$P$4, AA131&lt;Tabelle!$Q$4),Tabelle!$S$4,IF(AND(AA131&gt;=Tabelle!$P$5, AA131&lt;Tabelle!$Q$5),Tabelle!$S$5,IF(AND(AA131&gt;=Tabelle!$P$6, AA131&lt;Tabelle!$Q$6),Tabelle!$S$6,IF(AND(AA131&gt;=Tabelle!$P$7, AA131&lt;=Tabelle!$Q$7),Tabelle!$S$7,"-")))))</f>
        <v>MEDIO</v>
      </c>
      <c r="AC131" s="108">
        <v>10</v>
      </c>
      <c r="AD131" s="108">
        <v>5</v>
      </c>
      <c r="AE131" s="108">
        <v>2</v>
      </c>
      <c r="AF131" s="108">
        <v>3</v>
      </c>
      <c r="AG131" s="108">
        <v>8</v>
      </c>
      <c r="AH131" s="108">
        <v>10</v>
      </c>
      <c r="AI131" s="108">
        <v>10</v>
      </c>
      <c r="AJ131" s="108">
        <v>10</v>
      </c>
      <c r="AK131" s="108">
        <v>3</v>
      </c>
      <c r="AL131" s="108">
        <v>3</v>
      </c>
      <c r="AM131" s="108">
        <v>10</v>
      </c>
      <c r="AN131" s="108">
        <v>10</v>
      </c>
      <c r="AO131" s="108">
        <v>3</v>
      </c>
      <c r="AP131" s="108">
        <v>3</v>
      </c>
      <c r="AQ131" s="108">
        <v>3</v>
      </c>
      <c r="AR131" s="108">
        <v>3</v>
      </c>
      <c r="AS131" s="108">
        <v>8</v>
      </c>
      <c r="AT131" s="108">
        <v>8</v>
      </c>
      <c r="AU131" s="108">
        <v>8</v>
      </c>
      <c r="AV131" s="108">
        <v>8</v>
      </c>
      <c r="AW131" s="108">
        <v>1</v>
      </c>
      <c r="AX131" s="108">
        <v>1</v>
      </c>
      <c r="AY131" s="108">
        <v>1</v>
      </c>
      <c r="AZ131" s="108">
        <v>1</v>
      </c>
      <c r="BA131" s="108">
        <v>1</v>
      </c>
      <c r="BB131" s="108">
        <v>1</v>
      </c>
      <c r="BC131" s="108">
        <v>1</v>
      </c>
      <c r="BD131" s="108">
        <v>1</v>
      </c>
      <c r="BE131" s="108">
        <v>1</v>
      </c>
      <c r="BF131" s="108">
        <v>1</v>
      </c>
      <c r="BG131" s="108">
        <v>1</v>
      </c>
      <c r="BH131" s="110">
        <f>IF('Mitigazione del rischio'!$AF131="-","-",'Mitigazione del rischio'!$AG131)</f>
        <v>0.43400000000000005</v>
      </c>
      <c r="BI131" s="55">
        <f t="shared" si="8"/>
        <v>5</v>
      </c>
      <c r="BJ131" s="54" t="str">
        <f>IF(AND(BI131&gt;=Tabelle!$P$3, BI131&lt;Tabelle!$Q$3),Tabelle!$S$3,IF(AND(BI131&gt;=Tabelle!$P$4, BI131&lt;Tabelle!$Q$4),Tabelle!$S$4,IF(AND(BI131&gt;=Tabelle!$P$5, BI131&lt;Tabelle!$Q$5),Tabelle!$S$5,IF(AND(BI131&gt;=Tabelle!$P$6, BI131&lt;Tabelle!$Q$6),Tabelle!$S$6,IF(AND(BI131&gt;=Tabelle!$P$7, BI131&lt;=Tabelle!$Q$7),Tabelle!$S$7,"-")))))</f>
        <v>MEDIO-BASSO</v>
      </c>
      <c r="BK131" s="113" t="str">
        <f>IF(BI131="-","-",IF(AND(BI131&lt;=Tabelle!$V$14,BI131&gt;Tabelle!$W$14),Tabelle!$U$14,IF(AND(BI131&lt;=Tabelle!$V$15,BI131&gt;Tabelle!$W$15),Tabelle!$U$15,IF(BI131&lt;=Tabelle!$V$16,Tabelle!$U$16))))</f>
        <v>mitigazione migliorabile</v>
      </c>
      <c r="BL131" s="117" t="s">
        <v>287</v>
      </c>
      <c r="BM131" s="120"/>
      <c r="BN131" s="126" t="s">
        <v>288</v>
      </c>
      <c r="BO131" s="128"/>
      <c r="BP131" s="51"/>
      <c r="BQ131" s="126" t="s">
        <v>289</v>
      </c>
      <c r="BR131" s="139" t="s">
        <v>334</v>
      </c>
      <c r="BS131" s="126" t="s">
        <v>288</v>
      </c>
      <c r="BT131" s="138"/>
      <c r="BU131" s="139"/>
      <c r="BV131" s="126" t="s">
        <v>289</v>
      </c>
      <c r="BW131" s="139" t="s">
        <v>334</v>
      </c>
      <c r="BX131" s="126" t="s">
        <v>289</v>
      </c>
      <c r="BY131" s="139" t="s">
        <v>334</v>
      </c>
      <c r="BZ131" s="126" t="s">
        <v>288</v>
      </c>
      <c r="CA131" s="128"/>
      <c r="CB131" s="51"/>
      <c r="CC131" s="126" t="s">
        <v>288</v>
      </c>
      <c r="CD131" s="128"/>
      <c r="CE131" s="51"/>
      <c r="CF131" s="126" t="s">
        <v>288</v>
      </c>
      <c r="CG131" s="128"/>
      <c r="CH131" s="51"/>
      <c r="CI131" s="126" t="s">
        <v>289</v>
      </c>
      <c r="CJ131" s="139" t="s">
        <v>334</v>
      </c>
      <c r="CK131" s="126" t="s">
        <v>289</v>
      </c>
      <c r="CL131" s="139" t="s">
        <v>334</v>
      </c>
      <c r="CM131" s="126" t="s">
        <v>288</v>
      </c>
      <c r="CN131" s="128"/>
      <c r="CO131" s="51"/>
      <c r="CP131" s="126" t="s">
        <v>288</v>
      </c>
      <c r="CQ131" s="128"/>
      <c r="CR131" s="51"/>
      <c r="CS131" s="126" t="s">
        <v>289</v>
      </c>
      <c r="CT131" s="139" t="s">
        <v>334</v>
      </c>
      <c r="CU131" s="126" t="s">
        <v>289</v>
      </c>
      <c r="CV131" s="139" t="s">
        <v>334</v>
      </c>
      <c r="CW131" s="126" t="s">
        <v>289</v>
      </c>
      <c r="CX131" s="139" t="s">
        <v>334</v>
      </c>
      <c r="CY131" s="126" t="s">
        <v>289</v>
      </c>
      <c r="CZ131" s="139" t="s">
        <v>334</v>
      </c>
      <c r="DA131" s="126" t="s">
        <v>288</v>
      </c>
      <c r="DB131" s="128"/>
      <c r="DC131" s="51"/>
      <c r="DD131" s="126" t="s">
        <v>289</v>
      </c>
      <c r="DE131" s="139" t="s">
        <v>334</v>
      </c>
      <c r="DF131" s="126" t="s">
        <v>289</v>
      </c>
      <c r="DG131" s="139" t="s">
        <v>334</v>
      </c>
      <c r="DH131" s="126" t="s">
        <v>289</v>
      </c>
      <c r="DI131" s="139" t="s">
        <v>334</v>
      </c>
      <c r="DJ131" s="126" t="s">
        <v>289</v>
      </c>
      <c r="DK131" s="139" t="s">
        <v>334</v>
      </c>
      <c r="DL131" s="126" t="s">
        <v>317</v>
      </c>
      <c r="DM131" s="128"/>
      <c r="DN131" s="51"/>
      <c r="DO131" s="51"/>
      <c r="DP131" s="51"/>
      <c r="DQ131" s="51"/>
      <c r="DR131" s="56"/>
      <c r="DS131" s="56"/>
      <c r="DT131" s="56"/>
      <c r="DU131" s="57"/>
    </row>
    <row r="132" spans="1:125" ht="34.9" customHeight="1" thickBot="1" x14ac:dyDescent="0.3">
      <c r="A132" s="286"/>
      <c r="B132" s="254"/>
      <c r="C132" s="58" t="s">
        <v>234</v>
      </c>
      <c r="D132" s="58"/>
      <c r="E132" s="139" t="s">
        <v>334</v>
      </c>
      <c r="F132" s="139" t="s">
        <v>334</v>
      </c>
      <c r="G132" s="139" t="s">
        <v>335</v>
      </c>
      <c r="H132" s="49" t="s">
        <v>31</v>
      </c>
      <c r="I132" s="50">
        <f>IF(H132=Tabelle!$A$2,Tabelle!$I$2,IF(H132=Tabelle!$A$3,Tabelle!$I$3,IF(H132=Tabelle!$A$4,Tabelle!$I$4,IF(H132=Tabelle!$A$5,Tabelle!$I$5,IF(H132=Tabelle!$A$6,Tabelle!$I$6,IF(H132=Tabelle!$A$7,Tabelle!$I$7,IF(H132=Tabelle!$A$8,Tabelle!$I$8,IF(H132=Tabelle!$A$9,Tabelle!$I$9,IF(H132=Tabelle!$A$10,Tabelle!$I$10,IF(H132=Tabelle!$A$11,Tabelle!$I$11,IF(H132=Tabelle!$A$12,Tabelle!$I$12,IF(H132=Tabelle!$A$13,Tabelle!$I$13,IF(H132=Tabelle!$A$14,Tabelle!$I$14,IF(H132=Tabelle!$A$14,Tabelle!$I$15,IF(H132=Tabelle!$A$16,Tabelle!$I$16,IF(H132=Tabelle!$A$17,Tabelle!$I$17,IF(H132=Tabelle!$A$18,Tabelle!$I$18,"-")))))))))))))))))</f>
        <v>40</v>
      </c>
      <c r="J132" s="136" t="s">
        <v>53</v>
      </c>
      <c r="K132" s="136" t="s">
        <v>51</v>
      </c>
      <c r="L132" s="136" t="s">
        <v>53</v>
      </c>
      <c r="M132" s="95">
        <f>IF(J132=Tabelle!$C$3,Tabelle!$N$3,IF(J132=Tabelle!$C$4,Tabelle!$N$4,IF(J132=Tabelle!$C$5,Tabelle!$N$5,IF(J132=Tabelle!$C$6,Tabelle!$N$6,IF(J132=Tabelle!$C$7,Tabelle!$N$7,"-")))))</f>
        <v>5</v>
      </c>
      <c r="N132" s="95">
        <f>IF(K132=Tabelle!$C$3,Tabelle!$N$3,IF(K132=Tabelle!$C$4,Tabelle!$N$4,IF(K132=Tabelle!$C$5,Tabelle!$N$5,IF(K132=Tabelle!$C$6,Tabelle!$N$6,IF(K132=Tabelle!$C$7,Tabelle!$N$7,"-")))))</f>
        <v>4</v>
      </c>
      <c r="O132" s="95">
        <f>IF(L132=Tabelle!$C$3,Tabelle!$N$3,IF(L132=Tabelle!$C$4,Tabelle!$N$4,IF(L132=Tabelle!$C$5,Tabelle!$N$5,IF(L132=Tabelle!$C$6,Tabelle!$N$6,IF(L132=Tabelle!$C$7,Tabelle!$N$7,"-")))))</f>
        <v>5</v>
      </c>
      <c r="P132" s="96">
        <f t="shared" si="5"/>
        <v>4.666666666666667</v>
      </c>
      <c r="Q132" s="136" t="s">
        <v>50</v>
      </c>
      <c r="R132" s="55">
        <f>IF(Q132=Tabelle!$C$3,Tabelle!$N$3,IF(Q132=Tabelle!$C$4,Tabelle!$N$4,IF(Q132=Tabelle!$C$5,Tabelle!$N$5,IF(Q132=Tabelle!$C$6,Tabelle!$N$6,IF(Q132=Tabelle!$C$7,Tabelle!$N$7,"-")))))</f>
        <v>2</v>
      </c>
      <c r="S132" s="102">
        <f>IF(R132="-","-",IF(AND((R132*P132)&gt;=Tabelle!$P$3, (R132*P132)&lt;Tabelle!$Q$3),Tabelle!$R$3,IF(AND((R132*P132)&gt;=Tabelle!$P$4, (R132*P132)&lt;Tabelle!$Q$4),Tabelle!$R$4,IF(AND((R132*P132)&gt;=Tabelle!$P$5, (R132*P132)&lt;Tabelle!$Q$5),Tabelle!$R$5,IF(AND((R132*P132)&gt;=Tabelle!$P$6, (R132*P132)&lt;Tabelle!$Q$6),Tabelle!$R$6,IF(AND((R132*P132)&gt;=Tabelle!$P$7, (R132*P132)&lt;=Tabelle!$Q$7),Tabelle!$R$7,"-"))))))</f>
        <v>3</v>
      </c>
      <c r="T132" s="136" t="s">
        <v>51</v>
      </c>
      <c r="U132" s="136" t="s">
        <v>50</v>
      </c>
      <c r="V132" s="136" t="s">
        <v>52</v>
      </c>
      <c r="W132" s="52">
        <f>IF(T132=Tabelle!$C$3,Tabelle!$N$3,IF(T132=Tabelle!$C$4,Tabelle!$N$4,IF(T132=Tabelle!$C$5,Tabelle!$N$5,IF(T132=Tabelle!$C$6,Tabelle!$N$6,IF(T132=Tabelle!$C$7,Tabelle!$N$7,"-")))))</f>
        <v>4</v>
      </c>
      <c r="X132" s="52">
        <f>IF(U132=Tabelle!$C$3,Tabelle!$N$3,IF(U132=Tabelle!$C$4,Tabelle!$N$4,IF(U132=Tabelle!$C$5,Tabelle!$N$5,IF(U132=Tabelle!$C$6,Tabelle!$N$6,IF(U132=Tabelle!$C$7,Tabelle!$N$7,"-")))))</f>
        <v>2</v>
      </c>
      <c r="Y132" s="52">
        <f>IF(V132=Tabelle!$C$3,Tabelle!$N$3,IF(V132=Tabelle!$C$4,Tabelle!$N$4,IF(V132=Tabelle!$C$5,Tabelle!$N$5,IF(V132=Tabelle!$C$6,Tabelle!$N$6,IF(V132=Tabelle!$C$7,Tabelle!$N$7,"-")))))</f>
        <v>3</v>
      </c>
      <c r="Z132" s="53">
        <f t="shared" si="6"/>
        <v>3</v>
      </c>
      <c r="AA132" s="105">
        <f t="shared" si="7"/>
        <v>9</v>
      </c>
      <c r="AB132" s="136" t="str">
        <f>IF(AND(AA132&gt;=Tabelle!$P$3, AA132&lt;Tabelle!$Q$3),Tabelle!$S$3,IF(AND(AA132&gt;=Tabelle!$P$4, AA132&lt;Tabelle!$Q$4),Tabelle!$S$4,IF(AND(AA132&gt;=Tabelle!$P$5, AA132&lt;Tabelle!$Q$5),Tabelle!$S$5,IF(AND(AA132&gt;=Tabelle!$P$6, AA132&lt;Tabelle!$Q$6),Tabelle!$S$6,IF(AND(AA132&gt;=Tabelle!$P$7, AA132&lt;=Tabelle!$Q$7),Tabelle!$S$7,"-")))))</f>
        <v>MEDIO</v>
      </c>
      <c r="AC132" s="108">
        <v>10</v>
      </c>
      <c r="AD132" s="108">
        <v>5</v>
      </c>
      <c r="AE132" s="108">
        <v>2</v>
      </c>
      <c r="AF132" s="108">
        <v>3</v>
      </c>
      <c r="AG132" s="108">
        <v>8</v>
      </c>
      <c r="AH132" s="108">
        <v>10</v>
      </c>
      <c r="AI132" s="108">
        <v>10</v>
      </c>
      <c r="AJ132" s="108">
        <v>10</v>
      </c>
      <c r="AK132" s="108">
        <v>3</v>
      </c>
      <c r="AL132" s="108">
        <v>3</v>
      </c>
      <c r="AM132" s="108">
        <v>10</v>
      </c>
      <c r="AN132" s="108">
        <v>10</v>
      </c>
      <c r="AO132" s="108">
        <v>3</v>
      </c>
      <c r="AP132" s="108">
        <v>3</v>
      </c>
      <c r="AQ132" s="108">
        <v>3</v>
      </c>
      <c r="AR132" s="108">
        <v>3</v>
      </c>
      <c r="AS132" s="108">
        <v>8</v>
      </c>
      <c r="AT132" s="108">
        <v>8</v>
      </c>
      <c r="AU132" s="108">
        <v>8</v>
      </c>
      <c r="AV132" s="108">
        <v>8</v>
      </c>
      <c r="AW132" s="108">
        <v>1</v>
      </c>
      <c r="AX132" s="108">
        <v>1</v>
      </c>
      <c r="AY132" s="108">
        <v>1</v>
      </c>
      <c r="AZ132" s="108">
        <v>1</v>
      </c>
      <c r="BA132" s="108">
        <v>1</v>
      </c>
      <c r="BB132" s="108">
        <v>1</v>
      </c>
      <c r="BC132" s="108">
        <v>1</v>
      </c>
      <c r="BD132" s="108">
        <v>1</v>
      </c>
      <c r="BE132" s="108">
        <v>1</v>
      </c>
      <c r="BF132" s="108">
        <v>1</v>
      </c>
      <c r="BG132" s="108">
        <v>1</v>
      </c>
      <c r="BH132" s="110">
        <f>IF('Mitigazione del rischio'!$AF132="-","-",'Mitigazione del rischio'!$AG132)</f>
        <v>0.43400000000000005</v>
      </c>
      <c r="BI132" s="55">
        <f t="shared" si="8"/>
        <v>5</v>
      </c>
      <c r="BJ132" s="54" t="str">
        <f>IF(AND(BI132&gt;=Tabelle!$P$3, BI132&lt;Tabelle!$Q$3),Tabelle!$S$3,IF(AND(BI132&gt;=Tabelle!$P$4, BI132&lt;Tabelle!$Q$4),Tabelle!$S$4,IF(AND(BI132&gt;=Tabelle!$P$5, BI132&lt;Tabelle!$Q$5),Tabelle!$S$5,IF(AND(BI132&gt;=Tabelle!$P$6, BI132&lt;Tabelle!$Q$6),Tabelle!$S$6,IF(AND(BI132&gt;=Tabelle!$P$7, BI132&lt;=Tabelle!$Q$7),Tabelle!$S$7,"-")))))</f>
        <v>MEDIO-BASSO</v>
      </c>
      <c r="BK132" s="113" t="str">
        <f>IF(BI132="-","-",IF(AND(BI132&lt;=Tabelle!$V$14,BI132&gt;Tabelle!$W$14),Tabelle!$U$14,IF(AND(BI132&lt;=Tabelle!$V$15,BI132&gt;Tabelle!$W$15),Tabelle!$U$15,IF(BI132&lt;=Tabelle!$V$16,Tabelle!$U$16))))</f>
        <v>mitigazione migliorabile</v>
      </c>
      <c r="BL132" s="117" t="s">
        <v>287</v>
      </c>
      <c r="BM132" s="120"/>
      <c r="BN132" s="126" t="s">
        <v>288</v>
      </c>
      <c r="BO132" s="128"/>
      <c r="BP132" s="51"/>
      <c r="BQ132" s="126" t="s">
        <v>289</v>
      </c>
      <c r="BR132" s="139" t="s">
        <v>334</v>
      </c>
      <c r="BS132" s="126" t="s">
        <v>288</v>
      </c>
      <c r="BT132" s="138"/>
      <c r="BU132" s="139"/>
      <c r="BV132" s="126" t="s">
        <v>289</v>
      </c>
      <c r="BW132" s="139" t="s">
        <v>334</v>
      </c>
      <c r="BX132" s="126" t="s">
        <v>289</v>
      </c>
      <c r="BY132" s="139" t="s">
        <v>334</v>
      </c>
      <c r="BZ132" s="126" t="s">
        <v>288</v>
      </c>
      <c r="CA132" s="128"/>
      <c r="CB132" s="51"/>
      <c r="CC132" s="126" t="s">
        <v>288</v>
      </c>
      <c r="CD132" s="128"/>
      <c r="CE132" s="51"/>
      <c r="CF132" s="126" t="s">
        <v>288</v>
      </c>
      <c r="CG132" s="128"/>
      <c r="CH132" s="51"/>
      <c r="CI132" s="126" t="s">
        <v>289</v>
      </c>
      <c r="CJ132" s="139" t="s">
        <v>334</v>
      </c>
      <c r="CK132" s="126" t="s">
        <v>289</v>
      </c>
      <c r="CL132" s="139" t="s">
        <v>334</v>
      </c>
      <c r="CM132" s="126" t="s">
        <v>288</v>
      </c>
      <c r="CN132" s="128"/>
      <c r="CO132" s="51"/>
      <c r="CP132" s="126" t="s">
        <v>288</v>
      </c>
      <c r="CQ132" s="128"/>
      <c r="CR132" s="51"/>
      <c r="CS132" s="126" t="s">
        <v>289</v>
      </c>
      <c r="CT132" s="139" t="s">
        <v>334</v>
      </c>
      <c r="CU132" s="126" t="s">
        <v>289</v>
      </c>
      <c r="CV132" s="139" t="s">
        <v>334</v>
      </c>
      <c r="CW132" s="126" t="s">
        <v>289</v>
      </c>
      <c r="CX132" s="139" t="s">
        <v>334</v>
      </c>
      <c r="CY132" s="126" t="s">
        <v>289</v>
      </c>
      <c r="CZ132" s="139" t="s">
        <v>334</v>
      </c>
      <c r="DA132" s="126" t="s">
        <v>288</v>
      </c>
      <c r="DB132" s="128"/>
      <c r="DC132" s="51"/>
      <c r="DD132" s="126" t="s">
        <v>289</v>
      </c>
      <c r="DE132" s="139" t="s">
        <v>334</v>
      </c>
      <c r="DF132" s="126" t="s">
        <v>289</v>
      </c>
      <c r="DG132" s="139" t="s">
        <v>334</v>
      </c>
      <c r="DH132" s="126" t="s">
        <v>289</v>
      </c>
      <c r="DI132" s="139" t="s">
        <v>334</v>
      </c>
      <c r="DJ132" s="126" t="s">
        <v>289</v>
      </c>
      <c r="DK132" s="139" t="s">
        <v>334</v>
      </c>
      <c r="DL132" s="126" t="s">
        <v>317</v>
      </c>
      <c r="DM132" s="128"/>
      <c r="DN132" s="51"/>
      <c r="DO132" s="51"/>
      <c r="DP132" s="51"/>
      <c r="DQ132" s="51"/>
      <c r="DR132" s="56"/>
      <c r="DS132" s="56"/>
      <c r="DT132" s="56"/>
      <c r="DU132" s="57"/>
    </row>
    <row r="133" spans="1:125" ht="34.9" customHeight="1" thickBot="1" x14ac:dyDescent="0.3">
      <c r="A133" s="286"/>
      <c r="B133" s="252" t="s">
        <v>211</v>
      </c>
      <c r="C133" s="58" t="s">
        <v>235</v>
      </c>
      <c r="D133" s="58"/>
      <c r="E133" s="139" t="s">
        <v>334</v>
      </c>
      <c r="F133" s="139" t="s">
        <v>334</v>
      </c>
      <c r="G133" s="139" t="s">
        <v>335</v>
      </c>
      <c r="H133" s="49" t="s">
        <v>31</v>
      </c>
      <c r="I133" s="50">
        <f>IF(H133=Tabelle!$A$2,Tabelle!$I$2,IF(H133=Tabelle!$A$3,Tabelle!$I$3,IF(H133=Tabelle!$A$4,Tabelle!$I$4,IF(H133=Tabelle!$A$5,Tabelle!$I$5,IF(H133=Tabelle!$A$6,Tabelle!$I$6,IF(H133=Tabelle!$A$7,Tabelle!$I$7,IF(H133=Tabelle!$A$8,Tabelle!$I$8,IF(H133=Tabelle!$A$9,Tabelle!$I$9,IF(H133=Tabelle!$A$10,Tabelle!$I$10,IF(H133=Tabelle!$A$11,Tabelle!$I$11,IF(H133=Tabelle!$A$12,Tabelle!$I$12,IF(H133=Tabelle!$A$13,Tabelle!$I$13,IF(H133=Tabelle!$A$14,Tabelle!$I$14,IF(H133=Tabelle!$A$14,Tabelle!$I$15,IF(H133=Tabelle!$A$16,Tabelle!$I$16,IF(H133=Tabelle!$A$17,Tabelle!$I$17,IF(H133=Tabelle!$A$18,Tabelle!$I$18,"-")))))))))))))))))</f>
        <v>40</v>
      </c>
      <c r="J133" s="136" t="s">
        <v>53</v>
      </c>
      <c r="K133" s="136" t="s">
        <v>51</v>
      </c>
      <c r="L133" s="136" t="s">
        <v>53</v>
      </c>
      <c r="M133" s="95">
        <f>IF(J133=Tabelle!$C$3,Tabelle!$N$3,IF(J133=Tabelle!$C$4,Tabelle!$N$4,IF(J133=Tabelle!$C$5,Tabelle!$N$5,IF(J133=Tabelle!$C$6,Tabelle!$N$6,IF(J133=Tabelle!$C$7,Tabelle!$N$7,"-")))))</f>
        <v>5</v>
      </c>
      <c r="N133" s="95">
        <f>IF(K133=Tabelle!$C$3,Tabelle!$N$3,IF(K133=Tabelle!$C$4,Tabelle!$N$4,IF(K133=Tabelle!$C$5,Tabelle!$N$5,IF(K133=Tabelle!$C$6,Tabelle!$N$6,IF(K133=Tabelle!$C$7,Tabelle!$N$7,"-")))))</f>
        <v>4</v>
      </c>
      <c r="O133" s="95">
        <f>IF(L133=Tabelle!$C$3,Tabelle!$N$3,IF(L133=Tabelle!$C$4,Tabelle!$N$4,IF(L133=Tabelle!$C$5,Tabelle!$N$5,IF(L133=Tabelle!$C$6,Tabelle!$N$6,IF(L133=Tabelle!$C$7,Tabelle!$N$7,"-")))))</f>
        <v>5</v>
      </c>
      <c r="P133" s="96">
        <f t="shared" si="5"/>
        <v>4.666666666666667</v>
      </c>
      <c r="Q133" s="136" t="s">
        <v>50</v>
      </c>
      <c r="R133" s="55">
        <f>IF(Q133=Tabelle!$C$3,Tabelle!$N$3,IF(Q133=Tabelle!$C$4,Tabelle!$N$4,IF(Q133=Tabelle!$C$5,Tabelle!$N$5,IF(Q133=Tabelle!$C$6,Tabelle!$N$6,IF(Q133=Tabelle!$C$7,Tabelle!$N$7,"-")))))</f>
        <v>2</v>
      </c>
      <c r="S133" s="102">
        <f>IF(R133="-","-",IF(AND((R133*P133)&gt;=Tabelle!$P$3, (R133*P133)&lt;Tabelle!$Q$3),Tabelle!$R$3,IF(AND((R133*P133)&gt;=Tabelle!$P$4, (R133*P133)&lt;Tabelle!$Q$4),Tabelle!$R$4,IF(AND((R133*P133)&gt;=Tabelle!$P$5, (R133*P133)&lt;Tabelle!$Q$5),Tabelle!$R$5,IF(AND((R133*P133)&gt;=Tabelle!$P$6, (R133*P133)&lt;Tabelle!$Q$6),Tabelle!$R$6,IF(AND((R133*P133)&gt;=Tabelle!$P$7, (R133*P133)&lt;=Tabelle!$Q$7),Tabelle!$R$7,"-"))))))</f>
        <v>3</v>
      </c>
      <c r="T133" s="136" t="s">
        <v>51</v>
      </c>
      <c r="U133" s="136" t="s">
        <v>50</v>
      </c>
      <c r="V133" s="136" t="s">
        <v>52</v>
      </c>
      <c r="W133" s="52">
        <f>IF(T133=Tabelle!$C$3,Tabelle!$N$3,IF(T133=Tabelle!$C$4,Tabelle!$N$4,IF(T133=Tabelle!$C$5,Tabelle!$N$5,IF(T133=Tabelle!$C$6,Tabelle!$N$6,IF(T133=Tabelle!$C$7,Tabelle!$N$7,"-")))))</f>
        <v>4</v>
      </c>
      <c r="X133" s="52">
        <f>IF(U133=Tabelle!$C$3,Tabelle!$N$3,IF(U133=Tabelle!$C$4,Tabelle!$N$4,IF(U133=Tabelle!$C$5,Tabelle!$N$5,IF(U133=Tabelle!$C$6,Tabelle!$N$6,IF(U133=Tabelle!$C$7,Tabelle!$N$7,"-")))))</f>
        <v>2</v>
      </c>
      <c r="Y133" s="52">
        <f>IF(V133=Tabelle!$C$3,Tabelle!$N$3,IF(V133=Tabelle!$C$4,Tabelle!$N$4,IF(V133=Tabelle!$C$5,Tabelle!$N$5,IF(V133=Tabelle!$C$6,Tabelle!$N$6,IF(V133=Tabelle!$C$7,Tabelle!$N$7,"-")))))</f>
        <v>3</v>
      </c>
      <c r="Z133" s="53">
        <f t="shared" si="6"/>
        <v>3</v>
      </c>
      <c r="AA133" s="105">
        <f t="shared" si="7"/>
        <v>9</v>
      </c>
      <c r="AB133" s="136" t="str">
        <f>IF(AND(AA133&gt;=Tabelle!$P$3, AA133&lt;Tabelle!$Q$3),Tabelle!$S$3,IF(AND(AA133&gt;=Tabelle!$P$4, AA133&lt;Tabelle!$Q$4),Tabelle!$S$4,IF(AND(AA133&gt;=Tabelle!$P$5, AA133&lt;Tabelle!$Q$5),Tabelle!$S$5,IF(AND(AA133&gt;=Tabelle!$P$6, AA133&lt;Tabelle!$Q$6),Tabelle!$S$6,IF(AND(AA133&gt;=Tabelle!$P$7, AA133&lt;=Tabelle!$Q$7),Tabelle!$S$7,"-")))))</f>
        <v>MEDIO</v>
      </c>
      <c r="AC133" s="108">
        <v>10</v>
      </c>
      <c r="AD133" s="108">
        <v>5</v>
      </c>
      <c r="AE133" s="108">
        <v>2</v>
      </c>
      <c r="AF133" s="108">
        <v>3</v>
      </c>
      <c r="AG133" s="108">
        <v>8</v>
      </c>
      <c r="AH133" s="108">
        <v>10</v>
      </c>
      <c r="AI133" s="108">
        <v>10</v>
      </c>
      <c r="AJ133" s="108">
        <v>10</v>
      </c>
      <c r="AK133" s="108">
        <v>3</v>
      </c>
      <c r="AL133" s="108">
        <v>3</v>
      </c>
      <c r="AM133" s="108">
        <v>10</v>
      </c>
      <c r="AN133" s="108">
        <v>10</v>
      </c>
      <c r="AO133" s="108">
        <v>3</v>
      </c>
      <c r="AP133" s="108">
        <v>3</v>
      </c>
      <c r="AQ133" s="108">
        <v>3</v>
      </c>
      <c r="AR133" s="108">
        <v>3</v>
      </c>
      <c r="AS133" s="108">
        <v>8</v>
      </c>
      <c r="AT133" s="108">
        <v>8</v>
      </c>
      <c r="AU133" s="108">
        <v>8</v>
      </c>
      <c r="AV133" s="108">
        <v>8</v>
      </c>
      <c r="AW133" s="108">
        <v>1</v>
      </c>
      <c r="AX133" s="108">
        <v>1</v>
      </c>
      <c r="AY133" s="108">
        <v>1</v>
      </c>
      <c r="AZ133" s="108">
        <v>1</v>
      </c>
      <c r="BA133" s="108">
        <v>1</v>
      </c>
      <c r="BB133" s="108">
        <v>1</v>
      </c>
      <c r="BC133" s="108">
        <v>1</v>
      </c>
      <c r="BD133" s="108">
        <v>1</v>
      </c>
      <c r="BE133" s="108">
        <v>1</v>
      </c>
      <c r="BF133" s="108">
        <v>1</v>
      </c>
      <c r="BG133" s="108">
        <v>1</v>
      </c>
      <c r="BH133" s="110">
        <f>IF('Mitigazione del rischio'!$AF133="-","-",'Mitigazione del rischio'!$AG133)</f>
        <v>0.43400000000000005</v>
      </c>
      <c r="BI133" s="55">
        <f t="shared" si="8"/>
        <v>5</v>
      </c>
      <c r="BJ133" s="54" t="str">
        <f>IF(AND(BI133&gt;=Tabelle!$P$3, BI133&lt;Tabelle!$Q$3),Tabelle!$S$3,IF(AND(BI133&gt;=Tabelle!$P$4, BI133&lt;Tabelle!$Q$4),Tabelle!$S$4,IF(AND(BI133&gt;=Tabelle!$P$5, BI133&lt;Tabelle!$Q$5),Tabelle!$S$5,IF(AND(BI133&gt;=Tabelle!$P$6, BI133&lt;Tabelle!$Q$6),Tabelle!$S$6,IF(AND(BI133&gt;=Tabelle!$P$7, BI133&lt;=Tabelle!$Q$7),Tabelle!$S$7,"-")))))</f>
        <v>MEDIO-BASSO</v>
      </c>
      <c r="BK133" s="113" t="str">
        <f>IF(BI133="-","-",IF(AND(BI133&lt;=Tabelle!$V$14,BI133&gt;Tabelle!$W$14),Tabelle!$U$14,IF(AND(BI133&lt;=Tabelle!$V$15,BI133&gt;Tabelle!$W$15),Tabelle!$U$15,IF(BI133&lt;=Tabelle!$V$16,Tabelle!$U$16))))</f>
        <v>mitigazione migliorabile</v>
      </c>
      <c r="BL133" s="117" t="s">
        <v>287</v>
      </c>
      <c r="BM133" s="120"/>
      <c r="BN133" s="126" t="s">
        <v>288</v>
      </c>
      <c r="BO133" s="128"/>
      <c r="BP133" s="51"/>
      <c r="BQ133" s="126" t="s">
        <v>289</v>
      </c>
      <c r="BR133" s="139" t="s">
        <v>334</v>
      </c>
      <c r="BS133" s="126" t="s">
        <v>288</v>
      </c>
      <c r="BT133" s="138"/>
      <c r="BU133" s="139"/>
      <c r="BV133" s="126" t="s">
        <v>289</v>
      </c>
      <c r="BW133" s="139" t="s">
        <v>334</v>
      </c>
      <c r="BX133" s="126" t="s">
        <v>289</v>
      </c>
      <c r="BY133" s="139" t="s">
        <v>334</v>
      </c>
      <c r="BZ133" s="126" t="s">
        <v>288</v>
      </c>
      <c r="CA133" s="128"/>
      <c r="CB133" s="51"/>
      <c r="CC133" s="126" t="s">
        <v>288</v>
      </c>
      <c r="CD133" s="128"/>
      <c r="CE133" s="51"/>
      <c r="CF133" s="126" t="s">
        <v>288</v>
      </c>
      <c r="CG133" s="128"/>
      <c r="CH133" s="51"/>
      <c r="CI133" s="126" t="s">
        <v>289</v>
      </c>
      <c r="CJ133" s="139" t="s">
        <v>334</v>
      </c>
      <c r="CK133" s="126" t="s">
        <v>289</v>
      </c>
      <c r="CL133" s="139" t="s">
        <v>334</v>
      </c>
      <c r="CM133" s="126" t="s">
        <v>288</v>
      </c>
      <c r="CN133" s="128"/>
      <c r="CO133" s="51"/>
      <c r="CP133" s="126" t="s">
        <v>288</v>
      </c>
      <c r="CQ133" s="128"/>
      <c r="CR133" s="51"/>
      <c r="CS133" s="126" t="s">
        <v>289</v>
      </c>
      <c r="CT133" s="139" t="s">
        <v>334</v>
      </c>
      <c r="CU133" s="126" t="s">
        <v>289</v>
      </c>
      <c r="CV133" s="139" t="s">
        <v>334</v>
      </c>
      <c r="CW133" s="126" t="s">
        <v>289</v>
      </c>
      <c r="CX133" s="139" t="s">
        <v>334</v>
      </c>
      <c r="CY133" s="126" t="s">
        <v>289</v>
      </c>
      <c r="CZ133" s="139" t="s">
        <v>334</v>
      </c>
      <c r="DA133" s="126" t="s">
        <v>288</v>
      </c>
      <c r="DB133" s="128"/>
      <c r="DC133" s="51"/>
      <c r="DD133" s="126" t="s">
        <v>289</v>
      </c>
      <c r="DE133" s="139" t="s">
        <v>334</v>
      </c>
      <c r="DF133" s="126" t="s">
        <v>289</v>
      </c>
      <c r="DG133" s="139" t="s">
        <v>334</v>
      </c>
      <c r="DH133" s="126" t="s">
        <v>289</v>
      </c>
      <c r="DI133" s="139" t="s">
        <v>334</v>
      </c>
      <c r="DJ133" s="126" t="s">
        <v>289</v>
      </c>
      <c r="DK133" s="139" t="s">
        <v>334</v>
      </c>
      <c r="DL133" s="126" t="s">
        <v>317</v>
      </c>
      <c r="DM133" s="128"/>
      <c r="DN133" s="51"/>
      <c r="DO133" s="51"/>
      <c r="DP133" s="51"/>
      <c r="DQ133" s="51"/>
      <c r="DR133" s="56"/>
      <c r="DS133" s="56"/>
      <c r="DT133" s="56"/>
      <c r="DU133" s="57"/>
    </row>
    <row r="134" spans="1:125" ht="34.9" customHeight="1" thickBot="1" x14ac:dyDescent="0.3">
      <c r="A134" s="286"/>
      <c r="B134" s="254"/>
      <c r="C134" s="58" t="s">
        <v>236</v>
      </c>
      <c r="D134" s="58"/>
      <c r="E134" s="139" t="s">
        <v>334</v>
      </c>
      <c r="F134" s="139" t="s">
        <v>334</v>
      </c>
      <c r="G134" s="139" t="s">
        <v>335</v>
      </c>
      <c r="H134" s="49" t="s">
        <v>31</v>
      </c>
      <c r="I134" s="50">
        <f>IF(H134=Tabelle!$A$2,Tabelle!$I$2,IF(H134=Tabelle!$A$3,Tabelle!$I$3,IF(H134=Tabelle!$A$4,Tabelle!$I$4,IF(H134=Tabelle!$A$5,Tabelle!$I$5,IF(H134=Tabelle!$A$6,Tabelle!$I$6,IF(H134=Tabelle!$A$7,Tabelle!$I$7,IF(H134=Tabelle!$A$8,Tabelle!$I$8,IF(H134=Tabelle!$A$9,Tabelle!$I$9,IF(H134=Tabelle!$A$10,Tabelle!$I$10,IF(H134=Tabelle!$A$11,Tabelle!$I$11,IF(H134=Tabelle!$A$12,Tabelle!$I$12,IF(H134=Tabelle!$A$13,Tabelle!$I$13,IF(H134=Tabelle!$A$14,Tabelle!$I$14,IF(H134=Tabelle!$A$14,Tabelle!$I$15,IF(H134=Tabelle!$A$16,Tabelle!$I$16,IF(H134=Tabelle!$A$17,Tabelle!$I$17,IF(H134=Tabelle!$A$18,Tabelle!$I$18,"-")))))))))))))))))</f>
        <v>40</v>
      </c>
      <c r="J134" s="136" t="s">
        <v>53</v>
      </c>
      <c r="K134" s="136" t="s">
        <v>51</v>
      </c>
      <c r="L134" s="136" t="s">
        <v>53</v>
      </c>
      <c r="M134" s="95">
        <f>IF(J134=Tabelle!$C$3,Tabelle!$N$3,IF(J134=Tabelle!$C$4,Tabelle!$N$4,IF(J134=Tabelle!$C$5,Tabelle!$N$5,IF(J134=Tabelle!$C$6,Tabelle!$N$6,IF(J134=Tabelle!$C$7,Tabelle!$N$7,"-")))))</f>
        <v>5</v>
      </c>
      <c r="N134" s="95">
        <f>IF(K134=Tabelle!$C$3,Tabelle!$N$3,IF(K134=Tabelle!$C$4,Tabelle!$N$4,IF(K134=Tabelle!$C$5,Tabelle!$N$5,IF(K134=Tabelle!$C$6,Tabelle!$N$6,IF(K134=Tabelle!$C$7,Tabelle!$N$7,"-")))))</f>
        <v>4</v>
      </c>
      <c r="O134" s="95">
        <f>IF(L134=Tabelle!$C$3,Tabelle!$N$3,IF(L134=Tabelle!$C$4,Tabelle!$N$4,IF(L134=Tabelle!$C$5,Tabelle!$N$5,IF(L134=Tabelle!$C$6,Tabelle!$N$6,IF(L134=Tabelle!$C$7,Tabelle!$N$7,"-")))))</f>
        <v>5</v>
      </c>
      <c r="P134" s="96">
        <f t="shared" si="5"/>
        <v>4.666666666666667</v>
      </c>
      <c r="Q134" s="136" t="s">
        <v>50</v>
      </c>
      <c r="R134" s="55">
        <f>IF(Q134=Tabelle!$C$3,Tabelle!$N$3,IF(Q134=Tabelle!$C$4,Tabelle!$N$4,IF(Q134=Tabelle!$C$5,Tabelle!$N$5,IF(Q134=Tabelle!$C$6,Tabelle!$N$6,IF(Q134=Tabelle!$C$7,Tabelle!$N$7,"-")))))</f>
        <v>2</v>
      </c>
      <c r="S134" s="102">
        <f>IF(R134="-","-",IF(AND((R134*P134)&gt;=Tabelle!$P$3, (R134*P134)&lt;Tabelle!$Q$3),Tabelle!$R$3,IF(AND((R134*P134)&gt;=Tabelle!$P$4, (R134*P134)&lt;Tabelle!$Q$4),Tabelle!$R$4,IF(AND((R134*P134)&gt;=Tabelle!$P$5, (R134*P134)&lt;Tabelle!$Q$5),Tabelle!$R$5,IF(AND((R134*P134)&gt;=Tabelle!$P$6, (R134*P134)&lt;Tabelle!$Q$6),Tabelle!$R$6,IF(AND((R134*P134)&gt;=Tabelle!$P$7, (R134*P134)&lt;=Tabelle!$Q$7),Tabelle!$R$7,"-"))))))</f>
        <v>3</v>
      </c>
      <c r="T134" s="136" t="s">
        <v>51</v>
      </c>
      <c r="U134" s="136" t="s">
        <v>50</v>
      </c>
      <c r="V134" s="136" t="s">
        <v>52</v>
      </c>
      <c r="W134" s="52">
        <f>IF(T134=Tabelle!$C$3,Tabelle!$N$3,IF(T134=Tabelle!$C$4,Tabelle!$N$4,IF(T134=Tabelle!$C$5,Tabelle!$N$5,IF(T134=Tabelle!$C$6,Tabelle!$N$6,IF(T134=Tabelle!$C$7,Tabelle!$N$7,"-")))))</f>
        <v>4</v>
      </c>
      <c r="X134" s="52">
        <f>IF(U134=Tabelle!$C$3,Tabelle!$N$3,IF(U134=Tabelle!$C$4,Tabelle!$N$4,IF(U134=Tabelle!$C$5,Tabelle!$N$5,IF(U134=Tabelle!$C$6,Tabelle!$N$6,IF(U134=Tabelle!$C$7,Tabelle!$N$7,"-")))))</f>
        <v>2</v>
      </c>
      <c r="Y134" s="52">
        <f>IF(V134=Tabelle!$C$3,Tabelle!$N$3,IF(V134=Tabelle!$C$4,Tabelle!$N$4,IF(V134=Tabelle!$C$5,Tabelle!$N$5,IF(V134=Tabelle!$C$6,Tabelle!$N$6,IF(V134=Tabelle!$C$7,Tabelle!$N$7,"-")))))</f>
        <v>3</v>
      </c>
      <c r="Z134" s="53">
        <f t="shared" si="6"/>
        <v>3</v>
      </c>
      <c r="AA134" s="105">
        <f t="shared" si="7"/>
        <v>9</v>
      </c>
      <c r="AB134" s="136" t="str">
        <f>IF(AND(AA134&gt;=Tabelle!$P$3, AA134&lt;Tabelle!$Q$3),Tabelle!$S$3,IF(AND(AA134&gt;=Tabelle!$P$4, AA134&lt;Tabelle!$Q$4),Tabelle!$S$4,IF(AND(AA134&gt;=Tabelle!$P$5, AA134&lt;Tabelle!$Q$5),Tabelle!$S$5,IF(AND(AA134&gt;=Tabelle!$P$6, AA134&lt;Tabelle!$Q$6),Tabelle!$S$6,IF(AND(AA134&gt;=Tabelle!$P$7, AA134&lt;=Tabelle!$Q$7),Tabelle!$S$7,"-")))))</f>
        <v>MEDIO</v>
      </c>
      <c r="AC134" s="108">
        <v>10</v>
      </c>
      <c r="AD134" s="108">
        <v>5</v>
      </c>
      <c r="AE134" s="108">
        <v>2</v>
      </c>
      <c r="AF134" s="108">
        <v>3</v>
      </c>
      <c r="AG134" s="108">
        <v>8</v>
      </c>
      <c r="AH134" s="108">
        <v>10</v>
      </c>
      <c r="AI134" s="108">
        <v>10</v>
      </c>
      <c r="AJ134" s="108">
        <v>10</v>
      </c>
      <c r="AK134" s="108">
        <v>3</v>
      </c>
      <c r="AL134" s="108">
        <v>3</v>
      </c>
      <c r="AM134" s="108">
        <v>10</v>
      </c>
      <c r="AN134" s="108">
        <v>10</v>
      </c>
      <c r="AO134" s="108">
        <v>3</v>
      </c>
      <c r="AP134" s="108">
        <v>3</v>
      </c>
      <c r="AQ134" s="108">
        <v>3</v>
      </c>
      <c r="AR134" s="108">
        <v>3</v>
      </c>
      <c r="AS134" s="108">
        <v>8</v>
      </c>
      <c r="AT134" s="108">
        <v>8</v>
      </c>
      <c r="AU134" s="108">
        <v>8</v>
      </c>
      <c r="AV134" s="108">
        <v>8</v>
      </c>
      <c r="AW134" s="108">
        <v>1</v>
      </c>
      <c r="AX134" s="108">
        <v>1</v>
      </c>
      <c r="AY134" s="108">
        <v>1</v>
      </c>
      <c r="AZ134" s="108">
        <v>1</v>
      </c>
      <c r="BA134" s="108">
        <v>1</v>
      </c>
      <c r="BB134" s="108">
        <v>1</v>
      </c>
      <c r="BC134" s="108">
        <v>1</v>
      </c>
      <c r="BD134" s="108">
        <v>1</v>
      </c>
      <c r="BE134" s="108">
        <v>1</v>
      </c>
      <c r="BF134" s="108">
        <v>1</v>
      </c>
      <c r="BG134" s="108">
        <v>1</v>
      </c>
      <c r="BH134" s="110">
        <f>IF('Mitigazione del rischio'!$AF134="-","-",'Mitigazione del rischio'!$AG134)</f>
        <v>0.43400000000000005</v>
      </c>
      <c r="BI134" s="55">
        <f t="shared" si="8"/>
        <v>5</v>
      </c>
      <c r="BJ134" s="54" t="str">
        <f>IF(AND(BI134&gt;=Tabelle!$P$3, BI134&lt;Tabelle!$Q$3),Tabelle!$S$3,IF(AND(BI134&gt;=Tabelle!$P$4, BI134&lt;Tabelle!$Q$4),Tabelle!$S$4,IF(AND(BI134&gt;=Tabelle!$P$5, BI134&lt;Tabelle!$Q$5),Tabelle!$S$5,IF(AND(BI134&gt;=Tabelle!$P$6, BI134&lt;Tabelle!$Q$6),Tabelle!$S$6,IF(AND(BI134&gt;=Tabelle!$P$7, BI134&lt;=Tabelle!$Q$7),Tabelle!$S$7,"-")))))</f>
        <v>MEDIO-BASSO</v>
      </c>
      <c r="BK134" s="113" t="str">
        <f>IF(BI134="-","-",IF(AND(BI134&lt;=Tabelle!$V$14,BI134&gt;Tabelle!$W$14),Tabelle!$U$14,IF(AND(BI134&lt;=Tabelle!$V$15,BI134&gt;Tabelle!$W$15),Tabelle!$U$15,IF(BI134&lt;=Tabelle!$V$16,Tabelle!$U$16))))</f>
        <v>mitigazione migliorabile</v>
      </c>
      <c r="BL134" s="117" t="s">
        <v>287</v>
      </c>
      <c r="BM134" s="120"/>
      <c r="BN134" s="126" t="s">
        <v>288</v>
      </c>
      <c r="BO134" s="128"/>
      <c r="BP134" s="51"/>
      <c r="BQ134" s="126" t="s">
        <v>289</v>
      </c>
      <c r="BR134" s="139" t="s">
        <v>334</v>
      </c>
      <c r="BS134" s="126" t="s">
        <v>288</v>
      </c>
      <c r="BT134" s="138"/>
      <c r="BU134" s="139"/>
      <c r="BV134" s="126" t="s">
        <v>289</v>
      </c>
      <c r="BW134" s="139" t="s">
        <v>334</v>
      </c>
      <c r="BX134" s="126" t="s">
        <v>289</v>
      </c>
      <c r="BY134" s="139" t="s">
        <v>334</v>
      </c>
      <c r="BZ134" s="126" t="s">
        <v>288</v>
      </c>
      <c r="CA134" s="128"/>
      <c r="CB134" s="51"/>
      <c r="CC134" s="126" t="s">
        <v>288</v>
      </c>
      <c r="CD134" s="128"/>
      <c r="CE134" s="51"/>
      <c r="CF134" s="126" t="s">
        <v>288</v>
      </c>
      <c r="CG134" s="128"/>
      <c r="CH134" s="51"/>
      <c r="CI134" s="126" t="s">
        <v>289</v>
      </c>
      <c r="CJ134" s="139" t="s">
        <v>334</v>
      </c>
      <c r="CK134" s="126" t="s">
        <v>289</v>
      </c>
      <c r="CL134" s="139" t="s">
        <v>334</v>
      </c>
      <c r="CM134" s="126" t="s">
        <v>288</v>
      </c>
      <c r="CN134" s="128"/>
      <c r="CO134" s="51"/>
      <c r="CP134" s="126" t="s">
        <v>288</v>
      </c>
      <c r="CQ134" s="128"/>
      <c r="CR134" s="51"/>
      <c r="CS134" s="126" t="s">
        <v>289</v>
      </c>
      <c r="CT134" s="139" t="s">
        <v>334</v>
      </c>
      <c r="CU134" s="126" t="s">
        <v>289</v>
      </c>
      <c r="CV134" s="139" t="s">
        <v>334</v>
      </c>
      <c r="CW134" s="126" t="s">
        <v>289</v>
      </c>
      <c r="CX134" s="139" t="s">
        <v>334</v>
      </c>
      <c r="CY134" s="126" t="s">
        <v>289</v>
      </c>
      <c r="CZ134" s="139" t="s">
        <v>334</v>
      </c>
      <c r="DA134" s="126" t="s">
        <v>288</v>
      </c>
      <c r="DB134" s="128"/>
      <c r="DC134" s="51"/>
      <c r="DD134" s="126" t="s">
        <v>289</v>
      </c>
      <c r="DE134" s="139" t="s">
        <v>334</v>
      </c>
      <c r="DF134" s="126" t="s">
        <v>289</v>
      </c>
      <c r="DG134" s="139" t="s">
        <v>334</v>
      </c>
      <c r="DH134" s="126" t="s">
        <v>289</v>
      </c>
      <c r="DI134" s="139" t="s">
        <v>334</v>
      </c>
      <c r="DJ134" s="126" t="s">
        <v>289</v>
      </c>
      <c r="DK134" s="139" t="s">
        <v>334</v>
      </c>
      <c r="DL134" s="126" t="s">
        <v>317</v>
      </c>
      <c r="DM134" s="128"/>
      <c r="DN134" s="51"/>
      <c r="DO134" s="51"/>
      <c r="DP134" s="51"/>
      <c r="DQ134" s="51"/>
      <c r="DR134" s="56"/>
      <c r="DS134" s="56"/>
      <c r="DT134" s="56"/>
      <c r="DU134" s="57"/>
    </row>
    <row r="135" spans="1:125" ht="34.9" customHeight="1" thickBot="1" x14ac:dyDescent="0.3">
      <c r="A135" s="286"/>
      <c r="B135" s="140" t="s">
        <v>212</v>
      </c>
      <c r="C135" s="58" t="s">
        <v>237</v>
      </c>
      <c r="D135" s="58"/>
      <c r="E135" s="139" t="s">
        <v>334</v>
      </c>
      <c r="F135" s="139" t="s">
        <v>334</v>
      </c>
      <c r="G135" s="139" t="s">
        <v>335</v>
      </c>
      <c r="H135" s="49" t="s">
        <v>31</v>
      </c>
      <c r="I135" s="50">
        <f>IF(H135=Tabelle!$A$2,Tabelle!$I$2,IF(H135=Tabelle!$A$3,Tabelle!$I$3,IF(H135=Tabelle!$A$4,Tabelle!$I$4,IF(H135=Tabelle!$A$5,Tabelle!$I$5,IF(H135=Tabelle!$A$6,Tabelle!$I$6,IF(H135=Tabelle!$A$7,Tabelle!$I$7,IF(H135=Tabelle!$A$8,Tabelle!$I$8,IF(H135=Tabelle!$A$9,Tabelle!$I$9,IF(H135=Tabelle!$A$10,Tabelle!$I$10,IF(H135=Tabelle!$A$11,Tabelle!$I$11,IF(H135=Tabelle!$A$12,Tabelle!$I$12,IF(H135=Tabelle!$A$13,Tabelle!$I$13,IF(H135=Tabelle!$A$14,Tabelle!$I$14,IF(H135=Tabelle!$A$14,Tabelle!$I$15,IF(H135=Tabelle!$A$16,Tabelle!$I$16,IF(H135=Tabelle!$A$17,Tabelle!$I$17,IF(H135=Tabelle!$A$18,Tabelle!$I$18,"-")))))))))))))))))</f>
        <v>40</v>
      </c>
      <c r="J135" s="136" t="s">
        <v>53</v>
      </c>
      <c r="K135" s="136" t="s">
        <v>51</v>
      </c>
      <c r="L135" s="136" t="s">
        <v>53</v>
      </c>
      <c r="M135" s="95">
        <f>IF(J135=Tabelle!$C$3,Tabelle!$N$3,IF(J135=Tabelle!$C$4,Tabelle!$N$4,IF(J135=Tabelle!$C$5,Tabelle!$N$5,IF(J135=Tabelle!$C$6,Tabelle!$N$6,IF(J135=Tabelle!$C$7,Tabelle!$N$7,"-")))))</f>
        <v>5</v>
      </c>
      <c r="N135" s="95">
        <f>IF(K135=Tabelle!$C$3,Tabelle!$N$3,IF(K135=Tabelle!$C$4,Tabelle!$N$4,IF(K135=Tabelle!$C$5,Tabelle!$N$5,IF(K135=Tabelle!$C$6,Tabelle!$N$6,IF(K135=Tabelle!$C$7,Tabelle!$N$7,"-")))))</f>
        <v>4</v>
      </c>
      <c r="O135" s="95">
        <f>IF(L135=Tabelle!$C$3,Tabelle!$N$3,IF(L135=Tabelle!$C$4,Tabelle!$N$4,IF(L135=Tabelle!$C$5,Tabelle!$N$5,IF(L135=Tabelle!$C$6,Tabelle!$N$6,IF(L135=Tabelle!$C$7,Tabelle!$N$7,"-")))))</f>
        <v>5</v>
      </c>
      <c r="P135" s="96">
        <f t="shared" si="5"/>
        <v>4.666666666666667</v>
      </c>
      <c r="Q135" s="136" t="s">
        <v>51</v>
      </c>
      <c r="R135" s="55">
        <f>IF(Q135=Tabelle!$C$3,Tabelle!$N$3,IF(Q135=Tabelle!$C$4,Tabelle!$N$4,IF(Q135=Tabelle!$C$5,Tabelle!$N$5,IF(Q135=Tabelle!$C$6,Tabelle!$N$6,IF(Q135=Tabelle!$C$7,Tabelle!$N$7,"-")))))</f>
        <v>4</v>
      </c>
      <c r="S135" s="102">
        <f>IF(R135="-","-",IF(AND((R135*P135)&gt;=Tabelle!$P$3, (R135*P135)&lt;Tabelle!$Q$3),Tabelle!$R$3,IF(AND((R135*P135)&gt;=Tabelle!$P$4, (R135*P135)&lt;Tabelle!$Q$4),Tabelle!$R$4,IF(AND((R135*P135)&gt;=Tabelle!$P$5, (R135*P135)&lt;Tabelle!$Q$5),Tabelle!$R$5,IF(AND((R135*P135)&gt;=Tabelle!$P$6, (R135*P135)&lt;Tabelle!$Q$6),Tabelle!$R$6,IF(AND((R135*P135)&gt;=Tabelle!$P$7, (R135*P135)&lt;=Tabelle!$Q$7),Tabelle!$R$7,"-"))))))</f>
        <v>4</v>
      </c>
      <c r="T135" s="136" t="s">
        <v>51</v>
      </c>
      <c r="U135" s="136" t="s">
        <v>51</v>
      </c>
      <c r="V135" s="136" t="s">
        <v>51</v>
      </c>
      <c r="W135" s="52">
        <f>IF(T135=Tabelle!$C$3,Tabelle!$N$3,IF(T135=Tabelle!$C$4,Tabelle!$N$4,IF(T135=Tabelle!$C$5,Tabelle!$N$5,IF(T135=Tabelle!$C$6,Tabelle!$N$6,IF(T135=Tabelle!$C$7,Tabelle!$N$7,"-")))))</f>
        <v>4</v>
      </c>
      <c r="X135" s="52">
        <f>IF(U135=Tabelle!$C$3,Tabelle!$N$3,IF(U135=Tabelle!$C$4,Tabelle!$N$4,IF(U135=Tabelle!$C$5,Tabelle!$N$5,IF(U135=Tabelle!$C$6,Tabelle!$N$6,IF(U135=Tabelle!$C$7,Tabelle!$N$7,"-")))))</f>
        <v>4</v>
      </c>
      <c r="Y135" s="52">
        <f>IF(V135=Tabelle!$C$3,Tabelle!$N$3,IF(V135=Tabelle!$C$4,Tabelle!$N$4,IF(V135=Tabelle!$C$5,Tabelle!$N$5,IF(V135=Tabelle!$C$6,Tabelle!$N$6,IF(V135=Tabelle!$C$7,Tabelle!$N$7,"-")))))</f>
        <v>4</v>
      </c>
      <c r="Z135" s="53">
        <f t="shared" si="6"/>
        <v>4</v>
      </c>
      <c r="AA135" s="105">
        <f t="shared" si="7"/>
        <v>16</v>
      </c>
      <c r="AB135" s="136" t="str">
        <f>IF(AND(AA135&gt;=Tabelle!$P$3, AA135&lt;Tabelle!$Q$3),Tabelle!$S$3,IF(AND(AA135&gt;=Tabelle!$P$4, AA135&lt;Tabelle!$Q$4),Tabelle!$S$4,IF(AND(AA135&gt;=Tabelle!$P$5, AA135&lt;Tabelle!$Q$5),Tabelle!$S$5,IF(AND(AA135&gt;=Tabelle!$P$6, AA135&lt;Tabelle!$Q$6),Tabelle!$S$6,IF(AND(AA135&gt;=Tabelle!$P$7, AA135&lt;=Tabelle!$Q$7),Tabelle!$S$7,"-")))))</f>
        <v>MEDIO-ALTO</v>
      </c>
      <c r="AC135" s="108">
        <v>10</v>
      </c>
      <c r="AD135" s="108">
        <v>5</v>
      </c>
      <c r="AE135" s="108">
        <v>2</v>
      </c>
      <c r="AF135" s="108">
        <v>3</v>
      </c>
      <c r="AG135" s="108">
        <v>8</v>
      </c>
      <c r="AH135" s="108">
        <v>10</v>
      </c>
      <c r="AI135" s="108">
        <v>10</v>
      </c>
      <c r="AJ135" s="108">
        <v>10</v>
      </c>
      <c r="AK135" s="108">
        <v>3</v>
      </c>
      <c r="AL135" s="108">
        <v>3</v>
      </c>
      <c r="AM135" s="108">
        <v>10</v>
      </c>
      <c r="AN135" s="108">
        <v>10</v>
      </c>
      <c r="AO135" s="108">
        <v>3</v>
      </c>
      <c r="AP135" s="108">
        <v>3</v>
      </c>
      <c r="AQ135" s="108">
        <v>3</v>
      </c>
      <c r="AR135" s="108">
        <v>3</v>
      </c>
      <c r="AS135" s="108">
        <v>8</v>
      </c>
      <c r="AT135" s="108">
        <v>8</v>
      </c>
      <c r="AU135" s="108">
        <v>8</v>
      </c>
      <c r="AV135" s="108">
        <v>8</v>
      </c>
      <c r="AW135" s="108">
        <v>1</v>
      </c>
      <c r="AX135" s="108">
        <v>1</v>
      </c>
      <c r="AY135" s="108">
        <v>1</v>
      </c>
      <c r="AZ135" s="108">
        <v>1</v>
      </c>
      <c r="BA135" s="108">
        <v>1</v>
      </c>
      <c r="BB135" s="108">
        <v>1</v>
      </c>
      <c r="BC135" s="108">
        <v>1</v>
      </c>
      <c r="BD135" s="108">
        <v>1</v>
      </c>
      <c r="BE135" s="108">
        <v>1</v>
      </c>
      <c r="BF135" s="108">
        <v>1</v>
      </c>
      <c r="BG135" s="108">
        <v>1</v>
      </c>
      <c r="BH135" s="110">
        <f>IF('Mitigazione del rischio'!$AF135="-","-",'Mitigazione del rischio'!$AG135)</f>
        <v>0.43400000000000005</v>
      </c>
      <c r="BI135" s="55">
        <f t="shared" si="8"/>
        <v>9</v>
      </c>
      <c r="BJ135" s="54" t="str">
        <f>IF(AND(BI135&gt;=Tabelle!$P$3, BI135&lt;Tabelle!$Q$3),Tabelle!$S$3,IF(AND(BI135&gt;=Tabelle!$P$4, BI135&lt;Tabelle!$Q$4),Tabelle!$S$4,IF(AND(BI135&gt;=Tabelle!$P$5, BI135&lt;Tabelle!$Q$5),Tabelle!$S$5,IF(AND(BI135&gt;=Tabelle!$P$6, BI135&lt;Tabelle!$Q$6),Tabelle!$S$6,IF(AND(BI135&gt;=Tabelle!$P$7, BI135&lt;=Tabelle!$Q$7),Tabelle!$S$7,"-")))))</f>
        <v>MEDIO</v>
      </c>
      <c r="BK135" s="113" t="str">
        <f>IF(BI135="-","-",IF(AND(BI135&lt;=Tabelle!$V$14,BI135&gt;Tabelle!$W$14),Tabelle!$U$14,IF(AND(BI135&lt;=Tabelle!$V$15,BI135&gt;Tabelle!$W$15),Tabelle!$U$15,IF(BI135&lt;=Tabelle!$V$16,Tabelle!$U$16))))</f>
        <v>mitigazione migliorabile</v>
      </c>
      <c r="BL135" s="117" t="s">
        <v>287</v>
      </c>
      <c r="BM135" s="120"/>
      <c r="BN135" s="126" t="s">
        <v>288</v>
      </c>
      <c r="BO135" s="128"/>
      <c r="BP135" s="51"/>
      <c r="BQ135" s="126" t="s">
        <v>289</v>
      </c>
      <c r="BR135" s="139" t="s">
        <v>334</v>
      </c>
      <c r="BS135" s="126" t="s">
        <v>288</v>
      </c>
      <c r="BT135" s="138"/>
      <c r="BU135" s="139"/>
      <c r="BV135" s="126" t="s">
        <v>289</v>
      </c>
      <c r="BW135" s="139" t="s">
        <v>334</v>
      </c>
      <c r="BX135" s="126" t="s">
        <v>289</v>
      </c>
      <c r="BY135" s="139" t="s">
        <v>334</v>
      </c>
      <c r="BZ135" s="126" t="s">
        <v>288</v>
      </c>
      <c r="CA135" s="128"/>
      <c r="CB135" s="51"/>
      <c r="CC135" s="126" t="s">
        <v>288</v>
      </c>
      <c r="CD135" s="128"/>
      <c r="CE135" s="51"/>
      <c r="CF135" s="126" t="s">
        <v>288</v>
      </c>
      <c r="CG135" s="128"/>
      <c r="CH135" s="51"/>
      <c r="CI135" s="126" t="s">
        <v>289</v>
      </c>
      <c r="CJ135" s="139" t="s">
        <v>334</v>
      </c>
      <c r="CK135" s="126" t="s">
        <v>289</v>
      </c>
      <c r="CL135" s="139" t="s">
        <v>334</v>
      </c>
      <c r="CM135" s="126" t="s">
        <v>288</v>
      </c>
      <c r="CN135" s="128"/>
      <c r="CO135" s="51"/>
      <c r="CP135" s="126" t="s">
        <v>288</v>
      </c>
      <c r="CQ135" s="128"/>
      <c r="CR135" s="51"/>
      <c r="CS135" s="126" t="s">
        <v>289</v>
      </c>
      <c r="CT135" s="139" t="s">
        <v>334</v>
      </c>
      <c r="CU135" s="126" t="s">
        <v>289</v>
      </c>
      <c r="CV135" s="139" t="s">
        <v>334</v>
      </c>
      <c r="CW135" s="126" t="s">
        <v>289</v>
      </c>
      <c r="CX135" s="139" t="s">
        <v>334</v>
      </c>
      <c r="CY135" s="126" t="s">
        <v>289</v>
      </c>
      <c r="CZ135" s="139" t="s">
        <v>334</v>
      </c>
      <c r="DA135" s="126" t="s">
        <v>288</v>
      </c>
      <c r="DB135" s="128"/>
      <c r="DC135" s="51"/>
      <c r="DD135" s="126" t="s">
        <v>289</v>
      </c>
      <c r="DE135" s="139" t="s">
        <v>334</v>
      </c>
      <c r="DF135" s="126" t="s">
        <v>289</v>
      </c>
      <c r="DG135" s="139" t="s">
        <v>334</v>
      </c>
      <c r="DH135" s="126" t="s">
        <v>289</v>
      </c>
      <c r="DI135" s="139" t="s">
        <v>334</v>
      </c>
      <c r="DJ135" s="126" t="s">
        <v>289</v>
      </c>
      <c r="DK135" s="139" t="s">
        <v>334</v>
      </c>
      <c r="DL135" s="126" t="s">
        <v>317</v>
      </c>
      <c r="DM135" s="128"/>
      <c r="DN135" s="51"/>
      <c r="DO135" s="51"/>
      <c r="DP135" s="51"/>
      <c r="DQ135" s="51"/>
      <c r="DR135" s="56"/>
      <c r="DS135" s="56"/>
      <c r="DT135" s="56"/>
      <c r="DU135" s="57"/>
    </row>
    <row r="136" spans="1:125" ht="34.9" customHeight="1" thickBot="1" x14ac:dyDescent="0.3">
      <c r="A136" s="286"/>
      <c r="B136" s="252" t="s">
        <v>213</v>
      </c>
      <c r="C136" s="58" t="s">
        <v>214</v>
      </c>
      <c r="D136" s="58"/>
      <c r="E136" s="139" t="s">
        <v>334</v>
      </c>
      <c r="F136" s="139" t="s">
        <v>334</v>
      </c>
      <c r="G136" s="139" t="s">
        <v>335</v>
      </c>
      <c r="H136" s="49" t="s">
        <v>31</v>
      </c>
      <c r="I136" s="50">
        <f>IF(H136=Tabelle!$A$2,Tabelle!$I$2,IF(H136=Tabelle!$A$3,Tabelle!$I$3,IF(H136=Tabelle!$A$4,Tabelle!$I$4,IF(H136=Tabelle!$A$5,Tabelle!$I$5,IF(H136=Tabelle!$A$6,Tabelle!$I$6,IF(H136=Tabelle!$A$7,Tabelle!$I$7,IF(H136=Tabelle!$A$8,Tabelle!$I$8,IF(H136=Tabelle!$A$9,Tabelle!$I$9,IF(H136=Tabelle!$A$10,Tabelle!$I$10,IF(H136=Tabelle!$A$11,Tabelle!$I$11,IF(H136=Tabelle!$A$12,Tabelle!$I$12,IF(H136=Tabelle!$A$13,Tabelle!$I$13,IF(H136=Tabelle!$A$14,Tabelle!$I$14,IF(H136=Tabelle!$A$14,Tabelle!$I$15,IF(H136=Tabelle!$A$16,Tabelle!$I$16,IF(H136=Tabelle!$A$17,Tabelle!$I$17,IF(H136=Tabelle!$A$18,Tabelle!$I$18,"-")))))))))))))))))</f>
        <v>40</v>
      </c>
      <c r="J136" s="136" t="s">
        <v>53</v>
      </c>
      <c r="K136" s="136" t="s">
        <v>51</v>
      </c>
      <c r="L136" s="136" t="s">
        <v>53</v>
      </c>
      <c r="M136" s="95">
        <f>IF(J136=Tabelle!$C$3,Tabelle!$N$3,IF(J136=Tabelle!$C$4,Tabelle!$N$4,IF(J136=Tabelle!$C$5,Tabelle!$N$5,IF(J136=Tabelle!$C$6,Tabelle!$N$6,IF(J136=Tabelle!$C$7,Tabelle!$N$7,"-")))))</f>
        <v>5</v>
      </c>
      <c r="N136" s="95">
        <f>IF(K136=Tabelle!$C$3,Tabelle!$N$3,IF(K136=Tabelle!$C$4,Tabelle!$N$4,IF(K136=Tabelle!$C$5,Tabelle!$N$5,IF(K136=Tabelle!$C$6,Tabelle!$N$6,IF(K136=Tabelle!$C$7,Tabelle!$N$7,"-")))))</f>
        <v>4</v>
      </c>
      <c r="O136" s="95">
        <f>IF(L136=Tabelle!$C$3,Tabelle!$N$3,IF(L136=Tabelle!$C$4,Tabelle!$N$4,IF(L136=Tabelle!$C$5,Tabelle!$N$5,IF(L136=Tabelle!$C$6,Tabelle!$N$6,IF(L136=Tabelle!$C$7,Tabelle!$N$7,"-")))))</f>
        <v>5</v>
      </c>
      <c r="P136" s="96">
        <f t="shared" si="5"/>
        <v>4.666666666666667</v>
      </c>
      <c r="Q136" s="136" t="s">
        <v>50</v>
      </c>
      <c r="R136" s="55">
        <f>IF(Q136=Tabelle!$C$3,Tabelle!$N$3,IF(Q136=Tabelle!$C$4,Tabelle!$N$4,IF(Q136=Tabelle!$C$5,Tabelle!$N$5,IF(Q136=Tabelle!$C$6,Tabelle!$N$6,IF(Q136=Tabelle!$C$7,Tabelle!$N$7,"-")))))</f>
        <v>2</v>
      </c>
      <c r="S136" s="102">
        <f>IF(R136="-","-",IF(AND((R136*P136)&gt;=Tabelle!$P$3, (R136*P136)&lt;Tabelle!$Q$3),Tabelle!$R$3,IF(AND((R136*P136)&gt;=Tabelle!$P$4, (R136*P136)&lt;Tabelle!$Q$4),Tabelle!$R$4,IF(AND((R136*P136)&gt;=Tabelle!$P$5, (R136*P136)&lt;Tabelle!$Q$5),Tabelle!$R$5,IF(AND((R136*P136)&gt;=Tabelle!$P$6, (R136*P136)&lt;Tabelle!$Q$6),Tabelle!$R$6,IF(AND((R136*P136)&gt;=Tabelle!$P$7, (R136*P136)&lt;=Tabelle!$Q$7),Tabelle!$R$7,"-"))))))</f>
        <v>3</v>
      </c>
      <c r="T136" s="136" t="s">
        <v>51</v>
      </c>
      <c r="U136" s="136" t="s">
        <v>50</v>
      </c>
      <c r="V136" s="136" t="s">
        <v>52</v>
      </c>
      <c r="W136" s="52">
        <f>IF(T136=Tabelle!$C$3,Tabelle!$N$3,IF(T136=Tabelle!$C$4,Tabelle!$N$4,IF(T136=Tabelle!$C$5,Tabelle!$N$5,IF(T136=Tabelle!$C$6,Tabelle!$N$6,IF(T136=Tabelle!$C$7,Tabelle!$N$7,"-")))))</f>
        <v>4</v>
      </c>
      <c r="X136" s="52">
        <f>IF(U136=Tabelle!$C$3,Tabelle!$N$3,IF(U136=Tabelle!$C$4,Tabelle!$N$4,IF(U136=Tabelle!$C$5,Tabelle!$N$5,IF(U136=Tabelle!$C$6,Tabelle!$N$6,IF(U136=Tabelle!$C$7,Tabelle!$N$7,"-")))))</f>
        <v>2</v>
      </c>
      <c r="Y136" s="52">
        <f>IF(V136=Tabelle!$C$3,Tabelle!$N$3,IF(V136=Tabelle!$C$4,Tabelle!$N$4,IF(V136=Tabelle!$C$5,Tabelle!$N$5,IF(V136=Tabelle!$C$6,Tabelle!$N$6,IF(V136=Tabelle!$C$7,Tabelle!$N$7,"-")))))</f>
        <v>3</v>
      </c>
      <c r="Z136" s="53">
        <f t="shared" si="6"/>
        <v>3</v>
      </c>
      <c r="AA136" s="105">
        <f t="shared" si="7"/>
        <v>9</v>
      </c>
      <c r="AB136" s="136" t="str">
        <f>IF(AND(AA136&gt;=Tabelle!$P$3, AA136&lt;Tabelle!$Q$3),Tabelle!$S$3,IF(AND(AA136&gt;=Tabelle!$P$4, AA136&lt;Tabelle!$Q$4),Tabelle!$S$4,IF(AND(AA136&gt;=Tabelle!$P$5, AA136&lt;Tabelle!$Q$5),Tabelle!$S$5,IF(AND(AA136&gt;=Tabelle!$P$6, AA136&lt;Tabelle!$Q$6),Tabelle!$S$6,IF(AND(AA136&gt;=Tabelle!$P$7, AA136&lt;=Tabelle!$Q$7),Tabelle!$S$7,"-")))))</f>
        <v>MEDIO</v>
      </c>
      <c r="AC136" s="108">
        <v>10</v>
      </c>
      <c r="AD136" s="108">
        <v>5</v>
      </c>
      <c r="AE136" s="108">
        <v>2</v>
      </c>
      <c r="AF136" s="108">
        <v>3</v>
      </c>
      <c r="AG136" s="108">
        <v>8</v>
      </c>
      <c r="AH136" s="108">
        <v>10</v>
      </c>
      <c r="AI136" s="108">
        <v>10</v>
      </c>
      <c r="AJ136" s="108">
        <v>10</v>
      </c>
      <c r="AK136" s="108">
        <v>3</v>
      </c>
      <c r="AL136" s="108">
        <v>3</v>
      </c>
      <c r="AM136" s="108">
        <v>10</v>
      </c>
      <c r="AN136" s="108">
        <v>10</v>
      </c>
      <c r="AO136" s="108">
        <v>3</v>
      </c>
      <c r="AP136" s="108">
        <v>3</v>
      </c>
      <c r="AQ136" s="108">
        <v>3</v>
      </c>
      <c r="AR136" s="108">
        <v>3</v>
      </c>
      <c r="AS136" s="108">
        <v>8</v>
      </c>
      <c r="AT136" s="108">
        <v>8</v>
      </c>
      <c r="AU136" s="108">
        <v>8</v>
      </c>
      <c r="AV136" s="108">
        <v>8</v>
      </c>
      <c r="AW136" s="108">
        <v>1</v>
      </c>
      <c r="AX136" s="108">
        <v>1</v>
      </c>
      <c r="AY136" s="108">
        <v>1</v>
      </c>
      <c r="AZ136" s="108">
        <v>1</v>
      </c>
      <c r="BA136" s="108">
        <v>1</v>
      </c>
      <c r="BB136" s="108">
        <v>1</v>
      </c>
      <c r="BC136" s="108">
        <v>1</v>
      </c>
      <c r="BD136" s="108">
        <v>1</v>
      </c>
      <c r="BE136" s="108">
        <v>1</v>
      </c>
      <c r="BF136" s="108">
        <v>1</v>
      </c>
      <c r="BG136" s="108">
        <v>1</v>
      </c>
      <c r="BH136" s="110">
        <f>IF('Mitigazione del rischio'!$AF136="-","-",'Mitigazione del rischio'!$AG136)</f>
        <v>0.43400000000000005</v>
      </c>
      <c r="BI136" s="55">
        <f t="shared" si="8"/>
        <v>5</v>
      </c>
      <c r="BJ136" s="54" t="str">
        <f>IF(AND(BI136&gt;=Tabelle!$P$3, BI136&lt;Tabelle!$Q$3),Tabelle!$S$3,IF(AND(BI136&gt;=Tabelle!$P$4, BI136&lt;Tabelle!$Q$4),Tabelle!$S$4,IF(AND(BI136&gt;=Tabelle!$P$5, BI136&lt;Tabelle!$Q$5),Tabelle!$S$5,IF(AND(BI136&gt;=Tabelle!$P$6, BI136&lt;Tabelle!$Q$6),Tabelle!$S$6,IF(AND(BI136&gt;=Tabelle!$P$7, BI136&lt;=Tabelle!$Q$7),Tabelle!$S$7,"-")))))</f>
        <v>MEDIO-BASSO</v>
      </c>
      <c r="BK136" s="113" t="str">
        <f>IF(BI136="-","-",IF(AND(BI136&lt;=Tabelle!$V$14,BI136&gt;Tabelle!$W$14),Tabelle!$U$14,IF(AND(BI136&lt;=Tabelle!$V$15,BI136&gt;Tabelle!$W$15),Tabelle!$U$15,IF(BI136&lt;=Tabelle!$V$16,Tabelle!$U$16))))</f>
        <v>mitigazione migliorabile</v>
      </c>
      <c r="BL136" s="117" t="s">
        <v>287</v>
      </c>
      <c r="BM136" s="120"/>
      <c r="BN136" s="126" t="s">
        <v>288</v>
      </c>
      <c r="BO136" s="128"/>
      <c r="BP136" s="51"/>
      <c r="BQ136" s="126" t="s">
        <v>289</v>
      </c>
      <c r="BR136" s="139" t="s">
        <v>334</v>
      </c>
      <c r="BS136" s="126" t="s">
        <v>288</v>
      </c>
      <c r="BT136" s="138"/>
      <c r="BU136" s="139"/>
      <c r="BV136" s="126" t="s">
        <v>289</v>
      </c>
      <c r="BW136" s="139" t="s">
        <v>334</v>
      </c>
      <c r="BX136" s="126" t="s">
        <v>289</v>
      </c>
      <c r="BY136" s="139" t="s">
        <v>334</v>
      </c>
      <c r="BZ136" s="126" t="s">
        <v>288</v>
      </c>
      <c r="CA136" s="128"/>
      <c r="CB136" s="51"/>
      <c r="CC136" s="126" t="s">
        <v>288</v>
      </c>
      <c r="CD136" s="128"/>
      <c r="CE136" s="51"/>
      <c r="CF136" s="126" t="s">
        <v>288</v>
      </c>
      <c r="CG136" s="128"/>
      <c r="CH136" s="51"/>
      <c r="CI136" s="126" t="s">
        <v>289</v>
      </c>
      <c r="CJ136" s="139" t="s">
        <v>334</v>
      </c>
      <c r="CK136" s="126" t="s">
        <v>289</v>
      </c>
      <c r="CL136" s="139" t="s">
        <v>334</v>
      </c>
      <c r="CM136" s="126" t="s">
        <v>288</v>
      </c>
      <c r="CN136" s="128"/>
      <c r="CO136" s="51"/>
      <c r="CP136" s="126" t="s">
        <v>288</v>
      </c>
      <c r="CQ136" s="128"/>
      <c r="CR136" s="51"/>
      <c r="CS136" s="126" t="s">
        <v>289</v>
      </c>
      <c r="CT136" s="139" t="s">
        <v>334</v>
      </c>
      <c r="CU136" s="126" t="s">
        <v>289</v>
      </c>
      <c r="CV136" s="139" t="s">
        <v>334</v>
      </c>
      <c r="CW136" s="126" t="s">
        <v>289</v>
      </c>
      <c r="CX136" s="139" t="s">
        <v>334</v>
      </c>
      <c r="CY136" s="126" t="s">
        <v>289</v>
      </c>
      <c r="CZ136" s="139" t="s">
        <v>334</v>
      </c>
      <c r="DA136" s="126" t="s">
        <v>288</v>
      </c>
      <c r="DB136" s="128"/>
      <c r="DC136" s="51"/>
      <c r="DD136" s="126" t="s">
        <v>289</v>
      </c>
      <c r="DE136" s="139" t="s">
        <v>334</v>
      </c>
      <c r="DF136" s="126" t="s">
        <v>289</v>
      </c>
      <c r="DG136" s="139" t="s">
        <v>334</v>
      </c>
      <c r="DH136" s="126" t="s">
        <v>289</v>
      </c>
      <c r="DI136" s="139" t="s">
        <v>334</v>
      </c>
      <c r="DJ136" s="126" t="s">
        <v>289</v>
      </c>
      <c r="DK136" s="139" t="s">
        <v>334</v>
      </c>
      <c r="DL136" s="126" t="s">
        <v>317</v>
      </c>
      <c r="DM136" s="128"/>
      <c r="DN136" s="51"/>
      <c r="DO136" s="51"/>
      <c r="DP136" s="51"/>
      <c r="DQ136" s="51"/>
      <c r="DR136" s="56"/>
      <c r="DS136" s="56"/>
      <c r="DT136" s="56"/>
      <c r="DU136" s="57"/>
    </row>
    <row r="137" spans="1:125" ht="34.9" customHeight="1" thickBot="1" x14ac:dyDescent="0.3">
      <c r="A137" s="287"/>
      <c r="B137" s="254"/>
      <c r="C137" s="58" t="s">
        <v>215</v>
      </c>
      <c r="D137" s="58"/>
      <c r="E137" s="139" t="s">
        <v>334</v>
      </c>
      <c r="F137" s="139" t="s">
        <v>334</v>
      </c>
      <c r="G137" s="139" t="s">
        <v>335</v>
      </c>
      <c r="H137" s="49" t="s">
        <v>31</v>
      </c>
      <c r="I137" s="50">
        <f>IF(H137=Tabelle!$A$2,Tabelle!$I$2,IF(H137=Tabelle!$A$3,Tabelle!$I$3,IF(H137=Tabelle!$A$4,Tabelle!$I$4,IF(H137=Tabelle!$A$5,Tabelle!$I$5,IF(H137=Tabelle!$A$6,Tabelle!$I$6,IF(H137=Tabelle!$A$7,Tabelle!$I$7,IF(H137=Tabelle!$A$8,Tabelle!$I$8,IF(H137=Tabelle!$A$9,Tabelle!$I$9,IF(H137=Tabelle!$A$10,Tabelle!$I$10,IF(H137=Tabelle!$A$11,Tabelle!$I$11,IF(H137=Tabelle!$A$12,Tabelle!$I$12,IF(H137=Tabelle!$A$13,Tabelle!$I$13,IF(H137=Tabelle!$A$14,Tabelle!$I$14,IF(H137=Tabelle!$A$14,Tabelle!$I$15,IF(H137=Tabelle!$A$16,Tabelle!$I$16,IF(H137=Tabelle!$A$17,Tabelle!$I$17,IF(H137=Tabelle!$A$18,Tabelle!$I$18,"-")))))))))))))))))</f>
        <v>40</v>
      </c>
      <c r="J137" s="136" t="s">
        <v>53</v>
      </c>
      <c r="K137" s="136" t="s">
        <v>51</v>
      </c>
      <c r="L137" s="136" t="s">
        <v>53</v>
      </c>
      <c r="M137" s="95">
        <f>IF(J137=Tabelle!$C$3,Tabelle!$N$3,IF(J137=Tabelle!$C$4,Tabelle!$N$4,IF(J137=Tabelle!$C$5,Tabelle!$N$5,IF(J137=Tabelle!$C$6,Tabelle!$N$6,IF(J137=Tabelle!$C$7,Tabelle!$N$7,"-")))))</f>
        <v>5</v>
      </c>
      <c r="N137" s="95">
        <f>IF(K137=Tabelle!$C$3,Tabelle!$N$3,IF(K137=Tabelle!$C$4,Tabelle!$N$4,IF(K137=Tabelle!$C$5,Tabelle!$N$5,IF(K137=Tabelle!$C$6,Tabelle!$N$6,IF(K137=Tabelle!$C$7,Tabelle!$N$7,"-")))))</f>
        <v>4</v>
      </c>
      <c r="O137" s="95">
        <f>IF(L137=Tabelle!$C$3,Tabelle!$N$3,IF(L137=Tabelle!$C$4,Tabelle!$N$4,IF(L137=Tabelle!$C$5,Tabelle!$N$5,IF(L137=Tabelle!$C$6,Tabelle!$N$6,IF(L137=Tabelle!$C$7,Tabelle!$N$7,"-")))))</f>
        <v>5</v>
      </c>
      <c r="P137" s="96">
        <f t="shared" si="5"/>
        <v>4.666666666666667</v>
      </c>
      <c r="Q137" s="136" t="s">
        <v>50</v>
      </c>
      <c r="R137" s="55">
        <f>IF(Q137=Tabelle!$C$3,Tabelle!$N$3,IF(Q137=Tabelle!$C$4,Tabelle!$N$4,IF(Q137=Tabelle!$C$5,Tabelle!$N$5,IF(Q137=Tabelle!$C$6,Tabelle!$N$6,IF(Q137=Tabelle!$C$7,Tabelle!$N$7,"-")))))</f>
        <v>2</v>
      </c>
      <c r="S137" s="102">
        <f>IF(R137="-","-",IF(AND((R137*P137)&gt;=Tabelle!$P$3, (R137*P137)&lt;Tabelle!$Q$3),Tabelle!$R$3,IF(AND((R137*P137)&gt;=Tabelle!$P$4, (R137*P137)&lt;Tabelle!$Q$4),Tabelle!$R$4,IF(AND((R137*P137)&gt;=Tabelle!$P$5, (R137*P137)&lt;Tabelle!$Q$5),Tabelle!$R$5,IF(AND((R137*P137)&gt;=Tabelle!$P$6, (R137*P137)&lt;Tabelle!$Q$6),Tabelle!$R$6,IF(AND((R137*P137)&gt;=Tabelle!$P$7, (R137*P137)&lt;=Tabelle!$Q$7),Tabelle!$R$7,"-"))))))</f>
        <v>3</v>
      </c>
      <c r="T137" s="136" t="s">
        <v>51</v>
      </c>
      <c r="U137" s="136" t="s">
        <v>50</v>
      </c>
      <c r="V137" s="136" t="s">
        <v>52</v>
      </c>
      <c r="W137" s="52">
        <f>IF(T137=Tabelle!$C$3,Tabelle!$N$3,IF(T137=Tabelle!$C$4,Tabelle!$N$4,IF(T137=Tabelle!$C$5,Tabelle!$N$5,IF(T137=Tabelle!$C$6,Tabelle!$N$6,IF(T137=Tabelle!$C$7,Tabelle!$N$7,"-")))))</f>
        <v>4</v>
      </c>
      <c r="X137" s="52">
        <f>IF(U137=Tabelle!$C$3,Tabelle!$N$3,IF(U137=Tabelle!$C$4,Tabelle!$N$4,IF(U137=Tabelle!$C$5,Tabelle!$N$5,IF(U137=Tabelle!$C$6,Tabelle!$N$6,IF(U137=Tabelle!$C$7,Tabelle!$N$7,"-")))))</f>
        <v>2</v>
      </c>
      <c r="Y137" s="52">
        <f>IF(V137=Tabelle!$C$3,Tabelle!$N$3,IF(V137=Tabelle!$C$4,Tabelle!$N$4,IF(V137=Tabelle!$C$5,Tabelle!$N$5,IF(V137=Tabelle!$C$6,Tabelle!$N$6,IF(V137=Tabelle!$C$7,Tabelle!$N$7,"-")))))</f>
        <v>3</v>
      </c>
      <c r="Z137" s="53">
        <f t="shared" si="6"/>
        <v>3</v>
      </c>
      <c r="AA137" s="105">
        <f t="shared" si="7"/>
        <v>9</v>
      </c>
      <c r="AB137" s="136" t="str">
        <f>IF(AND(AA137&gt;=Tabelle!$P$3, AA137&lt;Tabelle!$Q$3),Tabelle!$S$3,IF(AND(AA137&gt;=Tabelle!$P$4, AA137&lt;Tabelle!$Q$4),Tabelle!$S$4,IF(AND(AA137&gt;=Tabelle!$P$5, AA137&lt;Tabelle!$Q$5),Tabelle!$S$5,IF(AND(AA137&gt;=Tabelle!$P$6, AA137&lt;Tabelle!$Q$6),Tabelle!$S$6,IF(AND(AA137&gt;=Tabelle!$P$7, AA137&lt;=Tabelle!$Q$7),Tabelle!$S$7,"-")))))</f>
        <v>MEDIO</v>
      </c>
      <c r="AC137" s="108">
        <v>10</v>
      </c>
      <c r="AD137" s="108">
        <v>5</v>
      </c>
      <c r="AE137" s="108">
        <v>2</v>
      </c>
      <c r="AF137" s="108">
        <v>3</v>
      </c>
      <c r="AG137" s="108">
        <v>8</v>
      </c>
      <c r="AH137" s="108">
        <v>10</v>
      </c>
      <c r="AI137" s="108">
        <v>10</v>
      </c>
      <c r="AJ137" s="108">
        <v>10</v>
      </c>
      <c r="AK137" s="108">
        <v>3</v>
      </c>
      <c r="AL137" s="108">
        <v>3</v>
      </c>
      <c r="AM137" s="108">
        <v>10</v>
      </c>
      <c r="AN137" s="108">
        <v>10</v>
      </c>
      <c r="AO137" s="108">
        <v>3</v>
      </c>
      <c r="AP137" s="108">
        <v>3</v>
      </c>
      <c r="AQ137" s="108">
        <v>3</v>
      </c>
      <c r="AR137" s="108">
        <v>3</v>
      </c>
      <c r="AS137" s="108">
        <v>8</v>
      </c>
      <c r="AT137" s="108">
        <v>8</v>
      </c>
      <c r="AU137" s="108">
        <v>8</v>
      </c>
      <c r="AV137" s="108">
        <v>8</v>
      </c>
      <c r="AW137" s="108">
        <v>1</v>
      </c>
      <c r="AX137" s="108">
        <v>1</v>
      </c>
      <c r="AY137" s="108">
        <v>1</v>
      </c>
      <c r="AZ137" s="108">
        <v>1</v>
      </c>
      <c r="BA137" s="108">
        <v>1</v>
      </c>
      <c r="BB137" s="108">
        <v>1</v>
      </c>
      <c r="BC137" s="108">
        <v>1</v>
      </c>
      <c r="BD137" s="108">
        <v>1</v>
      </c>
      <c r="BE137" s="108">
        <v>1</v>
      </c>
      <c r="BF137" s="108">
        <v>1</v>
      </c>
      <c r="BG137" s="108">
        <v>1</v>
      </c>
      <c r="BH137" s="110">
        <f>IF('Mitigazione del rischio'!$AF137="-","-",'Mitigazione del rischio'!$AG137)</f>
        <v>0.43400000000000005</v>
      </c>
      <c r="BI137" s="55">
        <f t="shared" si="8"/>
        <v>5</v>
      </c>
      <c r="BJ137" s="54" t="str">
        <f>IF(AND(BI137&gt;=Tabelle!$P$3, BI137&lt;Tabelle!$Q$3),Tabelle!$S$3,IF(AND(BI137&gt;=Tabelle!$P$4, BI137&lt;Tabelle!$Q$4),Tabelle!$S$4,IF(AND(BI137&gt;=Tabelle!$P$5, BI137&lt;Tabelle!$Q$5),Tabelle!$S$5,IF(AND(BI137&gt;=Tabelle!$P$6, BI137&lt;Tabelle!$Q$6),Tabelle!$S$6,IF(AND(BI137&gt;=Tabelle!$P$7, BI137&lt;=Tabelle!$Q$7),Tabelle!$S$7,"-")))))</f>
        <v>MEDIO-BASSO</v>
      </c>
      <c r="BK137" s="113" t="str">
        <f>IF(BI137="-","-",IF(AND(BI137&lt;=Tabelle!$V$14,BI137&gt;Tabelle!$W$14),Tabelle!$U$14,IF(AND(BI137&lt;=Tabelle!$V$15,BI137&gt;Tabelle!$W$15),Tabelle!$U$15,IF(BI137&lt;=Tabelle!$V$16,Tabelle!$U$16))))</f>
        <v>mitigazione migliorabile</v>
      </c>
      <c r="BL137" s="117" t="s">
        <v>287</v>
      </c>
      <c r="BM137" s="120"/>
      <c r="BN137" s="126" t="s">
        <v>288</v>
      </c>
      <c r="BO137" s="128"/>
      <c r="BP137" s="51"/>
      <c r="BQ137" s="126" t="s">
        <v>289</v>
      </c>
      <c r="BR137" s="139" t="s">
        <v>334</v>
      </c>
      <c r="BS137" s="126" t="s">
        <v>288</v>
      </c>
      <c r="BT137" s="138"/>
      <c r="BU137" s="139"/>
      <c r="BV137" s="126" t="s">
        <v>289</v>
      </c>
      <c r="BW137" s="139" t="s">
        <v>334</v>
      </c>
      <c r="BX137" s="126" t="s">
        <v>289</v>
      </c>
      <c r="BY137" s="139" t="s">
        <v>334</v>
      </c>
      <c r="BZ137" s="126" t="s">
        <v>288</v>
      </c>
      <c r="CA137" s="128"/>
      <c r="CB137" s="51"/>
      <c r="CC137" s="126" t="s">
        <v>288</v>
      </c>
      <c r="CD137" s="128"/>
      <c r="CE137" s="51"/>
      <c r="CF137" s="126" t="s">
        <v>288</v>
      </c>
      <c r="CG137" s="128"/>
      <c r="CH137" s="51"/>
      <c r="CI137" s="126" t="s">
        <v>289</v>
      </c>
      <c r="CJ137" s="139" t="s">
        <v>334</v>
      </c>
      <c r="CK137" s="126" t="s">
        <v>289</v>
      </c>
      <c r="CL137" s="139" t="s">
        <v>334</v>
      </c>
      <c r="CM137" s="126" t="s">
        <v>288</v>
      </c>
      <c r="CN137" s="128"/>
      <c r="CO137" s="51"/>
      <c r="CP137" s="126" t="s">
        <v>288</v>
      </c>
      <c r="CQ137" s="128"/>
      <c r="CR137" s="51"/>
      <c r="CS137" s="126" t="s">
        <v>289</v>
      </c>
      <c r="CT137" s="139" t="s">
        <v>334</v>
      </c>
      <c r="CU137" s="126" t="s">
        <v>289</v>
      </c>
      <c r="CV137" s="139" t="s">
        <v>334</v>
      </c>
      <c r="CW137" s="126" t="s">
        <v>289</v>
      </c>
      <c r="CX137" s="139" t="s">
        <v>334</v>
      </c>
      <c r="CY137" s="126" t="s">
        <v>289</v>
      </c>
      <c r="CZ137" s="139" t="s">
        <v>334</v>
      </c>
      <c r="DA137" s="126" t="s">
        <v>288</v>
      </c>
      <c r="DB137" s="128"/>
      <c r="DC137" s="51"/>
      <c r="DD137" s="126" t="s">
        <v>289</v>
      </c>
      <c r="DE137" s="139" t="s">
        <v>334</v>
      </c>
      <c r="DF137" s="126" t="s">
        <v>289</v>
      </c>
      <c r="DG137" s="139" t="s">
        <v>334</v>
      </c>
      <c r="DH137" s="126" t="s">
        <v>289</v>
      </c>
      <c r="DI137" s="139" t="s">
        <v>334</v>
      </c>
      <c r="DJ137" s="126" t="s">
        <v>289</v>
      </c>
      <c r="DK137" s="139" t="s">
        <v>334</v>
      </c>
      <c r="DL137" s="126" t="s">
        <v>317</v>
      </c>
      <c r="DM137" s="128"/>
      <c r="DN137" s="51"/>
      <c r="DO137" s="51"/>
      <c r="DP137" s="51"/>
      <c r="DQ137" s="51"/>
      <c r="DR137" s="56"/>
      <c r="DS137" s="56"/>
      <c r="DT137" s="56"/>
      <c r="DU137" s="57"/>
    </row>
    <row r="138" spans="1:125" ht="34.9" customHeight="1" thickBot="1" x14ac:dyDescent="0.3">
      <c r="A138" s="285" t="s">
        <v>105</v>
      </c>
      <c r="B138" s="252" t="s">
        <v>305</v>
      </c>
      <c r="C138" s="244" t="s">
        <v>270</v>
      </c>
      <c r="D138" s="58" t="s">
        <v>302</v>
      </c>
      <c r="E138" s="141" t="s">
        <v>301</v>
      </c>
      <c r="F138" s="141" t="s">
        <v>301</v>
      </c>
      <c r="G138" s="141" t="s">
        <v>336</v>
      </c>
      <c r="H138" s="49" t="s">
        <v>31</v>
      </c>
      <c r="I138" s="50">
        <f>IF(H138=Tabelle!$A$2,Tabelle!$I$2,IF(H138=Tabelle!$A$3,Tabelle!$I$3,IF(H138=Tabelle!$A$4,Tabelle!$I$4,IF(H138=Tabelle!$A$5,Tabelle!$I$5,IF(H138=Tabelle!$A$6,Tabelle!$I$6,IF(H138=Tabelle!$A$7,Tabelle!$I$7,IF(H138=Tabelle!$A$8,Tabelle!$I$8,IF(H138=Tabelle!$A$9,Tabelle!$I$9,IF(H138=Tabelle!$A$10,Tabelle!$I$10,IF(H138=Tabelle!$A$11,Tabelle!$I$11,IF(H138=Tabelle!$A$12,Tabelle!$I$12,IF(H138=Tabelle!$A$13,Tabelle!$I$13,IF(H138=Tabelle!$A$14,Tabelle!$I$14,IF(H138=Tabelle!$A$14,Tabelle!$I$15,IF(H138=Tabelle!$A$16,Tabelle!$I$16,IF(H138=Tabelle!$A$17,Tabelle!$I$17,IF(H138=Tabelle!$A$18,Tabelle!$I$18,"-")))))))))))))))))</f>
        <v>40</v>
      </c>
      <c r="J138" s="136" t="s">
        <v>53</v>
      </c>
      <c r="K138" s="136" t="s">
        <v>51</v>
      </c>
      <c r="L138" s="136" t="s">
        <v>53</v>
      </c>
      <c r="M138" s="95">
        <f>IF(J138=Tabelle!$C$3,Tabelle!$N$3,IF(J138=Tabelle!$C$4,Tabelle!$N$4,IF(J138=Tabelle!$C$5,Tabelle!$N$5,IF(J138=Tabelle!$C$6,Tabelle!$N$6,IF(J138=Tabelle!$C$7,Tabelle!$N$7,"-")))))</f>
        <v>5</v>
      </c>
      <c r="N138" s="95">
        <f>IF(K138=Tabelle!$C$3,Tabelle!$N$3,IF(K138=Tabelle!$C$4,Tabelle!$N$4,IF(K138=Tabelle!$C$5,Tabelle!$N$5,IF(K138=Tabelle!$C$6,Tabelle!$N$6,IF(K138=Tabelle!$C$7,Tabelle!$N$7,"-")))))</f>
        <v>4</v>
      </c>
      <c r="O138" s="95">
        <f>IF(L138=Tabelle!$C$3,Tabelle!$N$3,IF(L138=Tabelle!$C$4,Tabelle!$N$4,IF(L138=Tabelle!$C$5,Tabelle!$N$5,IF(L138=Tabelle!$C$6,Tabelle!$N$6,IF(L138=Tabelle!$C$7,Tabelle!$N$7,"-")))))</f>
        <v>5</v>
      </c>
      <c r="P138" s="96">
        <f t="shared" ref="P138:P157" si="9">IF(SUM(M138:O138)=0,"-",AVERAGE(M138:O138))</f>
        <v>4.666666666666667</v>
      </c>
      <c r="Q138" s="136" t="s">
        <v>51</v>
      </c>
      <c r="R138" s="55">
        <f>IF(Q138=Tabelle!$C$3,Tabelle!$N$3,IF(Q138=Tabelle!$C$4,Tabelle!$N$4,IF(Q138=Tabelle!$C$5,Tabelle!$N$5,IF(Q138=Tabelle!$C$6,Tabelle!$N$6,IF(Q138=Tabelle!$C$7,Tabelle!$N$7,"-")))))</f>
        <v>4</v>
      </c>
      <c r="S138" s="102">
        <f>IF(R138="-","-",IF(AND((R138*P138)&gt;=Tabelle!$P$3, (R138*P138)&lt;Tabelle!$Q$3),Tabelle!$R$3,IF(AND((R138*P138)&gt;=Tabelle!$P$4, (R138*P138)&lt;Tabelle!$Q$4),Tabelle!$R$4,IF(AND((R138*P138)&gt;=Tabelle!$P$5, (R138*P138)&lt;Tabelle!$Q$5),Tabelle!$R$5,IF(AND((R138*P138)&gt;=Tabelle!$P$6, (R138*P138)&lt;Tabelle!$Q$6),Tabelle!$R$6,IF(AND((R138*P138)&gt;=Tabelle!$P$7, (R138*P138)&lt;=Tabelle!$Q$7),Tabelle!$R$7,"-"))))))</f>
        <v>4</v>
      </c>
      <c r="T138" s="136" t="s">
        <v>51</v>
      </c>
      <c r="U138" s="136" t="s">
        <v>51</v>
      </c>
      <c r="V138" s="136" t="s">
        <v>51</v>
      </c>
      <c r="W138" s="52">
        <f>IF(T138=Tabelle!$C$3,Tabelle!$N$3,IF(T138=Tabelle!$C$4,Tabelle!$N$4,IF(T138=Tabelle!$C$5,Tabelle!$N$5,IF(T138=Tabelle!$C$6,Tabelle!$N$6,IF(T138=Tabelle!$C$7,Tabelle!$N$7,"-")))))</f>
        <v>4</v>
      </c>
      <c r="X138" s="52">
        <f>IF(U138=Tabelle!$C$3,Tabelle!$N$3,IF(U138=Tabelle!$C$4,Tabelle!$N$4,IF(U138=Tabelle!$C$5,Tabelle!$N$5,IF(U138=Tabelle!$C$6,Tabelle!$N$6,IF(U138=Tabelle!$C$7,Tabelle!$N$7,"-")))))</f>
        <v>4</v>
      </c>
      <c r="Y138" s="52">
        <f>IF(V138=Tabelle!$C$3,Tabelle!$N$3,IF(V138=Tabelle!$C$4,Tabelle!$N$4,IF(V138=Tabelle!$C$5,Tabelle!$N$5,IF(V138=Tabelle!$C$6,Tabelle!$N$6,IF(V138=Tabelle!$C$7,Tabelle!$N$7,"-")))))</f>
        <v>4</v>
      </c>
      <c r="Z138" s="53">
        <f t="shared" ref="Z138:Z157" si="10">IF(SUM(W138:Y138)=0,"-",AVERAGE(W138:Y138))</f>
        <v>4</v>
      </c>
      <c r="AA138" s="105">
        <f t="shared" ref="AA138:AA157" si="11">IF(Z138="-","-",(Z138*S138))</f>
        <v>16</v>
      </c>
      <c r="AB138" s="136" t="str">
        <f>IF(AND(AA138&gt;=Tabelle!$P$3, AA138&lt;Tabelle!$Q$3),Tabelle!$S$3,IF(AND(AA138&gt;=Tabelle!$P$4, AA138&lt;Tabelle!$Q$4),Tabelle!$S$4,IF(AND(AA138&gt;=Tabelle!$P$5, AA138&lt;Tabelle!$Q$5),Tabelle!$S$5,IF(AND(AA138&gt;=Tabelle!$P$6, AA138&lt;Tabelle!$Q$6),Tabelle!$S$6,IF(AND(AA138&gt;=Tabelle!$P$7, AA138&lt;=Tabelle!$Q$7),Tabelle!$S$7,"-")))))</f>
        <v>MEDIO-ALTO</v>
      </c>
      <c r="AC138" s="108">
        <v>10</v>
      </c>
      <c r="AD138" s="108">
        <v>5</v>
      </c>
      <c r="AE138" s="108">
        <v>2</v>
      </c>
      <c r="AF138" s="108">
        <v>3</v>
      </c>
      <c r="AG138" s="108">
        <v>8</v>
      </c>
      <c r="AH138" s="108">
        <v>10</v>
      </c>
      <c r="AI138" s="108">
        <v>10</v>
      </c>
      <c r="AJ138" s="108">
        <v>10</v>
      </c>
      <c r="AK138" s="108">
        <v>3</v>
      </c>
      <c r="AL138" s="108">
        <v>3</v>
      </c>
      <c r="AM138" s="108">
        <v>10</v>
      </c>
      <c r="AN138" s="108">
        <v>10</v>
      </c>
      <c r="AO138" s="108">
        <v>3</v>
      </c>
      <c r="AP138" s="108">
        <v>3</v>
      </c>
      <c r="AQ138" s="108">
        <v>3</v>
      </c>
      <c r="AR138" s="108">
        <v>3</v>
      </c>
      <c r="AS138" s="108">
        <v>8</v>
      </c>
      <c r="AT138" s="108">
        <v>8</v>
      </c>
      <c r="AU138" s="108">
        <v>8</v>
      </c>
      <c r="AV138" s="108">
        <v>8</v>
      </c>
      <c r="AW138" s="108">
        <v>1</v>
      </c>
      <c r="AX138" s="108">
        <v>1</v>
      </c>
      <c r="AY138" s="108">
        <v>1</v>
      </c>
      <c r="AZ138" s="108">
        <v>1</v>
      </c>
      <c r="BA138" s="108">
        <v>1</v>
      </c>
      <c r="BB138" s="108">
        <v>1</v>
      </c>
      <c r="BC138" s="108">
        <v>1</v>
      </c>
      <c r="BD138" s="108">
        <v>1</v>
      </c>
      <c r="BE138" s="108">
        <v>1</v>
      </c>
      <c r="BF138" s="108">
        <v>1</v>
      </c>
      <c r="BG138" s="108">
        <v>1</v>
      </c>
      <c r="BH138" s="110">
        <f>IF('Mitigazione del rischio'!$AF138="-","-",'Mitigazione del rischio'!$AG138)</f>
        <v>0.43400000000000005</v>
      </c>
      <c r="BI138" s="55">
        <f t="shared" ref="BI138:BI158" si="12">IF(AA138="-","-",IF(BH138="-","-",ROUND((AA138*(1-BH138)),0)))</f>
        <v>9</v>
      </c>
      <c r="BJ138" s="54" t="str">
        <f>IF(AND(BI138&gt;=Tabelle!$P$3, BI138&lt;Tabelle!$Q$3),Tabelle!$S$3,IF(AND(BI138&gt;=Tabelle!$P$4, BI138&lt;Tabelle!$Q$4),Tabelle!$S$4,IF(AND(BI138&gt;=Tabelle!$P$5, BI138&lt;Tabelle!$Q$5),Tabelle!$S$5,IF(AND(BI138&gt;=Tabelle!$P$6, BI138&lt;Tabelle!$Q$6),Tabelle!$S$6,IF(AND(BI138&gt;=Tabelle!$P$7, BI138&lt;=Tabelle!$Q$7),Tabelle!$S$7,"-")))))</f>
        <v>MEDIO</v>
      </c>
      <c r="BK138" s="113" t="str">
        <f>IF(BI138="-","-",IF(AND(BI138&lt;=Tabelle!$V$14,BI138&gt;Tabelle!$W$14),Tabelle!$U$14,IF(AND(BI138&lt;=Tabelle!$V$15,BI138&gt;Tabelle!$W$15),Tabelle!$U$15,IF(BI138&lt;=Tabelle!$V$16,Tabelle!$U$16))))</f>
        <v>mitigazione migliorabile</v>
      </c>
      <c r="BL138" s="117" t="s">
        <v>287</v>
      </c>
      <c r="BM138" s="120"/>
      <c r="BN138" s="126" t="s">
        <v>288</v>
      </c>
      <c r="BO138" s="128"/>
      <c r="BP138" s="51"/>
      <c r="BQ138" s="126" t="s">
        <v>289</v>
      </c>
      <c r="BR138" s="139" t="s">
        <v>334</v>
      </c>
      <c r="BS138" s="126" t="s">
        <v>288</v>
      </c>
      <c r="BT138" s="138"/>
      <c r="BU138" s="139"/>
      <c r="BV138" s="126" t="s">
        <v>289</v>
      </c>
      <c r="BW138" s="139" t="s">
        <v>334</v>
      </c>
      <c r="BX138" s="126" t="s">
        <v>289</v>
      </c>
      <c r="BY138" s="139" t="s">
        <v>334</v>
      </c>
      <c r="BZ138" s="126" t="s">
        <v>288</v>
      </c>
      <c r="CA138" s="128"/>
      <c r="CB138" s="51"/>
      <c r="CC138" s="126" t="s">
        <v>288</v>
      </c>
      <c r="CD138" s="128"/>
      <c r="CE138" s="51"/>
      <c r="CF138" s="126" t="s">
        <v>288</v>
      </c>
      <c r="CG138" s="128"/>
      <c r="CH138" s="51"/>
      <c r="CI138" s="126" t="s">
        <v>289</v>
      </c>
      <c r="CJ138" s="139" t="s">
        <v>334</v>
      </c>
      <c r="CK138" s="126" t="s">
        <v>289</v>
      </c>
      <c r="CL138" s="139" t="s">
        <v>334</v>
      </c>
      <c r="CM138" s="126" t="s">
        <v>288</v>
      </c>
      <c r="CN138" s="128"/>
      <c r="CO138" s="51"/>
      <c r="CP138" s="126" t="s">
        <v>288</v>
      </c>
      <c r="CQ138" s="128"/>
      <c r="CR138" s="51"/>
      <c r="CS138" s="126" t="s">
        <v>289</v>
      </c>
      <c r="CT138" s="139" t="s">
        <v>334</v>
      </c>
      <c r="CU138" s="126" t="s">
        <v>289</v>
      </c>
      <c r="CV138" s="139" t="s">
        <v>334</v>
      </c>
      <c r="CW138" s="126" t="s">
        <v>289</v>
      </c>
      <c r="CX138" s="139" t="s">
        <v>334</v>
      </c>
      <c r="CY138" s="126" t="s">
        <v>289</v>
      </c>
      <c r="CZ138" s="139" t="s">
        <v>334</v>
      </c>
      <c r="DA138" s="126" t="s">
        <v>288</v>
      </c>
      <c r="DB138" s="128"/>
      <c r="DC138" s="51"/>
      <c r="DD138" s="126" t="s">
        <v>289</v>
      </c>
      <c r="DE138" s="139" t="s">
        <v>334</v>
      </c>
      <c r="DF138" s="126" t="s">
        <v>289</v>
      </c>
      <c r="DG138" s="139" t="s">
        <v>334</v>
      </c>
      <c r="DH138" s="126" t="s">
        <v>289</v>
      </c>
      <c r="DI138" s="139" t="s">
        <v>334</v>
      </c>
      <c r="DJ138" s="126" t="s">
        <v>289</v>
      </c>
      <c r="DK138" s="139" t="s">
        <v>334</v>
      </c>
      <c r="DL138" s="126" t="s">
        <v>317</v>
      </c>
      <c r="DM138" s="128"/>
      <c r="DN138" s="51"/>
      <c r="DO138" s="51"/>
      <c r="DP138" s="51"/>
      <c r="DQ138" s="51"/>
      <c r="DR138" s="56"/>
      <c r="DS138" s="56"/>
      <c r="DT138" s="56"/>
      <c r="DU138" s="57"/>
    </row>
    <row r="139" spans="1:125" ht="34.9" customHeight="1" thickBot="1" x14ac:dyDescent="0.3">
      <c r="A139" s="286"/>
      <c r="B139" s="253"/>
      <c r="C139" s="245"/>
      <c r="D139" s="58" t="s">
        <v>271</v>
      </c>
      <c r="E139" s="141" t="s">
        <v>301</v>
      </c>
      <c r="F139" s="141" t="s">
        <v>301</v>
      </c>
      <c r="G139" s="141" t="s">
        <v>301</v>
      </c>
      <c r="H139" s="49" t="s">
        <v>31</v>
      </c>
      <c r="I139" s="50">
        <f>IF(H139=Tabelle!$A$2,Tabelle!$I$2,IF(H139=Tabelle!$A$3,Tabelle!$I$3,IF(H139=Tabelle!$A$4,Tabelle!$I$4,IF(H139=Tabelle!$A$5,Tabelle!$I$5,IF(H139=Tabelle!$A$6,Tabelle!$I$6,IF(H139=Tabelle!$A$7,Tabelle!$I$7,IF(H139=Tabelle!$A$8,Tabelle!$I$8,IF(H139=Tabelle!$A$9,Tabelle!$I$9,IF(H139=Tabelle!$A$10,Tabelle!$I$10,IF(H139=Tabelle!$A$11,Tabelle!$I$11,IF(H139=Tabelle!$A$12,Tabelle!$I$12,IF(H139=Tabelle!$A$13,Tabelle!$I$13,IF(H139=Tabelle!$A$14,Tabelle!$I$14,IF(H139=Tabelle!$A$14,Tabelle!$I$15,IF(H139=Tabelle!$A$16,Tabelle!$I$16,IF(H139=Tabelle!$A$17,Tabelle!$I$17,IF(H139=Tabelle!$A$18,Tabelle!$I$18,"-")))))))))))))))))</f>
        <v>40</v>
      </c>
      <c r="J139" s="136" t="s">
        <v>53</v>
      </c>
      <c r="K139" s="136" t="s">
        <v>51</v>
      </c>
      <c r="L139" s="136" t="s">
        <v>53</v>
      </c>
      <c r="M139" s="95">
        <f>IF(J139=Tabelle!$C$3,Tabelle!$N$3,IF(J139=Tabelle!$C$4,Tabelle!$N$4,IF(J139=Tabelle!$C$5,Tabelle!$N$5,IF(J139=Tabelle!$C$6,Tabelle!$N$6,IF(J139=Tabelle!$C$7,Tabelle!$N$7,"-")))))</f>
        <v>5</v>
      </c>
      <c r="N139" s="95">
        <f>IF(K139=Tabelle!$C$3,Tabelle!$N$3,IF(K139=Tabelle!$C$4,Tabelle!$N$4,IF(K139=Tabelle!$C$5,Tabelle!$N$5,IF(K139=Tabelle!$C$6,Tabelle!$N$6,IF(K139=Tabelle!$C$7,Tabelle!$N$7,"-")))))</f>
        <v>4</v>
      </c>
      <c r="O139" s="95">
        <f>IF(L139=Tabelle!$C$3,Tabelle!$N$3,IF(L139=Tabelle!$C$4,Tabelle!$N$4,IF(L139=Tabelle!$C$5,Tabelle!$N$5,IF(L139=Tabelle!$C$6,Tabelle!$N$6,IF(L139=Tabelle!$C$7,Tabelle!$N$7,"-")))))</f>
        <v>5</v>
      </c>
      <c r="P139" s="96">
        <f t="shared" si="9"/>
        <v>4.666666666666667</v>
      </c>
      <c r="Q139" s="136" t="s">
        <v>51</v>
      </c>
      <c r="R139" s="55">
        <f>IF(Q139=Tabelle!$C$3,Tabelle!$N$3,IF(Q139=Tabelle!$C$4,Tabelle!$N$4,IF(Q139=Tabelle!$C$5,Tabelle!$N$5,IF(Q139=Tabelle!$C$6,Tabelle!$N$6,IF(Q139=Tabelle!$C$7,Tabelle!$N$7,"-")))))</f>
        <v>4</v>
      </c>
      <c r="S139" s="102">
        <f>IF(R139="-","-",IF(AND((R139*P139)&gt;=Tabelle!$P$3, (R139*P139)&lt;Tabelle!$Q$3),Tabelle!$R$3,IF(AND((R139*P139)&gt;=Tabelle!$P$4, (R139*P139)&lt;Tabelle!$Q$4),Tabelle!$R$4,IF(AND((R139*P139)&gt;=Tabelle!$P$5, (R139*P139)&lt;Tabelle!$Q$5),Tabelle!$R$5,IF(AND((R139*P139)&gt;=Tabelle!$P$6, (R139*P139)&lt;Tabelle!$Q$6),Tabelle!$R$6,IF(AND((R139*P139)&gt;=Tabelle!$P$7, (R139*P139)&lt;=Tabelle!$Q$7),Tabelle!$R$7,"-"))))))</f>
        <v>4</v>
      </c>
      <c r="T139" s="136" t="s">
        <v>51</v>
      </c>
      <c r="U139" s="136" t="s">
        <v>51</v>
      </c>
      <c r="V139" s="136" t="s">
        <v>51</v>
      </c>
      <c r="W139" s="52">
        <f>IF(T139=Tabelle!$C$3,Tabelle!$N$3,IF(T139=Tabelle!$C$4,Tabelle!$N$4,IF(T139=Tabelle!$C$5,Tabelle!$N$5,IF(T139=Tabelle!$C$6,Tabelle!$N$6,IF(T139=Tabelle!$C$7,Tabelle!$N$7,"-")))))</f>
        <v>4</v>
      </c>
      <c r="X139" s="52">
        <f>IF(U139=Tabelle!$C$3,Tabelle!$N$3,IF(U139=Tabelle!$C$4,Tabelle!$N$4,IF(U139=Tabelle!$C$5,Tabelle!$N$5,IF(U139=Tabelle!$C$6,Tabelle!$N$6,IF(U139=Tabelle!$C$7,Tabelle!$N$7,"-")))))</f>
        <v>4</v>
      </c>
      <c r="Y139" s="52">
        <f>IF(V139=Tabelle!$C$3,Tabelle!$N$3,IF(V139=Tabelle!$C$4,Tabelle!$N$4,IF(V139=Tabelle!$C$5,Tabelle!$N$5,IF(V139=Tabelle!$C$6,Tabelle!$N$6,IF(V139=Tabelle!$C$7,Tabelle!$N$7,"-")))))</f>
        <v>4</v>
      </c>
      <c r="Z139" s="53">
        <f t="shared" si="10"/>
        <v>4</v>
      </c>
      <c r="AA139" s="105">
        <f t="shared" si="11"/>
        <v>16</v>
      </c>
      <c r="AB139" s="136" t="str">
        <f>IF(AND(AA139&gt;=Tabelle!$P$3, AA139&lt;Tabelle!$Q$3),Tabelle!$S$3,IF(AND(AA139&gt;=Tabelle!$P$4, AA139&lt;Tabelle!$Q$4),Tabelle!$S$4,IF(AND(AA139&gt;=Tabelle!$P$5, AA139&lt;Tabelle!$Q$5),Tabelle!$S$5,IF(AND(AA139&gt;=Tabelle!$P$6, AA139&lt;Tabelle!$Q$6),Tabelle!$S$6,IF(AND(AA139&gt;=Tabelle!$P$7, AA139&lt;=Tabelle!$Q$7),Tabelle!$S$7,"-")))))</f>
        <v>MEDIO-ALTO</v>
      </c>
      <c r="AC139" s="108">
        <v>10</v>
      </c>
      <c r="AD139" s="108">
        <v>5</v>
      </c>
      <c r="AE139" s="108">
        <v>2</v>
      </c>
      <c r="AF139" s="108">
        <v>3</v>
      </c>
      <c r="AG139" s="108">
        <v>8</v>
      </c>
      <c r="AH139" s="108">
        <v>10</v>
      </c>
      <c r="AI139" s="108">
        <v>10</v>
      </c>
      <c r="AJ139" s="108">
        <v>10</v>
      </c>
      <c r="AK139" s="108">
        <v>3</v>
      </c>
      <c r="AL139" s="108">
        <v>3</v>
      </c>
      <c r="AM139" s="108">
        <v>10</v>
      </c>
      <c r="AN139" s="108">
        <v>10</v>
      </c>
      <c r="AO139" s="108">
        <v>3</v>
      </c>
      <c r="AP139" s="108">
        <v>3</v>
      </c>
      <c r="AQ139" s="108">
        <v>3</v>
      </c>
      <c r="AR139" s="108">
        <v>3</v>
      </c>
      <c r="AS139" s="108">
        <v>8</v>
      </c>
      <c r="AT139" s="108">
        <v>8</v>
      </c>
      <c r="AU139" s="108">
        <v>8</v>
      </c>
      <c r="AV139" s="108">
        <v>8</v>
      </c>
      <c r="AW139" s="108">
        <v>1</v>
      </c>
      <c r="AX139" s="108">
        <v>1</v>
      </c>
      <c r="AY139" s="108">
        <v>1</v>
      </c>
      <c r="AZ139" s="108">
        <v>1</v>
      </c>
      <c r="BA139" s="108">
        <v>1</v>
      </c>
      <c r="BB139" s="108">
        <v>1</v>
      </c>
      <c r="BC139" s="108">
        <v>1</v>
      </c>
      <c r="BD139" s="108">
        <v>1</v>
      </c>
      <c r="BE139" s="108">
        <v>1</v>
      </c>
      <c r="BF139" s="108">
        <v>1</v>
      </c>
      <c r="BG139" s="108">
        <v>1</v>
      </c>
      <c r="BH139" s="110">
        <f>IF('Mitigazione del rischio'!$AF139="-","-",'Mitigazione del rischio'!$AG139)</f>
        <v>0.43400000000000005</v>
      </c>
      <c r="BI139" s="55">
        <f t="shared" si="12"/>
        <v>9</v>
      </c>
      <c r="BJ139" s="54" t="str">
        <f>IF(AND(BI139&gt;=Tabelle!$P$3, BI139&lt;Tabelle!$Q$3),Tabelle!$S$3,IF(AND(BI139&gt;=Tabelle!$P$4, BI139&lt;Tabelle!$Q$4),Tabelle!$S$4,IF(AND(BI139&gt;=Tabelle!$P$5, BI139&lt;Tabelle!$Q$5),Tabelle!$S$5,IF(AND(BI139&gt;=Tabelle!$P$6, BI139&lt;Tabelle!$Q$6),Tabelle!$S$6,IF(AND(BI139&gt;=Tabelle!$P$7, BI139&lt;=Tabelle!$Q$7),Tabelle!$S$7,"-")))))</f>
        <v>MEDIO</v>
      </c>
      <c r="BK139" s="113" t="str">
        <f>IF(BI139="-","-",IF(AND(BI139&lt;=Tabelle!$V$14,BI139&gt;Tabelle!$W$14),Tabelle!$U$14,IF(AND(BI139&lt;=Tabelle!$V$15,BI139&gt;Tabelle!$W$15),Tabelle!$U$15,IF(BI139&lt;=Tabelle!$V$16,Tabelle!$U$16))))</f>
        <v>mitigazione migliorabile</v>
      </c>
      <c r="BL139" s="117" t="s">
        <v>287</v>
      </c>
      <c r="BM139" s="120"/>
      <c r="BN139" s="126" t="s">
        <v>288</v>
      </c>
      <c r="BO139" s="128"/>
      <c r="BP139" s="51"/>
      <c r="BQ139" s="126" t="s">
        <v>289</v>
      </c>
      <c r="BR139" s="139" t="s">
        <v>334</v>
      </c>
      <c r="BS139" s="126" t="s">
        <v>288</v>
      </c>
      <c r="BT139" s="138"/>
      <c r="BU139" s="139"/>
      <c r="BV139" s="126" t="s">
        <v>289</v>
      </c>
      <c r="BW139" s="139" t="s">
        <v>334</v>
      </c>
      <c r="BX139" s="126" t="s">
        <v>289</v>
      </c>
      <c r="BY139" s="139" t="s">
        <v>334</v>
      </c>
      <c r="BZ139" s="126" t="s">
        <v>288</v>
      </c>
      <c r="CA139" s="128"/>
      <c r="CB139" s="51"/>
      <c r="CC139" s="126" t="s">
        <v>288</v>
      </c>
      <c r="CD139" s="128"/>
      <c r="CE139" s="51"/>
      <c r="CF139" s="126" t="s">
        <v>288</v>
      </c>
      <c r="CG139" s="128"/>
      <c r="CH139" s="51"/>
      <c r="CI139" s="126" t="s">
        <v>289</v>
      </c>
      <c r="CJ139" s="139" t="s">
        <v>334</v>
      </c>
      <c r="CK139" s="126" t="s">
        <v>289</v>
      </c>
      <c r="CL139" s="139" t="s">
        <v>334</v>
      </c>
      <c r="CM139" s="126" t="s">
        <v>288</v>
      </c>
      <c r="CN139" s="128"/>
      <c r="CO139" s="51"/>
      <c r="CP139" s="126" t="s">
        <v>288</v>
      </c>
      <c r="CQ139" s="128"/>
      <c r="CR139" s="51"/>
      <c r="CS139" s="126" t="s">
        <v>289</v>
      </c>
      <c r="CT139" s="139" t="s">
        <v>334</v>
      </c>
      <c r="CU139" s="126" t="s">
        <v>289</v>
      </c>
      <c r="CV139" s="139" t="s">
        <v>334</v>
      </c>
      <c r="CW139" s="126" t="s">
        <v>289</v>
      </c>
      <c r="CX139" s="139" t="s">
        <v>334</v>
      </c>
      <c r="CY139" s="126" t="s">
        <v>289</v>
      </c>
      <c r="CZ139" s="139" t="s">
        <v>334</v>
      </c>
      <c r="DA139" s="126" t="s">
        <v>288</v>
      </c>
      <c r="DB139" s="128"/>
      <c r="DC139" s="51"/>
      <c r="DD139" s="126" t="s">
        <v>289</v>
      </c>
      <c r="DE139" s="139" t="s">
        <v>334</v>
      </c>
      <c r="DF139" s="126" t="s">
        <v>289</v>
      </c>
      <c r="DG139" s="139" t="s">
        <v>334</v>
      </c>
      <c r="DH139" s="126" t="s">
        <v>289</v>
      </c>
      <c r="DI139" s="139" t="s">
        <v>334</v>
      </c>
      <c r="DJ139" s="126" t="s">
        <v>289</v>
      </c>
      <c r="DK139" s="139" t="s">
        <v>334</v>
      </c>
      <c r="DL139" s="126" t="s">
        <v>317</v>
      </c>
      <c r="DM139" s="128"/>
      <c r="DN139" s="51"/>
      <c r="DO139" s="51"/>
      <c r="DP139" s="51"/>
      <c r="DQ139" s="51"/>
      <c r="DR139" s="56"/>
      <c r="DS139" s="56"/>
      <c r="DT139" s="56"/>
      <c r="DU139" s="57"/>
    </row>
    <row r="140" spans="1:125" ht="34.9" customHeight="1" thickBot="1" x14ac:dyDescent="0.3">
      <c r="A140" s="286"/>
      <c r="B140" s="253"/>
      <c r="C140" s="246"/>
      <c r="D140" s="58" t="s">
        <v>304</v>
      </c>
      <c r="E140" s="141" t="s">
        <v>301</v>
      </c>
      <c r="F140" s="141" t="s">
        <v>301</v>
      </c>
      <c r="G140" s="141" t="s">
        <v>301</v>
      </c>
      <c r="H140" s="49" t="s">
        <v>31</v>
      </c>
      <c r="I140" s="50">
        <f>IF(H140=Tabelle!$A$2,Tabelle!$I$2,IF(H140=Tabelle!$A$3,Tabelle!$I$3,IF(H140=Tabelle!$A$4,Tabelle!$I$4,IF(H140=Tabelle!$A$5,Tabelle!$I$5,IF(H140=Tabelle!$A$6,Tabelle!$I$6,IF(H140=Tabelle!$A$7,Tabelle!$I$7,IF(H140=Tabelle!$A$8,Tabelle!$I$8,IF(H140=Tabelle!$A$9,Tabelle!$I$9,IF(H140=Tabelle!$A$10,Tabelle!$I$10,IF(H140=Tabelle!$A$11,Tabelle!$I$11,IF(H140=Tabelle!$A$12,Tabelle!$I$12,IF(H140=Tabelle!$A$13,Tabelle!$I$13,IF(H140=Tabelle!$A$14,Tabelle!$I$14,IF(H140=Tabelle!$A$14,Tabelle!$I$15,IF(H140=Tabelle!$A$16,Tabelle!$I$16,IF(H140=Tabelle!$A$17,Tabelle!$I$17,IF(H140=Tabelle!$A$18,Tabelle!$I$18,"-")))))))))))))))))</f>
        <v>40</v>
      </c>
      <c r="J140" s="136" t="s">
        <v>53</v>
      </c>
      <c r="K140" s="136" t="s">
        <v>51</v>
      </c>
      <c r="L140" s="136" t="s">
        <v>53</v>
      </c>
      <c r="M140" s="95">
        <f>IF(J140=Tabelle!$C$3,Tabelle!$N$3,IF(J140=Tabelle!$C$4,Tabelle!$N$4,IF(J140=Tabelle!$C$5,Tabelle!$N$5,IF(J140=Tabelle!$C$6,Tabelle!$N$6,IF(J140=Tabelle!$C$7,Tabelle!$N$7,"-")))))</f>
        <v>5</v>
      </c>
      <c r="N140" s="95">
        <f>IF(K140=Tabelle!$C$3,Tabelle!$N$3,IF(K140=Tabelle!$C$4,Tabelle!$N$4,IF(K140=Tabelle!$C$5,Tabelle!$N$5,IF(K140=Tabelle!$C$6,Tabelle!$N$6,IF(K140=Tabelle!$C$7,Tabelle!$N$7,"-")))))</f>
        <v>4</v>
      </c>
      <c r="O140" s="95">
        <f>IF(L140=Tabelle!$C$3,Tabelle!$N$3,IF(L140=Tabelle!$C$4,Tabelle!$N$4,IF(L140=Tabelle!$C$5,Tabelle!$N$5,IF(L140=Tabelle!$C$6,Tabelle!$N$6,IF(L140=Tabelle!$C$7,Tabelle!$N$7,"-")))))</f>
        <v>5</v>
      </c>
      <c r="P140" s="96">
        <f t="shared" si="9"/>
        <v>4.666666666666667</v>
      </c>
      <c r="Q140" s="136" t="s">
        <v>51</v>
      </c>
      <c r="R140" s="55">
        <f>IF(Q140=Tabelle!$C$3,Tabelle!$N$3,IF(Q140=Tabelle!$C$4,Tabelle!$N$4,IF(Q140=Tabelle!$C$5,Tabelle!$N$5,IF(Q140=Tabelle!$C$6,Tabelle!$N$6,IF(Q140=Tabelle!$C$7,Tabelle!$N$7,"-")))))</f>
        <v>4</v>
      </c>
      <c r="S140" s="102">
        <f>IF(R140="-","-",IF(AND((R140*P140)&gt;=Tabelle!$P$3, (R140*P140)&lt;Tabelle!$Q$3),Tabelle!$R$3,IF(AND((R140*P140)&gt;=Tabelle!$P$4, (R140*P140)&lt;Tabelle!$Q$4),Tabelle!$R$4,IF(AND((R140*P140)&gt;=Tabelle!$P$5, (R140*P140)&lt;Tabelle!$Q$5),Tabelle!$R$5,IF(AND((R140*P140)&gt;=Tabelle!$P$6, (R140*P140)&lt;Tabelle!$Q$6),Tabelle!$R$6,IF(AND((R140*P140)&gt;=Tabelle!$P$7, (R140*P140)&lt;=Tabelle!$Q$7),Tabelle!$R$7,"-"))))))</f>
        <v>4</v>
      </c>
      <c r="T140" s="136" t="s">
        <v>51</v>
      </c>
      <c r="U140" s="136" t="s">
        <v>51</v>
      </c>
      <c r="V140" s="136" t="s">
        <v>51</v>
      </c>
      <c r="W140" s="52">
        <f>IF(T140=Tabelle!$C$3,Tabelle!$N$3,IF(T140=Tabelle!$C$4,Tabelle!$N$4,IF(T140=Tabelle!$C$5,Tabelle!$N$5,IF(T140=Tabelle!$C$6,Tabelle!$N$6,IF(T140=Tabelle!$C$7,Tabelle!$N$7,"-")))))</f>
        <v>4</v>
      </c>
      <c r="X140" s="52">
        <f>IF(U140=Tabelle!$C$3,Tabelle!$N$3,IF(U140=Tabelle!$C$4,Tabelle!$N$4,IF(U140=Tabelle!$C$5,Tabelle!$N$5,IF(U140=Tabelle!$C$6,Tabelle!$N$6,IF(U140=Tabelle!$C$7,Tabelle!$N$7,"-")))))</f>
        <v>4</v>
      </c>
      <c r="Y140" s="52">
        <f>IF(V140=Tabelle!$C$3,Tabelle!$N$3,IF(V140=Tabelle!$C$4,Tabelle!$N$4,IF(V140=Tabelle!$C$5,Tabelle!$N$5,IF(V140=Tabelle!$C$6,Tabelle!$N$6,IF(V140=Tabelle!$C$7,Tabelle!$N$7,"-")))))</f>
        <v>4</v>
      </c>
      <c r="Z140" s="53">
        <f t="shared" si="10"/>
        <v>4</v>
      </c>
      <c r="AA140" s="105">
        <f t="shared" si="11"/>
        <v>16</v>
      </c>
      <c r="AB140" s="136" t="str">
        <f>IF(AND(AA140&gt;=Tabelle!$P$3, AA140&lt;Tabelle!$Q$3),Tabelle!$S$3,IF(AND(AA140&gt;=Tabelle!$P$4, AA140&lt;Tabelle!$Q$4),Tabelle!$S$4,IF(AND(AA140&gt;=Tabelle!$P$5, AA140&lt;Tabelle!$Q$5),Tabelle!$S$5,IF(AND(AA140&gt;=Tabelle!$P$6, AA140&lt;Tabelle!$Q$6),Tabelle!$S$6,IF(AND(AA140&gt;=Tabelle!$P$7, AA140&lt;=Tabelle!$Q$7),Tabelle!$S$7,"-")))))</f>
        <v>MEDIO-ALTO</v>
      </c>
      <c r="AC140" s="108">
        <v>10</v>
      </c>
      <c r="AD140" s="108">
        <v>5</v>
      </c>
      <c r="AE140" s="108">
        <v>2</v>
      </c>
      <c r="AF140" s="108">
        <v>3</v>
      </c>
      <c r="AG140" s="108">
        <v>8</v>
      </c>
      <c r="AH140" s="108">
        <v>10</v>
      </c>
      <c r="AI140" s="108">
        <v>10</v>
      </c>
      <c r="AJ140" s="108">
        <v>10</v>
      </c>
      <c r="AK140" s="108">
        <v>3</v>
      </c>
      <c r="AL140" s="108">
        <v>3</v>
      </c>
      <c r="AM140" s="108">
        <v>10</v>
      </c>
      <c r="AN140" s="108">
        <v>10</v>
      </c>
      <c r="AO140" s="108">
        <v>3</v>
      </c>
      <c r="AP140" s="108">
        <v>3</v>
      </c>
      <c r="AQ140" s="108">
        <v>3</v>
      </c>
      <c r="AR140" s="108">
        <v>3</v>
      </c>
      <c r="AS140" s="108">
        <v>8</v>
      </c>
      <c r="AT140" s="108">
        <v>8</v>
      </c>
      <c r="AU140" s="108">
        <v>8</v>
      </c>
      <c r="AV140" s="108">
        <v>8</v>
      </c>
      <c r="AW140" s="108">
        <v>1</v>
      </c>
      <c r="AX140" s="108">
        <v>1</v>
      </c>
      <c r="AY140" s="108">
        <v>1</v>
      </c>
      <c r="AZ140" s="108">
        <v>1</v>
      </c>
      <c r="BA140" s="108">
        <v>1</v>
      </c>
      <c r="BB140" s="108">
        <v>1</v>
      </c>
      <c r="BC140" s="108">
        <v>1</v>
      </c>
      <c r="BD140" s="108">
        <v>1</v>
      </c>
      <c r="BE140" s="108">
        <v>1</v>
      </c>
      <c r="BF140" s="108">
        <v>1</v>
      </c>
      <c r="BG140" s="108">
        <v>1</v>
      </c>
      <c r="BH140" s="110">
        <f>IF('Mitigazione del rischio'!$AF140="-","-",'Mitigazione del rischio'!$AG140)</f>
        <v>0.43400000000000005</v>
      </c>
      <c r="BI140" s="55">
        <f t="shared" si="12"/>
        <v>9</v>
      </c>
      <c r="BJ140" s="54" t="str">
        <f>IF(AND(BI140&gt;=Tabelle!$P$3, BI140&lt;Tabelle!$Q$3),Tabelle!$S$3,IF(AND(BI140&gt;=Tabelle!$P$4, BI140&lt;Tabelle!$Q$4),Tabelle!$S$4,IF(AND(BI140&gt;=Tabelle!$P$5, BI140&lt;Tabelle!$Q$5),Tabelle!$S$5,IF(AND(BI140&gt;=Tabelle!$P$6, BI140&lt;Tabelle!$Q$6),Tabelle!$S$6,IF(AND(BI140&gt;=Tabelle!$P$7, BI140&lt;=Tabelle!$Q$7),Tabelle!$S$7,"-")))))</f>
        <v>MEDIO</v>
      </c>
      <c r="BK140" s="113" t="str">
        <f>IF(BI140="-","-",IF(AND(BI140&lt;=Tabelle!$V$14,BI140&gt;Tabelle!$W$14),Tabelle!$U$14,IF(AND(BI140&lt;=Tabelle!$V$15,BI140&gt;Tabelle!$W$15),Tabelle!$U$15,IF(BI140&lt;=Tabelle!$V$16,Tabelle!$U$16))))</f>
        <v>mitigazione migliorabile</v>
      </c>
      <c r="BL140" s="117" t="s">
        <v>287</v>
      </c>
      <c r="BM140" s="120"/>
      <c r="BN140" s="126" t="s">
        <v>288</v>
      </c>
      <c r="BO140" s="128"/>
      <c r="BP140" s="51"/>
      <c r="BQ140" s="126" t="s">
        <v>289</v>
      </c>
      <c r="BR140" s="139" t="s">
        <v>334</v>
      </c>
      <c r="BS140" s="126" t="s">
        <v>288</v>
      </c>
      <c r="BT140" s="138"/>
      <c r="BU140" s="139"/>
      <c r="BV140" s="126" t="s">
        <v>289</v>
      </c>
      <c r="BW140" s="139" t="s">
        <v>334</v>
      </c>
      <c r="BX140" s="126" t="s">
        <v>289</v>
      </c>
      <c r="BY140" s="139" t="s">
        <v>334</v>
      </c>
      <c r="BZ140" s="126" t="s">
        <v>288</v>
      </c>
      <c r="CA140" s="128"/>
      <c r="CB140" s="51"/>
      <c r="CC140" s="126" t="s">
        <v>288</v>
      </c>
      <c r="CD140" s="128"/>
      <c r="CE140" s="51"/>
      <c r="CF140" s="126" t="s">
        <v>288</v>
      </c>
      <c r="CG140" s="128"/>
      <c r="CH140" s="51"/>
      <c r="CI140" s="126" t="s">
        <v>289</v>
      </c>
      <c r="CJ140" s="139" t="s">
        <v>334</v>
      </c>
      <c r="CK140" s="126" t="s">
        <v>289</v>
      </c>
      <c r="CL140" s="139" t="s">
        <v>334</v>
      </c>
      <c r="CM140" s="126" t="s">
        <v>288</v>
      </c>
      <c r="CN140" s="128"/>
      <c r="CO140" s="51"/>
      <c r="CP140" s="126" t="s">
        <v>288</v>
      </c>
      <c r="CQ140" s="128"/>
      <c r="CR140" s="51"/>
      <c r="CS140" s="126" t="s">
        <v>289</v>
      </c>
      <c r="CT140" s="139" t="s">
        <v>334</v>
      </c>
      <c r="CU140" s="126" t="s">
        <v>289</v>
      </c>
      <c r="CV140" s="139" t="s">
        <v>334</v>
      </c>
      <c r="CW140" s="126" t="s">
        <v>289</v>
      </c>
      <c r="CX140" s="139" t="s">
        <v>334</v>
      </c>
      <c r="CY140" s="126" t="s">
        <v>289</v>
      </c>
      <c r="CZ140" s="139" t="s">
        <v>334</v>
      </c>
      <c r="DA140" s="126" t="s">
        <v>288</v>
      </c>
      <c r="DB140" s="128"/>
      <c r="DC140" s="51"/>
      <c r="DD140" s="126" t="s">
        <v>289</v>
      </c>
      <c r="DE140" s="139" t="s">
        <v>334</v>
      </c>
      <c r="DF140" s="126" t="s">
        <v>289</v>
      </c>
      <c r="DG140" s="139" t="s">
        <v>334</v>
      </c>
      <c r="DH140" s="126" t="s">
        <v>289</v>
      </c>
      <c r="DI140" s="139" t="s">
        <v>334</v>
      </c>
      <c r="DJ140" s="126" t="s">
        <v>289</v>
      </c>
      <c r="DK140" s="139" t="s">
        <v>334</v>
      </c>
      <c r="DL140" s="126" t="s">
        <v>317</v>
      </c>
      <c r="DM140" s="128"/>
      <c r="DN140" s="51"/>
      <c r="DO140" s="51"/>
      <c r="DP140" s="51"/>
      <c r="DQ140" s="51"/>
      <c r="DR140" s="56"/>
      <c r="DS140" s="56"/>
      <c r="DT140" s="56"/>
      <c r="DU140" s="57"/>
    </row>
    <row r="141" spans="1:125" ht="34.9" customHeight="1" thickBot="1" x14ac:dyDescent="0.3">
      <c r="A141" s="286"/>
      <c r="B141" s="253"/>
      <c r="C141" s="244" t="s">
        <v>312</v>
      </c>
      <c r="D141" s="59" t="s">
        <v>308</v>
      </c>
      <c r="E141" s="141" t="s">
        <v>301</v>
      </c>
      <c r="F141" s="141" t="s">
        <v>301</v>
      </c>
      <c r="G141" s="141" t="s">
        <v>301</v>
      </c>
      <c r="H141" s="49" t="s">
        <v>31</v>
      </c>
      <c r="I141" s="50">
        <f>IF(H141=Tabelle!$A$2,Tabelle!$I$2,IF(H141=Tabelle!$A$3,Tabelle!$I$3,IF(H141=Tabelle!$A$4,Tabelle!$I$4,IF(H141=Tabelle!$A$5,Tabelle!$I$5,IF(H141=Tabelle!$A$6,Tabelle!$I$6,IF(H141=Tabelle!$A$7,Tabelle!$I$7,IF(H141=Tabelle!$A$8,Tabelle!$I$8,IF(H141=Tabelle!$A$9,Tabelle!$I$9,IF(H141=Tabelle!$A$10,Tabelle!$I$10,IF(H141=Tabelle!$A$11,Tabelle!$I$11,IF(H141=Tabelle!$A$12,Tabelle!$I$12,IF(H141=Tabelle!$A$13,Tabelle!$I$13,IF(H141=Tabelle!$A$14,Tabelle!$I$14,IF(H141=Tabelle!$A$14,Tabelle!$I$15,IF(H141=Tabelle!$A$16,Tabelle!$I$16,IF(H141=Tabelle!$A$17,Tabelle!$I$17,IF(H141=Tabelle!$A$18,Tabelle!$I$18,"-")))))))))))))))))</f>
        <v>40</v>
      </c>
      <c r="J141" s="136" t="s">
        <v>53</v>
      </c>
      <c r="K141" s="136" t="s">
        <v>51</v>
      </c>
      <c r="L141" s="136" t="s">
        <v>53</v>
      </c>
      <c r="M141" s="95">
        <f>IF(J141=Tabelle!$C$3,Tabelle!$N$3,IF(J141=Tabelle!$C$4,Tabelle!$N$4,IF(J141=Tabelle!$C$5,Tabelle!$N$5,IF(J141=Tabelle!$C$6,Tabelle!$N$6,IF(J141=Tabelle!$C$7,Tabelle!$N$7,"-")))))</f>
        <v>5</v>
      </c>
      <c r="N141" s="95">
        <f>IF(K141=Tabelle!$C$3,Tabelle!$N$3,IF(K141=Tabelle!$C$4,Tabelle!$N$4,IF(K141=Tabelle!$C$5,Tabelle!$N$5,IF(K141=Tabelle!$C$6,Tabelle!$N$6,IF(K141=Tabelle!$C$7,Tabelle!$N$7,"-")))))</f>
        <v>4</v>
      </c>
      <c r="O141" s="95">
        <f>IF(L141=Tabelle!$C$3,Tabelle!$N$3,IF(L141=Tabelle!$C$4,Tabelle!$N$4,IF(L141=Tabelle!$C$5,Tabelle!$N$5,IF(L141=Tabelle!$C$6,Tabelle!$N$6,IF(L141=Tabelle!$C$7,Tabelle!$N$7,"-")))))</f>
        <v>5</v>
      </c>
      <c r="P141" s="96">
        <f t="shared" si="9"/>
        <v>4.666666666666667</v>
      </c>
      <c r="Q141" s="136" t="s">
        <v>51</v>
      </c>
      <c r="R141" s="55">
        <f>IF(Q141=Tabelle!$C$3,Tabelle!$N$3,IF(Q141=Tabelle!$C$4,Tabelle!$N$4,IF(Q141=Tabelle!$C$5,Tabelle!$N$5,IF(Q141=Tabelle!$C$6,Tabelle!$N$6,IF(Q141=Tabelle!$C$7,Tabelle!$N$7,"-")))))</f>
        <v>4</v>
      </c>
      <c r="S141" s="102">
        <f>IF(R141="-","-",IF(AND((R141*P141)&gt;=Tabelle!$P$3, (R141*P141)&lt;Tabelle!$Q$3),Tabelle!$R$3,IF(AND((R141*P141)&gt;=Tabelle!$P$4, (R141*P141)&lt;Tabelle!$Q$4),Tabelle!$R$4,IF(AND((R141*P141)&gt;=Tabelle!$P$5, (R141*P141)&lt;Tabelle!$Q$5),Tabelle!$R$5,IF(AND((R141*P141)&gt;=Tabelle!$P$6, (R141*P141)&lt;Tabelle!$Q$6),Tabelle!$R$6,IF(AND((R141*P141)&gt;=Tabelle!$P$7, (R141*P141)&lt;=Tabelle!$Q$7),Tabelle!$R$7,"-"))))))</f>
        <v>4</v>
      </c>
      <c r="T141" s="136" t="s">
        <v>51</v>
      </c>
      <c r="U141" s="136" t="s">
        <v>51</v>
      </c>
      <c r="V141" s="136" t="s">
        <v>51</v>
      </c>
      <c r="W141" s="52">
        <f>IF(T141=Tabelle!$C$3,Tabelle!$N$3,IF(T141=Tabelle!$C$4,Tabelle!$N$4,IF(T141=Tabelle!$C$5,Tabelle!$N$5,IF(T141=Tabelle!$C$6,Tabelle!$N$6,IF(T141=Tabelle!$C$7,Tabelle!$N$7,"-")))))</f>
        <v>4</v>
      </c>
      <c r="X141" s="52">
        <f>IF(U141=Tabelle!$C$3,Tabelle!$N$3,IF(U141=Tabelle!$C$4,Tabelle!$N$4,IF(U141=Tabelle!$C$5,Tabelle!$N$5,IF(U141=Tabelle!$C$6,Tabelle!$N$6,IF(U141=Tabelle!$C$7,Tabelle!$N$7,"-")))))</f>
        <v>4</v>
      </c>
      <c r="Y141" s="52">
        <f>IF(V141=Tabelle!$C$3,Tabelle!$N$3,IF(V141=Tabelle!$C$4,Tabelle!$N$4,IF(V141=Tabelle!$C$5,Tabelle!$N$5,IF(V141=Tabelle!$C$6,Tabelle!$N$6,IF(V141=Tabelle!$C$7,Tabelle!$N$7,"-")))))</f>
        <v>4</v>
      </c>
      <c r="Z141" s="53">
        <f t="shared" si="10"/>
        <v>4</v>
      </c>
      <c r="AA141" s="105">
        <f t="shared" si="11"/>
        <v>16</v>
      </c>
      <c r="AB141" s="136" t="str">
        <f>IF(AND(AA141&gt;=Tabelle!$P$3, AA141&lt;Tabelle!$Q$3),Tabelle!$S$3,IF(AND(AA141&gt;=Tabelle!$P$4, AA141&lt;Tabelle!$Q$4),Tabelle!$S$4,IF(AND(AA141&gt;=Tabelle!$P$5, AA141&lt;Tabelle!$Q$5),Tabelle!$S$5,IF(AND(AA141&gt;=Tabelle!$P$6, AA141&lt;Tabelle!$Q$6),Tabelle!$S$6,IF(AND(AA141&gt;=Tabelle!$P$7, AA141&lt;=Tabelle!$Q$7),Tabelle!$S$7,"-")))))</f>
        <v>MEDIO-ALTO</v>
      </c>
      <c r="AC141" s="108">
        <v>10</v>
      </c>
      <c r="AD141" s="108">
        <v>5</v>
      </c>
      <c r="AE141" s="108">
        <v>2</v>
      </c>
      <c r="AF141" s="108">
        <v>3</v>
      </c>
      <c r="AG141" s="108">
        <v>8</v>
      </c>
      <c r="AH141" s="108">
        <v>10</v>
      </c>
      <c r="AI141" s="108">
        <v>10</v>
      </c>
      <c r="AJ141" s="108">
        <v>10</v>
      </c>
      <c r="AK141" s="108">
        <v>3</v>
      </c>
      <c r="AL141" s="108">
        <v>3</v>
      </c>
      <c r="AM141" s="108">
        <v>10</v>
      </c>
      <c r="AN141" s="108">
        <v>10</v>
      </c>
      <c r="AO141" s="108">
        <v>3</v>
      </c>
      <c r="AP141" s="108">
        <v>3</v>
      </c>
      <c r="AQ141" s="108">
        <v>3</v>
      </c>
      <c r="AR141" s="108">
        <v>3</v>
      </c>
      <c r="AS141" s="108">
        <v>8</v>
      </c>
      <c r="AT141" s="108">
        <v>8</v>
      </c>
      <c r="AU141" s="108">
        <v>8</v>
      </c>
      <c r="AV141" s="108">
        <v>8</v>
      </c>
      <c r="AW141" s="108">
        <v>1</v>
      </c>
      <c r="AX141" s="108">
        <v>1</v>
      </c>
      <c r="AY141" s="108">
        <v>1</v>
      </c>
      <c r="AZ141" s="108">
        <v>1</v>
      </c>
      <c r="BA141" s="108">
        <v>1</v>
      </c>
      <c r="BB141" s="108">
        <v>1</v>
      </c>
      <c r="BC141" s="108">
        <v>1</v>
      </c>
      <c r="BD141" s="108">
        <v>1</v>
      </c>
      <c r="BE141" s="108">
        <v>1</v>
      </c>
      <c r="BF141" s="108">
        <v>1</v>
      </c>
      <c r="BG141" s="108">
        <v>1</v>
      </c>
      <c r="BH141" s="110">
        <f>IF('Mitigazione del rischio'!$AF141="-","-",'Mitigazione del rischio'!$AG141)</f>
        <v>0.43400000000000005</v>
      </c>
      <c r="BI141" s="55">
        <f t="shared" si="12"/>
        <v>9</v>
      </c>
      <c r="BJ141" s="54" t="str">
        <f>IF(AND(BI141&gt;=Tabelle!$P$3, BI141&lt;Tabelle!$Q$3),Tabelle!$S$3,IF(AND(BI141&gt;=Tabelle!$P$4, BI141&lt;Tabelle!$Q$4),Tabelle!$S$4,IF(AND(BI141&gt;=Tabelle!$P$5, BI141&lt;Tabelle!$Q$5),Tabelle!$S$5,IF(AND(BI141&gt;=Tabelle!$P$6, BI141&lt;Tabelle!$Q$6),Tabelle!$S$6,IF(AND(BI141&gt;=Tabelle!$P$7, BI141&lt;=Tabelle!$Q$7),Tabelle!$S$7,"-")))))</f>
        <v>MEDIO</v>
      </c>
      <c r="BK141" s="113" t="str">
        <f>IF(BI141="-","-",IF(AND(BI141&lt;=Tabelle!$V$14,BI141&gt;Tabelle!$W$14),Tabelle!$U$14,IF(AND(BI141&lt;=Tabelle!$V$15,BI141&gt;Tabelle!$W$15),Tabelle!$U$15,IF(BI141&lt;=Tabelle!$V$16,Tabelle!$U$16))))</f>
        <v>mitigazione migliorabile</v>
      </c>
      <c r="BL141" s="117" t="s">
        <v>287</v>
      </c>
      <c r="BM141" s="120"/>
      <c r="BN141" s="126" t="s">
        <v>288</v>
      </c>
      <c r="BO141" s="128"/>
      <c r="BP141" s="51"/>
      <c r="BQ141" s="126" t="s">
        <v>289</v>
      </c>
      <c r="BR141" s="139" t="s">
        <v>334</v>
      </c>
      <c r="BS141" s="126" t="s">
        <v>288</v>
      </c>
      <c r="BT141" s="138"/>
      <c r="BU141" s="139"/>
      <c r="BV141" s="126" t="s">
        <v>289</v>
      </c>
      <c r="BW141" s="139" t="s">
        <v>334</v>
      </c>
      <c r="BX141" s="126" t="s">
        <v>289</v>
      </c>
      <c r="BY141" s="139" t="s">
        <v>334</v>
      </c>
      <c r="BZ141" s="126" t="s">
        <v>288</v>
      </c>
      <c r="CA141" s="128"/>
      <c r="CB141" s="51"/>
      <c r="CC141" s="126" t="s">
        <v>288</v>
      </c>
      <c r="CD141" s="128"/>
      <c r="CE141" s="51"/>
      <c r="CF141" s="126" t="s">
        <v>288</v>
      </c>
      <c r="CG141" s="128"/>
      <c r="CH141" s="51"/>
      <c r="CI141" s="126" t="s">
        <v>289</v>
      </c>
      <c r="CJ141" s="139" t="s">
        <v>334</v>
      </c>
      <c r="CK141" s="126" t="s">
        <v>289</v>
      </c>
      <c r="CL141" s="139" t="s">
        <v>334</v>
      </c>
      <c r="CM141" s="126" t="s">
        <v>288</v>
      </c>
      <c r="CN141" s="128"/>
      <c r="CO141" s="51"/>
      <c r="CP141" s="126" t="s">
        <v>288</v>
      </c>
      <c r="CQ141" s="128"/>
      <c r="CR141" s="51"/>
      <c r="CS141" s="126" t="s">
        <v>289</v>
      </c>
      <c r="CT141" s="139" t="s">
        <v>334</v>
      </c>
      <c r="CU141" s="126" t="s">
        <v>289</v>
      </c>
      <c r="CV141" s="139" t="s">
        <v>334</v>
      </c>
      <c r="CW141" s="126" t="s">
        <v>289</v>
      </c>
      <c r="CX141" s="139" t="s">
        <v>334</v>
      </c>
      <c r="CY141" s="126" t="s">
        <v>289</v>
      </c>
      <c r="CZ141" s="139" t="s">
        <v>334</v>
      </c>
      <c r="DA141" s="126" t="s">
        <v>288</v>
      </c>
      <c r="DB141" s="128"/>
      <c r="DC141" s="51"/>
      <c r="DD141" s="126" t="s">
        <v>289</v>
      </c>
      <c r="DE141" s="139" t="s">
        <v>334</v>
      </c>
      <c r="DF141" s="126" t="s">
        <v>289</v>
      </c>
      <c r="DG141" s="139" t="s">
        <v>334</v>
      </c>
      <c r="DH141" s="126" t="s">
        <v>289</v>
      </c>
      <c r="DI141" s="139" t="s">
        <v>334</v>
      </c>
      <c r="DJ141" s="126" t="s">
        <v>289</v>
      </c>
      <c r="DK141" s="139" t="s">
        <v>334</v>
      </c>
      <c r="DL141" s="126" t="s">
        <v>317</v>
      </c>
      <c r="DM141" s="128"/>
      <c r="DN141" s="51"/>
      <c r="DO141" s="51"/>
      <c r="DP141" s="51"/>
      <c r="DQ141" s="51"/>
      <c r="DR141" s="56"/>
      <c r="DS141" s="56"/>
      <c r="DT141" s="56"/>
      <c r="DU141" s="57"/>
    </row>
    <row r="142" spans="1:125" ht="34.9" customHeight="1" thickBot="1" x14ac:dyDescent="0.3">
      <c r="A142" s="286"/>
      <c r="B142" s="253"/>
      <c r="C142" s="245"/>
      <c r="D142" s="60" t="s">
        <v>309</v>
      </c>
      <c r="E142" s="141" t="s">
        <v>301</v>
      </c>
      <c r="F142" s="141" t="s">
        <v>301</v>
      </c>
      <c r="G142" s="141" t="s">
        <v>301</v>
      </c>
      <c r="H142" s="49" t="s">
        <v>31</v>
      </c>
      <c r="I142" s="50">
        <f>IF(H142=Tabelle!$A$2,Tabelle!$I$2,IF(H142=Tabelle!$A$3,Tabelle!$I$3,IF(H142=Tabelle!$A$4,Tabelle!$I$4,IF(H142=Tabelle!$A$5,Tabelle!$I$5,IF(H142=Tabelle!$A$6,Tabelle!$I$6,IF(H142=Tabelle!$A$7,Tabelle!$I$7,IF(H142=Tabelle!$A$8,Tabelle!$I$8,IF(H142=Tabelle!$A$9,Tabelle!$I$9,IF(H142=Tabelle!$A$10,Tabelle!$I$10,IF(H142=Tabelle!$A$11,Tabelle!$I$11,IF(H142=Tabelle!$A$12,Tabelle!$I$12,IF(H142=Tabelle!$A$13,Tabelle!$I$13,IF(H142=Tabelle!$A$14,Tabelle!$I$14,IF(H142=Tabelle!$A$14,Tabelle!$I$15,IF(H142=Tabelle!$A$16,Tabelle!$I$16,IF(H142=Tabelle!$A$17,Tabelle!$I$17,IF(H142=Tabelle!$A$18,Tabelle!$I$18,"-")))))))))))))))))</f>
        <v>40</v>
      </c>
      <c r="J142" s="136" t="s">
        <v>53</v>
      </c>
      <c r="K142" s="136" t="s">
        <v>51</v>
      </c>
      <c r="L142" s="136" t="s">
        <v>53</v>
      </c>
      <c r="M142" s="95">
        <f>IF(J142=Tabelle!$C$3,Tabelle!$N$3,IF(J142=Tabelle!$C$4,Tabelle!$N$4,IF(J142=Tabelle!$C$5,Tabelle!$N$5,IF(J142=Tabelle!$C$6,Tabelle!$N$6,IF(J142=Tabelle!$C$7,Tabelle!$N$7,"-")))))</f>
        <v>5</v>
      </c>
      <c r="N142" s="95">
        <f>IF(K142=Tabelle!$C$3,Tabelle!$N$3,IF(K142=Tabelle!$C$4,Tabelle!$N$4,IF(K142=Tabelle!$C$5,Tabelle!$N$5,IF(K142=Tabelle!$C$6,Tabelle!$N$6,IF(K142=Tabelle!$C$7,Tabelle!$N$7,"-")))))</f>
        <v>4</v>
      </c>
      <c r="O142" s="95">
        <f>IF(L142=Tabelle!$C$3,Tabelle!$N$3,IF(L142=Tabelle!$C$4,Tabelle!$N$4,IF(L142=Tabelle!$C$5,Tabelle!$N$5,IF(L142=Tabelle!$C$6,Tabelle!$N$6,IF(L142=Tabelle!$C$7,Tabelle!$N$7,"-")))))</f>
        <v>5</v>
      </c>
      <c r="P142" s="96">
        <f t="shared" si="9"/>
        <v>4.666666666666667</v>
      </c>
      <c r="Q142" s="136" t="s">
        <v>51</v>
      </c>
      <c r="R142" s="55">
        <f>IF(Q142=Tabelle!$C$3,Tabelle!$N$3,IF(Q142=Tabelle!$C$4,Tabelle!$N$4,IF(Q142=Tabelle!$C$5,Tabelle!$N$5,IF(Q142=Tabelle!$C$6,Tabelle!$N$6,IF(Q142=Tabelle!$C$7,Tabelle!$N$7,"-")))))</f>
        <v>4</v>
      </c>
      <c r="S142" s="102">
        <f>IF(R142="-","-",IF(AND((R142*P142)&gt;=Tabelle!$P$3, (R142*P142)&lt;Tabelle!$Q$3),Tabelle!$R$3,IF(AND((R142*P142)&gt;=Tabelle!$P$4, (R142*P142)&lt;Tabelle!$Q$4),Tabelle!$R$4,IF(AND((R142*P142)&gt;=Tabelle!$P$5, (R142*P142)&lt;Tabelle!$Q$5),Tabelle!$R$5,IF(AND((R142*P142)&gt;=Tabelle!$P$6, (R142*P142)&lt;Tabelle!$Q$6),Tabelle!$R$6,IF(AND((R142*P142)&gt;=Tabelle!$P$7, (R142*P142)&lt;=Tabelle!$Q$7),Tabelle!$R$7,"-"))))))</f>
        <v>4</v>
      </c>
      <c r="T142" s="136" t="s">
        <v>51</v>
      </c>
      <c r="U142" s="136" t="s">
        <v>51</v>
      </c>
      <c r="V142" s="136" t="s">
        <v>51</v>
      </c>
      <c r="W142" s="52">
        <f>IF(T142=Tabelle!$C$3,Tabelle!$N$3,IF(T142=Tabelle!$C$4,Tabelle!$N$4,IF(T142=Tabelle!$C$5,Tabelle!$N$5,IF(T142=Tabelle!$C$6,Tabelle!$N$6,IF(T142=Tabelle!$C$7,Tabelle!$N$7,"-")))))</f>
        <v>4</v>
      </c>
      <c r="X142" s="52">
        <f>IF(U142=Tabelle!$C$3,Tabelle!$N$3,IF(U142=Tabelle!$C$4,Tabelle!$N$4,IF(U142=Tabelle!$C$5,Tabelle!$N$5,IF(U142=Tabelle!$C$6,Tabelle!$N$6,IF(U142=Tabelle!$C$7,Tabelle!$N$7,"-")))))</f>
        <v>4</v>
      </c>
      <c r="Y142" s="52">
        <f>IF(V142=Tabelle!$C$3,Tabelle!$N$3,IF(V142=Tabelle!$C$4,Tabelle!$N$4,IF(V142=Tabelle!$C$5,Tabelle!$N$5,IF(V142=Tabelle!$C$6,Tabelle!$N$6,IF(V142=Tabelle!$C$7,Tabelle!$N$7,"-")))))</f>
        <v>4</v>
      </c>
      <c r="Z142" s="53">
        <f t="shared" si="10"/>
        <v>4</v>
      </c>
      <c r="AA142" s="105">
        <f t="shared" si="11"/>
        <v>16</v>
      </c>
      <c r="AB142" s="136" t="str">
        <f>IF(AND(AA142&gt;=Tabelle!$P$3, AA142&lt;Tabelle!$Q$3),Tabelle!$S$3,IF(AND(AA142&gt;=Tabelle!$P$4, AA142&lt;Tabelle!$Q$4),Tabelle!$S$4,IF(AND(AA142&gt;=Tabelle!$P$5, AA142&lt;Tabelle!$Q$5),Tabelle!$S$5,IF(AND(AA142&gt;=Tabelle!$P$6, AA142&lt;Tabelle!$Q$6),Tabelle!$S$6,IF(AND(AA142&gt;=Tabelle!$P$7, AA142&lt;=Tabelle!$Q$7),Tabelle!$S$7,"-")))))</f>
        <v>MEDIO-ALTO</v>
      </c>
      <c r="AC142" s="108">
        <v>10</v>
      </c>
      <c r="AD142" s="108">
        <v>5</v>
      </c>
      <c r="AE142" s="108">
        <v>2</v>
      </c>
      <c r="AF142" s="108">
        <v>3</v>
      </c>
      <c r="AG142" s="108">
        <v>8</v>
      </c>
      <c r="AH142" s="108">
        <v>10</v>
      </c>
      <c r="AI142" s="108">
        <v>10</v>
      </c>
      <c r="AJ142" s="108">
        <v>10</v>
      </c>
      <c r="AK142" s="108">
        <v>3</v>
      </c>
      <c r="AL142" s="108">
        <v>3</v>
      </c>
      <c r="AM142" s="108">
        <v>10</v>
      </c>
      <c r="AN142" s="108">
        <v>10</v>
      </c>
      <c r="AO142" s="108">
        <v>3</v>
      </c>
      <c r="AP142" s="108">
        <v>3</v>
      </c>
      <c r="AQ142" s="108">
        <v>3</v>
      </c>
      <c r="AR142" s="108">
        <v>3</v>
      </c>
      <c r="AS142" s="108">
        <v>8</v>
      </c>
      <c r="AT142" s="108">
        <v>8</v>
      </c>
      <c r="AU142" s="108">
        <v>8</v>
      </c>
      <c r="AV142" s="108">
        <v>8</v>
      </c>
      <c r="AW142" s="108">
        <v>1</v>
      </c>
      <c r="AX142" s="108">
        <v>1</v>
      </c>
      <c r="AY142" s="108">
        <v>1</v>
      </c>
      <c r="AZ142" s="108">
        <v>1</v>
      </c>
      <c r="BA142" s="108">
        <v>1</v>
      </c>
      <c r="BB142" s="108">
        <v>1</v>
      </c>
      <c r="BC142" s="108">
        <v>1</v>
      </c>
      <c r="BD142" s="108">
        <v>1</v>
      </c>
      <c r="BE142" s="108">
        <v>1</v>
      </c>
      <c r="BF142" s="108">
        <v>1</v>
      </c>
      <c r="BG142" s="108">
        <v>1</v>
      </c>
      <c r="BH142" s="110">
        <f>IF('Mitigazione del rischio'!$AF142="-","-",'Mitigazione del rischio'!$AG142)</f>
        <v>0.43400000000000005</v>
      </c>
      <c r="BI142" s="55">
        <f t="shared" si="12"/>
        <v>9</v>
      </c>
      <c r="BJ142" s="54" t="str">
        <f>IF(AND(BI142&gt;=Tabelle!$P$3, BI142&lt;Tabelle!$Q$3),Tabelle!$S$3,IF(AND(BI142&gt;=Tabelle!$P$4, BI142&lt;Tabelle!$Q$4),Tabelle!$S$4,IF(AND(BI142&gt;=Tabelle!$P$5, BI142&lt;Tabelle!$Q$5),Tabelle!$S$5,IF(AND(BI142&gt;=Tabelle!$P$6, BI142&lt;Tabelle!$Q$6),Tabelle!$S$6,IF(AND(BI142&gt;=Tabelle!$P$7, BI142&lt;=Tabelle!$Q$7),Tabelle!$S$7,"-")))))</f>
        <v>MEDIO</v>
      </c>
      <c r="BK142" s="113" t="str">
        <f>IF(BI142="-","-",IF(AND(BI142&lt;=Tabelle!$V$14,BI142&gt;Tabelle!$W$14),Tabelle!$U$14,IF(AND(BI142&lt;=Tabelle!$V$15,BI142&gt;Tabelle!$W$15),Tabelle!$U$15,IF(BI142&lt;=Tabelle!$V$16,Tabelle!$U$16))))</f>
        <v>mitigazione migliorabile</v>
      </c>
      <c r="BL142" s="117" t="s">
        <v>287</v>
      </c>
      <c r="BM142" s="120"/>
      <c r="BN142" s="126" t="s">
        <v>288</v>
      </c>
      <c r="BO142" s="128"/>
      <c r="BP142" s="51"/>
      <c r="BQ142" s="126" t="s">
        <v>289</v>
      </c>
      <c r="BR142" s="139" t="s">
        <v>334</v>
      </c>
      <c r="BS142" s="126" t="s">
        <v>288</v>
      </c>
      <c r="BT142" s="138"/>
      <c r="BU142" s="139"/>
      <c r="BV142" s="126" t="s">
        <v>289</v>
      </c>
      <c r="BW142" s="139" t="s">
        <v>334</v>
      </c>
      <c r="BX142" s="126" t="s">
        <v>289</v>
      </c>
      <c r="BY142" s="139" t="s">
        <v>334</v>
      </c>
      <c r="BZ142" s="126" t="s">
        <v>288</v>
      </c>
      <c r="CA142" s="128"/>
      <c r="CB142" s="51"/>
      <c r="CC142" s="126" t="s">
        <v>288</v>
      </c>
      <c r="CD142" s="128"/>
      <c r="CE142" s="51"/>
      <c r="CF142" s="126" t="s">
        <v>288</v>
      </c>
      <c r="CG142" s="128"/>
      <c r="CH142" s="51"/>
      <c r="CI142" s="126" t="s">
        <v>289</v>
      </c>
      <c r="CJ142" s="139" t="s">
        <v>334</v>
      </c>
      <c r="CK142" s="126" t="s">
        <v>289</v>
      </c>
      <c r="CL142" s="139" t="s">
        <v>334</v>
      </c>
      <c r="CM142" s="126" t="s">
        <v>288</v>
      </c>
      <c r="CN142" s="128"/>
      <c r="CO142" s="51"/>
      <c r="CP142" s="126" t="s">
        <v>288</v>
      </c>
      <c r="CQ142" s="128"/>
      <c r="CR142" s="51"/>
      <c r="CS142" s="126" t="s">
        <v>289</v>
      </c>
      <c r="CT142" s="139" t="s">
        <v>334</v>
      </c>
      <c r="CU142" s="126" t="s">
        <v>289</v>
      </c>
      <c r="CV142" s="139" t="s">
        <v>334</v>
      </c>
      <c r="CW142" s="126" t="s">
        <v>289</v>
      </c>
      <c r="CX142" s="139" t="s">
        <v>334</v>
      </c>
      <c r="CY142" s="126" t="s">
        <v>289</v>
      </c>
      <c r="CZ142" s="139" t="s">
        <v>334</v>
      </c>
      <c r="DA142" s="126" t="s">
        <v>288</v>
      </c>
      <c r="DB142" s="128"/>
      <c r="DC142" s="51"/>
      <c r="DD142" s="126" t="s">
        <v>289</v>
      </c>
      <c r="DE142" s="139" t="s">
        <v>334</v>
      </c>
      <c r="DF142" s="126" t="s">
        <v>289</v>
      </c>
      <c r="DG142" s="139" t="s">
        <v>334</v>
      </c>
      <c r="DH142" s="126" t="s">
        <v>289</v>
      </c>
      <c r="DI142" s="139" t="s">
        <v>334</v>
      </c>
      <c r="DJ142" s="126" t="s">
        <v>289</v>
      </c>
      <c r="DK142" s="139" t="s">
        <v>334</v>
      </c>
      <c r="DL142" s="126" t="s">
        <v>317</v>
      </c>
      <c r="DM142" s="128"/>
      <c r="DN142" s="51"/>
      <c r="DO142" s="51"/>
      <c r="DP142" s="51"/>
      <c r="DQ142" s="51"/>
      <c r="DR142" s="56"/>
      <c r="DS142" s="56"/>
      <c r="DT142" s="56"/>
      <c r="DU142" s="57"/>
    </row>
    <row r="143" spans="1:125" ht="34.9" customHeight="1" thickBot="1" x14ac:dyDescent="0.3">
      <c r="A143" s="286"/>
      <c r="B143" s="254"/>
      <c r="C143" s="246"/>
      <c r="D143" s="58" t="s">
        <v>272</v>
      </c>
      <c r="E143" s="141" t="s">
        <v>301</v>
      </c>
      <c r="F143" s="141" t="s">
        <v>301</v>
      </c>
      <c r="G143" s="141" t="s">
        <v>301</v>
      </c>
      <c r="H143" s="49" t="s">
        <v>31</v>
      </c>
      <c r="I143" s="50">
        <f>IF(H143=Tabelle!$A$2,Tabelle!$I$2,IF(H143=Tabelle!$A$3,Tabelle!$I$3,IF(H143=Tabelle!$A$4,Tabelle!$I$4,IF(H143=Tabelle!$A$5,Tabelle!$I$5,IF(H143=Tabelle!$A$6,Tabelle!$I$6,IF(H143=Tabelle!$A$7,Tabelle!$I$7,IF(H143=Tabelle!$A$8,Tabelle!$I$8,IF(H143=Tabelle!$A$9,Tabelle!$I$9,IF(H143=Tabelle!$A$10,Tabelle!$I$10,IF(H143=Tabelle!$A$11,Tabelle!$I$11,IF(H143=Tabelle!$A$12,Tabelle!$I$12,IF(H143=Tabelle!$A$13,Tabelle!$I$13,IF(H143=Tabelle!$A$14,Tabelle!$I$14,IF(H143=Tabelle!$A$14,Tabelle!$I$15,IF(H143=Tabelle!$A$16,Tabelle!$I$16,IF(H143=Tabelle!$A$17,Tabelle!$I$17,IF(H143=Tabelle!$A$18,Tabelle!$I$18,"-")))))))))))))))))</f>
        <v>40</v>
      </c>
      <c r="J143" s="136" t="s">
        <v>53</v>
      </c>
      <c r="K143" s="136" t="s">
        <v>51</v>
      </c>
      <c r="L143" s="136" t="s">
        <v>53</v>
      </c>
      <c r="M143" s="95">
        <f>IF(J143=Tabelle!$C$3,Tabelle!$N$3,IF(J143=Tabelle!$C$4,Tabelle!$N$4,IF(J143=Tabelle!$C$5,Tabelle!$N$5,IF(J143=Tabelle!$C$6,Tabelle!$N$6,IF(J143=Tabelle!$C$7,Tabelle!$N$7,"-")))))</f>
        <v>5</v>
      </c>
      <c r="N143" s="95">
        <f>IF(K143=Tabelle!$C$3,Tabelle!$N$3,IF(K143=Tabelle!$C$4,Tabelle!$N$4,IF(K143=Tabelle!$C$5,Tabelle!$N$5,IF(K143=Tabelle!$C$6,Tabelle!$N$6,IF(K143=Tabelle!$C$7,Tabelle!$N$7,"-")))))</f>
        <v>4</v>
      </c>
      <c r="O143" s="95">
        <f>IF(L143=Tabelle!$C$3,Tabelle!$N$3,IF(L143=Tabelle!$C$4,Tabelle!$N$4,IF(L143=Tabelle!$C$5,Tabelle!$N$5,IF(L143=Tabelle!$C$6,Tabelle!$N$6,IF(L143=Tabelle!$C$7,Tabelle!$N$7,"-")))))</f>
        <v>5</v>
      </c>
      <c r="P143" s="96">
        <f t="shared" ref="P143" si="13">IF(SUM(M143:O143)=0,"-",AVERAGE(M143:O143))</f>
        <v>4.666666666666667</v>
      </c>
      <c r="Q143" s="136" t="s">
        <v>51</v>
      </c>
      <c r="R143" s="55">
        <f>IF(Q143=Tabelle!$C$3,Tabelle!$N$3,IF(Q143=Tabelle!$C$4,Tabelle!$N$4,IF(Q143=Tabelle!$C$5,Tabelle!$N$5,IF(Q143=Tabelle!$C$6,Tabelle!$N$6,IF(Q143=Tabelle!$C$7,Tabelle!$N$7,"-")))))</f>
        <v>4</v>
      </c>
      <c r="S143" s="102">
        <f>IF(R143="-","-",IF(AND((R143*P143)&gt;=Tabelle!$P$3, (R143*P143)&lt;Tabelle!$Q$3),Tabelle!$R$3,IF(AND((R143*P143)&gt;=Tabelle!$P$4, (R143*P143)&lt;Tabelle!$Q$4),Tabelle!$R$4,IF(AND((R143*P143)&gt;=Tabelle!$P$5, (R143*P143)&lt;Tabelle!$Q$5),Tabelle!$R$5,IF(AND((R143*P143)&gt;=Tabelle!$P$6, (R143*P143)&lt;Tabelle!$Q$6),Tabelle!$R$6,IF(AND((R143*P143)&gt;=Tabelle!$P$7, (R143*P143)&lt;=Tabelle!$Q$7),Tabelle!$R$7,"-"))))))</f>
        <v>4</v>
      </c>
      <c r="T143" s="136" t="s">
        <v>51</v>
      </c>
      <c r="U143" s="136" t="s">
        <v>51</v>
      </c>
      <c r="V143" s="136" t="s">
        <v>51</v>
      </c>
      <c r="W143" s="52">
        <f>IF(T143=Tabelle!$C$3,Tabelle!$N$3,IF(T143=Tabelle!$C$4,Tabelle!$N$4,IF(T143=Tabelle!$C$5,Tabelle!$N$5,IF(T143=Tabelle!$C$6,Tabelle!$N$6,IF(T143=Tabelle!$C$7,Tabelle!$N$7,"-")))))</f>
        <v>4</v>
      </c>
      <c r="X143" s="52">
        <f>IF(U143=Tabelle!$C$3,Tabelle!$N$3,IF(U143=Tabelle!$C$4,Tabelle!$N$4,IF(U143=Tabelle!$C$5,Tabelle!$N$5,IF(U143=Tabelle!$C$6,Tabelle!$N$6,IF(U143=Tabelle!$C$7,Tabelle!$N$7,"-")))))</f>
        <v>4</v>
      </c>
      <c r="Y143" s="52">
        <f>IF(V143=Tabelle!$C$3,Tabelle!$N$3,IF(V143=Tabelle!$C$4,Tabelle!$N$4,IF(V143=Tabelle!$C$5,Tabelle!$N$5,IF(V143=Tabelle!$C$6,Tabelle!$N$6,IF(V143=Tabelle!$C$7,Tabelle!$N$7,"-")))))</f>
        <v>4</v>
      </c>
      <c r="Z143" s="53">
        <f t="shared" ref="Z143" si="14">IF(SUM(W143:Y143)=0,"-",AVERAGE(W143:Y143))</f>
        <v>4</v>
      </c>
      <c r="AA143" s="105">
        <f t="shared" ref="AA143" si="15">IF(Z143="-","-",(Z143*S143))</f>
        <v>16</v>
      </c>
      <c r="AB143" s="136" t="str">
        <f>IF(AND(AA143&gt;=Tabelle!$P$3, AA143&lt;Tabelle!$Q$3),Tabelle!$S$3,IF(AND(AA143&gt;=Tabelle!$P$4, AA143&lt;Tabelle!$Q$4),Tabelle!$S$4,IF(AND(AA143&gt;=Tabelle!$P$5, AA143&lt;Tabelle!$Q$5),Tabelle!$S$5,IF(AND(AA143&gt;=Tabelle!$P$6, AA143&lt;Tabelle!$Q$6),Tabelle!$S$6,IF(AND(AA143&gt;=Tabelle!$P$7, AA143&lt;=Tabelle!$Q$7),Tabelle!$S$7,"-")))))</f>
        <v>MEDIO-ALTO</v>
      </c>
      <c r="AC143" s="108">
        <v>10</v>
      </c>
      <c r="AD143" s="108">
        <v>5</v>
      </c>
      <c r="AE143" s="108">
        <v>2</v>
      </c>
      <c r="AF143" s="108">
        <v>3</v>
      </c>
      <c r="AG143" s="108">
        <v>8</v>
      </c>
      <c r="AH143" s="108">
        <v>10</v>
      </c>
      <c r="AI143" s="108">
        <v>10</v>
      </c>
      <c r="AJ143" s="108">
        <v>10</v>
      </c>
      <c r="AK143" s="108">
        <v>3</v>
      </c>
      <c r="AL143" s="108">
        <v>3</v>
      </c>
      <c r="AM143" s="108">
        <v>10</v>
      </c>
      <c r="AN143" s="108">
        <v>10</v>
      </c>
      <c r="AO143" s="108">
        <v>3</v>
      </c>
      <c r="AP143" s="108">
        <v>3</v>
      </c>
      <c r="AQ143" s="108">
        <v>3</v>
      </c>
      <c r="AR143" s="108">
        <v>3</v>
      </c>
      <c r="AS143" s="108">
        <v>8</v>
      </c>
      <c r="AT143" s="108">
        <v>8</v>
      </c>
      <c r="AU143" s="108">
        <v>8</v>
      </c>
      <c r="AV143" s="108">
        <v>8</v>
      </c>
      <c r="AW143" s="108">
        <v>1</v>
      </c>
      <c r="AX143" s="108">
        <v>1</v>
      </c>
      <c r="AY143" s="108">
        <v>1</v>
      </c>
      <c r="AZ143" s="108">
        <v>1</v>
      </c>
      <c r="BA143" s="108">
        <v>1</v>
      </c>
      <c r="BB143" s="108">
        <v>1</v>
      </c>
      <c r="BC143" s="108">
        <v>1</v>
      </c>
      <c r="BD143" s="108">
        <v>1</v>
      </c>
      <c r="BE143" s="108">
        <v>1</v>
      </c>
      <c r="BF143" s="108">
        <v>1</v>
      </c>
      <c r="BG143" s="108">
        <v>1</v>
      </c>
      <c r="BH143" s="110">
        <f>IF('Mitigazione del rischio'!$AF143="-","-",'Mitigazione del rischio'!$AG143)</f>
        <v>0.43400000000000005</v>
      </c>
      <c r="BI143" s="55">
        <f t="shared" ref="BI143" si="16">IF(AA143="-","-",IF(BH143="-","-",ROUND((AA143*(1-BH143)),0)))</f>
        <v>9</v>
      </c>
      <c r="BJ143" s="54" t="str">
        <f>IF(AND(BI143&gt;=Tabelle!$P$3, BI143&lt;Tabelle!$Q$3),Tabelle!$S$3,IF(AND(BI143&gt;=Tabelle!$P$4, BI143&lt;Tabelle!$Q$4),Tabelle!$S$4,IF(AND(BI143&gt;=Tabelle!$P$5, BI143&lt;Tabelle!$Q$5),Tabelle!$S$5,IF(AND(BI143&gt;=Tabelle!$P$6, BI143&lt;Tabelle!$Q$6),Tabelle!$S$6,IF(AND(BI143&gt;=Tabelle!$P$7, BI143&lt;=Tabelle!$Q$7),Tabelle!$S$7,"-")))))</f>
        <v>MEDIO</v>
      </c>
      <c r="BK143" s="113" t="str">
        <f>IF(BI143="-","-",IF(AND(BI143&lt;=Tabelle!$V$14,BI143&gt;Tabelle!$W$14),Tabelle!$U$14,IF(AND(BI143&lt;=Tabelle!$V$15,BI143&gt;Tabelle!$W$15),Tabelle!$U$15,IF(BI143&lt;=Tabelle!$V$16,Tabelle!$U$16))))</f>
        <v>mitigazione migliorabile</v>
      </c>
      <c r="BL143" s="117" t="s">
        <v>287</v>
      </c>
      <c r="BM143" s="120"/>
      <c r="BN143" s="126" t="s">
        <v>288</v>
      </c>
      <c r="BO143" s="128"/>
      <c r="BP143" s="51"/>
      <c r="BQ143" s="126" t="s">
        <v>289</v>
      </c>
      <c r="BR143" s="139" t="s">
        <v>334</v>
      </c>
      <c r="BS143" s="126" t="s">
        <v>288</v>
      </c>
      <c r="BT143" s="138"/>
      <c r="BU143" s="139"/>
      <c r="BV143" s="126" t="s">
        <v>289</v>
      </c>
      <c r="BW143" s="139" t="s">
        <v>334</v>
      </c>
      <c r="BX143" s="126" t="s">
        <v>289</v>
      </c>
      <c r="BY143" s="139" t="s">
        <v>334</v>
      </c>
      <c r="BZ143" s="126" t="s">
        <v>288</v>
      </c>
      <c r="CA143" s="128"/>
      <c r="CB143" s="51"/>
      <c r="CC143" s="126" t="s">
        <v>288</v>
      </c>
      <c r="CD143" s="128"/>
      <c r="CE143" s="51"/>
      <c r="CF143" s="126" t="s">
        <v>288</v>
      </c>
      <c r="CG143" s="128"/>
      <c r="CH143" s="51"/>
      <c r="CI143" s="126" t="s">
        <v>289</v>
      </c>
      <c r="CJ143" s="139" t="s">
        <v>334</v>
      </c>
      <c r="CK143" s="126" t="s">
        <v>289</v>
      </c>
      <c r="CL143" s="139" t="s">
        <v>334</v>
      </c>
      <c r="CM143" s="126" t="s">
        <v>288</v>
      </c>
      <c r="CN143" s="128"/>
      <c r="CO143" s="51"/>
      <c r="CP143" s="126" t="s">
        <v>288</v>
      </c>
      <c r="CQ143" s="128"/>
      <c r="CR143" s="51"/>
      <c r="CS143" s="126" t="s">
        <v>289</v>
      </c>
      <c r="CT143" s="139" t="s">
        <v>334</v>
      </c>
      <c r="CU143" s="126" t="s">
        <v>289</v>
      </c>
      <c r="CV143" s="139" t="s">
        <v>334</v>
      </c>
      <c r="CW143" s="126" t="s">
        <v>289</v>
      </c>
      <c r="CX143" s="139" t="s">
        <v>334</v>
      </c>
      <c r="CY143" s="126" t="s">
        <v>289</v>
      </c>
      <c r="CZ143" s="139" t="s">
        <v>334</v>
      </c>
      <c r="DA143" s="126" t="s">
        <v>288</v>
      </c>
      <c r="DB143" s="128"/>
      <c r="DC143" s="51"/>
      <c r="DD143" s="126" t="s">
        <v>289</v>
      </c>
      <c r="DE143" s="139" t="s">
        <v>334</v>
      </c>
      <c r="DF143" s="126" t="s">
        <v>289</v>
      </c>
      <c r="DG143" s="139" t="s">
        <v>334</v>
      </c>
      <c r="DH143" s="126" t="s">
        <v>289</v>
      </c>
      <c r="DI143" s="139" t="s">
        <v>334</v>
      </c>
      <c r="DJ143" s="126" t="s">
        <v>289</v>
      </c>
      <c r="DK143" s="139" t="s">
        <v>334</v>
      </c>
      <c r="DL143" s="126" t="s">
        <v>317</v>
      </c>
      <c r="DM143" s="128"/>
      <c r="DN143" s="51"/>
      <c r="DO143" s="51"/>
      <c r="DP143" s="51"/>
      <c r="DQ143" s="51"/>
      <c r="DR143" s="56"/>
      <c r="DS143" s="56"/>
      <c r="DT143" s="56"/>
      <c r="DU143" s="57"/>
    </row>
    <row r="144" spans="1:125" ht="34.9" customHeight="1" thickBot="1" x14ac:dyDescent="0.3">
      <c r="A144" s="286"/>
      <c r="B144" s="252" t="s">
        <v>306</v>
      </c>
      <c r="C144" s="244" t="s">
        <v>307</v>
      </c>
      <c r="D144" s="58" t="s">
        <v>273</v>
      </c>
      <c r="E144" s="141" t="s">
        <v>301</v>
      </c>
      <c r="F144" s="141" t="s">
        <v>301</v>
      </c>
      <c r="G144" s="141" t="s">
        <v>301</v>
      </c>
      <c r="H144" s="49" t="s">
        <v>31</v>
      </c>
      <c r="I144" s="50">
        <f>IF(H144=Tabelle!$A$2,Tabelle!$I$2,IF(H144=Tabelle!$A$3,Tabelle!$I$3,IF(H144=Tabelle!$A$4,Tabelle!$I$4,IF(H144=Tabelle!$A$5,Tabelle!$I$5,IF(H144=Tabelle!$A$6,Tabelle!$I$6,IF(H144=Tabelle!$A$7,Tabelle!$I$7,IF(H144=Tabelle!$A$8,Tabelle!$I$8,IF(H144=Tabelle!$A$9,Tabelle!$I$9,IF(H144=Tabelle!$A$10,Tabelle!$I$10,IF(H144=Tabelle!$A$11,Tabelle!$I$11,IF(H144=Tabelle!$A$12,Tabelle!$I$12,IF(H144=Tabelle!$A$13,Tabelle!$I$13,IF(H144=Tabelle!$A$14,Tabelle!$I$14,IF(H144=Tabelle!$A$14,Tabelle!$I$15,IF(H144=Tabelle!$A$16,Tabelle!$I$16,IF(H144=Tabelle!$A$17,Tabelle!$I$17,IF(H144=Tabelle!$A$18,Tabelle!$I$18,"-")))))))))))))))))</f>
        <v>40</v>
      </c>
      <c r="J144" s="136" t="s">
        <v>53</v>
      </c>
      <c r="K144" s="136" t="s">
        <v>51</v>
      </c>
      <c r="L144" s="136" t="s">
        <v>53</v>
      </c>
      <c r="M144" s="95">
        <f>IF(J144=Tabelle!$C$3,Tabelle!$N$3,IF(J144=Tabelle!$C$4,Tabelle!$N$4,IF(J144=Tabelle!$C$5,Tabelle!$N$5,IF(J144=Tabelle!$C$6,Tabelle!$N$6,IF(J144=Tabelle!$C$7,Tabelle!$N$7,"-")))))</f>
        <v>5</v>
      </c>
      <c r="N144" s="95">
        <f>IF(K144=Tabelle!$C$3,Tabelle!$N$3,IF(K144=Tabelle!$C$4,Tabelle!$N$4,IF(K144=Tabelle!$C$5,Tabelle!$N$5,IF(K144=Tabelle!$C$6,Tabelle!$N$6,IF(K144=Tabelle!$C$7,Tabelle!$N$7,"-")))))</f>
        <v>4</v>
      </c>
      <c r="O144" s="95">
        <f>IF(L144=Tabelle!$C$3,Tabelle!$N$3,IF(L144=Tabelle!$C$4,Tabelle!$N$4,IF(L144=Tabelle!$C$5,Tabelle!$N$5,IF(L144=Tabelle!$C$6,Tabelle!$N$6,IF(L144=Tabelle!$C$7,Tabelle!$N$7,"-")))))</f>
        <v>5</v>
      </c>
      <c r="P144" s="96">
        <f t="shared" si="9"/>
        <v>4.666666666666667</v>
      </c>
      <c r="Q144" s="136" t="s">
        <v>51</v>
      </c>
      <c r="R144" s="55">
        <f>IF(Q144=Tabelle!$C$3,Tabelle!$N$3,IF(Q144=Tabelle!$C$4,Tabelle!$N$4,IF(Q144=Tabelle!$C$5,Tabelle!$N$5,IF(Q144=Tabelle!$C$6,Tabelle!$N$6,IF(Q144=Tabelle!$C$7,Tabelle!$N$7,"-")))))</f>
        <v>4</v>
      </c>
      <c r="S144" s="102">
        <f>IF(R144="-","-",IF(AND((R144*P144)&gt;=Tabelle!$P$3, (R144*P144)&lt;Tabelle!$Q$3),Tabelle!$R$3,IF(AND((R144*P144)&gt;=Tabelle!$P$4, (R144*P144)&lt;Tabelle!$Q$4),Tabelle!$R$4,IF(AND((R144*P144)&gt;=Tabelle!$P$5, (R144*P144)&lt;Tabelle!$Q$5),Tabelle!$R$5,IF(AND((R144*P144)&gt;=Tabelle!$P$6, (R144*P144)&lt;Tabelle!$Q$6),Tabelle!$R$6,IF(AND((R144*P144)&gt;=Tabelle!$P$7, (R144*P144)&lt;=Tabelle!$Q$7),Tabelle!$R$7,"-"))))))</f>
        <v>4</v>
      </c>
      <c r="T144" s="136" t="s">
        <v>51</v>
      </c>
      <c r="U144" s="136" t="s">
        <v>51</v>
      </c>
      <c r="V144" s="136" t="s">
        <v>51</v>
      </c>
      <c r="W144" s="52">
        <f>IF(T144=Tabelle!$C$3,Tabelle!$N$3,IF(T144=Tabelle!$C$4,Tabelle!$N$4,IF(T144=Tabelle!$C$5,Tabelle!$N$5,IF(T144=Tabelle!$C$6,Tabelle!$N$6,IF(T144=Tabelle!$C$7,Tabelle!$N$7,"-")))))</f>
        <v>4</v>
      </c>
      <c r="X144" s="52">
        <f>IF(U144=Tabelle!$C$3,Tabelle!$N$3,IF(U144=Tabelle!$C$4,Tabelle!$N$4,IF(U144=Tabelle!$C$5,Tabelle!$N$5,IF(U144=Tabelle!$C$6,Tabelle!$N$6,IF(U144=Tabelle!$C$7,Tabelle!$N$7,"-")))))</f>
        <v>4</v>
      </c>
      <c r="Y144" s="52">
        <f>IF(V144=Tabelle!$C$3,Tabelle!$N$3,IF(V144=Tabelle!$C$4,Tabelle!$N$4,IF(V144=Tabelle!$C$5,Tabelle!$N$5,IF(V144=Tabelle!$C$6,Tabelle!$N$6,IF(V144=Tabelle!$C$7,Tabelle!$N$7,"-")))))</f>
        <v>4</v>
      </c>
      <c r="Z144" s="53">
        <f t="shared" si="10"/>
        <v>4</v>
      </c>
      <c r="AA144" s="105">
        <f t="shared" si="11"/>
        <v>16</v>
      </c>
      <c r="AB144" s="136" t="str">
        <f>IF(AND(AA144&gt;=Tabelle!$P$3, AA144&lt;Tabelle!$Q$3),Tabelle!$S$3,IF(AND(AA144&gt;=Tabelle!$P$4, AA144&lt;Tabelle!$Q$4),Tabelle!$S$4,IF(AND(AA144&gt;=Tabelle!$P$5, AA144&lt;Tabelle!$Q$5),Tabelle!$S$5,IF(AND(AA144&gt;=Tabelle!$P$6, AA144&lt;Tabelle!$Q$6),Tabelle!$S$6,IF(AND(AA144&gt;=Tabelle!$P$7, AA144&lt;=Tabelle!$Q$7),Tabelle!$S$7,"-")))))</f>
        <v>MEDIO-ALTO</v>
      </c>
      <c r="AC144" s="108">
        <v>10</v>
      </c>
      <c r="AD144" s="108">
        <v>5</v>
      </c>
      <c r="AE144" s="108">
        <v>2</v>
      </c>
      <c r="AF144" s="108">
        <v>3</v>
      </c>
      <c r="AG144" s="108">
        <v>8</v>
      </c>
      <c r="AH144" s="108">
        <v>10</v>
      </c>
      <c r="AI144" s="108">
        <v>10</v>
      </c>
      <c r="AJ144" s="108">
        <v>10</v>
      </c>
      <c r="AK144" s="108">
        <v>3</v>
      </c>
      <c r="AL144" s="108">
        <v>3</v>
      </c>
      <c r="AM144" s="108">
        <v>10</v>
      </c>
      <c r="AN144" s="108">
        <v>10</v>
      </c>
      <c r="AO144" s="108">
        <v>3</v>
      </c>
      <c r="AP144" s="108">
        <v>3</v>
      </c>
      <c r="AQ144" s="108">
        <v>3</v>
      </c>
      <c r="AR144" s="108">
        <v>3</v>
      </c>
      <c r="AS144" s="108">
        <v>8</v>
      </c>
      <c r="AT144" s="108">
        <v>8</v>
      </c>
      <c r="AU144" s="108">
        <v>8</v>
      </c>
      <c r="AV144" s="108">
        <v>8</v>
      </c>
      <c r="AW144" s="108">
        <v>1</v>
      </c>
      <c r="AX144" s="108">
        <v>1</v>
      </c>
      <c r="AY144" s="108">
        <v>1</v>
      </c>
      <c r="AZ144" s="108">
        <v>1</v>
      </c>
      <c r="BA144" s="108">
        <v>1</v>
      </c>
      <c r="BB144" s="108">
        <v>1</v>
      </c>
      <c r="BC144" s="108">
        <v>1</v>
      </c>
      <c r="BD144" s="108">
        <v>1</v>
      </c>
      <c r="BE144" s="108">
        <v>1</v>
      </c>
      <c r="BF144" s="108">
        <v>1</v>
      </c>
      <c r="BG144" s="108">
        <v>1</v>
      </c>
      <c r="BH144" s="110">
        <f>IF('Mitigazione del rischio'!$AF143="-","-",'Mitigazione del rischio'!$AG143)</f>
        <v>0.43400000000000005</v>
      </c>
      <c r="BI144" s="55">
        <f t="shared" si="12"/>
        <v>9</v>
      </c>
      <c r="BJ144" s="54" t="str">
        <f>IF(AND(BI144&gt;=Tabelle!$P$3, BI144&lt;Tabelle!$Q$3),Tabelle!$S$3,IF(AND(BI144&gt;=Tabelle!$P$4, BI144&lt;Tabelle!$Q$4),Tabelle!$S$4,IF(AND(BI144&gt;=Tabelle!$P$5, BI144&lt;Tabelle!$Q$5),Tabelle!$S$5,IF(AND(BI144&gt;=Tabelle!$P$6, BI144&lt;Tabelle!$Q$6),Tabelle!$S$6,IF(AND(BI144&gt;=Tabelle!$P$7, BI144&lt;=Tabelle!$Q$7),Tabelle!$S$7,"-")))))</f>
        <v>MEDIO</v>
      </c>
      <c r="BK144" s="113" t="str">
        <f>IF(BI144="-","-",IF(AND(BI144&lt;=Tabelle!$V$14,BI144&gt;Tabelle!$W$14),Tabelle!$U$14,IF(AND(BI144&lt;=Tabelle!$V$15,BI144&gt;Tabelle!$W$15),Tabelle!$U$15,IF(BI144&lt;=Tabelle!$V$16,Tabelle!$U$16))))</f>
        <v>mitigazione migliorabile</v>
      </c>
      <c r="BL144" s="117" t="s">
        <v>287</v>
      </c>
      <c r="BM144" s="120"/>
      <c r="BN144" s="126" t="s">
        <v>288</v>
      </c>
      <c r="BO144" s="128"/>
      <c r="BP144" s="51"/>
      <c r="BQ144" s="126" t="s">
        <v>289</v>
      </c>
      <c r="BR144" s="139" t="s">
        <v>334</v>
      </c>
      <c r="BS144" s="126" t="s">
        <v>288</v>
      </c>
      <c r="BT144" s="138"/>
      <c r="BU144" s="139"/>
      <c r="BV144" s="126" t="s">
        <v>289</v>
      </c>
      <c r="BW144" s="139" t="s">
        <v>334</v>
      </c>
      <c r="BX144" s="126" t="s">
        <v>289</v>
      </c>
      <c r="BY144" s="139" t="s">
        <v>334</v>
      </c>
      <c r="BZ144" s="126" t="s">
        <v>288</v>
      </c>
      <c r="CA144" s="128"/>
      <c r="CB144" s="51"/>
      <c r="CC144" s="126" t="s">
        <v>288</v>
      </c>
      <c r="CD144" s="128"/>
      <c r="CE144" s="51"/>
      <c r="CF144" s="126" t="s">
        <v>288</v>
      </c>
      <c r="CG144" s="128"/>
      <c r="CH144" s="51"/>
      <c r="CI144" s="126" t="s">
        <v>289</v>
      </c>
      <c r="CJ144" s="139" t="s">
        <v>334</v>
      </c>
      <c r="CK144" s="126" t="s">
        <v>289</v>
      </c>
      <c r="CL144" s="139" t="s">
        <v>334</v>
      </c>
      <c r="CM144" s="126" t="s">
        <v>288</v>
      </c>
      <c r="CN144" s="128"/>
      <c r="CO144" s="51"/>
      <c r="CP144" s="126" t="s">
        <v>288</v>
      </c>
      <c r="CQ144" s="128"/>
      <c r="CR144" s="51"/>
      <c r="CS144" s="126" t="s">
        <v>289</v>
      </c>
      <c r="CT144" s="139" t="s">
        <v>334</v>
      </c>
      <c r="CU144" s="126" t="s">
        <v>289</v>
      </c>
      <c r="CV144" s="139" t="s">
        <v>334</v>
      </c>
      <c r="CW144" s="126" t="s">
        <v>289</v>
      </c>
      <c r="CX144" s="139" t="s">
        <v>334</v>
      </c>
      <c r="CY144" s="126" t="s">
        <v>289</v>
      </c>
      <c r="CZ144" s="139" t="s">
        <v>334</v>
      </c>
      <c r="DA144" s="126" t="s">
        <v>288</v>
      </c>
      <c r="DB144" s="128"/>
      <c r="DC144" s="51"/>
      <c r="DD144" s="126" t="s">
        <v>289</v>
      </c>
      <c r="DE144" s="139" t="s">
        <v>334</v>
      </c>
      <c r="DF144" s="126" t="s">
        <v>289</v>
      </c>
      <c r="DG144" s="139" t="s">
        <v>334</v>
      </c>
      <c r="DH144" s="126" t="s">
        <v>289</v>
      </c>
      <c r="DI144" s="139" t="s">
        <v>334</v>
      </c>
      <c r="DJ144" s="126" t="s">
        <v>289</v>
      </c>
      <c r="DK144" s="139" t="s">
        <v>334</v>
      </c>
      <c r="DL144" s="126" t="s">
        <v>317</v>
      </c>
      <c r="DM144" s="128"/>
      <c r="DN144" s="51"/>
      <c r="DO144" s="51"/>
      <c r="DP144" s="51"/>
      <c r="DQ144" s="51"/>
      <c r="DR144" s="56"/>
      <c r="DS144" s="56"/>
      <c r="DT144" s="56"/>
      <c r="DU144" s="57"/>
    </row>
    <row r="145" spans="1:125" ht="34.9" customHeight="1" thickBot="1" x14ac:dyDescent="0.3">
      <c r="A145" s="286"/>
      <c r="B145" s="253"/>
      <c r="C145" s="245"/>
      <c r="D145" s="58" t="s">
        <v>274</v>
      </c>
      <c r="E145" s="141" t="s">
        <v>301</v>
      </c>
      <c r="F145" s="141" t="s">
        <v>301</v>
      </c>
      <c r="G145" s="141" t="s">
        <v>301</v>
      </c>
      <c r="H145" s="49" t="s">
        <v>31</v>
      </c>
      <c r="I145" s="50">
        <f>IF(H145=Tabelle!$A$2,Tabelle!$I$2,IF(H145=Tabelle!$A$3,Tabelle!$I$3,IF(H145=Tabelle!$A$4,Tabelle!$I$4,IF(H145=Tabelle!$A$5,Tabelle!$I$5,IF(H145=Tabelle!$A$6,Tabelle!$I$6,IF(H145=Tabelle!$A$7,Tabelle!$I$7,IF(H145=Tabelle!$A$8,Tabelle!$I$8,IF(H145=Tabelle!$A$9,Tabelle!$I$9,IF(H145=Tabelle!$A$10,Tabelle!$I$10,IF(H145=Tabelle!$A$11,Tabelle!$I$11,IF(H145=Tabelle!$A$12,Tabelle!$I$12,IF(H145=Tabelle!$A$13,Tabelle!$I$13,IF(H145=Tabelle!$A$14,Tabelle!$I$14,IF(H145=Tabelle!$A$14,Tabelle!$I$15,IF(H145=Tabelle!$A$16,Tabelle!$I$16,IF(H145=Tabelle!$A$17,Tabelle!$I$17,IF(H145=Tabelle!$A$18,Tabelle!$I$18,"-")))))))))))))))))</f>
        <v>40</v>
      </c>
      <c r="J145" s="136" t="s">
        <v>53</v>
      </c>
      <c r="K145" s="136" t="s">
        <v>51</v>
      </c>
      <c r="L145" s="136" t="s">
        <v>53</v>
      </c>
      <c r="M145" s="95">
        <f>IF(J145=Tabelle!$C$3,Tabelle!$N$3,IF(J145=Tabelle!$C$4,Tabelle!$N$4,IF(J145=Tabelle!$C$5,Tabelle!$N$5,IF(J145=Tabelle!$C$6,Tabelle!$N$6,IF(J145=Tabelle!$C$7,Tabelle!$N$7,"-")))))</f>
        <v>5</v>
      </c>
      <c r="N145" s="95">
        <f>IF(K145=Tabelle!$C$3,Tabelle!$N$3,IF(K145=Tabelle!$C$4,Tabelle!$N$4,IF(K145=Tabelle!$C$5,Tabelle!$N$5,IF(K145=Tabelle!$C$6,Tabelle!$N$6,IF(K145=Tabelle!$C$7,Tabelle!$N$7,"-")))))</f>
        <v>4</v>
      </c>
      <c r="O145" s="95">
        <f>IF(L145=Tabelle!$C$3,Tabelle!$N$3,IF(L145=Tabelle!$C$4,Tabelle!$N$4,IF(L145=Tabelle!$C$5,Tabelle!$N$5,IF(L145=Tabelle!$C$6,Tabelle!$N$6,IF(L145=Tabelle!$C$7,Tabelle!$N$7,"-")))))</f>
        <v>5</v>
      </c>
      <c r="P145" s="96">
        <f t="shared" si="9"/>
        <v>4.666666666666667</v>
      </c>
      <c r="Q145" s="136" t="s">
        <v>51</v>
      </c>
      <c r="R145" s="55">
        <f>IF(Q145=Tabelle!$C$3,Tabelle!$N$3,IF(Q145=Tabelle!$C$4,Tabelle!$N$4,IF(Q145=Tabelle!$C$5,Tabelle!$N$5,IF(Q145=Tabelle!$C$6,Tabelle!$N$6,IF(Q145=Tabelle!$C$7,Tabelle!$N$7,"-")))))</f>
        <v>4</v>
      </c>
      <c r="S145" s="102">
        <f>IF(R145="-","-",IF(AND((R145*P145)&gt;=Tabelle!$P$3, (R145*P145)&lt;Tabelle!$Q$3),Tabelle!$R$3,IF(AND((R145*P145)&gt;=Tabelle!$P$4, (R145*P145)&lt;Tabelle!$Q$4),Tabelle!$R$4,IF(AND((R145*P145)&gt;=Tabelle!$P$5, (R145*P145)&lt;Tabelle!$Q$5),Tabelle!$R$5,IF(AND((R145*P145)&gt;=Tabelle!$P$6, (R145*P145)&lt;Tabelle!$Q$6),Tabelle!$R$6,IF(AND((R145*P145)&gt;=Tabelle!$P$7, (R145*P145)&lt;=Tabelle!$Q$7),Tabelle!$R$7,"-"))))))</f>
        <v>4</v>
      </c>
      <c r="T145" s="136" t="s">
        <v>51</v>
      </c>
      <c r="U145" s="136" t="s">
        <v>51</v>
      </c>
      <c r="V145" s="136" t="s">
        <v>51</v>
      </c>
      <c r="W145" s="52">
        <f>IF(T145=Tabelle!$C$3,Tabelle!$N$3,IF(T145=Tabelle!$C$4,Tabelle!$N$4,IF(T145=Tabelle!$C$5,Tabelle!$N$5,IF(T145=Tabelle!$C$6,Tabelle!$N$6,IF(T145=Tabelle!$C$7,Tabelle!$N$7,"-")))))</f>
        <v>4</v>
      </c>
      <c r="X145" s="52">
        <f>IF(U145=Tabelle!$C$3,Tabelle!$N$3,IF(U145=Tabelle!$C$4,Tabelle!$N$4,IF(U145=Tabelle!$C$5,Tabelle!$N$5,IF(U145=Tabelle!$C$6,Tabelle!$N$6,IF(U145=Tabelle!$C$7,Tabelle!$N$7,"-")))))</f>
        <v>4</v>
      </c>
      <c r="Y145" s="52">
        <f>IF(V145=Tabelle!$C$3,Tabelle!$N$3,IF(V145=Tabelle!$C$4,Tabelle!$N$4,IF(V145=Tabelle!$C$5,Tabelle!$N$5,IF(V145=Tabelle!$C$6,Tabelle!$N$6,IF(V145=Tabelle!$C$7,Tabelle!$N$7,"-")))))</f>
        <v>4</v>
      </c>
      <c r="Z145" s="53">
        <f t="shared" si="10"/>
        <v>4</v>
      </c>
      <c r="AA145" s="105">
        <f t="shared" si="11"/>
        <v>16</v>
      </c>
      <c r="AB145" s="136" t="str">
        <f>IF(AND(AA145&gt;=Tabelle!$P$3, AA145&lt;Tabelle!$Q$3),Tabelle!$S$3,IF(AND(AA145&gt;=Tabelle!$P$4, AA145&lt;Tabelle!$Q$4),Tabelle!$S$4,IF(AND(AA145&gt;=Tabelle!$P$5, AA145&lt;Tabelle!$Q$5),Tabelle!$S$5,IF(AND(AA145&gt;=Tabelle!$P$6, AA145&lt;Tabelle!$Q$6),Tabelle!$S$6,IF(AND(AA145&gt;=Tabelle!$P$7, AA145&lt;=Tabelle!$Q$7),Tabelle!$S$7,"-")))))</f>
        <v>MEDIO-ALTO</v>
      </c>
      <c r="AC145" s="108">
        <v>10</v>
      </c>
      <c r="AD145" s="108">
        <v>5</v>
      </c>
      <c r="AE145" s="108">
        <v>2</v>
      </c>
      <c r="AF145" s="108">
        <v>3</v>
      </c>
      <c r="AG145" s="108">
        <v>8</v>
      </c>
      <c r="AH145" s="108">
        <v>10</v>
      </c>
      <c r="AI145" s="108">
        <v>10</v>
      </c>
      <c r="AJ145" s="108">
        <v>10</v>
      </c>
      <c r="AK145" s="108">
        <v>3</v>
      </c>
      <c r="AL145" s="108">
        <v>3</v>
      </c>
      <c r="AM145" s="108">
        <v>10</v>
      </c>
      <c r="AN145" s="108">
        <v>10</v>
      </c>
      <c r="AO145" s="108">
        <v>3</v>
      </c>
      <c r="AP145" s="108">
        <v>3</v>
      </c>
      <c r="AQ145" s="108">
        <v>3</v>
      </c>
      <c r="AR145" s="108">
        <v>3</v>
      </c>
      <c r="AS145" s="108">
        <v>8</v>
      </c>
      <c r="AT145" s="108">
        <v>8</v>
      </c>
      <c r="AU145" s="108">
        <v>8</v>
      </c>
      <c r="AV145" s="108">
        <v>8</v>
      </c>
      <c r="AW145" s="108">
        <v>1</v>
      </c>
      <c r="AX145" s="108">
        <v>1</v>
      </c>
      <c r="AY145" s="108">
        <v>1</v>
      </c>
      <c r="AZ145" s="108">
        <v>1</v>
      </c>
      <c r="BA145" s="108">
        <v>1</v>
      </c>
      <c r="BB145" s="108">
        <v>1</v>
      </c>
      <c r="BC145" s="108">
        <v>1</v>
      </c>
      <c r="BD145" s="108">
        <v>1</v>
      </c>
      <c r="BE145" s="108">
        <v>1</v>
      </c>
      <c r="BF145" s="108">
        <v>1</v>
      </c>
      <c r="BG145" s="108">
        <v>1</v>
      </c>
      <c r="BH145" s="110">
        <f>IF('Mitigazione del rischio'!$AF144="-","-",'Mitigazione del rischio'!$AG144)</f>
        <v>0.43400000000000005</v>
      </c>
      <c r="BI145" s="55">
        <f t="shared" si="12"/>
        <v>9</v>
      </c>
      <c r="BJ145" s="54" t="str">
        <f>IF(AND(BI145&gt;=Tabelle!$P$3, BI145&lt;Tabelle!$Q$3),Tabelle!$S$3,IF(AND(BI145&gt;=Tabelle!$P$4, BI145&lt;Tabelle!$Q$4),Tabelle!$S$4,IF(AND(BI145&gt;=Tabelle!$P$5, BI145&lt;Tabelle!$Q$5),Tabelle!$S$5,IF(AND(BI145&gt;=Tabelle!$P$6, BI145&lt;Tabelle!$Q$6),Tabelle!$S$6,IF(AND(BI145&gt;=Tabelle!$P$7, BI145&lt;=Tabelle!$Q$7),Tabelle!$S$7,"-")))))</f>
        <v>MEDIO</v>
      </c>
      <c r="BK145" s="113" t="str">
        <f>IF(BI145="-","-",IF(AND(BI145&lt;=Tabelle!$V$14,BI145&gt;Tabelle!$W$14),Tabelle!$U$14,IF(AND(BI145&lt;=Tabelle!$V$15,BI145&gt;Tabelle!$W$15),Tabelle!$U$15,IF(BI145&lt;=Tabelle!$V$16,Tabelle!$U$16))))</f>
        <v>mitigazione migliorabile</v>
      </c>
      <c r="BL145" s="117" t="s">
        <v>287</v>
      </c>
      <c r="BM145" s="120"/>
      <c r="BN145" s="126" t="s">
        <v>288</v>
      </c>
      <c r="BO145" s="128"/>
      <c r="BP145" s="51"/>
      <c r="BQ145" s="126" t="s">
        <v>289</v>
      </c>
      <c r="BR145" s="139" t="s">
        <v>334</v>
      </c>
      <c r="BS145" s="126" t="s">
        <v>288</v>
      </c>
      <c r="BT145" s="138"/>
      <c r="BU145" s="139"/>
      <c r="BV145" s="126" t="s">
        <v>289</v>
      </c>
      <c r="BW145" s="139" t="s">
        <v>334</v>
      </c>
      <c r="BX145" s="126" t="s">
        <v>289</v>
      </c>
      <c r="BY145" s="139" t="s">
        <v>334</v>
      </c>
      <c r="BZ145" s="126" t="s">
        <v>288</v>
      </c>
      <c r="CA145" s="128"/>
      <c r="CB145" s="51"/>
      <c r="CC145" s="126" t="s">
        <v>288</v>
      </c>
      <c r="CD145" s="128"/>
      <c r="CE145" s="51"/>
      <c r="CF145" s="126" t="s">
        <v>288</v>
      </c>
      <c r="CG145" s="128"/>
      <c r="CH145" s="51"/>
      <c r="CI145" s="126" t="s">
        <v>289</v>
      </c>
      <c r="CJ145" s="139" t="s">
        <v>334</v>
      </c>
      <c r="CK145" s="126" t="s">
        <v>289</v>
      </c>
      <c r="CL145" s="139" t="s">
        <v>334</v>
      </c>
      <c r="CM145" s="126" t="s">
        <v>288</v>
      </c>
      <c r="CN145" s="128"/>
      <c r="CO145" s="51"/>
      <c r="CP145" s="126" t="s">
        <v>288</v>
      </c>
      <c r="CQ145" s="128"/>
      <c r="CR145" s="51"/>
      <c r="CS145" s="126" t="s">
        <v>289</v>
      </c>
      <c r="CT145" s="139" t="s">
        <v>334</v>
      </c>
      <c r="CU145" s="126" t="s">
        <v>289</v>
      </c>
      <c r="CV145" s="139" t="s">
        <v>334</v>
      </c>
      <c r="CW145" s="126" t="s">
        <v>289</v>
      </c>
      <c r="CX145" s="139" t="s">
        <v>334</v>
      </c>
      <c r="CY145" s="126" t="s">
        <v>289</v>
      </c>
      <c r="CZ145" s="139" t="s">
        <v>334</v>
      </c>
      <c r="DA145" s="126" t="s">
        <v>288</v>
      </c>
      <c r="DB145" s="128"/>
      <c r="DC145" s="51"/>
      <c r="DD145" s="126" t="s">
        <v>289</v>
      </c>
      <c r="DE145" s="139" t="s">
        <v>334</v>
      </c>
      <c r="DF145" s="126" t="s">
        <v>289</v>
      </c>
      <c r="DG145" s="139" t="s">
        <v>334</v>
      </c>
      <c r="DH145" s="126" t="s">
        <v>289</v>
      </c>
      <c r="DI145" s="139" t="s">
        <v>334</v>
      </c>
      <c r="DJ145" s="126" t="s">
        <v>289</v>
      </c>
      <c r="DK145" s="139" t="s">
        <v>334</v>
      </c>
      <c r="DL145" s="126" t="s">
        <v>317</v>
      </c>
      <c r="DM145" s="128"/>
      <c r="DN145" s="51"/>
      <c r="DO145" s="51"/>
      <c r="DP145" s="51"/>
      <c r="DQ145" s="51"/>
      <c r="DR145" s="56"/>
      <c r="DS145" s="56"/>
      <c r="DT145" s="56"/>
      <c r="DU145" s="57"/>
    </row>
    <row r="146" spans="1:125" ht="34.9" customHeight="1" thickBot="1" x14ac:dyDescent="0.3">
      <c r="A146" s="286"/>
      <c r="B146" s="253"/>
      <c r="C146" s="245"/>
      <c r="D146" s="58" t="s">
        <v>315</v>
      </c>
      <c r="E146" s="141" t="s">
        <v>301</v>
      </c>
      <c r="F146" s="141" t="s">
        <v>301</v>
      </c>
      <c r="G146" s="141" t="s">
        <v>301</v>
      </c>
      <c r="H146" s="49" t="s">
        <v>31</v>
      </c>
      <c r="I146" s="50">
        <f>IF(H146=Tabelle!$A$2,Tabelle!$I$2,IF(H146=Tabelle!$A$3,Tabelle!$I$3,IF(H146=Tabelle!$A$4,Tabelle!$I$4,IF(H146=Tabelle!$A$5,Tabelle!$I$5,IF(H146=Tabelle!$A$6,Tabelle!$I$6,IF(H146=Tabelle!$A$7,Tabelle!$I$7,IF(H146=Tabelle!$A$8,Tabelle!$I$8,IF(H146=Tabelle!$A$9,Tabelle!$I$9,IF(H146=Tabelle!$A$10,Tabelle!$I$10,IF(H146=Tabelle!$A$11,Tabelle!$I$11,IF(H146=Tabelle!$A$12,Tabelle!$I$12,IF(H146=Tabelle!$A$13,Tabelle!$I$13,IF(H146=Tabelle!$A$14,Tabelle!$I$14,IF(H146=Tabelle!$A$14,Tabelle!$I$15,IF(H146=Tabelle!$A$16,Tabelle!$I$16,IF(H146=Tabelle!$A$17,Tabelle!$I$17,IF(H146=Tabelle!$A$18,Tabelle!$I$18,"-")))))))))))))))))</f>
        <v>40</v>
      </c>
      <c r="J146" s="136" t="s">
        <v>53</v>
      </c>
      <c r="K146" s="136" t="s">
        <v>51</v>
      </c>
      <c r="L146" s="136" t="s">
        <v>53</v>
      </c>
      <c r="M146" s="95">
        <f>IF(J146=Tabelle!$C$3,Tabelle!$N$3,IF(J146=Tabelle!$C$4,Tabelle!$N$4,IF(J146=Tabelle!$C$5,Tabelle!$N$5,IF(J146=Tabelle!$C$6,Tabelle!$N$6,IF(J146=Tabelle!$C$7,Tabelle!$N$7,"-")))))</f>
        <v>5</v>
      </c>
      <c r="N146" s="95">
        <f>IF(K146=Tabelle!$C$3,Tabelle!$N$3,IF(K146=Tabelle!$C$4,Tabelle!$N$4,IF(K146=Tabelle!$C$5,Tabelle!$N$5,IF(K146=Tabelle!$C$6,Tabelle!$N$6,IF(K146=Tabelle!$C$7,Tabelle!$N$7,"-")))))</f>
        <v>4</v>
      </c>
      <c r="O146" s="95">
        <f>IF(L146=Tabelle!$C$3,Tabelle!$N$3,IF(L146=Tabelle!$C$4,Tabelle!$N$4,IF(L146=Tabelle!$C$5,Tabelle!$N$5,IF(L146=Tabelle!$C$6,Tabelle!$N$6,IF(L146=Tabelle!$C$7,Tabelle!$N$7,"-")))))</f>
        <v>5</v>
      </c>
      <c r="P146" s="96">
        <f t="shared" si="9"/>
        <v>4.666666666666667</v>
      </c>
      <c r="Q146" s="136" t="s">
        <v>51</v>
      </c>
      <c r="R146" s="55">
        <f>IF(Q146=Tabelle!$C$3,Tabelle!$N$3,IF(Q146=Tabelle!$C$4,Tabelle!$N$4,IF(Q146=Tabelle!$C$5,Tabelle!$N$5,IF(Q146=Tabelle!$C$6,Tabelle!$N$6,IF(Q146=Tabelle!$C$7,Tabelle!$N$7,"-")))))</f>
        <v>4</v>
      </c>
      <c r="S146" s="102">
        <f>IF(R146="-","-",IF(AND((R146*P146)&gt;=Tabelle!$P$3, (R146*P146)&lt;Tabelle!$Q$3),Tabelle!$R$3,IF(AND((R146*P146)&gt;=Tabelle!$P$4, (R146*P146)&lt;Tabelle!$Q$4),Tabelle!$R$4,IF(AND((R146*P146)&gt;=Tabelle!$P$5, (R146*P146)&lt;Tabelle!$Q$5),Tabelle!$R$5,IF(AND((R146*P146)&gt;=Tabelle!$P$6, (R146*P146)&lt;Tabelle!$Q$6),Tabelle!$R$6,IF(AND((R146*P146)&gt;=Tabelle!$P$7, (R146*P146)&lt;=Tabelle!$Q$7),Tabelle!$R$7,"-"))))))</f>
        <v>4</v>
      </c>
      <c r="T146" s="136" t="s">
        <v>51</v>
      </c>
      <c r="U146" s="136" t="s">
        <v>51</v>
      </c>
      <c r="V146" s="136" t="s">
        <v>51</v>
      </c>
      <c r="W146" s="52">
        <f>IF(T146=Tabelle!$C$3,Tabelle!$N$3,IF(T146=Tabelle!$C$4,Tabelle!$N$4,IF(T146=Tabelle!$C$5,Tabelle!$N$5,IF(T146=Tabelle!$C$6,Tabelle!$N$6,IF(T146=Tabelle!$C$7,Tabelle!$N$7,"-")))))</f>
        <v>4</v>
      </c>
      <c r="X146" s="52">
        <f>IF(U146=Tabelle!$C$3,Tabelle!$N$3,IF(U146=Tabelle!$C$4,Tabelle!$N$4,IF(U146=Tabelle!$C$5,Tabelle!$N$5,IF(U146=Tabelle!$C$6,Tabelle!$N$6,IF(U146=Tabelle!$C$7,Tabelle!$N$7,"-")))))</f>
        <v>4</v>
      </c>
      <c r="Y146" s="52">
        <f>IF(V146=Tabelle!$C$3,Tabelle!$N$3,IF(V146=Tabelle!$C$4,Tabelle!$N$4,IF(V146=Tabelle!$C$5,Tabelle!$N$5,IF(V146=Tabelle!$C$6,Tabelle!$N$6,IF(V146=Tabelle!$C$7,Tabelle!$N$7,"-")))))</f>
        <v>4</v>
      </c>
      <c r="Z146" s="53">
        <f t="shared" si="10"/>
        <v>4</v>
      </c>
      <c r="AA146" s="105">
        <f t="shared" si="11"/>
        <v>16</v>
      </c>
      <c r="AB146" s="136" t="str">
        <f>IF(AND(AA146&gt;=Tabelle!$P$3, AA146&lt;Tabelle!$Q$3),Tabelle!$S$3,IF(AND(AA146&gt;=Tabelle!$P$4, AA146&lt;Tabelle!$Q$4),Tabelle!$S$4,IF(AND(AA146&gt;=Tabelle!$P$5, AA146&lt;Tabelle!$Q$5),Tabelle!$S$5,IF(AND(AA146&gt;=Tabelle!$P$6, AA146&lt;Tabelle!$Q$6),Tabelle!$S$6,IF(AND(AA146&gt;=Tabelle!$P$7, AA146&lt;=Tabelle!$Q$7),Tabelle!$S$7,"-")))))</f>
        <v>MEDIO-ALTO</v>
      </c>
      <c r="AC146" s="108">
        <v>10</v>
      </c>
      <c r="AD146" s="108">
        <v>5</v>
      </c>
      <c r="AE146" s="108">
        <v>2</v>
      </c>
      <c r="AF146" s="108">
        <v>3</v>
      </c>
      <c r="AG146" s="108">
        <v>8</v>
      </c>
      <c r="AH146" s="108">
        <v>10</v>
      </c>
      <c r="AI146" s="108">
        <v>10</v>
      </c>
      <c r="AJ146" s="108">
        <v>10</v>
      </c>
      <c r="AK146" s="108">
        <v>3</v>
      </c>
      <c r="AL146" s="108">
        <v>3</v>
      </c>
      <c r="AM146" s="108">
        <v>10</v>
      </c>
      <c r="AN146" s="108">
        <v>10</v>
      </c>
      <c r="AO146" s="108">
        <v>3</v>
      </c>
      <c r="AP146" s="108">
        <v>3</v>
      </c>
      <c r="AQ146" s="108">
        <v>3</v>
      </c>
      <c r="AR146" s="108">
        <v>3</v>
      </c>
      <c r="AS146" s="108">
        <v>8</v>
      </c>
      <c r="AT146" s="108">
        <v>8</v>
      </c>
      <c r="AU146" s="108">
        <v>8</v>
      </c>
      <c r="AV146" s="108">
        <v>8</v>
      </c>
      <c r="AW146" s="108">
        <v>1</v>
      </c>
      <c r="AX146" s="108">
        <v>1</v>
      </c>
      <c r="AY146" s="108">
        <v>1</v>
      </c>
      <c r="AZ146" s="108">
        <v>1</v>
      </c>
      <c r="BA146" s="108">
        <v>1</v>
      </c>
      <c r="BB146" s="108">
        <v>1</v>
      </c>
      <c r="BC146" s="108">
        <v>1</v>
      </c>
      <c r="BD146" s="108">
        <v>1</v>
      </c>
      <c r="BE146" s="108">
        <v>1</v>
      </c>
      <c r="BF146" s="108">
        <v>1</v>
      </c>
      <c r="BG146" s="108">
        <v>1</v>
      </c>
      <c r="BH146" s="110">
        <f>IF('Mitigazione del rischio'!$AF145="-","-",'Mitigazione del rischio'!$AG145)</f>
        <v>0.43400000000000005</v>
      </c>
      <c r="BI146" s="55">
        <f t="shared" si="12"/>
        <v>9</v>
      </c>
      <c r="BJ146" s="54" t="str">
        <f>IF(AND(BI146&gt;=Tabelle!$P$3, BI146&lt;Tabelle!$Q$3),Tabelle!$S$3,IF(AND(BI146&gt;=Tabelle!$P$4, BI146&lt;Tabelle!$Q$4),Tabelle!$S$4,IF(AND(BI146&gt;=Tabelle!$P$5, BI146&lt;Tabelle!$Q$5),Tabelle!$S$5,IF(AND(BI146&gt;=Tabelle!$P$6, BI146&lt;Tabelle!$Q$6),Tabelle!$S$6,IF(AND(BI146&gt;=Tabelle!$P$7, BI146&lt;=Tabelle!$Q$7),Tabelle!$S$7,"-")))))</f>
        <v>MEDIO</v>
      </c>
      <c r="BK146" s="113" t="str">
        <f>IF(BI146="-","-",IF(AND(BI146&lt;=Tabelle!$V$14,BI146&gt;Tabelle!$W$14),Tabelle!$U$14,IF(AND(BI146&lt;=Tabelle!$V$15,BI146&gt;Tabelle!$W$15),Tabelle!$U$15,IF(BI146&lt;=Tabelle!$V$16,Tabelle!$U$16))))</f>
        <v>mitigazione migliorabile</v>
      </c>
      <c r="BL146" s="117" t="s">
        <v>287</v>
      </c>
      <c r="BM146" s="120"/>
      <c r="BN146" s="126" t="s">
        <v>288</v>
      </c>
      <c r="BO146" s="128"/>
      <c r="BP146" s="51"/>
      <c r="BQ146" s="126" t="s">
        <v>289</v>
      </c>
      <c r="BR146" s="139" t="s">
        <v>334</v>
      </c>
      <c r="BS146" s="126" t="s">
        <v>288</v>
      </c>
      <c r="BT146" s="138"/>
      <c r="BU146" s="139"/>
      <c r="BV146" s="126" t="s">
        <v>289</v>
      </c>
      <c r="BW146" s="139" t="s">
        <v>334</v>
      </c>
      <c r="BX146" s="126" t="s">
        <v>289</v>
      </c>
      <c r="BY146" s="139" t="s">
        <v>334</v>
      </c>
      <c r="BZ146" s="126" t="s">
        <v>288</v>
      </c>
      <c r="CA146" s="128"/>
      <c r="CB146" s="51"/>
      <c r="CC146" s="126" t="s">
        <v>288</v>
      </c>
      <c r="CD146" s="128"/>
      <c r="CE146" s="51"/>
      <c r="CF146" s="126" t="s">
        <v>288</v>
      </c>
      <c r="CG146" s="128"/>
      <c r="CH146" s="51"/>
      <c r="CI146" s="126" t="s">
        <v>289</v>
      </c>
      <c r="CJ146" s="139" t="s">
        <v>334</v>
      </c>
      <c r="CK146" s="126" t="s">
        <v>289</v>
      </c>
      <c r="CL146" s="139" t="s">
        <v>334</v>
      </c>
      <c r="CM146" s="126" t="s">
        <v>288</v>
      </c>
      <c r="CN146" s="128"/>
      <c r="CO146" s="51"/>
      <c r="CP146" s="126" t="s">
        <v>288</v>
      </c>
      <c r="CQ146" s="128"/>
      <c r="CR146" s="51"/>
      <c r="CS146" s="126" t="s">
        <v>289</v>
      </c>
      <c r="CT146" s="139" t="s">
        <v>334</v>
      </c>
      <c r="CU146" s="126" t="s">
        <v>289</v>
      </c>
      <c r="CV146" s="139" t="s">
        <v>334</v>
      </c>
      <c r="CW146" s="126" t="s">
        <v>289</v>
      </c>
      <c r="CX146" s="139" t="s">
        <v>334</v>
      </c>
      <c r="CY146" s="126" t="s">
        <v>289</v>
      </c>
      <c r="CZ146" s="139" t="s">
        <v>334</v>
      </c>
      <c r="DA146" s="126" t="s">
        <v>288</v>
      </c>
      <c r="DB146" s="128"/>
      <c r="DC146" s="51"/>
      <c r="DD146" s="126" t="s">
        <v>289</v>
      </c>
      <c r="DE146" s="139" t="s">
        <v>334</v>
      </c>
      <c r="DF146" s="126" t="s">
        <v>289</v>
      </c>
      <c r="DG146" s="139" t="s">
        <v>334</v>
      </c>
      <c r="DH146" s="126" t="s">
        <v>289</v>
      </c>
      <c r="DI146" s="139" t="s">
        <v>334</v>
      </c>
      <c r="DJ146" s="126" t="s">
        <v>289</v>
      </c>
      <c r="DK146" s="139" t="s">
        <v>334</v>
      </c>
      <c r="DL146" s="126" t="s">
        <v>317</v>
      </c>
      <c r="DM146" s="128"/>
      <c r="DN146" s="51"/>
      <c r="DO146" s="51"/>
      <c r="DP146" s="51"/>
      <c r="DQ146" s="51"/>
      <c r="DR146" s="56"/>
      <c r="DS146" s="56"/>
      <c r="DT146" s="56"/>
      <c r="DU146" s="57"/>
    </row>
    <row r="147" spans="1:125" ht="34.9" customHeight="1" thickBot="1" x14ac:dyDescent="0.3">
      <c r="A147" s="286"/>
      <c r="B147" s="253"/>
      <c r="C147" s="246"/>
      <c r="D147" s="58" t="s">
        <v>314</v>
      </c>
      <c r="E147" s="141" t="s">
        <v>301</v>
      </c>
      <c r="F147" s="141" t="s">
        <v>301</v>
      </c>
      <c r="G147" s="141" t="s">
        <v>301</v>
      </c>
      <c r="H147" s="49" t="s">
        <v>31</v>
      </c>
      <c r="I147" s="50">
        <f>IF(H147=Tabelle!$A$2,Tabelle!$I$2,IF(H147=Tabelle!$A$3,Tabelle!$I$3,IF(H147=Tabelle!$A$4,Tabelle!$I$4,IF(H147=Tabelle!$A$5,Tabelle!$I$5,IF(H147=Tabelle!$A$6,Tabelle!$I$6,IF(H147=Tabelle!$A$7,Tabelle!$I$7,IF(H147=Tabelle!$A$8,Tabelle!$I$8,IF(H147=Tabelle!$A$9,Tabelle!$I$9,IF(H147=Tabelle!$A$10,Tabelle!$I$10,IF(H147=Tabelle!$A$11,Tabelle!$I$11,IF(H147=Tabelle!$A$12,Tabelle!$I$12,IF(H147=Tabelle!$A$13,Tabelle!$I$13,IF(H147=Tabelle!$A$14,Tabelle!$I$14,IF(H147=Tabelle!$A$14,Tabelle!$I$15,IF(H147=Tabelle!$A$16,Tabelle!$I$16,IF(H147=Tabelle!$A$17,Tabelle!$I$17,IF(H147=Tabelle!$A$18,Tabelle!$I$18,"-")))))))))))))))))</f>
        <v>40</v>
      </c>
      <c r="J147" s="136" t="s">
        <v>53</v>
      </c>
      <c r="K147" s="136" t="s">
        <v>51</v>
      </c>
      <c r="L147" s="136" t="s">
        <v>53</v>
      </c>
      <c r="M147" s="95">
        <f>IF(J147=Tabelle!$C$3,Tabelle!$N$3,IF(J147=Tabelle!$C$4,Tabelle!$N$4,IF(J147=Tabelle!$C$5,Tabelle!$N$5,IF(J147=Tabelle!$C$6,Tabelle!$N$6,IF(J147=Tabelle!$C$7,Tabelle!$N$7,"-")))))</f>
        <v>5</v>
      </c>
      <c r="N147" s="95">
        <f>IF(K147=Tabelle!$C$3,Tabelle!$N$3,IF(K147=Tabelle!$C$4,Tabelle!$N$4,IF(K147=Tabelle!$C$5,Tabelle!$N$5,IF(K147=Tabelle!$C$6,Tabelle!$N$6,IF(K147=Tabelle!$C$7,Tabelle!$N$7,"-")))))</f>
        <v>4</v>
      </c>
      <c r="O147" s="95">
        <f>IF(L147=Tabelle!$C$3,Tabelle!$N$3,IF(L147=Tabelle!$C$4,Tabelle!$N$4,IF(L147=Tabelle!$C$5,Tabelle!$N$5,IF(L147=Tabelle!$C$6,Tabelle!$N$6,IF(L147=Tabelle!$C$7,Tabelle!$N$7,"-")))))</f>
        <v>5</v>
      </c>
      <c r="P147" s="96">
        <f t="shared" si="9"/>
        <v>4.666666666666667</v>
      </c>
      <c r="Q147" s="136" t="s">
        <v>51</v>
      </c>
      <c r="R147" s="55">
        <f>IF(Q147=Tabelle!$C$3,Tabelle!$N$3,IF(Q147=Tabelle!$C$4,Tabelle!$N$4,IF(Q147=Tabelle!$C$5,Tabelle!$N$5,IF(Q147=Tabelle!$C$6,Tabelle!$N$6,IF(Q147=Tabelle!$C$7,Tabelle!$N$7,"-")))))</f>
        <v>4</v>
      </c>
      <c r="S147" s="102">
        <f>IF(R147="-","-",IF(AND((R147*P147)&gt;=Tabelle!$P$3, (R147*P147)&lt;Tabelle!$Q$3),Tabelle!$R$3,IF(AND((R147*P147)&gt;=Tabelle!$P$4, (R147*P147)&lt;Tabelle!$Q$4),Tabelle!$R$4,IF(AND((R147*P147)&gt;=Tabelle!$P$5, (R147*P147)&lt;Tabelle!$Q$5),Tabelle!$R$5,IF(AND((R147*P147)&gt;=Tabelle!$P$6, (R147*P147)&lt;Tabelle!$Q$6),Tabelle!$R$6,IF(AND((R147*P147)&gt;=Tabelle!$P$7, (R147*P147)&lt;=Tabelle!$Q$7),Tabelle!$R$7,"-"))))))</f>
        <v>4</v>
      </c>
      <c r="T147" s="136" t="s">
        <v>51</v>
      </c>
      <c r="U147" s="136" t="s">
        <v>51</v>
      </c>
      <c r="V147" s="136" t="s">
        <v>51</v>
      </c>
      <c r="W147" s="52">
        <f>IF(T147=Tabelle!$C$3,Tabelle!$N$3,IF(T147=Tabelle!$C$4,Tabelle!$N$4,IF(T147=Tabelle!$C$5,Tabelle!$N$5,IF(T147=Tabelle!$C$6,Tabelle!$N$6,IF(T147=Tabelle!$C$7,Tabelle!$N$7,"-")))))</f>
        <v>4</v>
      </c>
      <c r="X147" s="52">
        <f>IF(U147=Tabelle!$C$3,Tabelle!$N$3,IF(U147=Tabelle!$C$4,Tabelle!$N$4,IF(U147=Tabelle!$C$5,Tabelle!$N$5,IF(U147=Tabelle!$C$6,Tabelle!$N$6,IF(U147=Tabelle!$C$7,Tabelle!$N$7,"-")))))</f>
        <v>4</v>
      </c>
      <c r="Y147" s="52">
        <f>IF(V147=Tabelle!$C$3,Tabelle!$N$3,IF(V147=Tabelle!$C$4,Tabelle!$N$4,IF(V147=Tabelle!$C$5,Tabelle!$N$5,IF(V147=Tabelle!$C$6,Tabelle!$N$6,IF(V147=Tabelle!$C$7,Tabelle!$N$7,"-")))))</f>
        <v>4</v>
      </c>
      <c r="Z147" s="53">
        <f t="shared" si="10"/>
        <v>4</v>
      </c>
      <c r="AA147" s="105">
        <f t="shared" si="11"/>
        <v>16</v>
      </c>
      <c r="AB147" s="136" t="str">
        <f>IF(AND(AA147&gt;=Tabelle!$P$3, AA147&lt;Tabelle!$Q$3),Tabelle!$S$3,IF(AND(AA147&gt;=Tabelle!$P$4, AA147&lt;Tabelle!$Q$4),Tabelle!$S$4,IF(AND(AA147&gt;=Tabelle!$P$5, AA147&lt;Tabelle!$Q$5),Tabelle!$S$5,IF(AND(AA147&gt;=Tabelle!$P$6, AA147&lt;Tabelle!$Q$6),Tabelle!$S$6,IF(AND(AA147&gt;=Tabelle!$P$7, AA147&lt;=Tabelle!$Q$7),Tabelle!$S$7,"-")))))</f>
        <v>MEDIO-ALTO</v>
      </c>
      <c r="AC147" s="108">
        <v>10</v>
      </c>
      <c r="AD147" s="108">
        <v>5</v>
      </c>
      <c r="AE147" s="108">
        <v>2</v>
      </c>
      <c r="AF147" s="108">
        <v>3</v>
      </c>
      <c r="AG147" s="108">
        <v>8</v>
      </c>
      <c r="AH147" s="108">
        <v>10</v>
      </c>
      <c r="AI147" s="108">
        <v>10</v>
      </c>
      <c r="AJ147" s="108">
        <v>10</v>
      </c>
      <c r="AK147" s="108">
        <v>3</v>
      </c>
      <c r="AL147" s="108">
        <v>3</v>
      </c>
      <c r="AM147" s="108">
        <v>10</v>
      </c>
      <c r="AN147" s="108">
        <v>10</v>
      </c>
      <c r="AO147" s="108">
        <v>3</v>
      </c>
      <c r="AP147" s="108">
        <v>3</v>
      </c>
      <c r="AQ147" s="108">
        <v>3</v>
      </c>
      <c r="AR147" s="108">
        <v>3</v>
      </c>
      <c r="AS147" s="108">
        <v>8</v>
      </c>
      <c r="AT147" s="108">
        <v>8</v>
      </c>
      <c r="AU147" s="108">
        <v>8</v>
      </c>
      <c r="AV147" s="108">
        <v>8</v>
      </c>
      <c r="AW147" s="108">
        <v>1</v>
      </c>
      <c r="AX147" s="108">
        <v>1</v>
      </c>
      <c r="AY147" s="108">
        <v>1</v>
      </c>
      <c r="AZ147" s="108">
        <v>1</v>
      </c>
      <c r="BA147" s="108">
        <v>1</v>
      </c>
      <c r="BB147" s="108">
        <v>1</v>
      </c>
      <c r="BC147" s="108">
        <v>1</v>
      </c>
      <c r="BD147" s="108">
        <v>1</v>
      </c>
      <c r="BE147" s="108">
        <v>1</v>
      </c>
      <c r="BF147" s="108">
        <v>1</v>
      </c>
      <c r="BG147" s="108">
        <v>1</v>
      </c>
      <c r="BH147" s="110">
        <f>IF('Mitigazione del rischio'!$AF146="-","-",'Mitigazione del rischio'!$AG146)</f>
        <v>0.43400000000000005</v>
      </c>
      <c r="BI147" s="55">
        <f t="shared" si="12"/>
        <v>9</v>
      </c>
      <c r="BJ147" s="54" t="str">
        <f>IF(AND(BI147&gt;=Tabelle!$P$3, BI147&lt;Tabelle!$Q$3),Tabelle!$S$3,IF(AND(BI147&gt;=Tabelle!$P$4, BI147&lt;Tabelle!$Q$4),Tabelle!$S$4,IF(AND(BI147&gt;=Tabelle!$P$5, BI147&lt;Tabelle!$Q$5),Tabelle!$S$5,IF(AND(BI147&gt;=Tabelle!$P$6, BI147&lt;Tabelle!$Q$6),Tabelle!$S$6,IF(AND(BI147&gt;=Tabelle!$P$7, BI147&lt;=Tabelle!$Q$7),Tabelle!$S$7,"-")))))</f>
        <v>MEDIO</v>
      </c>
      <c r="BK147" s="113" t="str">
        <f>IF(BI147="-","-",IF(AND(BI147&lt;=Tabelle!$V$14,BI147&gt;Tabelle!$W$14),Tabelle!$U$14,IF(AND(BI147&lt;=Tabelle!$V$15,BI147&gt;Tabelle!$W$15),Tabelle!$U$15,IF(BI147&lt;=Tabelle!$V$16,Tabelle!$U$16))))</f>
        <v>mitigazione migliorabile</v>
      </c>
      <c r="BL147" s="117" t="s">
        <v>287</v>
      </c>
      <c r="BM147" s="120"/>
      <c r="BN147" s="126" t="s">
        <v>288</v>
      </c>
      <c r="BO147" s="128"/>
      <c r="BP147" s="51"/>
      <c r="BQ147" s="126" t="s">
        <v>289</v>
      </c>
      <c r="BR147" s="139" t="s">
        <v>334</v>
      </c>
      <c r="BS147" s="126" t="s">
        <v>288</v>
      </c>
      <c r="BT147" s="138"/>
      <c r="BU147" s="139"/>
      <c r="BV147" s="126" t="s">
        <v>289</v>
      </c>
      <c r="BW147" s="139" t="s">
        <v>334</v>
      </c>
      <c r="BX147" s="126" t="s">
        <v>289</v>
      </c>
      <c r="BY147" s="139" t="s">
        <v>334</v>
      </c>
      <c r="BZ147" s="126" t="s">
        <v>288</v>
      </c>
      <c r="CA147" s="128"/>
      <c r="CB147" s="51"/>
      <c r="CC147" s="126" t="s">
        <v>288</v>
      </c>
      <c r="CD147" s="128"/>
      <c r="CE147" s="51"/>
      <c r="CF147" s="126" t="s">
        <v>288</v>
      </c>
      <c r="CG147" s="128"/>
      <c r="CH147" s="51"/>
      <c r="CI147" s="126" t="s">
        <v>289</v>
      </c>
      <c r="CJ147" s="139" t="s">
        <v>334</v>
      </c>
      <c r="CK147" s="126" t="s">
        <v>289</v>
      </c>
      <c r="CL147" s="139" t="s">
        <v>334</v>
      </c>
      <c r="CM147" s="126" t="s">
        <v>288</v>
      </c>
      <c r="CN147" s="128"/>
      <c r="CO147" s="51"/>
      <c r="CP147" s="126" t="s">
        <v>288</v>
      </c>
      <c r="CQ147" s="128"/>
      <c r="CR147" s="51"/>
      <c r="CS147" s="126" t="s">
        <v>289</v>
      </c>
      <c r="CT147" s="139" t="s">
        <v>334</v>
      </c>
      <c r="CU147" s="126" t="s">
        <v>289</v>
      </c>
      <c r="CV147" s="139" t="s">
        <v>334</v>
      </c>
      <c r="CW147" s="126" t="s">
        <v>289</v>
      </c>
      <c r="CX147" s="139" t="s">
        <v>334</v>
      </c>
      <c r="CY147" s="126" t="s">
        <v>289</v>
      </c>
      <c r="CZ147" s="139" t="s">
        <v>334</v>
      </c>
      <c r="DA147" s="126" t="s">
        <v>288</v>
      </c>
      <c r="DB147" s="128"/>
      <c r="DC147" s="51"/>
      <c r="DD147" s="126" t="s">
        <v>289</v>
      </c>
      <c r="DE147" s="139" t="s">
        <v>334</v>
      </c>
      <c r="DF147" s="126" t="s">
        <v>289</v>
      </c>
      <c r="DG147" s="139" t="s">
        <v>334</v>
      </c>
      <c r="DH147" s="126" t="s">
        <v>289</v>
      </c>
      <c r="DI147" s="139" t="s">
        <v>334</v>
      </c>
      <c r="DJ147" s="126" t="s">
        <v>289</v>
      </c>
      <c r="DK147" s="139" t="s">
        <v>334</v>
      </c>
      <c r="DL147" s="126" t="s">
        <v>317</v>
      </c>
      <c r="DM147" s="128"/>
      <c r="DN147" s="51"/>
      <c r="DO147" s="51"/>
      <c r="DP147" s="51"/>
      <c r="DQ147" s="51"/>
      <c r="DR147" s="56"/>
      <c r="DS147" s="56"/>
      <c r="DT147" s="56"/>
      <c r="DU147" s="57"/>
    </row>
    <row r="148" spans="1:125" ht="34.9" customHeight="1" thickBot="1" x14ac:dyDescent="0.3">
      <c r="A148" s="286"/>
      <c r="B148" s="254"/>
      <c r="C148" s="58" t="s">
        <v>275</v>
      </c>
      <c r="D148" s="58" t="s">
        <v>310</v>
      </c>
      <c r="E148" s="141" t="s">
        <v>301</v>
      </c>
      <c r="F148" s="141" t="s">
        <v>301</v>
      </c>
      <c r="G148" s="141" t="s">
        <v>301</v>
      </c>
      <c r="H148" s="49" t="s">
        <v>31</v>
      </c>
      <c r="I148" s="50">
        <f>IF(H148=Tabelle!$A$2,Tabelle!$I$2,IF(H148=Tabelle!$A$3,Tabelle!$I$3,IF(H148=Tabelle!$A$4,Tabelle!$I$4,IF(H148=Tabelle!$A$5,Tabelle!$I$5,IF(H148=Tabelle!$A$6,Tabelle!$I$6,IF(H148=Tabelle!$A$7,Tabelle!$I$7,IF(H148=Tabelle!$A$8,Tabelle!$I$8,IF(H148=Tabelle!$A$9,Tabelle!$I$9,IF(H148=Tabelle!$A$10,Tabelle!$I$10,IF(H148=Tabelle!$A$11,Tabelle!$I$11,IF(H148=Tabelle!$A$12,Tabelle!$I$12,IF(H148=Tabelle!$A$13,Tabelle!$I$13,IF(H148=Tabelle!$A$14,Tabelle!$I$14,IF(H148=Tabelle!$A$14,Tabelle!$I$15,IF(H148=Tabelle!$A$16,Tabelle!$I$16,IF(H148=Tabelle!$A$17,Tabelle!$I$17,IF(H148=Tabelle!$A$18,Tabelle!$I$18,"-")))))))))))))))))</f>
        <v>40</v>
      </c>
      <c r="J148" s="136" t="s">
        <v>53</v>
      </c>
      <c r="K148" s="136" t="s">
        <v>51</v>
      </c>
      <c r="L148" s="136" t="s">
        <v>53</v>
      </c>
      <c r="M148" s="95">
        <f>IF(J148=Tabelle!$C$3,Tabelle!$N$3,IF(J148=Tabelle!$C$4,Tabelle!$N$4,IF(J148=Tabelle!$C$5,Tabelle!$N$5,IF(J148=Tabelle!$C$6,Tabelle!$N$6,IF(J148=Tabelle!$C$7,Tabelle!$N$7,"-")))))</f>
        <v>5</v>
      </c>
      <c r="N148" s="95">
        <f>IF(K148=Tabelle!$C$3,Tabelle!$N$3,IF(K148=Tabelle!$C$4,Tabelle!$N$4,IF(K148=Tabelle!$C$5,Tabelle!$N$5,IF(K148=Tabelle!$C$6,Tabelle!$N$6,IF(K148=Tabelle!$C$7,Tabelle!$N$7,"-")))))</f>
        <v>4</v>
      </c>
      <c r="O148" s="95">
        <f>IF(L148=Tabelle!$C$3,Tabelle!$N$3,IF(L148=Tabelle!$C$4,Tabelle!$N$4,IF(L148=Tabelle!$C$5,Tabelle!$N$5,IF(L148=Tabelle!$C$6,Tabelle!$N$6,IF(L148=Tabelle!$C$7,Tabelle!$N$7,"-")))))</f>
        <v>5</v>
      </c>
      <c r="P148" s="96">
        <f t="shared" si="9"/>
        <v>4.666666666666667</v>
      </c>
      <c r="Q148" s="136" t="s">
        <v>51</v>
      </c>
      <c r="R148" s="55">
        <f>IF(Q148=Tabelle!$C$3,Tabelle!$N$3,IF(Q148=Tabelle!$C$4,Tabelle!$N$4,IF(Q148=Tabelle!$C$5,Tabelle!$N$5,IF(Q148=Tabelle!$C$6,Tabelle!$N$6,IF(Q148=Tabelle!$C$7,Tabelle!$N$7,"-")))))</f>
        <v>4</v>
      </c>
      <c r="S148" s="102">
        <f>IF(R148="-","-",IF(AND((R148*P148)&gt;=Tabelle!$P$3, (R148*P148)&lt;Tabelle!$Q$3),Tabelle!$R$3,IF(AND((R148*P148)&gt;=Tabelle!$P$4, (R148*P148)&lt;Tabelle!$Q$4),Tabelle!$R$4,IF(AND((R148*P148)&gt;=Tabelle!$P$5, (R148*P148)&lt;Tabelle!$Q$5),Tabelle!$R$5,IF(AND((R148*P148)&gt;=Tabelle!$P$6, (R148*P148)&lt;Tabelle!$Q$6),Tabelle!$R$6,IF(AND((R148*P148)&gt;=Tabelle!$P$7, (R148*P148)&lt;=Tabelle!$Q$7),Tabelle!$R$7,"-"))))))</f>
        <v>4</v>
      </c>
      <c r="T148" s="136" t="s">
        <v>51</v>
      </c>
      <c r="U148" s="136" t="s">
        <v>51</v>
      </c>
      <c r="V148" s="136" t="s">
        <v>51</v>
      </c>
      <c r="W148" s="52">
        <f>IF(T148=Tabelle!$C$3,Tabelle!$N$3,IF(T148=Tabelle!$C$4,Tabelle!$N$4,IF(T148=Tabelle!$C$5,Tabelle!$N$5,IF(T148=Tabelle!$C$6,Tabelle!$N$6,IF(T148=Tabelle!$C$7,Tabelle!$N$7,"-")))))</f>
        <v>4</v>
      </c>
      <c r="X148" s="52">
        <f>IF(U148=Tabelle!$C$3,Tabelle!$N$3,IF(U148=Tabelle!$C$4,Tabelle!$N$4,IF(U148=Tabelle!$C$5,Tabelle!$N$5,IF(U148=Tabelle!$C$6,Tabelle!$N$6,IF(U148=Tabelle!$C$7,Tabelle!$N$7,"-")))))</f>
        <v>4</v>
      </c>
      <c r="Y148" s="52">
        <f>IF(V148=Tabelle!$C$3,Tabelle!$N$3,IF(V148=Tabelle!$C$4,Tabelle!$N$4,IF(V148=Tabelle!$C$5,Tabelle!$N$5,IF(V148=Tabelle!$C$6,Tabelle!$N$6,IF(V148=Tabelle!$C$7,Tabelle!$N$7,"-")))))</f>
        <v>4</v>
      </c>
      <c r="Z148" s="53">
        <f t="shared" si="10"/>
        <v>4</v>
      </c>
      <c r="AA148" s="105">
        <f t="shared" si="11"/>
        <v>16</v>
      </c>
      <c r="AB148" s="136" t="str">
        <f>IF(AND(AA148&gt;=Tabelle!$P$3, AA148&lt;Tabelle!$Q$3),Tabelle!$S$3,IF(AND(AA148&gt;=Tabelle!$P$4, AA148&lt;Tabelle!$Q$4),Tabelle!$S$4,IF(AND(AA148&gt;=Tabelle!$P$5, AA148&lt;Tabelle!$Q$5),Tabelle!$S$5,IF(AND(AA148&gt;=Tabelle!$P$6, AA148&lt;Tabelle!$Q$6),Tabelle!$S$6,IF(AND(AA148&gt;=Tabelle!$P$7, AA148&lt;=Tabelle!$Q$7),Tabelle!$S$7,"-")))))</f>
        <v>MEDIO-ALTO</v>
      </c>
      <c r="AC148" s="108">
        <v>10</v>
      </c>
      <c r="AD148" s="108">
        <v>5</v>
      </c>
      <c r="AE148" s="108">
        <v>2</v>
      </c>
      <c r="AF148" s="108">
        <v>3</v>
      </c>
      <c r="AG148" s="108">
        <v>8</v>
      </c>
      <c r="AH148" s="108">
        <v>10</v>
      </c>
      <c r="AI148" s="108">
        <v>10</v>
      </c>
      <c r="AJ148" s="108">
        <v>10</v>
      </c>
      <c r="AK148" s="108">
        <v>3</v>
      </c>
      <c r="AL148" s="108">
        <v>3</v>
      </c>
      <c r="AM148" s="108">
        <v>10</v>
      </c>
      <c r="AN148" s="108">
        <v>10</v>
      </c>
      <c r="AO148" s="108">
        <v>3</v>
      </c>
      <c r="AP148" s="108">
        <v>3</v>
      </c>
      <c r="AQ148" s="108">
        <v>3</v>
      </c>
      <c r="AR148" s="108">
        <v>3</v>
      </c>
      <c r="AS148" s="108">
        <v>8</v>
      </c>
      <c r="AT148" s="108">
        <v>8</v>
      </c>
      <c r="AU148" s="108">
        <v>8</v>
      </c>
      <c r="AV148" s="108">
        <v>8</v>
      </c>
      <c r="AW148" s="108">
        <v>1</v>
      </c>
      <c r="AX148" s="108">
        <v>1</v>
      </c>
      <c r="AY148" s="108">
        <v>1</v>
      </c>
      <c r="AZ148" s="108">
        <v>1</v>
      </c>
      <c r="BA148" s="108">
        <v>1</v>
      </c>
      <c r="BB148" s="108">
        <v>1</v>
      </c>
      <c r="BC148" s="108">
        <v>1</v>
      </c>
      <c r="BD148" s="108">
        <v>1</v>
      </c>
      <c r="BE148" s="108">
        <v>1</v>
      </c>
      <c r="BF148" s="108">
        <v>1</v>
      </c>
      <c r="BG148" s="108">
        <v>1</v>
      </c>
      <c r="BH148" s="110">
        <f>IF('Mitigazione del rischio'!$AF147="-","-",'Mitigazione del rischio'!$AG147)</f>
        <v>0.43400000000000005</v>
      </c>
      <c r="BI148" s="55">
        <f t="shared" si="12"/>
        <v>9</v>
      </c>
      <c r="BJ148" s="54" t="str">
        <f>IF(AND(BI148&gt;=Tabelle!$P$3, BI148&lt;Tabelle!$Q$3),Tabelle!$S$3,IF(AND(BI148&gt;=Tabelle!$P$4, BI148&lt;Tabelle!$Q$4),Tabelle!$S$4,IF(AND(BI148&gt;=Tabelle!$P$5, BI148&lt;Tabelle!$Q$5),Tabelle!$S$5,IF(AND(BI148&gt;=Tabelle!$P$6, BI148&lt;Tabelle!$Q$6),Tabelle!$S$6,IF(AND(BI148&gt;=Tabelle!$P$7, BI148&lt;=Tabelle!$Q$7),Tabelle!$S$7,"-")))))</f>
        <v>MEDIO</v>
      </c>
      <c r="BK148" s="113" t="str">
        <f>IF(BI148="-","-",IF(AND(BI148&lt;=Tabelle!$V$14,BI148&gt;Tabelle!$W$14),Tabelle!$U$14,IF(AND(BI148&lt;=Tabelle!$V$15,BI148&gt;Tabelle!$W$15),Tabelle!$U$15,IF(BI148&lt;=Tabelle!$V$16,Tabelle!$U$16))))</f>
        <v>mitigazione migliorabile</v>
      </c>
      <c r="BL148" s="117" t="s">
        <v>287</v>
      </c>
      <c r="BM148" s="120"/>
      <c r="BN148" s="126" t="s">
        <v>288</v>
      </c>
      <c r="BO148" s="128"/>
      <c r="BP148" s="51"/>
      <c r="BQ148" s="126" t="s">
        <v>289</v>
      </c>
      <c r="BR148" s="139" t="s">
        <v>334</v>
      </c>
      <c r="BS148" s="126" t="s">
        <v>288</v>
      </c>
      <c r="BT148" s="138"/>
      <c r="BU148" s="139"/>
      <c r="BV148" s="126" t="s">
        <v>289</v>
      </c>
      <c r="BW148" s="139" t="s">
        <v>334</v>
      </c>
      <c r="BX148" s="126" t="s">
        <v>289</v>
      </c>
      <c r="BY148" s="139" t="s">
        <v>334</v>
      </c>
      <c r="BZ148" s="126" t="s">
        <v>288</v>
      </c>
      <c r="CA148" s="128"/>
      <c r="CB148" s="51"/>
      <c r="CC148" s="126" t="s">
        <v>288</v>
      </c>
      <c r="CD148" s="128"/>
      <c r="CE148" s="51"/>
      <c r="CF148" s="126" t="s">
        <v>288</v>
      </c>
      <c r="CG148" s="128"/>
      <c r="CH148" s="51"/>
      <c r="CI148" s="126" t="s">
        <v>289</v>
      </c>
      <c r="CJ148" s="139" t="s">
        <v>334</v>
      </c>
      <c r="CK148" s="126" t="s">
        <v>289</v>
      </c>
      <c r="CL148" s="139" t="s">
        <v>334</v>
      </c>
      <c r="CM148" s="126" t="s">
        <v>288</v>
      </c>
      <c r="CN148" s="128"/>
      <c r="CO148" s="51"/>
      <c r="CP148" s="126" t="s">
        <v>288</v>
      </c>
      <c r="CQ148" s="128"/>
      <c r="CR148" s="51"/>
      <c r="CS148" s="126" t="s">
        <v>289</v>
      </c>
      <c r="CT148" s="139" t="s">
        <v>334</v>
      </c>
      <c r="CU148" s="126" t="s">
        <v>289</v>
      </c>
      <c r="CV148" s="139" t="s">
        <v>334</v>
      </c>
      <c r="CW148" s="126" t="s">
        <v>289</v>
      </c>
      <c r="CX148" s="139" t="s">
        <v>334</v>
      </c>
      <c r="CY148" s="126" t="s">
        <v>289</v>
      </c>
      <c r="CZ148" s="139" t="s">
        <v>334</v>
      </c>
      <c r="DA148" s="126" t="s">
        <v>288</v>
      </c>
      <c r="DB148" s="128"/>
      <c r="DC148" s="51"/>
      <c r="DD148" s="126" t="s">
        <v>289</v>
      </c>
      <c r="DE148" s="139" t="s">
        <v>334</v>
      </c>
      <c r="DF148" s="126" t="s">
        <v>289</v>
      </c>
      <c r="DG148" s="139" t="s">
        <v>334</v>
      </c>
      <c r="DH148" s="126" t="s">
        <v>289</v>
      </c>
      <c r="DI148" s="139" t="s">
        <v>334</v>
      </c>
      <c r="DJ148" s="126" t="s">
        <v>289</v>
      </c>
      <c r="DK148" s="139" t="s">
        <v>334</v>
      </c>
      <c r="DL148" s="126" t="s">
        <v>317</v>
      </c>
      <c r="DM148" s="128"/>
      <c r="DN148" s="51"/>
      <c r="DO148" s="51"/>
      <c r="DP148" s="51"/>
      <c r="DQ148" s="51"/>
      <c r="DR148" s="56"/>
      <c r="DS148" s="56"/>
      <c r="DT148" s="56"/>
      <c r="DU148" s="57"/>
    </row>
    <row r="149" spans="1:125" ht="34.9" customHeight="1" thickBot="1" x14ac:dyDescent="0.3">
      <c r="A149" s="286"/>
      <c r="B149" s="252" t="s">
        <v>106</v>
      </c>
      <c r="C149" s="244" t="s">
        <v>278</v>
      </c>
      <c r="D149" s="58" t="s">
        <v>311</v>
      </c>
      <c r="E149" s="141" t="s">
        <v>301</v>
      </c>
      <c r="F149" s="141" t="s">
        <v>301</v>
      </c>
      <c r="G149" s="141" t="s">
        <v>301</v>
      </c>
      <c r="H149" s="49" t="s">
        <v>31</v>
      </c>
      <c r="I149" s="50">
        <f>IF(H149=Tabelle!$A$2,Tabelle!$I$2,IF(H149=Tabelle!$A$3,Tabelle!$I$3,IF(H149=Tabelle!$A$4,Tabelle!$I$4,IF(H149=Tabelle!$A$5,Tabelle!$I$5,IF(H149=Tabelle!$A$6,Tabelle!$I$6,IF(H149=Tabelle!$A$7,Tabelle!$I$7,IF(H149=Tabelle!$A$8,Tabelle!$I$8,IF(H149=Tabelle!$A$9,Tabelle!$I$9,IF(H149=Tabelle!$A$10,Tabelle!$I$10,IF(H149=Tabelle!$A$11,Tabelle!$I$11,IF(H149=Tabelle!$A$12,Tabelle!$I$12,IF(H149=Tabelle!$A$13,Tabelle!$I$13,IF(H149=Tabelle!$A$14,Tabelle!$I$14,IF(H149=Tabelle!$A$14,Tabelle!$I$15,IF(H149=Tabelle!$A$16,Tabelle!$I$16,IF(H149=Tabelle!$A$17,Tabelle!$I$17,IF(H149=Tabelle!$A$18,Tabelle!$I$18,"-")))))))))))))))))</f>
        <v>40</v>
      </c>
      <c r="J149" s="136" t="s">
        <v>53</v>
      </c>
      <c r="K149" s="136" t="s">
        <v>51</v>
      </c>
      <c r="L149" s="136" t="s">
        <v>53</v>
      </c>
      <c r="M149" s="95">
        <f>IF(J149=Tabelle!$C$3,Tabelle!$N$3,IF(J149=Tabelle!$C$4,Tabelle!$N$4,IF(J149=Tabelle!$C$5,Tabelle!$N$5,IF(J149=Tabelle!$C$6,Tabelle!$N$6,IF(J149=Tabelle!$C$7,Tabelle!$N$7,"-")))))</f>
        <v>5</v>
      </c>
      <c r="N149" s="95">
        <f>IF(K149=Tabelle!$C$3,Tabelle!$N$3,IF(K149=Tabelle!$C$4,Tabelle!$N$4,IF(K149=Tabelle!$C$5,Tabelle!$N$5,IF(K149=Tabelle!$C$6,Tabelle!$N$6,IF(K149=Tabelle!$C$7,Tabelle!$N$7,"-")))))</f>
        <v>4</v>
      </c>
      <c r="O149" s="95">
        <f>IF(L149=Tabelle!$C$3,Tabelle!$N$3,IF(L149=Tabelle!$C$4,Tabelle!$N$4,IF(L149=Tabelle!$C$5,Tabelle!$N$5,IF(L149=Tabelle!$C$6,Tabelle!$N$6,IF(L149=Tabelle!$C$7,Tabelle!$N$7,"-")))))</f>
        <v>5</v>
      </c>
      <c r="P149" s="96">
        <f t="shared" si="9"/>
        <v>4.666666666666667</v>
      </c>
      <c r="Q149" s="136" t="s">
        <v>51</v>
      </c>
      <c r="R149" s="55">
        <f>IF(Q149=Tabelle!$C$3,Tabelle!$N$3,IF(Q149=Tabelle!$C$4,Tabelle!$N$4,IF(Q149=Tabelle!$C$5,Tabelle!$N$5,IF(Q149=Tabelle!$C$6,Tabelle!$N$6,IF(Q149=Tabelle!$C$7,Tabelle!$N$7,"-")))))</f>
        <v>4</v>
      </c>
      <c r="S149" s="102">
        <f>IF(R149="-","-",IF(AND((R149*P149)&gt;=Tabelle!$P$3, (R149*P149)&lt;Tabelle!$Q$3),Tabelle!$R$3,IF(AND((R149*P149)&gt;=Tabelle!$P$4, (R149*P149)&lt;Tabelle!$Q$4),Tabelle!$R$4,IF(AND((R149*P149)&gt;=Tabelle!$P$5, (R149*P149)&lt;Tabelle!$Q$5),Tabelle!$R$5,IF(AND((R149*P149)&gt;=Tabelle!$P$6, (R149*P149)&lt;Tabelle!$Q$6),Tabelle!$R$6,IF(AND((R149*P149)&gt;=Tabelle!$P$7, (R149*P149)&lt;=Tabelle!$Q$7),Tabelle!$R$7,"-"))))))</f>
        <v>4</v>
      </c>
      <c r="T149" s="136" t="s">
        <v>51</v>
      </c>
      <c r="U149" s="136" t="s">
        <v>51</v>
      </c>
      <c r="V149" s="136" t="s">
        <v>51</v>
      </c>
      <c r="W149" s="52">
        <f>IF(T149=Tabelle!$C$3,Tabelle!$N$3,IF(T149=Tabelle!$C$4,Tabelle!$N$4,IF(T149=Tabelle!$C$5,Tabelle!$N$5,IF(T149=Tabelle!$C$6,Tabelle!$N$6,IF(T149=Tabelle!$C$7,Tabelle!$N$7,"-")))))</f>
        <v>4</v>
      </c>
      <c r="X149" s="52">
        <f>IF(U149=Tabelle!$C$3,Tabelle!$N$3,IF(U149=Tabelle!$C$4,Tabelle!$N$4,IF(U149=Tabelle!$C$5,Tabelle!$N$5,IF(U149=Tabelle!$C$6,Tabelle!$N$6,IF(U149=Tabelle!$C$7,Tabelle!$N$7,"-")))))</f>
        <v>4</v>
      </c>
      <c r="Y149" s="52">
        <f>IF(V149=Tabelle!$C$3,Tabelle!$N$3,IF(V149=Tabelle!$C$4,Tabelle!$N$4,IF(V149=Tabelle!$C$5,Tabelle!$N$5,IF(V149=Tabelle!$C$6,Tabelle!$N$6,IF(V149=Tabelle!$C$7,Tabelle!$N$7,"-")))))</f>
        <v>4</v>
      </c>
      <c r="Z149" s="53">
        <f t="shared" si="10"/>
        <v>4</v>
      </c>
      <c r="AA149" s="105">
        <f t="shared" si="11"/>
        <v>16</v>
      </c>
      <c r="AB149" s="136" t="str">
        <f>IF(AND(AA149&gt;=Tabelle!$P$3, AA149&lt;Tabelle!$Q$3),Tabelle!$S$3,IF(AND(AA149&gt;=Tabelle!$P$4, AA149&lt;Tabelle!$Q$4),Tabelle!$S$4,IF(AND(AA149&gt;=Tabelle!$P$5, AA149&lt;Tabelle!$Q$5),Tabelle!$S$5,IF(AND(AA149&gt;=Tabelle!$P$6, AA149&lt;Tabelle!$Q$6),Tabelle!$S$6,IF(AND(AA149&gt;=Tabelle!$P$7, AA149&lt;=Tabelle!$Q$7),Tabelle!$S$7,"-")))))</f>
        <v>MEDIO-ALTO</v>
      </c>
      <c r="AC149" s="108">
        <v>10</v>
      </c>
      <c r="AD149" s="108">
        <v>5</v>
      </c>
      <c r="AE149" s="108">
        <v>2</v>
      </c>
      <c r="AF149" s="108">
        <v>3</v>
      </c>
      <c r="AG149" s="108">
        <v>8</v>
      </c>
      <c r="AH149" s="108">
        <v>10</v>
      </c>
      <c r="AI149" s="108">
        <v>10</v>
      </c>
      <c r="AJ149" s="108">
        <v>10</v>
      </c>
      <c r="AK149" s="108">
        <v>3</v>
      </c>
      <c r="AL149" s="108">
        <v>3</v>
      </c>
      <c r="AM149" s="108">
        <v>10</v>
      </c>
      <c r="AN149" s="108">
        <v>10</v>
      </c>
      <c r="AO149" s="108">
        <v>3</v>
      </c>
      <c r="AP149" s="108">
        <v>3</v>
      </c>
      <c r="AQ149" s="108">
        <v>3</v>
      </c>
      <c r="AR149" s="108">
        <v>3</v>
      </c>
      <c r="AS149" s="108">
        <v>8</v>
      </c>
      <c r="AT149" s="108">
        <v>8</v>
      </c>
      <c r="AU149" s="108">
        <v>8</v>
      </c>
      <c r="AV149" s="108">
        <v>8</v>
      </c>
      <c r="AW149" s="108">
        <v>1</v>
      </c>
      <c r="AX149" s="108">
        <v>1</v>
      </c>
      <c r="AY149" s="108">
        <v>1</v>
      </c>
      <c r="AZ149" s="108">
        <v>1</v>
      </c>
      <c r="BA149" s="108">
        <v>1</v>
      </c>
      <c r="BB149" s="108">
        <v>1</v>
      </c>
      <c r="BC149" s="108">
        <v>1</v>
      </c>
      <c r="BD149" s="108">
        <v>1</v>
      </c>
      <c r="BE149" s="108">
        <v>1</v>
      </c>
      <c r="BF149" s="108">
        <v>1</v>
      </c>
      <c r="BG149" s="108">
        <v>1</v>
      </c>
      <c r="BH149" s="110">
        <f>IF('Mitigazione del rischio'!$AF148="-","-",'Mitigazione del rischio'!$AG148)</f>
        <v>0.43400000000000005</v>
      </c>
      <c r="BI149" s="55">
        <f t="shared" si="12"/>
        <v>9</v>
      </c>
      <c r="BJ149" s="54" t="str">
        <f>IF(AND(BI149&gt;=Tabelle!$P$3, BI149&lt;Tabelle!$Q$3),Tabelle!$S$3,IF(AND(BI149&gt;=Tabelle!$P$4, BI149&lt;Tabelle!$Q$4),Tabelle!$S$4,IF(AND(BI149&gt;=Tabelle!$P$5, BI149&lt;Tabelle!$Q$5),Tabelle!$S$5,IF(AND(BI149&gt;=Tabelle!$P$6, BI149&lt;Tabelle!$Q$6),Tabelle!$S$6,IF(AND(BI149&gt;=Tabelle!$P$7, BI149&lt;=Tabelle!$Q$7),Tabelle!$S$7,"-")))))</f>
        <v>MEDIO</v>
      </c>
      <c r="BK149" s="113" t="str">
        <f>IF(BI149="-","-",IF(AND(BI149&lt;=Tabelle!$V$14,BI149&gt;Tabelle!$W$14),Tabelle!$U$14,IF(AND(BI149&lt;=Tabelle!$V$15,BI149&gt;Tabelle!$W$15),Tabelle!$U$15,IF(BI149&lt;=Tabelle!$V$16,Tabelle!$U$16))))</f>
        <v>mitigazione migliorabile</v>
      </c>
      <c r="BL149" s="117" t="s">
        <v>287</v>
      </c>
      <c r="BM149" s="120"/>
      <c r="BN149" s="126" t="s">
        <v>288</v>
      </c>
      <c r="BO149" s="128"/>
      <c r="BP149" s="51"/>
      <c r="BQ149" s="126" t="s">
        <v>289</v>
      </c>
      <c r="BR149" s="139" t="s">
        <v>334</v>
      </c>
      <c r="BS149" s="126" t="s">
        <v>288</v>
      </c>
      <c r="BT149" s="138"/>
      <c r="BU149" s="139"/>
      <c r="BV149" s="126" t="s">
        <v>289</v>
      </c>
      <c r="BW149" s="139" t="s">
        <v>334</v>
      </c>
      <c r="BX149" s="126" t="s">
        <v>289</v>
      </c>
      <c r="BY149" s="139" t="s">
        <v>334</v>
      </c>
      <c r="BZ149" s="126" t="s">
        <v>288</v>
      </c>
      <c r="CA149" s="128"/>
      <c r="CB149" s="51"/>
      <c r="CC149" s="126" t="s">
        <v>288</v>
      </c>
      <c r="CD149" s="128"/>
      <c r="CE149" s="51"/>
      <c r="CF149" s="126" t="s">
        <v>288</v>
      </c>
      <c r="CG149" s="128"/>
      <c r="CH149" s="51"/>
      <c r="CI149" s="126" t="s">
        <v>289</v>
      </c>
      <c r="CJ149" s="139" t="s">
        <v>334</v>
      </c>
      <c r="CK149" s="126" t="s">
        <v>289</v>
      </c>
      <c r="CL149" s="139" t="s">
        <v>334</v>
      </c>
      <c r="CM149" s="126" t="s">
        <v>288</v>
      </c>
      <c r="CN149" s="128"/>
      <c r="CO149" s="51"/>
      <c r="CP149" s="126" t="s">
        <v>288</v>
      </c>
      <c r="CQ149" s="128"/>
      <c r="CR149" s="51"/>
      <c r="CS149" s="126" t="s">
        <v>289</v>
      </c>
      <c r="CT149" s="139" t="s">
        <v>334</v>
      </c>
      <c r="CU149" s="126" t="s">
        <v>289</v>
      </c>
      <c r="CV149" s="139" t="s">
        <v>334</v>
      </c>
      <c r="CW149" s="126" t="s">
        <v>289</v>
      </c>
      <c r="CX149" s="139" t="s">
        <v>334</v>
      </c>
      <c r="CY149" s="126" t="s">
        <v>289</v>
      </c>
      <c r="CZ149" s="139" t="s">
        <v>334</v>
      </c>
      <c r="DA149" s="126" t="s">
        <v>288</v>
      </c>
      <c r="DB149" s="128"/>
      <c r="DC149" s="51"/>
      <c r="DD149" s="126" t="s">
        <v>289</v>
      </c>
      <c r="DE149" s="139" t="s">
        <v>334</v>
      </c>
      <c r="DF149" s="126" t="s">
        <v>289</v>
      </c>
      <c r="DG149" s="139" t="s">
        <v>334</v>
      </c>
      <c r="DH149" s="126" t="s">
        <v>289</v>
      </c>
      <c r="DI149" s="139" t="s">
        <v>334</v>
      </c>
      <c r="DJ149" s="126" t="s">
        <v>289</v>
      </c>
      <c r="DK149" s="139" t="s">
        <v>334</v>
      </c>
      <c r="DL149" s="126" t="s">
        <v>317</v>
      </c>
      <c r="DM149" s="128"/>
      <c r="DN149" s="51"/>
      <c r="DO149" s="51"/>
      <c r="DP149" s="51"/>
      <c r="DQ149" s="51"/>
      <c r="DR149" s="56"/>
      <c r="DS149" s="56"/>
      <c r="DT149" s="56"/>
      <c r="DU149" s="57"/>
    </row>
    <row r="150" spans="1:125" ht="34.9" customHeight="1" thickBot="1" x14ac:dyDescent="0.3">
      <c r="A150" s="286"/>
      <c r="B150" s="253"/>
      <c r="C150" s="245"/>
      <c r="D150" s="58" t="s">
        <v>262</v>
      </c>
      <c r="E150" s="141" t="s">
        <v>301</v>
      </c>
      <c r="F150" s="141" t="s">
        <v>301</v>
      </c>
      <c r="G150" s="141" t="s">
        <v>301</v>
      </c>
      <c r="H150" s="49" t="s">
        <v>31</v>
      </c>
      <c r="I150" s="50">
        <f>IF(H150=Tabelle!$A$2,Tabelle!$I$2,IF(H150=Tabelle!$A$3,Tabelle!$I$3,IF(H150=Tabelle!$A$4,Tabelle!$I$4,IF(H150=Tabelle!$A$5,Tabelle!$I$5,IF(H150=Tabelle!$A$6,Tabelle!$I$6,IF(H150=Tabelle!$A$7,Tabelle!$I$7,IF(H150=Tabelle!$A$8,Tabelle!$I$8,IF(H150=Tabelle!$A$9,Tabelle!$I$9,IF(H150=Tabelle!$A$10,Tabelle!$I$10,IF(H150=Tabelle!$A$11,Tabelle!$I$11,IF(H150=Tabelle!$A$12,Tabelle!$I$12,IF(H150=Tabelle!$A$13,Tabelle!$I$13,IF(H150=Tabelle!$A$14,Tabelle!$I$14,IF(H150=Tabelle!$A$14,Tabelle!$I$15,IF(H150=Tabelle!$A$16,Tabelle!$I$16,IF(H150=Tabelle!$A$17,Tabelle!$I$17,IF(H150=Tabelle!$A$18,Tabelle!$I$18,"-")))))))))))))))))</f>
        <v>40</v>
      </c>
      <c r="J150" s="136" t="s">
        <v>53</v>
      </c>
      <c r="K150" s="136" t="s">
        <v>51</v>
      </c>
      <c r="L150" s="136" t="s">
        <v>53</v>
      </c>
      <c r="M150" s="95">
        <f>IF(J150=Tabelle!$C$3,Tabelle!$N$3,IF(J150=Tabelle!$C$4,Tabelle!$N$4,IF(J150=Tabelle!$C$5,Tabelle!$N$5,IF(J150=Tabelle!$C$6,Tabelle!$N$6,IF(J150=Tabelle!$C$7,Tabelle!$N$7,"-")))))</f>
        <v>5</v>
      </c>
      <c r="N150" s="95">
        <f>IF(K150=Tabelle!$C$3,Tabelle!$N$3,IF(K150=Tabelle!$C$4,Tabelle!$N$4,IF(K150=Tabelle!$C$5,Tabelle!$N$5,IF(K150=Tabelle!$C$6,Tabelle!$N$6,IF(K150=Tabelle!$C$7,Tabelle!$N$7,"-")))))</f>
        <v>4</v>
      </c>
      <c r="O150" s="95">
        <f>IF(L150=Tabelle!$C$3,Tabelle!$N$3,IF(L150=Tabelle!$C$4,Tabelle!$N$4,IF(L150=Tabelle!$C$5,Tabelle!$N$5,IF(L150=Tabelle!$C$6,Tabelle!$N$6,IF(L150=Tabelle!$C$7,Tabelle!$N$7,"-")))))</f>
        <v>5</v>
      </c>
      <c r="P150" s="96">
        <f t="shared" si="9"/>
        <v>4.666666666666667</v>
      </c>
      <c r="Q150" s="136" t="s">
        <v>51</v>
      </c>
      <c r="R150" s="55">
        <f>IF(Q150=Tabelle!$C$3,Tabelle!$N$3,IF(Q150=Tabelle!$C$4,Tabelle!$N$4,IF(Q150=Tabelle!$C$5,Tabelle!$N$5,IF(Q150=Tabelle!$C$6,Tabelle!$N$6,IF(Q150=Tabelle!$C$7,Tabelle!$N$7,"-")))))</f>
        <v>4</v>
      </c>
      <c r="S150" s="102">
        <f>IF(R150="-","-",IF(AND((R150*P150)&gt;=Tabelle!$P$3, (R150*P150)&lt;Tabelle!$Q$3),Tabelle!$R$3,IF(AND((R150*P150)&gt;=Tabelle!$P$4, (R150*P150)&lt;Tabelle!$Q$4),Tabelle!$R$4,IF(AND((R150*P150)&gt;=Tabelle!$P$5, (R150*P150)&lt;Tabelle!$Q$5),Tabelle!$R$5,IF(AND((R150*P150)&gt;=Tabelle!$P$6, (R150*P150)&lt;Tabelle!$Q$6),Tabelle!$R$6,IF(AND((R150*P150)&gt;=Tabelle!$P$7, (R150*P150)&lt;=Tabelle!$Q$7),Tabelle!$R$7,"-"))))))</f>
        <v>4</v>
      </c>
      <c r="T150" s="136" t="s">
        <v>51</v>
      </c>
      <c r="U150" s="136" t="s">
        <v>51</v>
      </c>
      <c r="V150" s="136" t="s">
        <v>51</v>
      </c>
      <c r="W150" s="52">
        <f>IF(T150=Tabelle!$C$3,Tabelle!$N$3,IF(T150=Tabelle!$C$4,Tabelle!$N$4,IF(T150=Tabelle!$C$5,Tabelle!$N$5,IF(T150=Tabelle!$C$6,Tabelle!$N$6,IF(T150=Tabelle!$C$7,Tabelle!$N$7,"-")))))</f>
        <v>4</v>
      </c>
      <c r="X150" s="52">
        <f>IF(U150=Tabelle!$C$3,Tabelle!$N$3,IF(U150=Tabelle!$C$4,Tabelle!$N$4,IF(U150=Tabelle!$C$5,Tabelle!$N$5,IF(U150=Tabelle!$C$6,Tabelle!$N$6,IF(U150=Tabelle!$C$7,Tabelle!$N$7,"-")))))</f>
        <v>4</v>
      </c>
      <c r="Y150" s="52">
        <f>IF(V150=Tabelle!$C$3,Tabelle!$N$3,IF(V150=Tabelle!$C$4,Tabelle!$N$4,IF(V150=Tabelle!$C$5,Tabelle!$N$5,IF(V150=Tabelle!$C$6,Tabelle!$N$6,IF(V150=Tabelle!$C$7,Tabelle!$N$7,"-")))))</f>
        <v>4</v>
      </c>
      <c r="Z150" s="53">
        <f t="shared" si="10"/>
        <v>4</v>
      </c>
      <c r="AA150" s="105">
        <f t="shared" si="11"/>
        <v>16</v>
      </c>
      <c r="AB150" s="136" t="str">
        <f>IF(AND(AA150&gt;=Tabelle!$P$3, AA150&lt;Tabelle!$Q$3),Tabelle!$S$3,IF(AND(AA150&gt;=Tabelle!$P$4, AA150&lt;Tabelle!$Q$4),Tabelle!$S$4,IF(AND(AA150&gt;=Tabelle!$P$5, AA150&lt;Tabelle!$Q$5),Tabelle!$S$5,IF(AND(AA150&gt;=Tabelle!$P$6, AA150&lt;Tabelle!$Q$6),Tabelle!$S$6,IF(AND(AA150&gt;=Tabelle!$P$7, AA150&lt;=Tabelle!$Q$7),Tabelle!$S$7,"-")))))</f>
        <v>MEDIO-ALTO</v>
      </c>
      <c r="AC150" s="108">
        <v>10</v>
      </c>
      <c r="AD150" s="108">
        <v>5</v>
      </c>
      <c r="AE150" s="108">
        <v>2</v>
      </c>
      <c r="AF150" s="108">
        <v>3</v>
      </c>
      <c r="AG150" s="108">
        <v>8</v>
      </c>
      <c r="AH150" s="108">
        <v>10</v>
      </c>
      <c r="AI150" s="108">
        <v>10</v>
      </c>
      <c r="AJ150" s="108">
        <v>10</v>
      </c>
      <c r="AK150" s="108">
        <v>3</v>
      </c>
      <c r="AL150" s="108">
        <v>3</v>
      </c>
      <c r="AM150" s="108">
        <v>10</v>
      </c>
      <c r="AN150" s="108">
        <v>10</v>
      </c>
      <c r="AO150" s="108">
        <v>3</v>
      </c>
      <c r="AP150" s="108">
        <v>3</v>
      </c>
      <c r="AQ150" s="108">
        <v>3</v>
      </c>
      <c r="AR150" s="108">
        <v>3</v>
      </c>
      <c r="AS150" s="108">
        <v>8</v>
      </c>
      <c r="AT150" s="108">
        <v>8</v>
      </c>
      <c r="AU150" s="108">
        <v>8</v>
      </c>
      <c r="AV150" s="108">
        <v>8</v>
      </c>
      <c r="AW150" s="108">
        <v>1</v>
      </c>
      <c r="AX150" s="108">
        <v>1</v>
      </c>
      <c r="AY150" s="108">
        <v>1</v>
      </c>
      <c r="AZ150" s="108">
        <v>1</v>
      </c>
      <c r="BA150" s="108">
        <v>1</v>
      </c>
      <c r="BB150" s="108">
        <v>1</v>
      </c>
      <c r="BC150" s="108">
        <v>1</v>
      </c>
      <c r="BD150" s="108">
        <v>1</v>
      </c>
      <c r="BE150" s="108">
        <v>1</v>
      </c>
      <c r="BF150" s="108">
        <v>1</v>
      </c>
      <c r="BG150" s="108">
        <v>1</v>
      </c>
      <c r="BH150" s="110">
        <f>IF('Mitigazione del rischio'!$AF149="-","-",'Mitigazione del rischio'!$AG149)</f>
        <v>0.43400000000000005</v>
      </c>
      <c r="BI150" s="55">
        <f t="shared" si="12"/>
        <v>9</v>
      </c>
      <c r="BJ150" s="54" t="str">
        <f>IF(AND(BI150&gt;=Tabelle!$P$3, BI150&lt;Tabelle!$Q$3),Tabelle!$S$3,IF(AND(BI150&gt;=Tabelle!$P$4, BI150&lt;Tabelle!$Q$4),Tabelle!$S$4,IF(AND(BI150&gt;=Tabelle!$P$5, BI150&lt;Tabelle!$Q$5),Tabelle!$S$5,IF(AND(BI150&gt;=Tabelle!$P$6, BI150&lt;Tabelle!$Q$6),Tabelle!$S$6,IF(AND(BI150&gt;=Tabelle!$P$7, BI150&lt;=Tabelle!$Q$7),Tabelle!$S$7,"-")))))</f>
        <v>MEDIO</v>
      </c>
      <c r="BK150" s="113" t="str">
        <f>IF(BI150="-","-",IF(AND(BI150&lt;=Tabelle!$V$14,BI150&gt;Tabelle!$W$14),Tabelle!$U$14,IF(AND(BI150&lt;=Tabelle!$V$15,BI150&gt;Tabelle!$W$15),Tabelle!$U$15,IF(BI150&lt;=Tabelle!$V$16,Tabelle!$U$16))))</f>
        <v>mitigazione migliorabile</v>
      </c>
      <c r="BL150" s="117" t="s">
        <v>287</v>
      </c>
      <c r="BM150" s="120"/>
      <c r="BN150" s="126" t="s">
        <v>288</v>
      </c>
      <c r="BO150" s="128"/>
      <c r="BP150" s="51"/>
      <c r="BQ150" s="126" t="s">
        <v>289</v>
      </c>
      <c r="BR150" s="139" t="s">
        <v>334</v>
      </c>
      <c r="BS150" s="126" t="s">
        <v>288</v>
      </c>
      <c r="BT150" s="138"/>
      <c r="BU150" s="139"/>
      <c r="BV150" s="126" t="s">
        <v>289</v>
      </c>
      <c r="BW150" s="139" t="s">
        <v>334</v>
      </c>
      <c r="BX150" s="126" t="s">
        <v>289</v>
      </c>
      <c r="BY150" s="139" t="s">
        <v>334</v>
      </c>
      <c r="BZ150" s="126" t="s">
        <v>288</v>
      </c>
      <c r="CA150" s="128"/>
      <c r="CB150" s="51"/>
      <c r="CC150" s="126" t="s">
        <v>288</v>
      </c>
      <c r="CD150" s="128"/>
      <c r="CE150" s="51"/>
      <c r="CF150" s="126" t="s">
        <v>288</v>
      </c>
      <c r="CG150" s="128"/>
      <c r="CH150" s="51"/>
      <c r="CI150" s="126" t="s">
        <v>289</v>
      </c>
      <c r="CJ150" s="139" t="s">
        <v>334</v>
      </c>
      <c r="CK150" s="126" t="s">
        <v>289</v>
      </c>
      <c r="CL150" s="139" t="s">
        <v>334</v>
      </c>
      <c r="CM150" s="126" t="s">
        <v>288</v>
      </c>
      <c r="CN150" s="128"/>
      <c r="CO150" s="51"/>
      <c r="CP150" s="126" t="s">
        <v>288</v>
      </c>
      <c r="CQ150" s="128"/>
      <c r="CR150" s="51"/>
      <c r="CS150" s="126" t="s">
        <v>289</v>
      </c>
      <c r="CT150" s="139" t="s">
        <v>334</v>
      </c>
      <c r="CU150" s="126" t="s">
        <v>289</v>
      </c>
      <c r="CV150" s="139" t="s">
        <v>334</v>
      </c>
      <c r="CW150" s="126" t="s">
        <v>289</v>
      </c>
      <c r="CX150" s="139" t="s">
        <v>334</v>
      </c>
      <c r="CY150" s="126" t="s">
        <v>289</v>
      </c>
      <c r="CZ150" s="139" t="s">
        <v>334</v>
      </c>
      <c r="DA150" s="126" t="s">
        <v>288</v>
      </c>
      <c r="DB150" s="128"/>
      <c r="DC150" s="51"/>
      <c r="DD150" s="126" t="s">
        <v>289</v>
      </c>
      <c r="DE150" s="139" t="s">
        <v>334</v>
      </c>
      <c r="DF150" s="126" t="s">
        <v>289</v>
      </c>
      <c r="DG150" s="139" t="s">
        <v>334</v>
      </c>
      <c r="DH150" s="126" t="s">
        <v>289</v>
      </c>
      <c r="DI150" s="139" t="s">
        <v>334</v>
      </c>
      <c r="DJ150" s="126" t="s">
        <v>289</v>
      </c>
      <c r="DK150" s="139" t="s">
        <v>334</v>
      </c>
      <c r="DL150" s="126" t="s">
        <v>317</v>
      </c>
      <c r="DM150" s="128"/>
      <c r="DN150" s="51"/>
      <c r="DO150" s="51"/>
      <c r="DP150" s="51"/>
      <c r="DQ150" s="51"/>
      <c r="DR150" s="56"/>
      <c r="DS150" s="56"/>
      <c r="DT150" s="56"/>
      <c r="DU150" s="57"/>
    </row>
    <row r="151" spans="1:125" ht="34.9" customHeight="1" thickBot="1" x14ac:dyDescent="0.3">
      <c r="A151" s="286"/>
      <c r="B151" s="253"/>
      <c r="C151" s="245"/>
      <c r="D151" s="58" t="s">
        <v>313</v>
      </c>
      <c r="E151" s="141" t="s">
        <v>301</v>
      </c>
      <c r="F151" s="141" t="s">
        <v>301</v>
      </c>
      <c r="G151" s="141" t="s">
        <v>301</v>
      </c>
      <c r="H151" s="49" t="s">
        <v>31</v>
      </c>
      <c r="I151" s="50">
        <f>IF(H151=Tabelle!$A$2,Tabelle!$I$2,IF(H151=Tabelle!$A$3,Tabelle!$I$3,IF(H151=Tabelle!$A$4,Tabelle!$I$4,IF(H151=Tabelle!$A$5,Tabelle!$I$5,IF(H151=Tabelle!$A$6,Tabelle!$I$6,IF(H151=Tabelle!$A$7,Tabelle!$I$7,IF(H151=Tabelle!$A$8,Tabelle!$I$8,IF(H151=Tabelle!$A$9,Tabelle!$I$9,IF(H151=Tabelle!$A$10,Tabelle!$I$10,IF(H151=Tabelle!$A$11,Tabelle!$I$11,IF(H151=Tabelle!$A$12,Tabelle!$I$12,IF(H151=Tabelle!$A$13,Tabelle!$I$13,IF(H151=Tabelle!$A$14,Tabelle!$I$14,IF(H151=Tabelle!$A$14,Tabelle!$I$15,IF(H151=Tabelle!$A$16,Tabelle!$I$16,IF(H151=Tabelle!$A$17,Tabelle!$I$17,IF(H151=Tabelle!$A$18,Tabelle!$I$18,"-")))))))))))))))))</f>
        <v>40</v>
      </c>
      <c r="J151" s="136" t="s">
        <v>53</v>
      </c>
      <c r="K151" s="136" t="s">
        <v>51</v>
      </c>
      <c r="L151" s="136" t="s">
        <v>53</v>
      </c>
      <c r="M151" s="95">
        <f>IF(J151=Tabelle!$C$3,Tabelle!$N$3,IF(J151=Tabelle!$C$4,Tabelle!$N$4,IF(J151=Tabelle!$C$5,Tabelle!$N$5,IF(J151=Tabelle!$C$6,Tabelle!$N$6,IF(J151=Tabelle!$C$7,Tabelle!$N$7,"-")))))</f>
        <v>5</v>
      </c>
      <c r="N151" s="95">
        <f>IF(K151=Tabelle!$C$3,Tabelle!$N$3,IF(K151=Tabelle!$C$4,Tabelle!$N$4,IF(K151=Tabelle!$C$5,Tabelle!$N$5,IF(K151=Tabelle!$C$6,Tabelle!$N$6,IF(K151=Tabelle!$C$7,Tabelle!$N$7,"-")))))</f>
        <v>4</v>
      </c>
      <c r="O151" s="95">
        <f>IF(L151=Tabelle!$C$3,Tabelle!$N$3,IF(L151=Tabelle!$C$4,Tabelle!$N$4,IF(L151=Tabelle!$C$5,Tabelle!$N$5,IF(L151=Tabelle!$C$6,Tabelle!$N$6,IF(L151=Tabelle!$C$7,Tabelle!$N$7,"-")))))</f>
        <v>5</v>
      </c>
      <c r="P151" s="96">
        <f t="shared" si="9"/>
        <v>4.666666666666667</v>
      </c>
      <c r="Q151" s="136" t="s">
        <v>51</v>
      </c>
      <c r="R151" s="55">
        <f>IF(Q151=Tabelle!$C$3,Tabelle!$N$3,IF(Q151=Tabelle!$C$4,Tabelle!$N$4,IF(Q151=Tabelle!$C$5,Tabelle!$N$5,IF(Q151=Tabelle!$C$6,Tabelle!$N$6,IF(Q151=Tabelle!$C$7,Tabelle!$N$7,"-")))))</f>
        <v>4</v>
      </c>
      <c r="S151" s="102">
        <f>IF(R151="-","-",IF(AND((R151*P151)&gt;=Tabelle!$P$3, (R151*P151)&lt;Tabelle!$Q$3),Tabelle!$R$3,IF(AND((R151*P151)&gt;=Tabelle!$P$4, (R151*P151)&lt;Tabelle!$Q$4),Tabelle!$R$4,IF(AND((R151*P151)&gt;=Tabelle!$P$5, (R151*P151)&lt;Tabelle!$Q$5),Tabelle!$R$5,IF(AND((R151*P151)&gt;=Tabelle!$P$6, (R151*P151)&lt;Tabelle!$Q$6),Tabelle!$R$6,IF(AND((R151*P151)&gt;=Tabelle!$P$7, (R151*P151)&lt;=Tabelle!$Q$7),Tabelle!$R$7,"-"))))))</f>
        <v>4</v>
      </c>
      <c r="T151" s="136" t="s">
        <v>51</v>
      </c>
      <c r="U151" s="136" t="s">
        <v>51</v>
      </c>
      <c r="V151" s="136" t="s">
        <v>51</v>
      </c>
      <c r="W151" s="52">
        <f>IF(T151=Tabelle!$C$3,Tabelle!$N$3,IF(T151=Tabelle!$C$4,Tabelle!$N$4,IF(T151=Tabelle!$C$5,Tabelle!$N$5,IF(T151=Tabelle!$C$6,Tabelle!$N$6,IF(T151=Tabelle!$C$7,Tabelle!$N$7,"-")))))</f>
        <v>4</v>
      </c>
      <c r="X151" s="52">
        <f>IF(U151=Tabelle!$C$3,Tabelle!$N$3,IF(U151=Tabelle!$C$4,Tabelle!$N$4,IF(U151=Tabelle!$C$5,Tabelle!$N$5,IF(U151=Tabelle!$C$6,Tabelle!$N$6,IF(U151=Tabelle!$C$7,Tabelle!$N$7,"-")))))</f>
        <v>4</v>
      </c>
      <c r="Y151" s="52">
        <f>IF(V151=Tabelle!$C$3,Tabelle!$N$3,IF(V151=Tabelle!$C$4,Tabelle!$N$4,IF(V151=Tabelle!$C$5,Tabelle!$N$5,IF(V151=Tabelle!$C$6,Tabelle!$N$6,IF(V151=Tabelle!$C$7,Tabelle!$N$7,"-")))))</f>
        <v>4</v>
      </c>
      <c r="Z151" s="53">
        <f t="shared" si="10"/>
        <v>4</v>
      </c>
      <c r="AA151" s="105">
        <f t="shared" si="11"/>
        <v>16</v>
      </c>
      <c r="AB151" s="136" t="str">
        <f>IF(AND(AA151&gt;=Tabelle!$P$3, AA151&lt;Tabelle!$Q$3),Tabelle!$S$3,IF(AND(AA151&gt;=Tabelle!$P$4, AA151&lt;Tabelle!$Q$4),Tabelle!$S$4,IF(AND(AA151&gt;=Tabelle!$P$5, AA151&lt;Tabelle!$Q$5),Tabelle!$S$5,IF(AND(AA151&gt;=Tabelle!$P$6, AA151&lt;Tabelle!$Q$6),Tabelle!$S$6,IF(AND(AA151&gt;=Tabelle!$P$7, AA151&lt;=Tabelle!$Q$7),Tabelle!$S$7,"-")))))</f>
        <v>MEDIO-ALTO</v>
      </c>
      <c r="AC151" s="108">
        <v>10</v>
      </c>
      <c r="AD151" s="108">
        <v>5</v>
      </c>
      <c r="AE151" s="108">
        <v>2</v>
      </c>
      <c r="AF151" s="108">
        <v>3</v>
      </c>
      <c r="AG151" s="108">
        <v>8</v>
      </c>
      <c r="AH151" s="108">
        <v>10</v>
      </c>
      <c r="AI151" s="108">
        <v>10</v>
      </c>
      <c r="AJ151" s="108">
        <v>10</v>
      </c>
      <c r="AK151" s="108">
        <v>3</v>
      </c>
      <c r="AL151" s="108">
        <v>3</v>
      </c>
      <c r="AM151" s="108">
        <v>10</v>
      </c>
      <c r="AN151" s="108">
        <v>10</v>
      </c>
      <c r="AO151" s="108">
        <v>3</v>
      </c>
      <c r="AP151" s="108">
        <v>3</v>
      </c>
      <c r="AQ151" s="108">
        <v>3</v>
      </c>
      <c r="AR151" s="108">
        <v>3</v>
      </c>
      <c r="AS151" s="108">
        <v>8</v>
      </c>
      <c r="AT151" s="108">
        <v>8</v>
      </c>
      <c r="AU151" s="108">
        <v>8</v>
      </c>
      <c r="AV151" s="108">
        <v>8</v>
      </c>
      <c r="AW151" s="108">
        <v>1</v>
      </c>
      <c r="AX151" s="108">
        <v>1</v>
      </c>
      <c r="AY151" s="108">
        <v>1</v>
      </c>
      <c r="AZ151" s="108">
        <v>1</v>
      </c>
      <c r="BA151" s="108">
        <v>1</v>
      </c>
      <c r="BB151" s="108">
        <v>1</v>
      </c>
      <c r="BC151" s="108">
        <v>1</v>
      </c>
      <c r="BD151" s="108">
        <v>1</v>
      </c>
      <c r="BE151" s="108">
        <v>1</v>
      </c>
      <c r="BF151" s="108">
        <v>1</v>
      </c>
      <c r="BG151" s="108">
        <v>1</v>
      </c>
      <c r="BH151" s="110">
        <f>IF('Mitigazione del rischio'!$AF150="-","-",'Mitigazione del rischio'!$AG150)</f>
        <v>0.43400000000000005</v>
      </c>
      <c r="BI151" s="55">
        <f t="shared" si="12"/>
        <v>9</v>
      </c>
      <c r="BJ151" s="54" t="str">
        <f>IF(AND(BI151&gt;=Tabelle!$P$3, BI151&lt;Tabelle!$Q$3),Tabelle!$S$3,IF(AND(BI151&gt;=Tabelle!$P$4, BI151&lt;Tabelle!$Q$4),Tabelle!$S$4,IF(AND(BI151&gt;=Tabelle!$P$5, BI151&lt;Tabelle!$Q$5),Tabelle!$S$5,IF(AND(BI151&gt;=Tabelle!$P$6, BI151&lt;Tabelle!$Q$6),Tabelle!$S$6,IF(AND(BI151&gt;=Tabelle!$P$7, BI151&lt;=Tabelle!$Q$7),Tabelle!$S$7,"-")))))</f>
        <v>MEDIO</v>
      </c>
      <c r="BK151" s="113" t="str">
        <f>IF(BI151="-","-",IF(AND(BI151&lt;=Tabelle!$V$14,BI151&gt;Tabelle!$W$14),Tabelle!$U$14,IF(AND(BI151&lt;=Tabelle!$V$15,BI151&gt;Tabelle!$W$15),Tabelle!$U$15,IF(BI151&lt;=Tabelle!$V$16,Tabelle!$U$16))))</f>
        <v>mitigazione migliorabile</v>
      </c>
      <c r="BL151" s="117" t="s">
        <v>287</v>
      </c>
      <c r="BM151" s="120"/>
      <c r="BN151" s="126" t="s">
        <v>288</v>
      </c>
      <c r="BO151" s="128"/>
      <c r="BP151" s="51"/>
      <c r="BQ151" s="126" t="s">
        <v>289</v>
      </c>
      <c r="BR151" s="139" t="s">
        <v>334</v>
      </c>
      <c r="BS151" s="126" t="s">
        <v>288</v>
      </c>
      <c r="BT151" s="138"/>
      <c r="BU151" s="139"/>
      <c r="BV151" s="126" t="s">
        <v>289</v>
      </c>
      <c r="BW151" s="139" t="s">
        <v>334</v>
      </c>
      <c r="BX151" s="126" t="s">
        <v>289</v>
      </c>
      <c r="BY151" s="139" t="s">
        <v>334</v>
      </c>
      <c r="BZ151" s="126" t="s">
        <v>288</v>
      </c>
      <c r="CA151" s="128"/>
      <c r="CB151" s="51"/>
      <c r="CC151" s="126" t="s">
        <v>288</v>
      </c>
      <c r="CD151" s="128"/>
      <c r="CE151" s="51"/>
      <c r="CF151" s="126" t="s">
        <v>288</v>
      </c>
      <c r="CG151" s="128"/>
      <c r="CH151" s="51"/>
      <c r="CI151" s="126" t="s">
        <v>289</v>
      </c>
      <c r="CJ151" s="139" t="s">
        <v>334</v>
      </c>
      <c r="CK151" s="126" t="s">
        <v>289</v>
      </c>
      <c r="CL151" s="139" t="s">
        <v>334</v>
      </c>
      <c r="CM151" s="126" t="s">
        <v>288</v>
      </c>
      <c r="CN151" s="128"/>
      <c r="CO151" s="51"/>
      <c r="CP151" s="126" t="s">
        <v>288</v>
      </c>
      <c r="CQ151" s="128"/>
      <c r="CR151" s="51"/>
      <c r="CS151" s="126" t="s">
        <v>289</v>
      </c>
      <c r="CT151" s="139" t="s">
        <v>334</v>
      </c>
      <c r="CU151" s="126" t="s">
        <v>289</v>
      </c>
      <c r="CV151" s="139" t="s">
        <v>334</v>
      </c>
      <c r="CW151" s="126" t="s">
        <v>289</v>
      </c>
      <c r="CX151" s="139" t="s">
        <v>334</v>
      </c>
      <c r="CY151" s="126" t="s">
        <v>289</v>
      </c>
      <c r="CZ151" s="139" t="s">
        <v>334</v>
      </c>
      <c r="DA151" s="126" t="s">
        <v>288</v>
      </c>
      <c r="DB151" s="128"/>
      <c r="DC151" s="51"/>
      <c r="DD151" s="126" t="s">
        <v>289</v>
      </c>
      <c r="DE151" s="139" t="s">
        <v>334</v>
      </c>
      <c r="DF151" s="126" t="s">
        <v>289</v>
      </c>
      <c r="DG151" s="139" t="s">
        <v>334</v>
      </c>
      <c r="DH151" s="126" t="s">
        <v>289</v>
      </c>
      <c r="DI151" s="139" t="s">
        <v>334</v>
      </c>
      <c r="DJ151" s="126" t="s">
        <v>289</v>
      </c>
      <c r="DK151" s="139" t="s">
        <v>334</v>
      </c>
      <c r="DL151" s="126" t="s">
        <v>317</v>
      </c>
      <c r="DM151" s="128"/>
      <c r="DN151" s="51"/>
      <c r="DO151" s="51"/>
      <c r="DP151" s="51"/>
      <c r="DQ151" s="51"/>
      <c r="DR151" s="56"/>
      <c r="DS151" s="56"/>
      <c r="DT151" s="56"/>
      <c r="DU151" s="57"/>
    </row>
    <row r="152" spans="1:125" ht="34.9" customHeight="1" thickBot="1" x14ac:dyDescent="0.3">
      <c r="A152" s="286"/>
      <c r="B152" s="253"/>
      <c r="C152" s="245"/>
      <c r="D152" s="58" t="s">
        <v>320</v>
      </c>
      <c r="E152" s="141" t="s">
        <v>301</v>
      </c>
      <c r="F152" s="141" t="s">
        <v>301</v>
      </c>
      <c r="G152" s="141" t="s">
        <v>301</v>
      </c>
      <c r="H152" s="49" t="s">
        <v>31</v>
      </c>
      <c r="I152" s="50">
        <f>IF(H152=Tabelle!$A$2,Tabelle!$I$2,IF(H152=Tabelle!$A$3,Tabelle!$I$3,IF(H152=Tabelle!$A$4,Tabelle!$I$4,IF(H152=Tabelle!$A$5,Tabelle!$I$5,IF(H152=Tabelle!$A$6,Tabelle!$I$6,IF(H152=Tabelle!$A$7,Tabelle!$I$7,IF(H152=Tabelle!$A$8,Tabelle!$I$8,IF(H152=Tabelle!$A$9,Tabelle!$I$9,IF(H152=Tabelle!$A$10,Tabelle!$I$10,IF(H152=Tabelle!$A$11,Tabelle!$I$11,IF(H152=Tabelle!$A$12,Tabelle!$I$12,IF(H152=Tabelle!$A$13,Tabelle!$I$13,IF(H152=Tabelle!$A$14,Tabelle!$I$14,IF(H152=Tabelle!$A$14,Tabelle!$I$15,IF(H152=Tabelle!$A$16,Tabelle!$I$16,IF(H152=Tabelle!$A$17,Tabelle!$I$17,IF(H152=Tabelle!$A$18,Tabelle!$I$18,"-")))))))))))))))))</f>
        <v>40</v>
      </c>
      <c r="J152" s="136" t="s">
        <v>53</v>
      </c>
      <c r="K152" s="136" t="s">
        <v>51</v>
      </c>
      <c r="L152" s="136" t="s">
        <v>53</v>
      </c>
      <c r="M152" s="95">
        <f>IF(J152=Tabelle!$C$3,Tabelle!$N$3,IF(J152=Tabelle!$C$4,Tabelle!$N$4,IF(J152=Tabelle!$C$5,Tabelle!$N$5,IF(J152=Tabelle!$C$6,Tabelle!$N$6,IF(J152=Tabelle!$C$7,Tabelle!$N$7,"-")))))</f>
        <v>5</v>
      </c>
      <c r="N152" s="95">
        <f>IF(K152=Tabelle!$C$3,Tabelle!$N$3,IF(K152=Tabelle!$C$4,Tabelle!$N$4,IF(K152=Tabelle!$C$5,Tabelle!$N$5,IF(K152=Tabelle!$C$6,Tabelle!$N$6,IF(K152=Tabelle!$C$7,Tabelle!$N$7,"-")))))</f>
        <v>4</v>
      </c>
      <c r="O152" s="95">
        <f>IF(L152=Tabelle!$C$3,Tabelle!$N$3,IF(L152=Tabelle!$C$4,Tabelle!$N$4,IF(L152=Tabelle!$C$5,Tabelle!$N$5,IF(L152=Tabelle!$C$6,Tabelle!$N$6,IF(L152=Tabelle!$C$7,Tabelle!$N$7,"-")))))</f>
        <v>5</v>
      </c>
      <c r="P152" s="96">
        <f t="shared" si="9"/>
        <v>4.666666666666667</v>
      </c>
      <c r="Q152" s="136" t="s">
        <v>51</v>
      </c>
      <c r="R152" s="55">
        <f>IF(Q152=Tabelle!$C$3,Tabelle!$N$3,IF(Q152=Tabelle!$C$4,Tabelle!$N$4,IF(Q152=Tabelle!$C$5,Tabelle!$N$5,IF(Q152=Tabelle!$C$6,Tabelle!$N$6,IF(Q152=Tabelle!$C$7,Tabelle!$N$7,"-")))))</f>
        <v>4</v>
      </c>
      <c r="S152" s="102">
        <f>IF(R152="-","-",IF(AND((R152*P152)&gt;=Tabelle!$P$3, (R152*P152)&lt;Tabelle!$Q$3),Tabelle!$R$3,IF(AND((R152*P152)&gt;=Tabelle!$P$4, (R152*P152)&lt;Tabelle!$Q$4),Tabelle!$R$4,IF(AND((R152*P152)&gt;=Tabelle!$P$5, (R152*P152)&lt;Tabelle!$Q$5),Tabelle!$R$5,IF(AND((R152*P152)&gt;=Tabelle!$P$6, (R152*P152)&lt;Tabelle!$Q$6),Tabelle!$R$6,IF(AND((R152*P152)&gt;=Tabelle!$P$7, (R152*P152)&lt;=Tabelle!$Q$7),Tabelle!$R$7,"-"))))))</f>
        <v>4</v>
      </c>
      <c r="T152" s="136" t="s">
        <v>51</v>
      </c>
      <c r="U152" s="136" t="s">
        <v>51</v>
      </c>
      <c r="V152" s="136" t="s">
        <v>51</v>
      </c>
      <c r="W152" s="52">
        <f>IF(T152=Tabelle!$C$3,Tabelle!$N$3,IF(T152=Tabelle!$C$4,Tabelle!$N$4,IF(T152=Tabelle!$C$5,Tabelle!$N$5,IF(T152=Tabelle!$C$6,Tabelle!$N$6,IF(T152=Tabelle!$C$7,Tabelle!$N$7,"-")))))</f>
        <v>4</v>
      </c>
      <c r="X152" s="52">
        <f>IF(U152=Tabelle!$C$3,Tabelle!$N$3,IF(U152=Tabelle!$C$4,Tabelle!$N$4,IF(U152=Tabelle!$C$5,Tabelle!$N$5,IF(U152=Tabelle!$C$6,Tabelle!$N$6,IF(U152=Tabelle!$C$7,Tabelle!$N$7,"-")))))</f>
        <v>4</v>
      </c>
      <c r="Y152" s="52">
        <f>IF(V152=Tabelle!$C$3,Tabelle!$N$3,IF(V152=Tabelle!$C$4,Tabelle!$N$4,IF(V152=Tabelle!$C$5,Tabelle!$N$5,IF(V152=Tabelle!$C$6,Tabelle!$N$6,IF(V152=Tabelle!$C$7,Tabelle!$N$7,"-")))))</f>
        <v>4</v>
      </c>
      <c r="Z152" s="53">
        <f t="shared" si="10"/>
        <v>4</v>
      </c>
      <c r="AA152" s="105">
        <f t="shared" si="11"/>
        <v>16</v>
      </c>
      <c r="AB152" s="136" t="str">
        <f>IF(AND(AA152&gt;=Tabelle!$P$3, AA152&lt;Tabelle!$Q$3),Tabelle!$S$3,IF(AND(AA152&gt;=Tabelle!$P$4, AA152&lt;Tabelle!$Q$4),Tabelle!$S$4,IF(AND(AA152&gt;=Tabelle!$P$5, AA152&lt;Tabelle!$Q$5),Tabelle!$S$5,IF(AND(AA152&gt;=Tabelle!$P$6, AA152&lt;Tabelle!$Q$6),Tabelle!$S$6,IF(AND(AA152&gt;=Tabelle!$P$7, AA152&lt;=Tabelle!$Q$7),Tabelle!$S$7,"-")))))</f>
        <v>MEDIO-ALTO</v>
      </c>
      <c r="AC152" s="108">
        <v>10</v>
      </c>
      <c r="AD152" s="108">
        <v>5</v>
      </c>
      <c r="AE152" s="108">
        <v>2</v>
      </c>
      <c r="AF152" s="108">
        <v>3</v>
      </c>
      <c r="AG152" s="108">
        <v>8</v>
      </c>
      <c r="AH152" s="108">
        <v>10</v>
      </c>
      <c r="AI152" s="108">
        <v>10</v>
      </c>
      <c r="AJ152" s="108">
        <v>10</v>
      </c>
      <c r="AK152" s="108">
        <v>3</v>
      </c>
      <c r="AL152" s="108">
        <v>3</v>
      </c>
      <c r="AM152" s="108">
        <v>10</v>
      </c>
      <c r="AN152" s="108">
        <v>10</v>
      </c>
      <c r="AO152" s="108">
        <v>3</v>
      </c>
      <c r="AP152" s="108">
        <v>3</v>
      </c>
      <c r="AQ152" s="108">
        <v>3</v>
      </c>
      <c r="AR152" s="108">
        <v>3</v>
      </c>
      <c r="AS152" s="108">
        <v>8</v>
      </c>
      <c r="AT152" s="108">
        <v>8</v>
      </c>
      <c r="AU152" s="108">
        <v>8</v>
      </c>
      <c r="AV152" s="108">
        <v>8</v>
      </c>
      <c r="AW152" s="108">
        <v>1</v>
      </c>
      <c r="AX152" s="108">
        <v>1</v>
      </c>
      <c r="AY152" s="108">
        <v>1</v>
      </c>
      <c r="AZ152" s="108">
        <v>1</v>
      </c>
      <c r="BA152" s="108">
        <v>1</v>
      </c>
      <c r="BB152" s="108">
        <v>1</v>
      </c>
      <c r="BC152" s="108">
        <v>1</v>
      </c>
      <c r="BD152" s="108">
        <v>1</v>
      </c>
      <c r="BE152" s="108">
        <v>1</v>
      </c>
      <c r="BF152" s="108">
        <v>1</v>
      </c>
      <c r="BG152" s="108">
        <v>1</v>
      </c>
      <c r="BH152" s="110">
        <f>IF('Mitigazione del rischio'!$AF151="-","-",'Mitigazione del rischio'!$AG151)</f>
        <v>0.43400000000000005</v>
      </c>
      <c r="BI152" s="55">
        <f t="shared" si="12"/>
        <v>9</v>
      </c>
      <c r="BJ152" s="54" t="str">
        <f>IF(AND(BI152&gt;=Tabelle!$P$3, BI152&lt;Tabelle!$Q$3),Tabelle!$S$3,IF(AND(BI152&gt;=Tabelle!$P$4, BI152&lt;Tabelle!$Q$4),Tabelle!$S$4,IF(AND(BI152&gt;=Tabelle!$P$5, BI152&lt;Tabelle!$Q$5),Tabelle!$S$5,IF(AND(BI152&gt;=Tabelle!$P$6, BI152&lt;Tabelle!$Q$6),Tabelle!$S$6,IF(AND(BI152&gt;=Tabelle!$P$7, BI152&lt;=Tabelle!$Q$7),Tabelle!$S$7,"-")))))</f>
        <v>MEDIO</v>
      </c>
      <c r="BK152" s="113" t="str">
        <f>IF(BI152="-","-",IF(AND(BI152&lt;=Tabelle!$V$14,BI152&gt;Tabelle!$W$14),Tabelle!$U$14,IF(AND(BI152&lt;=Tabelle!$V$15,BI152&gt;Tabelle!$W$15),Tabelle!$U$15,IF(BI152&lt;=Tabelle!$V$16,Tabelle!$U$16))))</f>
        <v>mitigazione migliorabile</v>
      </c>
      <c r="BL152" s="117" t="s">
        <v>287</v>
      </c>
      <c r="BM152" s="120"/>
      <c r="BN152" s="126" t="s">
        <v>288</v>
      </c>
      <c r="BO152" s="128"/>
      <c r="BP152" s="51"/>
      <c r="BQ152" s="126" t="s">
        <v>289</v>
      </c>
      <c r="BR152" s="139" t="s">
        <v>334</v>
      </c>
      <c r="BS152" s="126" t="s">
        <v>288</v>
      </c>
      <c r="BT152" s="138"/>
      <c r="BU152" s="139"/>
      <c r="BV152" s="126" t="s">
        <v>289</v>
      </c>
      <c r="BW152" s="139" t="s">
        <v>334</v>
      </c>
      <c r="BX152" s="126" t="s">
        <v>289</v>
      </c>
      <c r="BY152" s="139" t="s">
        <v>334</v>
      </c>
      <c r="BZ152" s="126" t="s">
        <v>288</v>
      </c>
      <c r="CA152" s="128"/>
      <c r="CB152" s="51"/>
      <c r="CC152" s="126" t="s">
        <v>288</v>
      </c>
      <c r="CD152" s="128"/>
      <c r="CE152" s="51"/>
      <c r="CF152" s="126" t="s">
        <v>288</v>
      </c>
      <c r="CG152" s="128"/>
      <c r="CH152" s="51"/>
      <c r="CI152" s="126" t="s">
        <v>289</v>
      </c>
      <c r="CJ152" s="139" t="s">
        <v>334</v>
      </c>
      <c r="CK152" s="126" t="s">
        <v>289</v>
      </c>
      <c r="CL152" s="139" t="s">
        <v>334</v>
      </c>
      <c r="CM152" s="126" t="s">
        <v>288</v>
      </c>
      <c r="CN152" s="128"/>
      <c r="CO152" s="51"/>
      <c r="CP152" s="126" t="s">
        <v>288</v>
      </c>
      <c r="CQ152" s="128"/>
      <c r="CR152" s="51"/>
      <c r="CS152" s="126" t="s">
        <v>289</v>
      </c>
      <c r="CT152" s="139" t="s">
        <v>334</v>
      </c>
      <c r="CU152" s="126" t="s">
        <v>289</v>
      </c>
      <c r="CV152" s="139" t="s">
        <v>334</v>
      </c>
      <c r="CW152" s="126" t="s">
        <v>289</v>
      </c>
      <c r="CX152" s="139" t="s">
        <v>334</v>
      </c>
      <c r="CY152" s="126" t="s">
        <v>289</v>
      </c>
      <c r="CZ152" s="139" t="s">
        <v>334</v>
      </c>
      <c r="DA152" s="126" t="s">
        <v>288</v>
      </c>
      <c r="DB152" s="128"/>
      <c r="DC152" s="51"/>
      <c r="DD152" s="126" t="s">
        <v>289</v>
      </c>
      <c r="DE152" s="139" t="s">
        <v>334</v>
      </c>
      <c r="DF152" s="126" t="s">
        <v>289</v>
      </c>
      <c r="DG152" s="139" t="s">
        <v>334</v>
      </c>
      <c r="DH152" s="126" t="s">
        <v>289</v>
      </c>
      <c r="DI152" s="139" t="s">
        <v>334</v>
      </c>
      <c r="DJ152" s="126" t="s">
        <v>289</v>
      </c>
      <c r="DK152" s="139" t="s">
        <v>334</v>
      </c>
      <c r="DL152" s="126" t="s">
        <v>317</v>
      </c>
      <c r="DM152" s="128"/>
      <c r="DN152" s="51"/>
      <c r="DO152" s="51"/>
      <c r="DP152" s="51"/>
      <c r="DQ152" s="51"/>
      <c r="DR152" s="56"/>
      <c r="DS152" s="56"/>
      <c r="DT152" s="56"/>
      <c r="DU152" s="57"/>
    </row>
    <row r="153" spans="1:125" ht="34.9" customHeight="1" thickBot="1" x14ac:dyDescent="0.3">
      <c r="A153" s="286"/>
      <c r="B153" s="253"/>
      <c r="C153" s="246"/>
      <c r="D153" s="58" t="s">
        <v>263</v>
      </c>
      <c r="E153" s="141" t="s">
        <v>301</v>
      </c>
      <c r="F153" s="141" t="s">
        <v>301</v>
      </c>
      <c r="G153" s="141" t="s">
        <v>301</v>
      </c>
      <c r="H153" s="49" t="s">
        <v>31</v>
      </c>
      <c r="I153" s="50">
        <f>IF(H153=Tabelle!$A$2,Tabelle!$I$2,IF(H153=Tabelle!$A$3,Tabelle!$I$3,IF(H153=Tabelle!$A$4,Tabelle!$I$4,IF(H153=Tabelle!$A$5,Tabelle!$I$5,IF(H153=Tabelle!$A$6,Tabelle!$I$6,IF(H153=Tabelle!$A$7,Tabelle!$I$7,IF(H153=Tabelle!$A$8,Tabelle!$I$8,IF(H153=Tabelle!$A$9,Tabelle!$I$9,IF(H153=Tabelle!$A$10,Tabelle!$I$10,IF(H153=Tabelle!$A$11,Tabelle!$I$11,IF(H153=Tabelle!$A$12,Tabelle!$I$12,IF(H153=Tabelle!$A$13,Tabelle!$I$13,IF(H153=Tabelle!$A$14,Tabelle!$I$14,IF(H153=Tabelle!$A$14,Tabelle!$I$15,IF(H153=Tabelle!$A$16,Tabelle!$I$16,IF(H153=Tabelle!$A$17,Tabelle!$I$17,IF(H153=Tabelle!$A$18,Tabelle!$I$18,"-")))))))))))))))))</f>
        <v>40</v>
      </c>
      <c r="J153" s="136" t="s">
        <v>53</v>
      </c>
      <c r="K153" s="136" t="s">
        <v>51</v>
      </c>
      <c r="L153" s="136" t="s">
        <v>53</v>
      </c>
      <c r="M153" s="95">
        <f>IF(J153=Tabelle!$C$3,Tabelle!$N$3,IF(J153=Tabelle!$C$4,Tabelle!$N$4,IF(J153=Tabelle!$C$5,Tabelle!$N$5,IF(J153=Tabelle!$C$6,Tabelle!$N$6,IF(J153=Tabelle!$C$7,Tabelle!$N$7,"-")))))</f>
        <v>5</v>
      </c>
      <c r="N153" s="95">
        <f>IF(K153=Tabelle!$C$3,Tabelle!$N$3,IF(K153=Tabelle!$C$4,Tabelle!$N$4,IF(K153=Tabelle!$C$5,Tabelle!$N$5,IF(K153=Tabelle!$C$6,Tabelle!$N$6,IF(K153=Tabelle!$C$7,Tabelle!$N$7,"-")))))</f>
        <v>4</v>
      </c>
      <c r="O153" s="95">
        <f>IF(L153=Tabelle!$C$3,Tabelle!$N$3,IF(L153=Tabelle!$C$4,Tabelle!$N$4,IF(L153=Tabelle!$C$5,Tabelle!$N$5,IF(L153=Tabelle!$C$6,Tabelle!$N$6,IF(L153=Tabelle!$C$7,Tabelle!$N$7,"-")))))</f>
        <v>5</v>
      </c>
      <c r="P153" s="96">
        <f t="shared" si="9"/>
        <v>4.666666666666667</v>
      </c>
      <c r="Q153" s="136" t="s">
        <v>51</v>
      </c>
      <c r="R153" s="55">
        <f>IF(Q153=Tabelle!$C$3,Tabelle!$N$3,IF(Q153=Tabelle!$C$4,Tabelle!$N$4,IF(Q153=Tabelle!$C$5,Tabelle!$N$5,IF(Q153=Tabelle!$C$6,Tabelle!$N$6,IF(Q153=Tabelle!$C$7,Tabelle!$N$7,"-")))))</f>
        <v>4</v>
      </c>
      <c r="S153" s="102">
        <f>IF(R153="-","-",IF(AND((R153*P153)&gt;=Tabelle!$P$3, (R153*P153)&lt;Tabelle!$Q$3),Tabelle!$R$3,IF(AND((R153*P153)&gt;=Tabelle!$P$4, (R153*P153)&lt;Tabelle!$Q$4),Tabelle!$R$4,IF(AND((R153*P153)&gt;=Tabelle!$P$5, (R153*P153)&lt;Tabelle!$Q$5),Tabelle!$R$5,IF(AND((R153*P153)&gt;=Tabelle!$P$6, (R153*P153)&lt;Tabelle!$Q$6),Tabelle!$R$6,IF(AND((R153*P153)&gt;=Tabelle!$P$7, (R153*P153)&lt;=Tabelle!$Q$7),Tabelle!$R$7,"-"))))))</f>
        <v>4</v>
      </c>
      <c r="T153" s="136" t="s">
        <v>51</v>
      </c>
      <c r="U153" s="136" t="s">
        <v>51</v>
      </c>
      <c r="V153" s="136" t="s">
        <v>51</v>
      </c>
      <c r="W153" s="52">
        <f>IF(T153=Tabelle!$C$3,Tabelle!$N$3,IF(T153=Tabelle!$C$4,Tabelle!$N$4,IF(T153=Tabelle!$C$5,Tabelle!$N$5,IF(T153=Tabelle!$C$6,Tabelle!$N$6,IF(T153=Tabelle!$C$7,Tabelle!$N$7,"-")))))</f>
        <v>4</v>
      </c>
      <c r="X153" s="52">
        <f>IF(U153=Tabelle!$C$3,Tabelle!$N$3,IF(U153=Tabelle!$C$4,Tabelle!$N$4,IF(U153=Tabelle!$C$5,Tabelle!$N$5,IF(U153=Tabelle!$C$6,Tabelle!$N$6,IF(U153=Tabelle!$C$7,Tabelle!$N$7,"-")))))</f>
        <v>4</v>
      </c>
      <c r="Y153" s="52">
        <f>IF(V153=Tabelle!$C$3,Tabelle!$N$3,IF(V153=Tabelle!$C$4,Tabelle!$N$4,IF(V153=Tabelle!$C$5,Tabelle!$N$5,IF(V153=Tabelle!$C$6,Tabelle!$N$6,IF(V153=Tabelle!$C$7,Tabelle!$N$7,"-")))))</f>
        <v>4</v>
      </c>
      <c r="Z153" s="53">
        <f t="shared" si="10"/>
        <v>4</v>
      </c>
      <c r="AA153" s="105">
        <f t="shared" si="11"/>
        <v>16</v>
      </c>
      <c r="AB153" s="136" t="str">
        <f>IF(AND(AA153&gt;=Tabelle!$P$3, AA153&lt;Tabelle!$Q$3),Tabelle!$S$3,IF(AND(AA153&gt;=Tabelle!$P$4, AA153&lt;Tabelle!$Q$4),Tabelle!$S$4,IF(AND(AA153&gt;=Tabelle!$P$5, AA153&lt;Tabelle!$Q$5),Tabelle!$S$5,IF(AND(AA153&gt;=Tabelle!$P$6, AA153&lt;Tabelle!$Q$6),Tabelle!$S$6,IF(AND(AA153&gt;=Tabelle!$P$7, AA153&lt;=Tabelle!$Q$7),Tabelle!$S$7,"-")))))</f>
        <v>MEDIO-ALTO</v>
      </c>
      <c r="AC153" s="108">
        <v>10</v>
      </c>
      <c r="AD153" s="108">
        <v>5</v>
      </c>
      <c r="AE153" s="108">
        <v>2</v>
      </c>
      <c r="AF153" s="108">
        <v>3</v>
      </c>
      <c r="AG153" s="108">
        <v>8</v>
      </c>
      <c r="AH153" s="108">
        <v>10</v>
      </c>
      <c r="AI153" s="108">
        <v>10</v>
      </c>
      <c r="AJ153" s="108">
        <v>10</v>
      </c>
      <c r="AK153" s="108">
        <v>3</v>
      </c>
      <c r="AL153" s="108">
        <v>3</v>
      </c>
      <c r="AM153" s="108">
        <v>10</v>
      </c>
      <c r="AN153" s="108">
        <v>10</v>
      </c>
      <c r="AO153" s="108">
        <v>3</v>
      </c>
      <c r="AP153" s="108">
        <v>3</v>
      </c>
      <c r="AQ153" s="108">
        <v>3</v>
      </c>
      <c r="AR153" s="108">
        <v>3</v>
      </c>
      <c r="AS153" s="108">
        <v>8</v>
      </c>
      <c r="AT153" s="108">
        <v>8</v>
      </c>
      <c r="AU153" s="108">
        <v>8</v>
      </c>
      <c r="AV153" s="108">
        <v>8</v>
      </c>
      <c r="AW153" s="108">
        <v>1</v>
      </c>
      <c r="AX153" s="108">
        <v>1</v>
      </c>
      <c r="AY153" s="108">
        <v>1</v>
      </c>
      <c r="AZ153" s="108">
        <v>1</v>
      </c>
      <c r="BA153" s="108">
        <v>1</v>
      </c>
      <c r="BB153" s="108">
        <v>1</v>
      </c>
      <c r="BC153" s="108">
        <v>1</v>
      </c>
      <c r="BD153" s="108">
        <v>1</v>
      </c>
      <c r="BE153" s="108">
        <v>1</v>
      </c>
      <c r="BF153" s="108">
        <v>1</v>
      </c>
      <c r="BG153" s="108">
        <v>1</v>
      </c>
      <c r="BH153" s="110">
        <f>IF('Mitigazione del rischio'!$AF152="-","-",'Mitigazione del rischio'!$AG152)</f>
        <v>0.43400000000000005</v>
      </c>
      <c r="BI153" s="55">
        <f t="shared" si="12"/>
        <v>9</v>
      </c>
      <c r="BJ153" s="54" t="str">
        <f>IF(AND(BI153&gt;=Tabelle!$P$3, BI153&lt;Tabelle!$Q$3),Tabelle!$S$3,IF(AND(BI153&gt;=Tabelle!$P$4, BI153&lt;Tabelle!$Q$4),Tabelle!$S$4,IF(AND(BI153&gt;=Tabelle!$P$5, BI153&lt;Tabelle!$Q$5),Tabelle!$S$5,IF(AND(BI153&gt;=Tabelle!$P$6, BI153&lt;Tabelle!$Q$6),Tabelle!$S$6,IF(AND(BI153&gt;=Tabelle!$P$7, BI153&lt;=Tabelle!$Q$7),Tabelle!$S$7,"-")))))</f>
        <v>MEDIO</v>
      </c>
      <c r="BK153" s="113" t="str">
        <f>IF(BI153="-","-",IF(AND(BI153&lt;=Tabelle!$V$14,BI153&gt;Tabelle!$W$14),Tabelle!$U$14,IF(AND(BI153&lt;=Tabelle!$V$15,BI153&gt;Tabelle!$W$15),Tabelle!$U$15,IF(BI153&lt;=Tabelle!$V$16,Tabelle!$U$16))))</f>
        <v>mitigazione migliorabile</v>
      </c>
      <c r="BL153" s="117" t="s">
        <v>287</v>
      </c>
      <c r="BM153" s="120"/>
      <c r="BN153" s="126" t="s">
        <v>288</v>
      </c>
      <c r="BO153" s="128"/>
      <c r="BP153" s="51"/>
      <c r="BQ153" s="126" t="s">
        <v>289</v>
      </c>
      <c r="BR153" s="139" t="s">
        <v>334</v>
      </c>
      <c r="BS153" s="126" t="s">
        <v>288</v>
      </c>
      <c r="BT153" s="138"/>
      <c r="BU153" s="139"/>
      <c r="BV153" s="126" t="s">
        <v>289</v>
      </c>
      <c r="BW153" s="139" t="s">
        <v>334</v>
      </c>
      <c r="BX153" s="126" t="s">
        <v>289</v>
      </c>
      <c r="BY153" s="139" t="s">
        <v>334</v>
      </c>
      <c r="BZ153" s="126" t="s">
        <v>288</v>
      </c>
      <c r="CA153" s="128"/>
      <c r="CB153" s="51"/>
      <c r="CC153" s="126" t="s">
        <v>288</v>
      </c>
      <c r="CD153" s="128"/>
      <c r="CE153" s="51"/>
      <c r="CF153" s="126" t="s">
        <v>288</v>
      </c>
      <c r="CG153" s="128"/>
      <c r="CH153" s="51"/>
      <c r="CI153" s="126" t="s">
        <v>289</v>
      </c>
      <c r="CJ153" s="139" t="s">
        <v>334</v>
      </c>
      <c r="CK153" s="126" t="s">
        <v>289</v>
      </c>
      <c r="CL153" s="139" t="s">
        <v>334</v>
      </c>
      <c r="CM153" s="126" t="s">
        <v>288</v>
      </c>
      <c r="CN153" s="128"/>
      <c r="CO153" s="51"/>
      <c r="CP153" s="126" t="s">
        <v>288</v>
      </c>
      <c r="CQ153" s="128"/>
      <c r="CR153" s="51"/>
      <c r="CS153" s="126" t="s">
        <v>289</v>
      </c>
      <c r="CT153" s="139" t="s">
        <v>334</v>
      </c>
      <c r="CU153" s="126" t="s">
        <v>289</v>
      </c>
      <c r="CV153" s="139" t="s">
        <v>334</v>
      </c>
      <c r="CW153" s="126" t="s">
        <v>289</v>
      </c>
      <c r="CX153" s="139" t="s">
        <v>334</v>
      </c>
      <c r="CY153" s="126" t="s">
        <v>289</v>
      </c>
      <c r="CZ153" s="139" t="s">
        <v>334</v>
      </c>
      <c r="DA153" s="126" t="s">
        <v>288</v>
      </c>
      <c r="DB153" s="128"/>
      <c r="DC153" s="51"/>
      <c r="DD153" s="126" t="s">
        <v>289</v>
      </c>
      <c r="DE153" s="139" t="s">
        <v>334</v>
      </c>
      <c r="DF153" s="126" t="s">
        <v>289</v>
      </c>
      <c r="DG153" s="139" t="s">
        <v>334</v>
      </c>
      <c r="DH153" s="126" t="s">
        <v>289</v>
      </c>
      <c r="DI153" s="139" t="s">
        <v>334</v>
      </c>
      <c r="DJ153" s="126" t="s">
        <v>289</v>
      </c>
      <c r="DK153" s="139" t="s">
        <v>334</v>
      </c>
      <c r="DL153" s="126" t="s">
        <v>317</v>
      </c>
      <c r="DM153" s="128"/>
      <c r="DN153" s="51"/>
      <c r="DO153" s="51"/>
      <c r="DP153" s="51"/>
      <c r="DQ153" s="51"/>
      <c r="DR153" s="56"/>
      <c r="DS153" s="56"/>
      <c r="DT153" s="56"/>
      <c r="DU153" s="57"/>
    </row>
    <row r="154" spans="1:125" ht="34.9" customHeight="1" thickBot="1" x14ac:dyDescent="0.3">
      <c r="A154" s="286"/>
      <c r="B154" s="253"/>
      <c r="C154" s="244" t="s">
        <v>266</v>
      </c>
      <c r="D154" s="58" t="s">
        <v>264</v>
      </c>
      <c r="E154" s="141" t="s">
        <v>301</v>
      </c>
      <c r="F154" s="141" t="s">
        <v>301</v>
      </c>
      <c r="G154" s="141" t="s">
        <v>301</v>
      </c>
      <c r="H154" s="49" t="s">
        <v>31</v>
      </c>
      <c r="I154" s="50">
        <f>IF(H154=Tabelle!$A$2,Tabelle!$I$2,IF(H154=Tabelle!$A$3,Tabelle!$I$3,IF(H154=Tabelle!$A$4,Tabelle!$I$4,IF(H154=Tabelle!$A$5,Tabelle!$I$5,IF(H154=Tabelle!$A$6,Tabelle!$I$6,IF(H154=Tabelle!$A$7,Tabelle!$I$7,IF(H154=Tabelle!$A$8,Tabelle!$I$8,IF(H154=Tabelle!$A$9,Tabelle!$I$9,IF(H154=Tabelle!$A$10,Tabelle!$I$10,IF(H154=Tabelle!$A$11,Tabelle!$I$11,IF(H154=Tabelle!$A$12,Tabelle!$I$12,IF(H154=Tabelle!$A$13,Tabelle!$I$13,IF(H154=Tabelle!$A$14,Tabelle!$I$14,IF(H154=Tabelle!$A$14,Tabelle!$I$15,IF(H154=Tabelle!$A$16,Tabelle!$I$16,IF(H154=Tabelle!$A$17,Tabelle!$I$17,IF(H154=Tabelle!$A$18,Tabelle!$I$18,"-")))))))))))))))))</f>
        <v>40</v>
      </c>
      <c r="J154" s="136" t="s">
        <v>53</v>
      </c>
      <c r="K154" s="136" t="s">
        <v>51</v>
      </c>
      <c r="L154" s="136" t="s">
        <v>53</v>
      </c>
      <c r="M154" s="95">
        <f>IF(J154=Tabelle!$C$3,Tabelle!$N$3,IF(J154=Tabelle!$C$4,Tabelle!$N$4,IF(J154=Tabelle!$C$5,Tabelle!$N$5,IF(J154=Tabelle!$C$6,Tabelle!$N$6,IF(J154=Tabelle!$C$7,Tabelle!$N$7,"-")))))</f>
        <v>5</v>
      </c>
      <c r="N154" s="95">
        <f>IF(K154=Tabelle!$C$3,Tabelle!$N$3,IF(K154=Tabelle!$C$4,Tabelle!$N$4,IF(K154=Tabelle!$C$5,Tabelle!$N$5,IF(K154=Tabelle!$C$6,Tabelle!$N$6,IF(K154=Tabelle!$C$7,Tabelle!$N$7,"-")))))</f>
        <v>4</v>
      </c>
      <c r="O154" s="95">
        <f>IF(L154=Tabelle!$C$3,Tabelle!$N$3,IF(L154=Tabelle!$C$4,Tabelle!$N$4,IF(L154=Tabelle!$C$5,Tabelle!$N$5,IF(L154=Tabelle!$C$6,Tabelle!$N$6,IF(L154=Tabelle!$C$7,Tabelle!$N$7,"-")))))</f>
        <v>5</v>
      </c>
      <c r="P154" s="96">
        <f t="shared" si="9"/>
        <v>4.666666666666667</v>
      </c>
      <c r="Q154" s="136" t="s">
        <v>51</v>
      </c>
      <c r="R154" s="55">
        <f>IF(Q154=Tabelle!$C$3,Tabelle!$N$3,IF(Q154=Tabelle!$C$4,Tabelle!$N$4,IF(Q154=Tabelle!$C$5,Tabelle!$N$5,IF(Q154=Tabelle!$C$6,Tabelle!$N$6,IF(Q154=Tabelle!$C$7,Tabelle!$N$7,"-")))))</f>
        <v>4</v>
      </c>
      <c r="S154" s="102">
        <f>IF(R154="-","-",IF(AND((R154*P154)&gt;=Tabelle!$P$3, (R154*P154)&lt;Tabelle!$Q$3),Tabelle!$R$3,IF(AND((R154*P154)&gt;=Tabelle!$P$4, (R154*P154)&lt;Tabelle!$Q$4),Tabelle!$R$4,IF(AND((R154*P154)&gt;=Tabelle!$P$5, (R154*P154)&lt;Tabelle!$Q$5),Tabelle!$R$5,IF(AND((R154*P154)&gt;=Tabelle!$P$6, (R154*P154)&lt;Tabelle!$Q$6),Tabelle!$R$6,IF(AND((R154*P154)&gt;=Tabelle!$P$7, (R154*P154)&lt;=Tabelle!$Q$7),Tabelle!$R$7,"-"))))))</f>
        <v>4</v>
      </c>
      <c r="T154" s="136" t="s">
        <v>51</v>
      </c>
      <c r="U154" s="136" t="s">
        <v>51</v>
      </c>
      <c r="V154" s="136" t="s">
        <v>51</v>
      </c>
      <c r="W154" s="52">
        <f>IF(T154=Tabelle!$C$3,Tabelle!$N$3,IF(T154=Tabelle!$C$4,Tabelle!$N$4,IF(T154=Tabelle!$C$5,Tabelle!$N$5,IF(T154=Tabelle!$C$6,Tabelle!$N$6,IF(T154=Tabelle!$C$7,Tabelle!$N$7,"-")))))</f>
        <v>4</v>
      </c>
      <c r="X154" s="52">
        <f>IF(U154=Tabelle!$C$3,Tabelle!$N$3,IF(U154=Tabelle!$C$4,Tabelle!$N$4,IF(U154=Tabelle!$C$5,Tabelle!$N$5,IF(U154=Tabelle!$C$6,Tabelle!$N$6,IF(U154=Tabelle!$C$7,Tabelle!$N$7,"-")))))</f>
        <v>4</v>
      </c>
      <c r="Y154" s="52">
        <f>IF(V154=Tabelle!$C$3,Tabelle!$N$3,IF(V154=Tabelle!$C$4,Tabelle!$N$4,IF(V154=Tabelle!$C$5,Tabelle!$N$5,IF(V154=Tabelle!$C$6,Tabelle!$N$6,IF(V154=Tabelle!$C$7,Tabelle!$N$7,"-")))))</f>
        <v>4</v>
      </c>
      <c r="Z154" s="53">
        <f t="shared" si="10"/>
        <v>4</v>
      </c>
      <c r="AA154" s="105">
        <f t="shared" si="11"/>
        <v>16</v>
      </c>
      <c r="AB154" s="136" t="str">
        <f>IF(AND(AA154&gt;=Tabelle!$P$3, AA154&lt;Tabelle!$Q$3),Tabelle!$S$3,IF(AND(AA154&gt;=Tabelle!$P$4, AA154&lt;Tabelle!$Q$4),Tabelle!$S$4,IF(AND(AA154&gt;=Tabelle!$P$5, AA154&lt;Tabelle!$Q$5),Tabelle!$S$5,IF(AND(AA154&gt;=Tabelle!$P$6, AA154&lt;Tabelle!$Q$6),Tabelle!$S$6,IF(AND(AA154&gt;=Tabelle!$P$7, AA154&lt;=Tabelle!$Q$7),Tabelle!$S$7,"-")))))</f>
        <v>MEDIO-ALTO</v>
      </c>
      <c r="AC154" s="108">
        <v>10</v>
      </c>
      <c r="AD154" s="108">
        <v>5</v>
      </c>
      <c r="AE154" s="108">
        <v>2</v>
      </c>
      <c r="AF154" s="108">
        <v>3</v>
      </c>
      <c r="AG154" s="108">
        <v>8</v>
      </c>
      <c r="AH154" s="108">
        <v>10</v>
      </c>
      <c r="AI154" s="108">
        <v>10</v>
      </c>
      <c r="AJ154" s="108">
        <v>10</v>
      </c>
      <c r="AK154" s="108">
        <v>3</v>
      </c>
      <c r="AL154" s="108">
        <v>3</v>
      </c>
      <c r="AM154" s="108">
        <v>10</v>
      </c>
      <c r="AN154" s="108">
        <v>10</v>
      </c>
      <c r="AO154" s="108">
        <v>3</v>
      </c>
      <c r="AP154" s="108">
        <v>3</v>
      </c>
      <c r="AQ154" s="108">
        <v>3</v>
      </c>
      <c r="AR154" s="108">
        <v>3</v>
      </c>
      <c r="AS154" s="108">
        <v>8</v>
      </c>
      <c r="AT154" s="108">
        <v>8</v>
      </c>
      <c r="AU154" s="108">
        <v>8</v>
      </c>
      <c r="AV154" s="108">
        <v>8</v>
      </c>
      <c r="AW154" s="108">
        <v>1</v>
      </c>
      <c r="AX154" s="108">
        <v>1</v>
      </c>
      <c r="AY154" s="108">
        <v>1</v>
      </c>
      <c r="AZ154" s="108">
        <v>1</v>
      </c>
      <c r="BA154" s="108">
        <v>1</v>
      </c>
      <c r="BB154" s="108">
        <v>1</v>
      </c>
      <c r="BC154" s="108">
        <v>1</v>
      </c>
      <c r="BD154" s="108">
        <v>1</v>
      </c>
      <c r="BE154" s="108">
        <v>1</v>
      </c>
      <c r="BF154" s="108">
        <v>1</v>
      </c>
      <c r="BG154" s="108">
        <v>1</v>
      </c>
      <c r="BH154" s="110">
        <f>IF('Mitigazione del rischio'!$AF153="-","-",'Mitigazione del rischio'!$AG153)</f>
        <v>0.43400000000000005</v>
      </c>
      <c r="BI154" s="55">
        <f t="shared" si="12"/>
        <v>9</v>
      </c>
      <c r="BJ154" s="54" t="str">
        <f>IF(AND(BI154&gt;=Tabelle!$P$3, BI154&lt;Tabelle!$Q$3),Tabelle!$S$3,IF(AND(BI154&gt;=Tabelle!$P$4, BI154&lt;Tabelle!$Q$4),Tabelle!$S$4,IF(AND(BI154&gt;=Tabelle!$P$5, BI154&lt;Tabelle!$Q$5),Tabelle!$S$5,IF(AND(BI154&gt;=Tabelle!$P$6, BI154&lt;Tabelle!$Q$6),Tabelle!$S$6,IF(AND(BI154&gt;=Tabelle!$P$7, BI154&lt;=Tabelle!$Q$7),Tabelle!$S$7,"-")))))</f>
        <v>MEDIO</v>
      </c>
      <c r="BK154" s="113" t="str">
        <f>IF(BI154="-","-",IF(AND(BI154&lt;=Tabelle!$V$14,BI154&gt;Tabelle!$W$14),Tabelle!$U$14,IF(AND(BI154&lt;=Tabelle!$V$15,BI154&gt;Tabelle!$W$15),Tabelle!$U$15,IF(BI154&lt;=Tabelle!$V$16,Tabelle!$U$16))))</f>
        <v>mitigazione migliorabile</v>
      </c>
      <c r="BL154" s="117" t="s">
        <v>287</v>
      </c>
      <c r="BM154" s="120"/>
      <c r="BN154" s="126" t="s">
        <v>288</v>
      </c>
      <c r="BO154" s="128"/>
      <c r="BP154" s="51"/>
      <c r="BQ154" s="126" t="s">
        <v>289</v>
      </c>
      <c r="BR154" s="139" t="s">
        <v>334</v>
      </c>
      <c r="BS154" s="126" t="s">
        <v>288</v>
      </c>
      <c r="BT154" s="138"/>
      <c r="BU154" s="139"/>
      <c r="BV154" s="126" t="s">
        <v>289</v>
      </c>
      <c r="BW154" s="139" t="s">
        <v>334</v>
      </c>
      <c r="BX154" s="126" t="s">
        <v>289</v>
      </c>
      <c r="BY154" s="139" t="s">
        <v>334</v>
      </c>
      <c r="BZ154" s="126" t="s">
        <v>288</v>
      </c>
      <c r="CA154" s="128"/>
      <c r="CB154" s="51"/>
      <c r="CC154" s="126" t="s">
        <v>288</v>
      </c>
      <c r="CD154" s="128"/>
      <c r="CE154" s="51"/>
      <c r="CF154" s="126" t="s">
        <v>288</v>
      </c>
      <c r="CG154" s="128"/>
      <c r="CH154" s="51"/>
      <c r="CI154" s="126" t="s">
        <v>289</v>
      </c>
      <c r="CJ154" s="139" t="s">
        <v>334</v>
      </c>
      <c r="CK154" s="126" t="s">
        <v>289</v>
      </c>
      <c r="CL154" s="139" t="s">
        <v>334</v>
      </c>
      <c r="CM154" s="126" t="s">
        <v>288</v>
      </c>
      <c r="CN154" s="128"/>
      <c r="CO154" s="51"/>
      <c r="CP154" s="126" t="s">
        <v>288</v>
      </c>
      <c r="CQ154" s="128"/>
      <c r="CR154" s="51"/>
      <c r="CS154" s="126" t="s">
        <v>289</v>
      </c>
      <c r="CT154" s="139" t="s">
        <v>334</v>
      </c>
      <c r="CU154" s="126" t="s">
        <v>289</v>
      </c>
      <c r="CV154" s="139" t="s">
        <v>334</v>
      </c>
      <c r="CW154" s="126" t="s">
        <v>289</v>
      </c>
      <c r="CX154" s="139" t="s">
        <v>334</v>
      </c>
      <c r="CY154" s="126" t="s">
        <v>289</v>
      </c>
      <c r="CZ154" s="139" t="s">
        <v>334</v>
      </c>
      <c r="DA154" s="126" t="s">
        <v>288</v>
      </c>
      <c r="DB154" s="128"/>
      <c r="DC154" s="51"/>
      <c r="DD154" s="126" t="s">
        <v>289</v>
      </c>
      <c r="DE154" s="139" t="s">
        <v>334</v>
      </c>
      <c r="DF154" s="126" t="s">
        <v>289</v>
      </c>
      <c r="DG154" s="139" t="s">
        <v>334</v>
      </c>
      <c r="DH154" s="126" t="s">
        <v>289</v>
      </c>
      <c r="DI154" s="139" t="s">
        <v>334</v>
      </c>
      <c r="DJ154" s="126" t="s">
        <v>289</v>
      </c>
      <c r="DK154" s="139" t="s">
        <v>334</v>
      </c>
      <c r="DL154" s="126" t="s">
        <v>317</v>
      </c>
      <c r="DM154" s="128"/>
      <c r="DN154" s="51"/>
      <c r="DO154" s="51"/>
      <c r="DP154" s="51"/>
      <c r="DQ154" s="51"/>
      <c r="DR154" s="56"/>
      <c r="DS154" s="56"/>
      <c r="DT154" s="56"/>
      <c r="DU154" s="57"/>
    </row>
    <row r="155" spans="1:125" ht="34.9" customHeight="1" thickBot="1" x14ac:dyDescent="0.3">
      <c r="A155" s="286"/>
      <c r="B155" s="254"/>
      <c r="C155" s="246"/>
      <c r="D155" s="58" t="s">
        <v>265</v>
      </c>
      <c r="E155" s="141" t="s">
        <v>301</v>
      </c>
      <c r="F155" s="141" t="s">
        <v>301</v>
      </c>
      <c r="G155" s="141" t="s">
        <v>301</v>
      </c>
      <c r="H155" s="49" t="s">
        <v>31</v>
      </c>
      <c r="I155" s="50">
        <f>IF(H155=Tabelle!$A$2,Tabelle!$I$2,IF(H155=Tabelle!$A$3,Tabelle!$I$3,IF(H155=Tabelle!$A$4,Tabelle!$I$4,IF(H155=Tabelle!$A$5,Tabelle!$I$5,IF(H155=Tabelle!$A$6,Tabelle!$I$6,IF(H155=Tabelle!$A$7,Tabelle!$I$7,IF(H155=Tabelle!$A$8,Tabelle!$I$8,IF(H155=Tabelle!$A$9,Tabelle!$I$9,IF(H155=Tabelle!$A$10,Tabelle!$I$10,IF(H155=Tabelle!$A$11,Tabelle!$I$11,IF(H155=Tabelle!$A$12,Tabelle!$I$12,IF(H155=Tabelle!$A$13,Tabelle!$I$13,IF(H155=Tabelle!$A$14,Tabelle!$I$14,IF(H155=Tabelle!$A$14,Tabelle!$I$15,IF(H155=Tabelle!$A$16,Tabelle!$I$16,IF(H155=Tabelle!$A$17,Tabelle!$I$17,IF(H155=Tabelle!$A$18,Tabelle!$I$18,"-")))))))))))))))))</f>
        <v>40</v>
      </c>
      <c r="J155" s="136" t="s">
        <v>51</v>
      </c>
      <c r="K155" s="136" t="s">
        <v>51</v>
      </c>
      <c r="L155" s="136" t="s">
        <v>51</v>
      </c>
      <c r="M155" s="95">
        <f>IF(J155=Tabelle!$C$3,Tabelle!$N$3,IF(J155=Tabelle!$C$4,Tabelle!$N$4,IF(J155=Tabelle!$C$5,Tabelle!$N$5,IF(J155=Tabelle!$C$6,Tabelle!$N$6,IF(J155=Tabelle!$C$7,Tabelle!$N$7,"-")))))</f>
        <v>4</v>
      </c>
      <c r="N155" s="95">
        <f>IF(K155=Tabelle!$C$3,Tabelle!$N$3,IF(K155=Tabelle!$C$4,Tabelle!$N$4,IF(K155=Tabelle!$C$5,Tabelle!$N$5,IF(K155=Tabelle!$C$6,Tabelle!$N$6,IF(K155=Tabelle!$C$7,Tabelle!$N$7,"-")))))</f>
        <v>4</v>
      </c>
      <c r="O155" s="95">
        <f>IF(L155=Tabelle!$C$3,Tabelle!$N$3,IF(L155=Tabelle!$C$4,Tabelle!$N$4,IF(L155=Tabelle!$C$5,Tabelle!$N$5,IF(L155=Tabelle!$C$6,Tabelle!$N$6,IF(L155=Tabelle!$C$7,Tabelle!$N$7,"-")))))</f>
        <v>4</v>
      </c>
      <c r="P155" s="96">
        <f t="shared" si="9"/>
        <v>4</v>
      </c>
      <c r="Q155" s="136" t="s">
        <v>51</v>
      </c>
      <c r="R155" s="55">
        <f>IF(Q155=Tabelle!$C$3,Tabelle!$N$3,IF(Q155=Tabelle!$C$4,Tabelle!$N$4,IF(Q155=Tabelle!$C$5,Tabelle!$N$5,IF(Q155=Tabelle!$C$6,Tabelle!$N$6,IF(Q155=Tabelle!$C$7,Tabelle!$N$7,"-")))))</f>
        <v>4</v>
      </c>
      <c r="S155" s="102">
        <f>IF(R155="-","-",IF(AND((R155*P155)&gt;=Tabelle!$P$3, (R155*P155)&lt;Tabelle!$Q$3),Tabelle!$R$3,IF(AND((R155*P155)&gt;=Tabelle!$P$4, (R155*P155)&lt;Tabelle!$Q$4),Tabelle!$R$4,IF(AND((R155*P155)&gt;=Tabelle!$P$5, (R155*P155)&lt;Tabelle!$Q$5),Tabelle!$R$5,IF(AND((R155*P155)&gt;=Tabelle!$P$6, (R155*P155)&lt;Tabelle!$Q$6),Tabelle!$R$6,IF(AND((R155*P155)&gt;=Tabelle!$P$7, (R155*P155)&lt;=Tabelle!$Q$7),Tabelle!$R$7,"-"))))))</f>
        <v>4</v>
      </c>
      <c r="T155" s="136" t="s">
        <v>51</v>
      </c>
      <c r="U155" s="136" t="s">
        <v>51</v>
      </c>
      <c r="V155" s="136" t="s">
        <v>51</v>
      </c>
      <c r="W155" s="52">
        <f>IF(T155=Tabelle!$C$3,Tabelle!$N$3,IF(T155=Tabelle!$C$4,Tabelle!$N$4,IF(T155=Tabelle!$C$5,Tabelle!$N$5,IF(T155=Tabelle!$C$6,Tabelle!$N$6,IF(T155=Tabelle!$C$7,Tabelle!$N$7,"-")))))</f>
        <v>4</v>
      </c>
      <c r="X155" s="52">
        <f>IF(U155=Tabelle!$C$3,Tabelle!$N$3,IF(U155=Tabelle!$C$4,Tabelle!$N$4,IF(U155=Tabelle!$C$5,Tabelle!$N$5,IF(U155=Tabelle!$C$6,Tabelle!$N$6,IF(U155=Tabelle!$C$7,Tabelle!$N$7,"-")))))</f>
        <v>4</v>
      </c>
      <c r="Y155" s="52">
        <f>IF(V155=Tabelle!$C$3,Tabelle!$N$3,IF(V155=Tabelle!$C$4,Tabelle!$N$4,IF(V155=Tabelle!$C$5,Tabelle!$N$5,IF(V155=Tabelle!$C$6,Tabelle!$N$6,IF(V155=Tabelle!$C$7,Tabelle!$N$7,"-")))))</f>
        <v>4</v>
      </c>
      <c r="Z155" s="53">
        <f t="shared" si="10"/>
        <v>4</v>
      </c>
      <c r="AA155" s="105">
        <f t="shared" si="11"/>
        <v>16</v>
      </c>
      <c r="AB155" s="136" t="str">
        <f>IF(AND(AA155&gt;=Tabelle!$P$3, AA155&lt;Tabelle!$Q$3),Tabelle!$S$3,IF(AND(AA155&gt;=Tabelle!$P$4, AA155&lt;Tabelle!$Q$4),Tabelle!$S$4,IF(AND(AA155&gt;=Tabelle!$P$5, AA155&lt;Tabelle!$Q$5),Tabelle!$S$5,IF(AND(AA155&gt;=Tabelle!$P$6, AA155&lt;Tabelle!$Q$6),Tabelle!$S$6,IF(AND(AA155&gt;=Tabelle!$P$7, AA155&lt;=Tabelle!$Q$7),Tabelle!$S$7,"-")))))</f>
        <v>MEDIO-ALTO</v>
      </c>
      <c r="AC155" s="108">
        <v>10</v>
      </c>
      <c r="AD155" s="108">
        <v>5</v>
      </c>
      <c r="AE155" s="108">
        <v>2</v>
      </c>
      <c r="AF155" s="108">
        <v>3</v>
      </c>
      <c r="AG155" s="108">
        <v>8</v>
      </c>
      <c r="AH155" s="108">
        <v>10</v>
      </c>
      <c r="AI155" s="108">
        <v>10</v>
      </c>
      <c r="AJ155" s="108">
        <v>10</v>
      </c>
      <c r="AK155" s="108">
        <v>3</v>
      </c>
      <c r="AL155" s="108">
        <v>3</v>
      </c>
      <c r="AM155" s="108">
        <v>10</v>
      </c>
      <c r="AN155" s="108">
        <v>10</v>
      </c>
      <c r="AO155" s="108">
        <v>3</v>
      </c>
      <c r="AP155" s="108">
        <v>3</v>
      </c>
      <c r="AQ155" s="108">
        <v>3</v>
      </c>
      <c r="AR155" s="108">
        <v>3</v>
      </c>
      <c r="AS155" s="108">
        <v>8</v>
      </c>
      <c r="AT155" s="108">
        <v>8</v>
      </c>
      <c r="AU155" s="108">
        <v>8</v>
      </c>
      <c r="AV155" s="108">
        <v>8</v>
      </c>
      <c r="AW155" s="108">
        <v>1</v>
      </c>
      <c r="AX155" s="108">
        <v>1</v>
      </c>
      <c r="AY155" s="108">
        <v>1</v>
      </c>
      <c r="AZ155" s="108">
        <v>1</v>
      </c>
      <c r="BA155" s="108">
        <v>1</v>
      </c>
      <c r="BB155" s="108">
        <v>1</v>
      </c>
      <c r="BC155" s="108">
        <v>1</v>
      </c>
      <c r="BD155" s="108">
        <v>1</v>
      </c>
      <c r="BE155" s="108">
        <v>1</v>
      </c>
      <c r="BF155" s="108">
        <v>1</v>
      </c>
      <c r="BG155" s="108">
        <v>1</v>
      </c>
      <c r="BH155" s="110">
        <f>IF('Mitigazione del rischio'!$AF154="-","-",'Mitigazione del rischio'!$AG154)</f>
        <v>0.43400000000000005</v>
      </c>
      <c r="BI155" s="55">
        <f t="shared" si="12"/>
        <v>9</v>
      </c>
      <c r="BJ155" s="54" t="str">
        <f>IF(AND(BI155&gt;=Tabelle!$P$3, BI155&lt;Tabelle!$Q$3),Tabelle!$S$3,IF(AND(BI155&gt;=Tabelle!$P$4, BI155&lt;Tabelle!$Q$4),Tabelle!$S$4,IF(AND(BI155&gt;=Tabelle!$P$5, BI155&lt;Tabelle!$Q$5),Tabelle!$S$5,IF(AND(BI155&gt;=Tabelle!$P$6, BI155&lt;Tabelle!$Q$6),Tabelle!$S$6,IF(AND(BI155&gt;=Tabelle!$P$7, BI155&lt;=Tabelle!$Q$7),Tabelle!$S$7,"-")))))</f>
        <v>MEDIO</v>
      </c>
      <c r="BK155" s="113" t="str">
        <f>IF(BI155="-","-",IF(AND(BI155&lt;=Tabelle!$V$14,BI155&gt;Tabelle!$W$14),Tabelle!$U$14,IF(AND(BI155&lt;=Tabelle!$V$15,BI155&gt;Tabelle!$W$15),Tabelle!$U$15,IF(BI155&lt;=Tabelle!$V$16,Tabelle!$U$16))))</f>
        <v>mitigazione migliorabile</v>
      </c>
      <c r="BL155" s="117" t="s">
        <v>287</v>
      </c>
      <c r="BM155" s="120"/>
      <c r="BN155" s="126" t="s">
        <v>288</v>
      </c>
      <c r="BO155" s="128"/>
      <c r="BP155" s="51"/>
      <c r="BQ155" s="126" t="s">
        <v>289</v>
      </c>
      <c r="BR155" s="139" t="s">
        <v>334</v>
      </c>
      <c r="BS155" s="126" t="s">
        <v>288</v>
      </c>
      <c r="BT155" s="138"/>
      <c r="BU155" s="139"/>
      <c r="BV155" s="126" t="s">
        <v>289</v>
      </c>
      <c r="BW155" s="139" t="s">
        <v>334</v>
      </c>
      <c r="BX155" s="126" t="s">
        <v>289</v>
      </c>
      <c r="BY155" s="139" t="s">
        <v>334</v>
      </c>
      <c r="BZ155" s="126" t="s">
        <v>288</v>
      </c>
      <c r="CA155" s="128"/>
      <c r="CB155" s="51"/>
      <c r="CC155" s="126" t="s">
        <v>288</v>
      </c>
      <c r="CD155" s="128"/>
      <c r="CE155" s="51"/>
      <c r="CF155" s="126" t="s">
        <v>288</v>
      </c>
      <c r="CG155" s="128"/>
      <c r="CH155" s="51"/>
      <c r="CI155" s="126" t="s">
        <v>289</v>
      </c>
      <c r="CJ155" s="139" t="s">
        <v>334</v>
      </c>
      <c r="CK155" s="126" t="s">
        <v>289</v>
      </c>
      <c r="CL155" s="139" t="s">
        <v>334</v>
      </c>
      <c r="CM155" s="126" t="s">
        <v>288</v>
      </c>
      <c r="CN155" s="128"/>
      <c r="CO155" s="51"/>
      <c r="CP155" s="126" t="s">
        <v>288</v>
      </c>
      <c r="CQ155" s="128"/>
      <c r="CR155" s="51"/>
      <c r="CS155" s="126" t="s">
        <v>289</v>
      </c>
      <c r="CT155" s="139" t="s">
        <v>334</v>
      </c>
      <c r="CU155" s="126" t="s">
        <v>289</v>
      </c>
      <c r="CV155" s="139" t="s">
        <v>334</v>
      </c>
      <c r="CW155" s="126" t="s">
        <v>289</v>
      </c>
      <c r="CX155" s="139" t="s">
        <v>334</v>
      </c>
      <c r="CY155" s="126" t="s">
        <v>289</v>
      </c>
      <c r="CZ155" s="139" t="s">
        <v>334</v>
      </c>
      <c r="DA155" s="126" t="s">
        <v>288</v>
      </c>
      <c r="DB155" s="128"/>
      <c r="DC155" s="51"/>
      <c r="DD155" s="126" t="s">
        <v>289</v>
      </c>
      <c r="DE155" s="139" t="s">
        <v>334</v>
      </c>
      <c r="DF155" s="126" t="s">
        <v>289</v>
      </c>
      <c r="DG155" s="139" t="s">
        <v>334</v>
      </c>
      <c r="DH155" s="126" t="s">
        <v>289</v>
      </c>
      <c r="DI155" s="139" t="s">
        <v>334</v>
      </c>
      <c r="DJ155" s="126" t="s">
        <v>289</v>
      </c>
      <c r="DK155" s="139" t="s">
        <v>334</v>
      </c>
      <c r="DL155" s="126" t="s">
        <v>317</v>
      </c>
      <c r="DM155" s="128"/>
      <c r="DN155" s="51"/>
      <c r="DO155" s="51"/>
      <c r="DP155" s="51"/>
      <c r="DQ155" s="51"/>
      <c r="DR155" s="56"/>
      <c r="DS155" s="56"/>
      <c r="DT155" s="56"/>
      <c r="DU155" s="57"/>
    </row>
    <row r="156" spans="1:125" ht="34.9" customHeight="1" thickBot="1" x14ac:dyDescent="0.3">
      <c r="A156" s="286"/>
      <c r="B156" s="295" t="s">
        <v>107</v>
      </c>
      <c r="C156" s="244" t="s">
        <v>108</v>
      </c>
      <c r="D156" s="58" t="s">
        <v>267</v>
      </c>
      <c r="E156" s="141" t="s">
        <v>301</v>
      </c>
      <c r="F156" s="141" t="s">
        <v>301</v>
      </c>
      <c r="G156" s="141" t="s">
        <v>301</v>
      </c>
      <c r="H156" s="49" t="s">
        <v>31</v>
      </c>
      <c r="I156" s="50">
        <f>IF(H156=Tabelle!$A$2,Tabelle!$I$2,IF(H156=Tabelle!$A$3,Tabelle!$I$3,IF(H156=Tabelle!$A$4,Tabelle!$I$4,IF(H156=Tabelle!$A$5,Tabelle!$I$5,IF(H156=Tabelle!$A$6,Tabelle!$I$6,IF(H156=Tabelle!$A$7,Tabelle!$I$7,IF(H156=Tabelle!$A$8,Tabelle!$I$8,IF(H156=Tabelle!$A$9,Tabelle!$I$9,IF(H156=Tabelle!$A$10,Tabelle!$I$10,IF(H156=Tabelle!$A$11,Tabelle!$I$11,IF(H156=Tabelle!$A$12,Tabelle!$I$12,IF(H156=Tabelle!$A$13,Tabelle!$I$13,IF(H156=Tabelle!$A$14,Tabelle!$I$14,IF(H156=Tabelle!$A$14,Tabelle!$I$15,IF(H156=Tabelle!$A$16,Tabelle!$I$16,IF(H156=Tabelle!$A$17,Tabelle!$I$17,IF(H156=Tabelle!$A$18,Tabelle!$I$18,"-")))))))))))))))))</f>
        <v>40</v>
      </c>
      <c r="J156" s="136" t="s">
        <v>53</v>
      </c>
      <c r="K156" s="136" t="s">
        <v>51</v>
      </c>
      <c r="L156" s="136" t="s">
        <v>53</v>
      </c>
      <c r="M156" s="95">
        <f>IF(J156=Tabelle!$C$3,Tabelle!$N$3,IF(J156=Tabelle!$C$4,Tabelle!$N$4,IF(J156=Tabelle!$C$5,Tabelle!$N$5,IF(J156=Tabelle!$C$6,Tabelle!$N$6,IF(J156=Tabelle!$C$7,Tabelle!$N$7,"-")))))</f>
        <v>5</v>
      </c>
      <c r="N156" s="95">
        <f>IF(K156=Tabelle!$C$3,Tabelle!$N$3,IF(K156=Tabelle!$C$4,Tabelle!$N$4,IF(K156=Tabelle!$C$5,Tabelle!$N$5,IF(K156=Tabelle!$C$6,Tabelle!$N$6,IF(K156=Tabelle!$C$7,Tabelle!$N$7,"-")))))</f>
        <v>4</v>
      </c>
      <c r="O156" s="95">
        <f>IF(L156=Tabelle!$C$3,Tabelle!$N$3,IF(L156=Tabelle!$C$4,Tabelle!$N$4,IF(L156=Tabelle!$C$5,Tabelle!$N$5,IF(L156=Tabelle!$C$6,Tabelle!$N$6,IF(L156=Tabelle!$C$7,Tabelle!$N$7,"-")))))</f>
        <v>5</v>
      </c>
      <c r="P156" s="96">
        <f t="shared" si="9"/>
        <v>4.666666666666667</v>
      </c>
      <c r="Q156" s="136" t="s">
        <v>51</v>
      </c>
      <c r="R156" s="55">
        <f>IF(Q156=Tabelle!$C$3,Tabelle!$N$3,IF(Q156=Tabelle!$C$4,Tabelle!$N$4,IF(Q156=Tabelle!$C$5,Tabelle!$N$5,IF(Q156=Tabelle!$C$6,Tabelle!$N$6,IF(Q156=Tabelle!$C$7,Tabelle!$N$7,"-")))))</f>
        <v>4</v>
      </c>
      <c r="S156" s="102">
        <f>IF(R156="-","-",IF(AND((R156*P156)&gt;=Tabelle!$P$3, (R156*P156)&lt;Tabelle!$Q$3),Tabelle!$R$3,IF(AND((R156*P156)&gt;=Tabelle!$P$4, (R156*P156)&lt;Tabelle!$Q$4),Tabelle!$R$4,IF(AND((R156*P156)&gt;=Tabelle!$P$5, (R156*P156)&lt;Tabelle!$Q$5),Tabelle!$R$5,IF(AND((R156*P156)&gt;=Tabelle!$P$6, (R156*P156)&lt;Tabelle!$Q$6),Tabelle!$R$6,IF(AND((R156*P156)&gt;=Tabelle!$P$7, (R156*P156)&lt;=Tabelle!$Q$7),Tabelle!$R$7,"-"))))))</f>
        <v>4</v>
      </c>
      <c r="T156" s="136" t="s">
        <v>51</v>
      </c>
      <c r="U156" s="136" t="s">
        <v>51</v>
      </c>
      <c r="V156" s="136" t="s">
        <v>51</v>
      </c>
      <c r="W156" s="52">
        <f>IF(T156=Tabelle!$C$3,Tabelle!$N$3,IF(T156=Tabelle!$C$4,Tabelle!$N$4,IF(T156=Tabelle!$C$5,Tabelle!$N$5,IF(T156=Tabelle!$C$6,Tabelle!$N$6,IF(T156=Tabelle!$C$7,Tabelle!$N$7,"-")))))</f>
        <v>4</v>
      </c>
      <c r="X156" s="52">
        <f>IF(U156=Tabelle!$C$3,Tabelle!$N$3,IF(U156=Tabelle!$C$4,Tabelle!$N$4,IF(U156=Tabelle!$C$5,Tabelle!$N$5,IF(U156=Tabelle!$C$6,Tabelle!$N$6,IF(U156=Tabelle!$C$7,Tabelle!$N$7,"-")))))</f>
        <v>4</v>
      </c>
      <c r="Y156" s="52">
        <f>IF(V156=Tabelle!$C$3,Tabelle!$N$3,IF(V156=Tabelle!$C$4,Tabelle!$N$4,IF(V156=Tabelle!$C$5,Tabelle!$N$5,IF(V156=Tabelle!$C$6,Tabelle!$N$6,IF(V156=Tabelle!$C$7,Tabelle!$N$7,"-")))))</f>
        <v>4</v>
      </c>
      <c r="Z156" s="53">
        <f t="shared" si="10"/>
        <v>4</v>
      </c>
      <c r="AA156" s="105">
        <f t="shared" si="11"/>
        <v>16</v>
      </c>
      <c r="AB156" s="136" t="str">
        <f>IF(AND(AA156&gt;=Tabelle!$P$3, AA156&lt;Tabelle!$Q$3),Tabelle!$S$3,IF(AND(AA156&gt;=Tabelle!$P$4, AA156&lt;Tabelle!$Q$4),Tabelle!$S$4,IF(AND(AA156&gt;=Tabelle!$P$5, AA156&lt;Tabelle!$Q$5),Tabelle!$S$5,IF(AND(AA156&gt;=Tabelle!$P$6, AA156&lt;Tabelle!$Q$6),Tabelle!$S$6,IF(AND(AA156&gt;=Tabelle!$P$7, AA156&lt;=Tabelle!$Q$7),Tabelle!$S$7,"-")))))</f>
        <v>MEDIO-ALTO</v>
      </c>
      <c r="AC156" s="108">
        <v>10</v>
      </c>
      <c r="AD156" s="108">
        <v>5</v>
      </c>
      <c r="AE156" s="108">
        <v>2</v>
      </c>
      <c r="AF156" s="108">
        <v>3</v>
      </c>
      <c r="AG156" s="108">
        <v>8</v>
      </c>
      <c r="AH156" s="108">
        <v>10</v>
      </c>
      <c r="AI156" s="108">
        <v>10</v>
      </c>
      <c r="AJ156" s="108">
        <v>10</v>
      </c>
      <c r="AK156" s="108">
        <v>3</v>
      </c>
      <c r="AL156" s="108">
        <v>3</v>
      </c>
      <c r="AM156" s="108">
        <v>10</v>
      </c>
      <c r="AN156" s="108">
        <v>10</v>
      </c>
      <c r="AO156" s="108">
        <v>3</v>
      </c>
      <c r="AP156" s="108">
        <v>3</v>
      </c>
      <c r="AQ156" s="108">
        <v>3</v>
      </c>
      <c r="AR156" s="108">
        <v>3</v>
      </c>
      <c r="AS156" s="108">
        <v>8</v>
      </c>
      <c r="AT156" s="108">
        <v>8</v>
      </c>
      <c r="AU156" s="108">
        <v>8</v>
      </c>
      <c r="AV156" s="108">
        <v>8</v>
      </c>
      <c r="AW156" s="108">
        <v>1</v>
      </c>
      <c r="AX156" s="108">
        <v>1</v>
      </c>
      <c r="AY156" s="108">
        <v>1</v>
      </c>
      <c r="AZ156" s="108">
        <v>1</v>
      </c>
      <c r="BA156" s="108">
        <v>1</v>
      </c>
      <c r="BB156" s="108">
        <v>1</v>
      </c>
      <c r="BC156" s="108">
        <v>1</v>
      </c>
      <c r="BD156" s="108">
        <v>1</v>
      </c>
      <c r="BE156" s="108">
        <v>1</v>
      </c>
      <c r="BF156" s="108">
        <v>1</v>
      </c>
      <c r="BG156" s="108">
        <v>1</v>
      </c>
      <c r="BH156" s="110">
        <f>IF('Mitigazione del rischio'!$AF154="-","-",'Mitigazione del rischio'!$AG154)</f>
        <v>0.43400000000000005</v>
      </c>
      <c r="BI156" s="55">
        <f t="shared" si="12"/>
        <v>9</v>
      </c>
      <c r="BJ156" s="54" t="str">
        <f>IF(AND(BI156&gt;=Tabelle!$P$3, BI156&lt;Tabelle!$Q$3),Tabelle!$S$3,IF(AND(BI156&gt;=Tabelle!$P$4, BI156&lt;Tabelle!$Q$4),Tabelle!$S$4,IF(AND(BI156&gt;=Tabelle!$P$5, BI156&lt;Tabelle!$Q$5),Tabelle!$S$5,IF(AND(BI156&gt;=Tabelle!$P$6, BI156&lt;Tabelle!$Q$6),Tabelle!$S$6,IF(AND(BI156&gt;=Tabelle!$P$7, BI156&lt;=Tabelle!$Q$7),Tabelle!$S$7,"-")))))</f>
        <v>MEDIO</v>
      </c>
      <c r="BK156" s="113" t="str">
        <f>IF(BI156="-","-",IF(AND(BI156&lt;=Tabelle!$V$14,BI156&gt;Tabelle!$W$14),Tabelle!$U$14,IF(AND(BI156&lt;=Tabelle!$V$15,BI156&gt;Tabelle!$W$15),Tabelle!$U$15,IF(BI156&lt;=Tabelle!$V$16,Tabelle!$U$16))))</f>
        <v>mitigazione migliorabile</v>
      </c>
      <c r="BL156" s="117" t="s">
        <v>287</v>
      </c>
      <c r="BM156" s="120"/>
      <c r="BN156" s="126" t="s">
        <v>288</v>
      </c>
      <c r="BO156" s="128"/>
      <c r="BP156" s="51"/>
      <c r="BQ156" s="126" t="s">
        <v>289</v>
      </c>
      <c r="BR156" s="139" t="s">
        <v>334</v>
      </c>
      <c r="BS156" s="126" t="s">
        <v>288</v>
      </c>
      <c r="BT156" s="138"/>
      <c r="BU156" s="139"/>
      <c r="BV156" s="126" t="s">
        <v>289</v>
      </c>
      <c r="BW156" s="139" t="s">
        <v>334</v>
      </c>
      <c r="BX156" s="126" t="s">
        <v>289</v>
      </c>
      <c r="BY156" s="139" t="s">
        <v>334</v>
      </c>
      <c r="BZ156" s="126" t="s">
        <v>288</v>
      </c>
      <c r="CA156" s="128"/>
      <c r="CB156" s="51"/>
      <c r="CC156" s="126" t="s">
        <v>288</v>
      </c>
      <c r="CD156" s="128"/>
      <c r="CE156" s="51"/>
      <c r="CF156" s="126" t="s">
        <v>288</v>
      </c>
      <c r="CG156" s="128"/>
      <c r="CH156" s="51"/>
      <c r="CI156" s="126" t="s">
        <v>289</v>
      </c>
      <c r="CJ156" s="139" t="s">
        <v>334</v>
      </c>
      <c r="CK156" s="126" t="s">
        <v>289</v>
      </c>
      <c r="CL156" s="139" t="s">
        <v>334</v>
      </c>
      <c r="CM156" s="126" t="s">
        <v>288</v>
      </c>
      <c r="CN156" s="128"/>
      <c r="CO156" s="51"/>
      <c r="CP156" s="126" t="s">
        <v>288</v>
      </c>
      <c r="CQ156" s="128"/>
      <c r="CR156" s="51"/>
      <c r="CS156" s="126" t="s">
        <v>289</v>
      </c>
      <c r="CT156" s="139" t="s">
        <v>334</v>
      </c>
      <c r="CU156" s="126" t="s">
        <v>289</v>
      </c>
      <c r="CV156" s="139" t="s">
        <v>334</v>
      </c>
      <c r="CW156" s="126" t="s">
        <v>289</v>
      </c>
      <c r="CX156" s="139" t="s">
        <v>334</v>
      </c>
      <c r="CY156" s="126" t="s">
        <v>289</v>
      </c>
      <c r="CZ156" s="139" t="s">
        <v>334</v>
      </c>
      <c r="DA156" s="126" t="s">
        <v>288</v>
      </c>
      <c r="DB156" s="128"/>
      <c r="DC156" s="51"/>
      <c r="DD156" s="126" t="s">
        <v>289</v>
      </c>
      <c r="DE156" s="139" t="s">
        <v>334</v>
      </c>
      <c r="DF156" s="126" t="s">
        <v>289</v>
      </c>
      <c r="DG156" s="139" t="s">
        <v>334</v>
      </c>
      <c r="DH156" s="126" t="s">
        <v>289</v>
      </c>
      <c r="DI156" s="139" t="s">
        <v>334</v>
      </c>
      <c r="DJ156" s="126" t="s">
        <v>289</v>
      </c>
      <c r="DK156" s="139" t="s">
        <v>334</v>
      </c>
      <c r="DL156" s="126" t="s">
        <v>317</v>
      </c>
      <c r="DM156" s="128"/>
      <c r="DN156" s="51"/>
      <c r="DO156" s="51"/>
      <c r="DP156" s="51"/>
      <c r="DQ156" s="51"/>
      <c r="DR156" s="56"/>
      <c r="DS156" s="56"/>
      <c r="DT156" s="56"/>
      <c r="DU156" s="57"/>
    </row>
    <row r="157" spans="1:125" ht="34.9" customHeight="1" thickBot="1" x14ac:dyDescent="0.3">
      <c r="A157" s="286"/>
      <c r="B157" s="296"/>
      <c r="C157" s="246"/>
      <c r="D157" s="58" t="s">
        <v>303</v>
      </c>
      <c r="E157" s="141" t="s">
        <v>301</v>
      </c>
      <c r="F157" s="141" t="s">
        <v>301</v>
      </c>
      <c r="G157" s="141" t="s">
        <v>301</v>
      </c>
      <c r="H157" s="49" t="s">
        <v>31</v>
      </c>
      <c r="I157" s="50">
        <f>IF(H157=Tabelle!$A$2,Tabelle!$I$2,IF(H157=Tabelle!$A$3,Tabelle!$I$3,IF(H157=Tabelle!$A$4,Tabelle!$I$4,IF(H157=Tabelle!$A$5,Tabelle!$I$5,IF(H157=Tabelle!$A$6,Tabelle!$I$6,IF(H157=Tabelle!$A$7,Tabelle!$I$7,IF(H157=Tabelle!$A$8,Tabelle!$I$8,IF(H157=Tabelle!$A$9,Tabelle!$I$9,IF(H157=Tabelle!$A$10,Tabelle!$I$10,IF(H157=Tabelle!$A$11,Tabelle!$I$11,IF(H157=Tabelle!$A$12,Tabelle!$I$12,IF(H157=Tabelle!$A$13,Tabelle!$I$13,IF(H157=Tabelle!$A$14,Tabelle!$I$14,IF(H157=Tabelle!$A$14,Tabelle!$I$15,IF(H157=Tabelle!$A$16,Tabelle!$I$16,IF(H157=Tabelle!$A$17,Tabelle!$I$17,IF(H157=Tabelle!$A$18,Tabelle!$I$18,"-")))))))))))))))))</f>
        <v>40</v>
      </c>
      <c r="J157" s="136" t="s">
        <v>53</v>
      </c>
      <c r="K157" s="136" t="s">
        <v>51</v>
      </c>
      <c r="L157" s="136" t="s">
        <v>53</v>
      </c>
      <c r="M157" s="95">
        <f>IF(J157=Tabelle!$C$3,Tabelle!$N$3,IF(J157=Tabelle!$C$4,Tabelle!$N$4,IF(J157=Tabelle!$C$5,Tabelle!$N$5,IF(J157=Tabelle!$C$6,Tabelle!$N$6,IF(J157=Tabelle!$C$7,Tabelle!$N$7,"-")))))</f>
        <v>5</v>
      </c>
      <c r="N157" s="95">
        <f>IF(K157=Tabelle!$C$3,Tabelle!$N$3,IF(K157=Tabelle!$C$4,Tabelle!$N$4,IF(K157=Tabelle!$C$5,Tabelle!$N$5,IF(K157=Tabelle!$C$6,Tabelle!$N$6,IF(K157=Tabelle!$C$7,Tabelle!$N$7,"-")))))</f>
        <v>4</v>
      </c>
      <c r="O157" s="95">
        <f>IF(L157=Tabelle!$C$3,Tabelle!$N$3,IF(L157=Tabelle!$C$4,Tabelle!$N$4,IF(L157=Tabelle!$C$5,Tabelle!$N$5,IF(L157=Tabelle!$C$6,Tabelle!$N$6,IF(L157=Tabelle!$C$7,Tabelle!$N$7,"-")))))</f>
        <v>5</v>
      </c>
      <c r="P157" s="96">
        <f t="shared" si="9"/>
        <v>4.666666666666667</v>
      </c>
      <c r="Q157" s="136" t="s">
        <v>51</v>
      </c>
      <c r="R157" s="55">
        <f>IF(Q157=Tabelle!$C$3,Tabelle!$N$3,IF(Q157=Tabelle!$C$4,Tabelle!$N$4,IF(Q157=Tabelle!$C$5,Tabelle!$N$5,IF(Q157=Tabelle!$C$6,Tabelle!$N$6,IF(Q157=Tabelle!$C$7,Tabelle!$N$7,"-")))))</f>
        <v>4</v>
      </c>
      <c r="S157" s="102">
        <f>IF(R157="-","-",IF(AND((R157*P157)&gt;=Tabelle!$P$3, (R157*P157)&lt;Tabelle!$Q$3),Tabelle!$R$3,IF(AND((R157*P157)&gt;=Tabelle!$P$4, (R157*P157)&lt;Tabelle!$Q$4),Tabelle!$R$4,IF(AND((R157*P157)&gt;=Tabelle!$P$5, (R157*P157)&lt;Tabelle!$Q$5),Tabelle!$R$5,IF(AND((R157*P157)&gt;=Tabelle!$P$6, (R157*P157)&lt;Tabelle!$Q$6),Tabelle!$R$6,IF(AND((R157*P157)&gt;=Tabelle!$P$7, (R157*P157)&lt;=Tabelle!$Q$7),Tabelle!$R$7,"-"))))))</f>
        <v>4</v>
      </c>
      <c r="T157" s="136" t="s">
        <v>51</v>
      </c>
      <c r="U157" s="136" t="s">
        <v>51</v>
      </c>
      <c r="V157" s="136" t="s">
        <v>51</v>
      </c>
      <c r="W157" s="52">
        <f>IF(T157=Tabelle!$C$3,Tabelle!$N$3,IF(T157=Tabelle!$C$4,Tabelle!$N$4,IF(T157=Tabelle!$C$5,Tabelle!$N$5,IF(T157=Tabelle!$C$6,Tabelle!$N$6,IF(T157=Tabelle!$C$7,Tabelle!$N$7,"-")))))</f>
        <v>4</v>
      </c>
      <c r="X157" s="52">
        <f>IF(U157=Tabelle!$C$3,Tabelle!$N$3,IF(U157=Tabelle!$C$4,Tabelle!$N$4,IF(U157=Tabelle!$C$5,Tabelle!$N$5,IF(U157=Tabelle!$C$6,Tabelle!$N$6,IF(U157=Tabelle!$C$7,Tabelle!$N$7,"-")))))</f>
        <v>4</v>
      </c>
      <c r="Y157" s="52">
        <f>IF(V157=Tabelle!$C$3,Tabelle!$N$3,IF(V157=Tabelle!$C$4,Tabelle!$N$4,IF(V157=Tabelle!$C$5,Tabelle!$N$5,IF(V157=Tabelle!$C$6,Tabelle!$N$6,IF(V157=Tabelle!$C$7,Tabelle!$N$7,"-")))))</f>
        <v>4</v>
      </c>
      <c r="Z157" s="53">
        <f t="shared" si="10"/>
        <v>4</v>
      </c>
      <c r="AA157" s="105">
        <f t="shared" si="11"/>
        <v>16</v>
      </c>
      <c r="AB157" s="136" t="str">
        <f>IF(AND(AA157&gt;=Tabelle!$P$3, AA157&lt;Tabelle!$Q$3),Tabelle!$S$3,IF(AND(AA157&gt;=Tabelle!$P$4, AA157&lt;Tabelle!$Q$4),Tabelle!$S$4,IF(AND(AA157&gt;=Tabelle!$P$5, AA157&lt;Tabelle!$Q$5),Tabelle!$S$5,IF(AND(AA157&gt;=Tabelle!$P$6, AA157&lt;Tabelle!$Q$6),Tabelle!$S$6,IF(AND(AA157&gt;=Tabelle!$P$7, AA157&lt;=Tabelle!$Q$7),Tabelle!$S$7,"-")))))</f>
        <v>MEDIO-ALTO</v>
      </c>
      <c r="AC157" s="108">
        <v>10</v>
      </c>
      <c r="AD157" s="108">
        <v>5</v>
      </c>
      <c r="AE157" s="108">
        <v>2</v>
      </c>
      <c r="AF157" s="108">
        <v>3</v>
      </c>
      <c r="AG157" s="108">
        <v>8</v>
      </c>
      <c r="AH157" s="108">
        <v>10</v>
      </c>
      <c r="AI157" s="108">
        <v>10</v>
      </c>
      <c r="AJ157" s="108">
        <v>10</v>
      </c>
      <c r="AK157" s="108">
        <v>3</v>
      </c>
      <c r="AL157" s="108">
        <v>3</v>
      </c>
      <c r="AM157" s="108">
        <v>10</v>
      </c>
      <c r="AN157" s="108">
        <v>10</v>
      </c>
      <c r="AO157" s="108">
        <v>3</v>
      </c>
      <c r="AP157" s="108">
        <v>3</v>
      </c>
      <c r="AQ157" s="108">
        <v>3</v>
      </c>
      <c r="AR157" s="108">
        <v>3</v>
      </c>
      <c r="AS157" s="108">
        <v>8</v>
      </c>
      <c r="AT157" s="108">
        <v>8</v>
      </c>
      <c r="AU157" s="108">
        <v>8</v>
      </c>
      <c r="AV157" s="108">
        <v>8</v>
      </c>
      <c r="AW157" s="108">
        <v>1</v>
      </c>
      <c r="AX157" s="108">
        <v>1</v>
      </c>
      <c r="AY157" s="108">
        <v>1</v>
      </c>
      <c r="AZ157" s="108">
        <v>1</v>
      </c>
      <c r="BA157" s="108">
        <v>1</v>
      </c>
      <c r="BB157" s="108">
        <v>1</v>
      </c>
      <c r="BC157" s="108">
        <v>1</v>
      </c>
      <c r="BD157" s="108">
        <v>1</v>
      </c>
      <c r="BE157" s="108">
        <v>1</v>
      </c>
      <c r="BF157" s="108">
        <v>1</v>
      </c>
      <c r="BG157" s="108">
        <v>1</v>
      </c>
      <c r="BH157" s="110">
        <f>IF('Mitigazione del rischio'!$AF155="-","-",'Mitigazione del rischio'!$AG155)</f>
        <v>0.43400000000000005</v>
      </c>
      <c r="BI157" s="55">
        <f t="shared" si="12"/>
        <v>9</v>
      </c>
      <c r="BJ157" s="54" t="str">
        <f>IF(AND(BI157&gt;=Tabelle!$P$3, BI157&lt;Tabelle!$Q$3),Tabelle!$S$3,IF(AND(BI157&gt;=Tabelle!$P$4, BI157&lt;Tabelle!$Q$4),Tabelle!$S$4,IF(AND(BI157&gt;=Tabelle!$P$5, BI157&lt;Tabelle!$Q$5),Tabelle!$S$5,IF(AND(BI157&gt;=Tabelle!$P$6, BI157&lt;Tabelle!$Q$6),Tabelle!$S$6,IF(AND(BI157&gt;=Tabelle!$P$7, BI157&lt;=Tabelle!$Q$7),Tabelle!$S$7,"-")))))</f>
        <v>MEDIO</v>
      </c>
      <c r="BK157" s="113" t="str">
        <f>IF(BI157="-","-",IF(AND(BI157&lt;=Tabelle!$V$14,BI157&gt;Tabelle!$W$14),Tabelle!$U$14,IF(AND(BI157&lt;=Tabelle!$V$15,BI157&gt;Tabelle!$W$15),Tabelle!$U$15,IF(BI157&lt;=Tabelle!$V$16,Tabelle!$U$16))))</f>
        <v>mitigazione migliorabile</v>
      </c>
      <c r="BL157" s="117" t="s">
        <v>287</v>
      </c>
      <c r="BM157" s="120"/>
      <c r="BN157" s="126" t="s">
        <v>288</v>
      </c>
      <c r="BO157" s="128"/>
      <c r="BP157" s="51"/>
      <c r="BQ157" s="126" t="s">
        <v>289</v>
      </c>
      <c r="BR157" s="139" t="s">
        <v>334</v>
      </c>
      <c r="BS157" s="126" t="s">
        <v>288</v>
      </c>
      <c r="BT157" s="138"/>
      <c r="BU157" s="139"/>
      <c r="BV157" s="126" t="s">
        <v>289</v>
      </c>
      <c r="BW157" s="139" t="s">
        <v>334</v>
      </c>
      <c r="BX157" s="126" t="s">
        <v>289</v>
      </c>
      <c r="BY157" s="139" t="s">
        <v>334</v>
      </c>
      <c r="BZ157" s="126" t="s">
        <v>288</v>
      </c>
      <c r="CA157" s="128"/>
      <c r="CB157" s="51"/>
      <c r="CC157" s="126" t="s">
        <v>288</v>
      </c>
      <c r="CD157" s="128"/>
      <c r="CE157" s="51"/>
      <c r="CF157" s="126" t="s">
        <v>288</v>
      </c>
      <c r="CG157" s="128"/>
      <c r="CH157" s="51"/>
      <c r="CI157" s="126" t="s">
        <v>289</v>
      </c>
      <c r="CJ157" s="139" t="s">
        <v>334</v>
      </c>
      <c r="CK157" s="126" t="s">
        <v>289</v>
      </c>
      <c r="CL157" s="139" t="s">
        <v>334</v>
      </c>
      <c r="CM157" s="126" t="s">
        <v>288</v>
      </c>
      <c r="CN157" s="128"/>
      <c r="CO157" s="51"/>
      <c r="CP157" s="126" t="s">
        <v>288</v>
      </c>
      <c r="CQ157" s="128"/>
      <c r="CR157" s="51"/>
      <c r="CS157" s="126" t="s">
        <v>289</v>
      </c>
      <c r="CT157" s="139" t="s">
        <v>334</v>
      </c>
      <c r="CU157" s="126" t="s">
        <v>289</v>
      </c>
      <c r="CV157" s="139" t="s">
        <v>334</v>
      </c>
      <c r="CW157" s="126" t="s">
        <v>289</v>
      </c>
      <c r="CX157" s="139" t="s">
        <v>334</v>
      </c>
      <c r="CY157" s="126" t="s">
        <v>289</v>
      </c>
      <c r="CZ157" s="139" t="s">
        <v>334</v>
      </c>
      <c r="DA157" s="126" t="s">
        <v>288</v>
      </c>
      <c r="DB157" s="128"/>
      <c r="DC157" s="51"/>
      <c r="DD157" s="126" t="s">
        <v>289</v>
      </c>
      <c r="DE157" s="139" t="s">
        <v>334</v>
      </c>
      <c r="DF157" s="126" t="s">
        <v>289</v>
      </c>
      <c r="DG157" s="139" t="s">
        <v>334</v>
      </c>
      <c r="DH157" s="126" t="s">
        <v>289</v>
      </c>
      <c r="DI157" s="139" t="s">
        <v>334</v>
      </c>
      <c r="DJ157" s="126" t="s">
        <v>289</v>
      </c>
      <c r="DK157" s="139" t="s">
        <v>334</v>
      </c>
      <c r="DL157" s="126" t="s">
        <v>317</v>
      </c>
      <c r="DM157" s="128"/>
      <c r="DN157" s="51"/>
      <c r="DO157" s="51"/>
      <c r="DP157" s="51"/>
      <c r="DQ157" s="51"/>
      <c r="DR157" s="56"/>
      <c r="DS157" s="56"/>
      <c r="DT157" s="56"/>
      <c r="DU157" s="57"/>
    </row>
    <row r="158" spans="1:125" ht="34.9" customHeight="1" thickBot="1" x14ac:dyDescent="0.3">
      <c r="A158" s="298"/>
      <c r="B158" s="297"/>
      <c r="C158" s="61" t="s">
        <v>268</v>
      </c>
      <c r="D158" s="61" t="s">
        <v>269</v>
      </c>
      <c r="E158" s="141" t="s">
        <v>301</v>
      </c>
      <c r="F158" s="141" t="s">
        <v>301</v>
      </c>
      <c r="G158" s="141" t="s">
        <v>301</v>
      </c>
      <c r="H158" s="62" t="s">
        <v>31</v>
      </c>
      <c r="I158" s="63">
        <f>IF(H158=Tabelle!$A$2,Tabelle!$I$2,IF(H158=Tabelle!$A$3,Tabelle!$I$3,IF(H158=Tabelle!$A$4,Tabelle!$I$4,IF(H158=Tabelle!$A$5,Tabelle!$I$5,IF(H158=Tabelle!$A$6,Tabelle!$I$6,IF(H158=Tabelle!$A$7,Tabelle!$I$7,IF(H158=Tabelle!$A$8,Tabelle!$I$8,IF(H158=Tabelle!$A$9,Tabelle!$I$9,IF(H158=Tabelle!$A$10,Tabelle!$I$10,IF(H158=Tabelle!$A$11,Tabelle!$I$11,IF(H158=Tabelle!$A$12,Tabelle!$I$12,IF(H158=Tabelle!$A$13,Tabelle!$I$13,IF(H158=Tabelle!$A$14,Tabelle!$I$14,IF(H158=Tabelle!$A$14,Tabelle!$I$15,IF(H158=Tabelle!$A$16,Tabelle!$I$16,IF(H158=Tabelle!$A$17,Tabelle!$I$17,IF(H158=Tabelle!$A$18,Tabelle!$I$18,"-")))))))))))))))))</f>
        <v>40</v>
      </c>
      <c r="J158" s="136" t="s">
        <v>53</v>
      </c>
      <c r="K158" s="136" t="s">
        <v>51</v>
      </c>
      <c r="L158" s="136" t="s">
        <v>53</v>
      </c>
      <c r="M158" s="97">
        <f>IF(J158=Tabelle!$C$3,Tabelle!$N$3,IF(J158=Tabelle!$C$4,Tabelle!$N$4,IF(J158=Tabelle!$C$5,Tabelle!$N$5,IF(J158=Tabelle!$C$6,Tabelle!$N$6,IF(J158=Tabelle!$C$7,Tabelle!$N$7,"-")))))</f>
        <v>5</v>
      </c>
      <c r="N158" s="97">
        <f>IF(K158=Tabelle!$C$3,Tabelle!$N$3,IF(K158=Tabelle!$C$4,Tabelle!$N$4,IF(K158=Tabelle!$C$5,Tabelle!$N$5,IF(K158=Tabelle!$C$6,Tabelle!$N$6,IF(K158=Tabelle!$C$7,Tabelle!$N$7,"-")))))</f>
        <v>4</v>
      </c>
      <c r="O158" s="97">
        <f>IF(L158=Tabelle!$C$3,Tabelle!$N$3,IF(L158=Tabelle!$C$4,Tabelle!$N$4,IF(L158=Tabelle!$C$5,Tabelle!$N$5,IF(L158=Tabelle!$C$6,Tabelle!$N$6,IF(L158=Tabelle!$C$7,Tabelle!$N$7,"-")))))</f>
        <v>5</v>
      </c>
      <c r="P158" s="98">
        <f>IF(SUM(M158:O158)=0,"-",AVERAGE(M158:O158))</f>
        <v>4.666666666666667</v>
      </c>
      <c r="Q158" s="136" t="s">
        <v>51</v>
      </c>
      <c r="R158" s="68">
        <f>IF(Q158=Tabelle!$C$3,Tabelle!$N$3,IF(Q158=Tabelle!$C$4,Tabelle!$N$4,IF(Q158=Tabelle!$C$5,Tabelle!$N$5,IF(Q158=Tabelle!$C$6,Tabelle!$N$6,IF(Q158=Tabelle!$C$7,Tabelle!$N$7,"-")))))</f>
        <v>4</v>
      </c>
      <c r="S158" s="103">
        <f>IF(R158="-","-",IF(AND((R158*P158)&gt;=Tabelle!$P$3, (R158*P158)&lt;Tabelle!$Q$3),Tabelle!$R$3,IF(AND((R158*P158)&gt;=Tabelle!$P$4, (R158*P158)&lt;Tabelle!$Q$4),Tabelle!$R$4,IF(AND((R158*P158)&gt;=Tabelle!$P$5, (R158*P158)&lt;Tabelle!$Q$5),Tabelle!$R$5,IF(AND((R158*P158)&gt;=Tabelle!$P$6, (R158*P158)&lt;Tabelle!$Q$6),Tabelle!$R$6,IF(AND((R158*P158)&gt;=Tabelle!$P$7, (R158*P158)&lt;=Tabelle!$Q$7),Tabelle!$R$7,"-"))))))</f>
        <v>4</v>
      </c>
      <c r="T158" s="136" t="s">
        <v>51</v>
      </c>
      <c r="U158" s="136" t="s">
        <v>51</v>
      </c>
      <c r="V158" s="136" t="s">
        <v>51</v>
      </c>
      <c r="W158" s="65">
        <f>IF(T158=Tabelle!$C$3,Tabelle!$N$3,IF(T158=Tabelle!$C$4,Tabelle!$N$4,IF(T158=Tabelle!$C$5,Tabelle!$N$5,IF(T158=Tabelle!$C$6,Tabelle!$N$6,IF(T158=Tabelle!$C$7,Tabelle!$N$7,"-")))))</f>
        <v>4</v>
      </c>
      <c r="X158" s="65">
        <f>IF(U158=Tabelle!$C$3,Tabelle!$N$3,IF(U158=Tabelle!$C$4,Tabelle!$N$4,IF(U158=Tabelle!$C$5,Tabelle!$N$5,IF(U158=Tabelle!$C$6,Tabelle!$N$6,IF(U158=Tabelle!$C$7,Tabelle!$N$7,"-")))))</f>
        <v>4</v>
      </c>
      <c r="Y158" s="65">
        <f>IF(V158=Tabelle!$C$3,Tabelle!$N$3,IF(V158=Tabelle!$C$4,Tabelle!$N$4,IF(V158=Tabelle!$C$5,Tabelle!$N$5,IF(V158=Tabelle!$C$6,Tabelle!$N$6,IF(V158=Tabelle!$C$7,Tabelle!$N$7,"-")))))</f>
        <v>4</v>
      </c>
      <c r="Z158" s="66">
        <f>IF(SUM(W158:Y158)=0,"-",AVERAGE(W158:Y158))</f>
        <v>4</v>
      </c>
      <c r="AA158" s="106">
        <f>IF(Z158="-","-",(Z158*S158))</f>
        <v>16</v>
      </c>
      <c r="AB158" s="137" t="str">
        <f>IF(AND(AA158&gt;=Tabelle!$P$3, AA158&lt;Tabelle!$Q$3),Tabelle!$S$3,IF(AND(AA158&gt;=Tabelle!$P$4, AA158&lt;Tabelle!$Q$4),Tabelle!$S$4,IF(AND(AA158&gt;=Tabelle!$P$5, AA158&lt;Tabelle!$Q$5),Tabelle!$S$5,IF(AND(AA158&gt;=Tabelle!$P$6, AA158&lt;Tabelle!$Q$6),Tabelle!$S$6,IF(AND(AA158&gt;=Tabelle!$P$7, AA158&lt;=Tabelle!$Q$7),Tabelle!$S$7,"-")))))</f>
        <v>MEDIO-ALTO</v>
      </c>
      <c r="AC158" s="108">
        <v>10</v>
      </c>
      <c r="AD158" s="108">
        <v>5</v>
      </c>
      <c r="AE158" s="108">
        <v>2</v>
      </c>
      <c r="AF158" s="108">
        <v>3</v>
      </c>
      <c r="AG158" s="108">
        <v>8</v>
      </c>
      <c r="AH158" s="108">
        <v>10</v>
      </c>
      <c r="AI158" s="108">
        <v>10</v>
      </c>
      <c r="AJ158" s="108">
        <v>10</v>
      </c>
      <c r="AK158" s="108">
        <v>3</v>
      </c>
      <c r="AL158" s="108">
        <v>3</v>
      </c>
      <c r="AM158" s="108">
        <v>10</v>
      </c>
      <c r="AN158" s="108">
        <v>10</v>
      </c>
      <c r="AO158" s="108">
        <v>3</v>
      </c>
      <c r="AP158" s="108">
        <v>3</v>
      </c>
      <c r="AQ158" s="108">
        <v>3</v>
      </c>
      <c r="AR158" s="108">
        <v>3</v>
      </c>
      <c r="AS158" s="108">
        <v>8</v>
      </c>
      <c r="AT158" s="108">
        <v>8</v>
      </c>
      <c r="AU158" s="108">
        <v>8</v>
      </c>
      <c r="AV158" s="108">
        <v>8</v>
      </c>
      <c r="AW158" s="108">
        <v>1</v>
      </c>
      <c r="AX158" s="108">
        <v>1</v>
      </c>
      <c r="AY158" s="108">
        <v>1</v>
      </c>
      <c r="AZ158" s="108">
        <v>1</v>
      </c>
      <c r="BA158" s="108">
        <v>1</v>
      </c>
      <c r="BB158" s="108">
        <v>1</v>
      </c>
      <c r="BC158" s="108">
        <v>1</v>
      </c>
      <c r="BD158" s="108">
        <v>1</v>
      </c>
      <c r="BE158" s="108">
        <v>1</v>
      </c>
      <c r="BF158" s="108">
        <v>1</v>
      </c>
      <c r="BG158" s="108">
        <v>1</v>
      </c>
      <c r="BH158" s="111">
        <f>IF('Mitigazione del rischio'!$AF156="-","-",'Mitigazione del rischio'!$AG156)</f>
        <v>0.43400000000000005</v>
      </c>
      <c r="BI158" s="68">
        <f t="shared" si="12"/>
        <v>9</v>
      </c>
      <c r="BJ158" s="67" t="str">
        <f>IF(AND(BI158&gt;=Tabelle!$P$3, BI158&lt;Tabelle!$Q$3),Tabelle!$S$3,IF(AND(BI158&gt;=Tabelle!$P$4, BI158&lt;Tabelle!$Q$4),Tabelle!$S$4,IF(AND(BI158&gt;=Tabelle!$P$5, BI158&lt;Tabelle!$Q$5),Tabelle!$S$5,IF(AND(BI158&gt;=Tabelle!$P$6, BI158&lt;Tabelle!$Q$6),Tabelle!$S$6,IF(AND(BI158&gt;=Tabelle!$P$7, BI158&lt;=Tabelle!$Q$7),Tabelle!$S$7,"-")))))</f>
        <v>MEDIO</v>
      </c>
      <c r="BK158" s="114" t="str">
        <f>IF(BI158="-","-",IF(AND(BI158&lt;=Tabelle!$V$14,BI158&gt;Tabelle!$W$14),Tabelle!$U$14,IF(AND(BI158&lt;=Tabelle!$V$15,BI158&gt;Tabelle!$W$15),Tabelle!$U$15,IF(BI158&lt;=Tabelle!$V$16,Tabelle!$U$16))))</f>
        <v>mitigazione migliorabile</v>
      </c>
      <c r="BL158" s="118" t="s">
        <v>287</v>
      </c>
      <c r="BM158" s="121"/>
      <c r="BN158" s="126" t="s">
        <v>288</v>
      </c>
      <c r="BO158" s="131"/>
      <c r="BP158" s="64"/>
      <c r="BQ158" s="126" t="s">
        <v>289</v>
      </c>
      <c r="BR158" s="139" t="s">
        <v>334</v>
      </c>
      <c r="BS158" s="126" t="s">
        <v>288</v>
      </c>
      <c r="BT158" s="138"/>
      <c r="BU158" s="139"/>
      <c r="BV158" s="126" t="s">
        <v>289</v>
      </c>
      <c r="BW158" s="139" t="s">
        <v>334</v>
      </c>
      <c r="BX158" s="126" t="s">
        <v>289</v>
      </c>
      <c r="BY158" s="139" t="s">
        <v>334</v>
      </c>
      <c r="BZ158" s="126" t="s">
        <v>288</v>
      </c>
      <c r="CA158" s="131"/>
      <c r="CB158" s="64"/>
      <c r="CC158" s="126" t="s">
        <v>288</v>
      </c>
      <c r="CD158" s="131"/>
      <c r="CE158" s="64"/>
      <c r="CF158" s="126" t="s">
        <v>288</v>
      </c>
      <c r="CG158" s="131"/>
      <c r="CH158" s="64"/>
      <c r="CI158" s="126" t="s">
        <v>289</v>
      </c>
      <c r="CJ158" s="139" t="s">
        <v>334</v>
      </c>
      <c r="CK158" s="126" t="s">
        <v>289</v>
      </c>
      <c r="CL158" s="139" t="s">
        <v>334</v>
      </c>
      <c r="CM158" s="126" t="s">
        <v>288</v>
      </c>
      <c r="CN158" s="131"/>
      <c r="CO158" s="64"/>
      <c r="CP158" s="126" t="s">
        <v>288</v>
      </c>
      <c r="CQ158" s="131"/>
      <c r="CR158" s="64"/>
      <c r="CS158" s="126" t="s">
        <v>289</v>
      </c>
      <c r="CT158" s="139" t="s">
        <v>334</v>
      </c>
      <c r="CU158" s="126" t="s">
        <v>289</v>
      </c>
      <c r="CV158" s="139" t="s">
        <v>334</v>
      </c>
      <c r="CW158" s="126" t="s">
        <v>289</v>
      </c>
      <c r="CX158" s="139" t="s">
        <v>334</v>
      </c>
      <c r="CY158" s="126" t="s">
        <v>289</v>
      </c>
      <c r="CZ158" s="139" t="s">
        <v>334</v>
      </c>
      <c r="DA158" s="126" t="s">
        <v>288</v>
      </c>
      <c r="DB158" s="69"/>
      <c r="DC158" s="64"/>
      <c r="DD158" s="126" t="s">
        <v>289</v>
      </c>
      <c r="DE158" s="139" t="s">
        <v>334</v>
      </c>
      <c r="DF158" s="126" t="s">
        <v>289</v>
      </c>
      <c r="DG158" s="139" t="s">
        <v>334</v>
      </c>
      <c r="DH158" s="126" t="s">
        <v>289</v>
      </c>
      <c r="DI158" s="139" t="s">
        <v>334</v>
      </c>
      <c r="DJ158" s="126" t="s">
        <v>289</v>
      </c>
      <c r="DK158" s="139" t="s">
        <v>334</v>
      </c>
      <c r="DL158" s="126" t="s">
        <v>317</v>
      </c>
      <c r="DM158" s="131"/>
      <c r="DN158" s="64"/>
      <c r="DO158" s="64"/>
      <c r="DP158" s="64"/>
      <c r="DQ158" s="64"/>
      <c r="DR158" s="70"/>
      <c r="DS158" s="70"/>
      <c r="DT158" s="70"/>
      <c r="DU158" s="71"/>
    </row>
    <row r="159" spans="1:125" x14ac:dyDescent="0.25">
      <c r="A159" s="72"/>
    </row>
    <row r="160" spans="1:125" x14ac:dyDescent="0.25">
      <c r="A160" s="72"/>
    </row>
    <row r="161" spans="1:8" ht="22.5" x14ac:dyDescent="0.25">
      <c r="A161" s="72"/>
      <c r="H161" s="73" t="s">
        <v>55</v>
      </c>
    </row>
    <row r="162" spans="1:8" x14ac:dyDescent="0.25">
      <c r="A162" s="72"/>
    </row>
    <row r="163" spans="1:8" x14ac:dyDescent="0.25">
      <c r="A163" s="72"/>
    </row>
    <row r="164" spans="1:8" x14ac:dyDescent="0.25">
      <c r="A164" s="72"/>
    </row>
    <row r="165" spans="1:8" x14ac:dyDescent="0.25">
      <c r="A165" s="72"/>
    </row>
  </sheetData>
  <sheetProtection selectLockedCells="1"/>
  <mergeCells count="197">
    <mergeCell ref="C3:C8"/>
    <mergeCell ref="AC3:BH3"/>
    <mergeCell ref="BJ4:BJ8"/>
    <mergeCell ref="B156:B158"/>
    <mergeCell ref="A138:A158"/>
    <mergeCell ref="C149:C153"/>
    <mergeCell ref="B149:B155"/>
    <mergeCell ref="C154:C155"/>
    <mergeCell ref="C156:C157"/>
    <mergeCell ref="C138:C140"/>
    <mergeCell ref="B138:B143"/>
    <mergeCell ref="C141:C143"/>
    <mergeCell ref="C144:C147"/>
    <mergeCell ref="B144:B148"/>
    <mergeCell ref="D3:D8"/>
    <mergeCell ref="E3:E8"/>
    <mergeCell ref="F3:F8"/>
    <mergeCell ref="G3:G8"/>
    <mergeCell ref="I4:I8"/>
    <mergeCell ref="T5:V5"/>
    <mergeCell ref="T6:T9"/>
    <mergeCell ref="U6:U9"/>
    <mergeCell ref="V6:V9"/>
    <mergeCell ref="C87:C96"/>
    <mergeCell ref="C97:C108"/>
    <mergeCell ref="C74:C77"/>
    <mergeCell ref="B109:B111"/>
    <mergeCell ref="B112:B113"/>
    <mergeCell ref="C78:C81"/>
    <mergeCell ref="C82:C86"/>
    <mergeCell ref="C68:C69"/>
    <mergeCell ref="C26:C29"/>
    <mergeCell ref="B72:B73"/>
    <mergeCell ref="A123:A137"/>
    <mergeCell ref="A74:A108"/>
    <mergeCell ref="B78:B108"/>
    <mergeCell ref="B74:B77"/>
    <mergeCell ref="A109:A122"/>
    <mergeCell ref="B114:B122"/>
    <mergeCell ref="B130:B132"/>
    <mergeCell ref="B136:B137"/>
    <mergeCell ref="B124:B129"/>
    <mergeCell ref="B133:B134"/>
    <mergeCell ref="A2:DU2"/>
    <mergeCell ref="AC5:AC9"/>
    <mergeCell ref="AT5:AT9"/>
    <mergeCell ref="AS5:AS9"/>
    <mergeCell ref="AE5:AE9"/>
    <mergeCell ref="AD5:AD9"/>
    <mergeCell ref="AP5:AP9"/>
    <mergeCell ref="DR3:DU3"/>
    <mergeCell ref="DR4:DR9"/>
    <mergeCell ref="DS4:DS9"/>
    <mergeCell ref="DT4:DT9"/>
    <mergeCell ref="DU4:DU9"/>
    <mergeCell ref="BB5:BB9"/>
    <mergeCell ref="AO5:AO9"/>
    <mergeCell ref="AN5:AN9"/>
    <mergeCell ref="J6:J9"/>
    <mergeCell ref="H3:I3"/>
    <mergeCell ref="H4:H8"/>
    <mergeCell ref="A3:A8"/>
    <mergeCell ref="B3:B8"/>
    <mergeCell ref="J4:P4"/>
    <mergeCell ref="L6:L9"/>
    <mergeCell ref="K6:K9"/>
    <mergeCell ref="Q4:S4"/>
    <mergeCell ref="A10:A73"/>
    <mergeCell ref="C39:C43"/>
    <mergeCell ref="C47:C52"/>
    <mergeCell ref="C72:C73"/>
    <mergeCell ref="C10:C14"/>
    <mergeCell ref="C20:C25"/>
    <mergeCell ref="C30:C34"/>
    <mergeCell ref="C55:C59"/>
    <mergeCell ref="C36:C38"/>
    <mergeCell ref="C53:C54"/>
    <mergeCell ref="C44:C46"/>
    <mergeCell ref="C70:C71"/>
    <mergeCell ref="C64:C67"/>
    <mergeCell ref="C60:C63"/>
    <mergeCell ref="B35:B63"/>
    <mergeCell ref="B10:B34"/>
    <mergeCell ref="B64:B71"/>
    <mergeCell ref="C15:C19"/>
    <mergeCell ref="AF5:AF9"/>
    <mergeCell ref="W5:Z5"/>
    <mergeCell ref="T4:Z4"/>
    <mergeCell ref="W6:W8"/>
    <mergeCell ref="X6:X8"/>
    <mergeCell ref="Y6:Y8"/>
    <mergeCell ref="J3:AB3"/>
    <mergeCell ref="AA4:AA8"/>
    <mergeCell ref="AB4:AB8"/>
    <mergeCell ref="S5:S8"/>
    <mergeCell ref="Z6:Z8"/>
    <mergeCell ref="AM5:AM9"/>
    <mergeCell ref="AL5:AL9"/>
    <mergeCell ref="AK5:AK9"/>
    <mergeCell ref="AR5:AR9"/>
    <mergeCell ref="AQ5:AQ9"/>
    <mergeCell ref="AW5:AW9"/>
    <mergeCell ref="AV5:AV9"/>
    <mergeCell ref="AU5:AU9"/>
    <mergeCell ref="BI3:BK3"/>
    <mergeCell ref="AZ5:AZ9"/>
    <mergeCell ref="BA5:BA9"/>
    <mergeCell ref="BE5:BE9"/>
    <mergeCell ref="AG5:AG9"/>
    <mergeCell ref="AJ5:AJ9"/>
    <mergeCell ref="AC4:AR4"/>
    <mergeCell ref="BM4:BM9"/>
    <mergeCell ref="CA6:CA9"/>
    <mergeCell ref="CD6:CD9"/>
    <mergeCell ref="BI4:BI8"/>
    <mergeCell ref="BG5:BG9"/>
    <mergeCell ref="BF5:BF9"/>
    <mergeCell ref="BC5:BC9"/>
    <mergeCell ref="BD5:BD9"/>
    <mergeCell ref="BK4:BK8"/>
    <mergeCell ref="BL4:BL9"/>
    <mergeCell ref="BZ6:BZ9"/>
    <mergeCell ref="CC6:CC9"/>
    <mergeCell ref="CF6:CF9"/>
    <mergeCell ref="AS4:AW4"/>
    <mergeCell ref="AX4:BG4"/>
    <mergeCell ref="AX5:AX9"/>
    <mergeCell ref="AY5:AY9"/>
    <mergeCell ref="AI5:AI9"/>
    <mergeCell ref="AH5:AH9"/>
    <mergeCell ref="BT6:BT9"/>
    <mergeCell ref="BN6:BN9"/>
    <mergeCell ref="BO6:BO9"/>
    <mergeCell ref="BQ6:BQ9"/>
    <mergeCell ref="BS6:BS9"/>
    <mergeCell ref="BV6:BV9"/>
    <mergeCell ref="BN5:DC5"/>
    <mergeCell ref="DA6:DA9"/>
    <mergeCell ref="CG6:CG9"/>
    <mergeCell ref="CN6:CN9"/>
    <mergeCell ref="CQ6:CQ9"/>
    <mergeCell ref="CI6:CI9"/>
    <mergeCell ref="CK6:CK9"/>
    <mergeCell ref="CM6:CM9"/>
    <mergeCell ref="CP6:CP9"/>
    <mergeCell ref="CS6:CS9"/>
    <mergeCell ref="CU6:CU9"/>
    <mergeCell ref="CW6:CW9"/>
    <mergeCell ref="CY6:CY9"/>
    <mergeCell ref="DK6:DK9"/>
    <mergeCell ref="DN6:DN9"/>
    <mergeCell ref="M5:P5"/>
    <mergeCell ref="J5:K5"/>
    <mergeCell ref="P6:P8"/>
    <mergeCell ref="M6:M8"/>
    <mergeCell ref="N6:N8"/>
    <mergeCell ref="O6:O8"/>
    <mergeCell ref="A1:DU1"/>
    <mergeCell ref="Q6:Q8"/>
    <mergeCell ref="R6:R8"/>
    <mergeCell ref="Q5:R5"/>
    <mergeCell ref="BH4:BH5"/>
    <mergeCell ref="BH6:BH8"/>
    <mergeCell ref="DO4:DO9"/>
    <mergeCell ref="DP4:DP9"/>
    <mergeCell ref="DM6:DM9"/>
    <mergeCell ref="DD6:DD9"/>
    <mergeCell ref="DF6:DF9"/>
    <mergeCell ref="DH6:DH9"/>
    <mergeCell ref="DJ6:DJ9"/>
    <mergeCell ref="DL6:DL9"/>
    <mergeCell ref="DB6:DB9"/>
    <mergeCell ref="BX6:BX9"/>
    <mergeCell ref="DD5:DN5"/>
    <mergeCell ref="BN4:DN4"/>
    <mergeCell ref="DQ4:DQ9"/>
    <mergeCell ref="BL3:DQ3"/>
    <mergeCell ref="BP6:BP9"/>
    <mergeCell ref="BR6:BR9"/>
    <mergeCell ref="BU6:BU9"/>
    <mergeCell ref="BW6:BW9"/>
    <mergeCell ref="BY6:BY9"/>
    <mergeCell ref="CB6:CB9"/>
    <mergeCell ref="CE6:CE9"/>
    <mergeCell ref="CJ6:CJ9"/>
    <mergeCell ref="CH6:CH9"/>
    <mergeCell ref="CL6:CL9"/>
    <mergeCell ref="CO6:CO9"/>
    <mergeCell ref="CR6:CR9"/>
    <mergeCell ref="CT6:CT9"/>
    <mergeCell ref="CV6:CV9"/>
    <mergeCell ref="CX6:CX9"/>
    <mergeCell ref="CZ6:CZ9"/>
    <mergeCell ref="DC6:DC9"/>
    <mergeCell ref="DE6:DE9"/>
    <mergeCell ref="DG6:DG9"/>
    <mergeCell ref="DI6:DI9"/>
  </mergeCells>
  <conditionalFormatting sqref="AA144:AA158 AA10:AA142">
    <cfRule type="expression" dxfId="95" priority="191" stopIfTrue="1">
      <formula>1&lt;=$BJ$6&lt;=4</formula>
    </cfRule>
  </conditionalFormatting>
  <conditionalFormatting sqref="BM144:BM158 BM110:BM142 BL110:BL158 BL10:BM109">
    <cfRule type="cellIs" dxfId="94" priority="186" operator="equal">
      <formula>"BASSO"</formula>
    </cfRule>
    <cfRule type="cellIs" dxfId="93" priority="187" operator="equal">
      <formula>"MEDIO-BASSO"</formula>
    </cfRule>
    <cfRule type="cellIs" dxfId="92" priority="189" operator="equal">
      <formula>"MEDIO-ALTO"</formula>
    </cfRule>
    <cfRule type="cellIs" dxfId="91" priority="190" operator="equal">
      <formula>"ALTO"</formula>
    </cfRule>
  </conditionalFormatting>
  <conditionalFormatting sqref="BK2:BK4 BK144:BK1048576 BK9:BK142">
    <cfRule type="cellIs" dxfId="90" priority="144" operator="equal">
      <formula>"ATTENZIONE:misura/e assente/i"</formula>
    </cfRule>
    <cfRule type="cellIs" dxfId="89" priority="146" operator="equal">
      <formula>"intervento consigliabile"</formula>
    </cfRule>
    <cfRule type="cellIs" dxfId="88" priority="147" operator="equal">
      <formula>"mitigazione migliorabile"</formula>
    </cfRule>
    <cfRule type="cellIs" dxfId="87" priority="148" operator="equal">
      <formula>"mitigazione soddisfacente"</formula>
    </cfRule>
  </conditionalFormatting>
  <conditionalFormatting sqref="AA143">
    <cfRule type="expression" dxfId="86" priority="98" stopIfTrue="1">
      <formula>1&lt;=$BJ$6&lt;=4</formula>
    </cfRule>
  </conditionalFormatting>
  <conditionalFormatting sqref="BM143">
    <cfRule type="cellIs" dxfId="85" priority="94" operator="equal">
      <formula>"BASSO"</formula>
    </cfRule>
    <cfRule type="cellIs" dxfId="84" priority="95" operator="equal">
      <formula>"MEDIO-BASSO"</formula>
    </cfRule>
    <cfRule type="cellIs" dxfId="83" priority="96" operator="equal">
      <formula>"MEDIO-ALTO"</formula>
    </cfRule>
    <cfRule type="cellIs" dxfId="82" priority="97" operator="equal">
      <formula>"ALTO"</formula>
    </cfRule>
  </conditionalFormatting>
  <conditionalFormatting sqref="BK143">
    <cfRule type="cellIs" dxfId="81" priority="90" operator="equal">
      <formula>"ATTENZIONE:misura/e assente/i"</formula>
    </cfRule>
    <cfRule type="cellIs" dxfId="80" priority="91" operator="equal">
      <formula>"intervento consigliabile"</formula>
    </cfRule>
    <cfRule type="cellIs" dxfId="79" priority="92" operator="equal">
      <formula>"mitigazione migliorabile"</formula>
    </cfRule>
    <cfRule type="cellIs" dxfId="78" priority="93" operator="equal">
      <formula>"mitigazione soddisfacente"</formula>
    </cfRule>
  </conditionalFormatting>
  <conditionalFormatting sqref="AC10:AW158">
    <cfRule type="colorScale" priority="61">
      <colorScale>
        <cfvo type="num" val="1"/>
        <cfvo type="percentile" val="50"/>
        <cfvo type="num" val="10"/>
        <color rgb="FFF8696B"/>
        <color theme="4" tint="0.39997558519241921"/>
        <color rgb="FF00B050"/>
      </colorScale>
    </cfRule>
  </conditionalFormatting>
  <conditionalFormatting sqref="BN10:BN158">
    <cfRule type="cellIs" dxfId="77" priority="30" operator="equal">
      <formula>"si"</formula>
    </cfRule>
  </conditionalFormatting>
  <conditionalFormatting sqref="BQ10:BQ158">
    <cfRule type="cellIs" dxfId="76" priority="29" operator="equal">
      <formula>"si"</formula>
    </cfRule>
  </conditionalFormatting>
  <conditionalFormatting sqref="BS10:BS158">
    <cfRule type="cellIs" dxfId="75" priority="28" operator="equal">
      <formula>"si"</formula>
    </cfRule>
  </conditionalFormatting>
  <conditionalFormatting sqref="BV10:BV158">
    <cfRule type="cellIs" dxfId="74" priority="27" operator="equal">
      <formula>"si"</formula>
    </cfRule>
  </conditionalFormatting>
  <conditionalFormatting sqref="BX10:BX158">
    <cfRule type="cellIs" dxfId="73" priority="26" operator="equal">
      <formula>"si"</formula>
    </cfRule>
  </conditionalFormatting>
  <conditionalFormatting sqref="BZ10:BZ158">
    <cfRule type="cellIs" dxfId="72" priority="25" operator="equal">
      <formula>"si"</formula>
    </cfRule>
  </conditionalFormatting>
  <conditionalFormatting sqref="CC10:CC158">
    <cfRule type="cellIs" dxfId="71" priority="24" operator="equal">
      <formula>"si"</formula>
    </cfRule>
  </conditionalFormatting>
  <conditionalFormatting sqref="CF10:CF158">
    <cfRule type="cellIs" dxfId="70" priority="23" operator="equal">
      <formula>"si"</formula>
    </cfRule>
  </conditionalFormatting>
  <conditionalFormatting sqref="CI10:CI158">
    <cfRule type="cellIs" dxfId="69" priority="22" operator="equal">
      <formula>"si"</formula>
    </cfRule>
  </conditionalFormatting>
  <conditionalFormatting sqref="CK10:CK158">
    <cfRule type="cellIs" dxfId="68" priority="21" operator="equal">
      <formula>"si"</formula>
    </cfRule>
  </conditionalFormatting>
  <conditionalFormatting sqref="CM10:CM158">
    <cfRule type="cellIs" dxfId="67" priority="20" operator="equal">
      <formula>"si"</formula>
    </cfRule>
  </conditionalFormatting>
  <conditionalFormatting sqref="CP10:CP158">
    <cfRule type="cellIs" dxfId="66" priority="19" operator="equal">
      <formula>"si"</formula>
    </cfRule>
  </conditionalFormatting>
  <conditionalFormatting sqref="DA10:DA158">
    <cfRule type="cellIs" dxfId="65" priority="14" operator="equal">
      <formula>"si"</formula>
    </cfRule>
  </conditionalFormatting>
  <conditionalFormatting sqref="DD10:DD158">
    <cfRule type="cellIs" dxfId="64" priority="13" operator="equal">
      <formula>"si"</formula>
    </cfRule>
  </conditionalFormatting>
  <conditionalFormatting sqref="DF10:DF158">
    <cfRule type="cellIs" dxfId="63" priority="12" operator="equal">
      <formula>"si"</formula>
    </cfRule>
  </conditionalFormatting>
  <conditionalFormatting sqref="DH10:DH158">
    <cfRule type="cellIs" dxfId="62" priority="11" operator="equal">
      <formula>"si"</formula>
    </cfRule>
  </conditionalFormatting>
  <conditionalFormatting sqref="DJ10:DJ158">
    <cfRule type="cellIs" dxfId="61" priority="10" operator="equal">
      <formula>"si"</formula>
    </cfRule>
  </conditionalFormatting>
  <conditionalFormatting sqref="DL10:DL158">
    <cfRule type="cellIs" dxfId="60" priority="9" operator="equal">
      <formula>"si"</formula>
    </cfRule>
  </conditionalFormatting>
  <conditionalFormatting sqref="CS10">
    <cfRule type="cellIs" dxfId="59" priority="8" operator="equal">
      <formula>"si"</formula>
    </cfRule>
  </conditionalFormatting>
  <conditionalFormatting sqref="CU10">
    <cfRule type="cellIs" dxfId="58" priority="7" operator="equal">
      <formula>"si"</formula>
    </cfRule>
  </conditionalFormatting>
  <conditionalFormatting sqref="CW10">
    <cfRule type="cellIs" dxfId="57" priority="6" operator="equal">
      <formula>"si"</formula>
    </cfRule>
  </conditionalFormatting>
  <conditionalFormatting sqref="CY10">
    <cfRule type="cellIs" dxfId="56" priority="5" operator="equal">
      <formula>"si"</formula>
    </cfRule>
  </conditionalFormatting>
  <conditionalFormatting sqref="CS11:CS158">
    <cfRule type="cellIs" dxfId="55" priority="4" operator="equal">
      <formula>"si"</formula>
    </cfRule>
  </conditionalFormatting>
  <conditionalFormatting sqref="CU11:CU158">
    <cfRule type="cellIs" dxfId="54" priority="3" operator="equal">
      <formula>"si"</formula>
    </cfRule>
  </conditionalFormatting>
  <conditionalFormatting sqref="CW11:CW158">
    <cfRule type="cellIs" dxfId="53" priority="2" operator="equal">
      <formula>"si"</formula>
    </cfRule>
  </conditionalFormatting>
  <conditionalFormatting sqref="CY11:CY158">
    <cfRule type="cellIs" dxfId="52" priority="1" operator="equal">
      <formula>"si"</formula>
    </cfRule>
  </conditionalFormatting>
  <pageMargins left="0.23622047244094491" right="0.23622047244094491" top="0.74803149606299213" bottom="0.74803149606299213" header="0.31496062992125984" footer="0.31496062992125984"/>
  <pageSetup paperSize="8" scale="17" fitToWidth="2" fitToHeight="2" orientation="landscape" horizontalDpi="1200" verticalDpi="1200" r:id="rId1"/>
  <headerFooter>
    <oddHeader>&amp;C&amp;14FOGLIO A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1" operator="equal" id="{CF8C6B5A-8E57-44C2-B8D5-2D262AC51266}">
            <xm:f>Tabelle!$E$11</xm:f>
            <x14:dxf>
              <fill>
                <patternFill>
                  <bgColor theme="9"/>
                </patternFill>
              </fill>
            </x14:dxf>
          </x14:cfRule>
          <xm:sqref>AC10:BG158</xm:sqref>
        </x14:conditionalFormatting>
        <x14:conditionalFormatting xmlns:xm="http://schemas.microsoft.com/office/excel/2006/main">
          <x14:cfRule type="cellIs" priority="138" operator="equal" id="{B0DB8FFF-B6E7-4C22-915B-121668CE0DBB}">
            <xm:f>Tabelle!$E$2</xm:f>
            <x14:dxf>
              <fill>
                <patternFill patternType="none">
                  <bgColor auto="1"/>
                </patternFill>
              </fill>
            </x14:dxf>
          </x14:cfRule>
          <xm:sqref>AX144:BG158 AX10:BG142</xm:sqref>
        </x14:conditionalFormatting>
        <x14:conditionalFormatting xmlns:xm="http://schemas.microsoft.com/office/excel/2006/main">
          <x14:cfRule type="cellIs" priority="134" operator="equal" id="{F3CB6171-BBFD-4206-BBC6-4EC054CAFC73}">
            <xm:f>Tabelle!$C$7</xm:f>
            <x14:dxf>
              <fill>
                <patternFill>
                  <bgColor rgb="FFFF0000"/>
                </patternFill>
              </fill>
            </x14:dxf>
          </x14:cfRule>
          <x14:cfRule type="cellIs" priority="135" operator="equal" id="{B6203694-2E5E-4B28-967F-493F3B22D106}">
            <xm:f>Tabelle!$C$6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136" operator="equal" id="{E85F9F77-F2CB-43FF-A77B-20DC3047EC12}">
            <xm:f>Tabelle!$C$5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137" operator="equal" id="{61E5EE37-BF12-4B73-B175-9D1BD5981972}">
            <xm:f>Tabelle!$C$4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204" operator="equal" id="{6AFC3BBC-2525-43EE-8C28-F714E56EAB2D}">
            <xm:f>Tabelle!$C$3</xm:f>
            <x14:dxf>
              <fill>
                <patternFill>
                  <bgColor theme="9"/>
                </patternFill>
              </fill>
            </x14:dxf>
          </x14:cfRule>
          <xm:sqref>BJ144:BJ158 AB144:AB382 AB10:AB142 BJ10:BJ142</xm:sqref>
        </x14:conditionalFormatting>
        <x14:conditionalFormatting xmlns:xm="http://schemas.microsoft.com/office/excel/2006/main">
          <x14:cfRule type="cellIs" priority="205" operator="equal" id="{C84C657C-2630-425C-9A30-8B20AE9E8BA2}">
            <xm:f>Tabelle!$E$3</xm:f>
            <x14:dxf>
              <fill>
                <patternFill>
                  <bgColor rgb="FFFFC000"/>
                </patternFill>
              </fill>
            </x14:dxf>
          </x14:cfRule>
          <x14:cfRule type="cellIs" priority="207" operator="equal" id="{8D7FE512-9F28-4031-815A-2C64248E679B}">
            <xm:f>Tabelle!$C$5</xm:f>
            <x14:dxf>
              <fill>
                <patternFill>
                  <bgColor rgb="FFFFFF00"/>
                </patternFill>
              </fill>
            </x14:dxf>
          </x14:cfRule>
          <x14:cfRule type="cellIs" priority="208" operator="equal" id="{037A16C7-54D8-46E1-9D7A-6D6A2624BAAD}">
            <xm:f>Tabelle!$C$4</xm:f>
            <x14:dxf>
              <fill>
                <patternFill>
                  <bgColor rgb="FF92D050"/>
                </patternFill>
              </fill>
            </x14:dxf>
          </x14:cfRule>
          <x14:cfRule type="cellIs" priority="209" operator="equal" id="{6F518022-70BC-4B8D-9572-EB7C87EBBC4F}">
            <xm:f>Tabelle!$C$3</xm:f>
            <x14:dxf>
              <fill>
                <patternFill>
                  <bgColor rgb="FF00B050"/>
                </patternFill>
              </fill>
            </x14:dxf>
          </x14:cfRule>
          <xm:sqref>AB10:BG158</xm:sqref>
        </x14:conditionalFormatting>
        <x14:conditionalFormatting xmlns:xm="http://schemas.microsoft.com/office/excel/2006/main">
          <x14:cfRule type="cellIs" priority="206" operator="equal" id="{2D2B75A5-D99E-4EE1-A6F7-DF014A68D16E}">
            <xm:f>Tabelle!$E$2</xm:f>
            <x14:dxf>
              <fill>
                <patternFill>
                  <bgColor rgb="FFFF0000"/>
                </patternFill>
              </fill>
            </x14:dxf>
          </x14:cfRule>
          <xm:sqref>AB144:AW158 AB10:AW142 AC10:BG158</xm:sqref>
        </x14:conditionalFormatting>
        <x14:conditionalFormatting xmlns:xm="http://schemas.microsoft.com/office/excel/2006/main">
          <x14:cfRule type="cellIs" priority="87" operator="equal" id="{01B10267-684A-4C1C-8E28-091AC5F13744}">
            <xm:f>Tabelle!$E$11</xm:f>
            <x14:dxf>
              <fill>
                <patternFill>
                  <bgColor theme="9"/>
                </patternFill>
              </fill>
            </x14:dxf>
          </x14:cfRule>
          <xm:sqref>AC143:AW143</xm:sqref>
        </x14:conditionalFormatting>
        <x14:conditionalFormatting xmlns:xm="http://schemas.microsoft.com/office/excel/2006/main">
          <x14:cfRule type="cellIs" priority="86" operator="equal" id="{2A2D525D-4086-4514-93FC-68E02244F0BF}">
            <xm:f>Tabelle!$E$2</xm:f>
            <x14:dxf>
              <fill>
                <patternFill patternType="none">
                  <bgColor auto="1"/>
                </patternFill>
              </fill>
            </x14:dxf>
          </x14:cfRule>
          <xm:sqref>AX10:BG143</xm:sqref>
        </x14:conditionalFormatting>
        <x14:conditionalFormatting xmlns:xm="http://schemas.microsoft.com/office/excel/2006/main">
          <x14:cfRule type="cellIs" priority="82" operator="equal" id="{1E7D8247-EBBB-4D9A-9FAC-054911B89F3C}">
            <xm:f>Tabelle!$C$7</xm:f>
            <x14:dxf>
              <fill>
                <patternFill>
                  <bgColor rgb="FFFF0000"/>
                </patternFill>
              </fill>
            </x14:dxf>
          </x14:cfRule>
          <x14:cfRule type="cellIs" priority="83" operator="equal" id="{8A878268-0BBE-498C-AB9C-0A8479DB7893}">
            <xm:f>Tabelle!$C$6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84" operator="equal" id="{AAB30A8D-E981-4560-B793-2E6C7D4EFE2C}">
            <xm:f>Tabelle!$C$5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85" operator="equal" id="{E45047AC-3A89-4455-A504-451B5218988A}">
            <xm:f>Tabelle!$C$4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99" operator="equal" id="{828749E6-FCE8-4634-A83D-610C57D53B7A}">
            <xm:f>Tabelle!$C$3</xm:f>
            <x14:dxf>
              <fill>
                <patternFill>
                  <bgColor theme="9"/>
                </patternFill>
              </fill>
            </x14:dxf>
          </x14:cfRule>
          <xm:sqref>AB143 BJ143</xm:sqref>
        </x14:conditionalFormatting>
        <x14:conditionalFormatting xmlns:xm="http://schemas.microsoft.com/office/excel/2006/main">
          <x14:cfRule type="cellIs" priority="101" operator="equal" id="{674D6581-C87B-4D8F-AE08-A1759A9A87D2}">
            <xm:f>Tabelle!$E$2</xm:f>
            <x14:dxf>
              <fill>
                <patternFill>
                  <bgColor rgb="FFFF0000"/>
                </patternFill>
              </fill>
            </x14:dxf>
          </x14:cfRule>
          <xm:sqref>AB143:AW143</xm:sqref>
        </x14:conditionalFormatting>
        <x14:conditionalFormatting xmlns:xm="http://schemas.microsoft.com/office/excel/2006/main">
          <x14:cfRule type="cellIs" priority="213" operator="equal" id="{36113DB1-CC86-453B-8C0B-2AEBD4439C4D}">
            <xm:f>Tabelle!$E$10</xm:f>
            <x14:dxf>
              <fill>
                <patternFill>
                  <bgColor theme="9" tint="0.79998168889431442"/>
                </patternFill>
              </fill>
            </x14:dxf>
          </x14:cfRule>
          <x14:cfRule type="cellIs" priority="214" operator="equal" id="{25E541DB-3E10-41D1-B50E-4950FA767E0B}">
            <xm:f>Tabelle!$E$4</xm:f>
            <x14:dxf>
              <fill>
                <patternFill>
                  <bgColor theme="7" tint="0.59996337778862885"/>
                </patternFill>
              </fill>
            </x14:dxf>
          </x14:cfRule>
          <xm:sqref>AC10:BG158</xm:sqref>
        </x14:conditionalFormatting>
        <x14:conditionalFormatting xmlns:xm="http://schemas.microsoft.com/office/excel/2006/main">
          <x14:cfRule type="cellIs" priority="51" operator="equal" id="{28D92CB8-151A-4EA0-A716-1242B0FECF46}">
            <xm:f>Tabelle!$C$7</xm:f>
            <x14:dxf>
              <fill>
                <patternFill>
                  <bgColor rgb="FFFF0000"/>
                </patternFill>
              </fill>
            </x14:dxf>
          </x14:cfRule>
          <x14:cfRule type="cellIs" priority="52" operator="equal" id="{0918E1CD-3708-4228-9828-FA932CD66D74}">
            <xm:f>Tabelle!$C$6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53" operator="equal" id="{218825EA-AD53-44D2-9733-E8B2B769544F}">
            <xm:f>Tabelle!$C$5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54" operator="equal" id="{F7A8B886-C950-4B49-8EA4-0CD5BC42499A}">
            <xm:f>Tabelle!$C$4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55" operator="equal" id="{631B8255-C784-41B6-8EC0-75FE3B129DCF}">
            <xm:f>Tabelle!$C$3</xm:f>
            <x14:dxf>
              <fill>
                <patternFill>
                  <bgColor theme="9"/>
                </patternFill>
              </fill>
            </x14:dxf>
          </x14:cfRule>
          <xm:sqref>J10:L158</xm:sqref>
        </x14:conditionalFormatting>
        <x14:conditionalFormatting xmlns:xm="http://schemas.microsoft.com/office/excel/2006/main">
          <x14:cfRule type="cellIs" priority="56" operator="equal" id="{E378335B-C622-4A1B-9CC4-2D4E4404C098}">
            <xm:f>Tabelle!$E$3</xm:f>
            <x14:dxf>
              <fill>
                <patternFill>
                  <bgColor rgb="FFFFC000"/>
                </patternFill>
              </fill>
            </x14:dxf>
          </x14:cfRule>
          <x14:cfRule type="cellIs" priority="58" operator="equal" id="{2B04DD6D-A700-4CE0-B3DE-DDD09968DF63}">
            <xm:f>Tabelle!$C$5</xm:f>
            <x14:dxf>
              <fill>
                <patternFill>
                  <bgColor rgb="FFFFFF00"/>
                </patternFill>
              </fill>
            </x14:dxf>
          </x14:cfRule>
          <x14:cfRule type="cellIs" priority="59" operator="equal" id="{A05B9836-D9CF-494F-8F88-32C9C9C82688}">
            <xm:f>Tabelle!$C$4</xm:f>
            <x14:dxf>
              <fill>
                <patternFill>
                  <bgColor rgb="FF92D050"/>
                </patternFill>
              </fill>
            </x14:dxf>
          </x14:cfRule>
          <x14:cfRule type="cellIs" priority="60" operator="equal" id="{E5E6D734-D82D-47DF-AECA-604CF3C6B8CC}">
            <xm:f>Tabelle!$C$3</xm:f>
            <x14:dxf>
              <fill>
                <patternFill>
                  <bgColor rgb="FF00B050"/>
                </patternFill>
              </fill>
            </x14:dxf>
          </x14:cfRule>
          <xm:sqref>J10:L158</xm:sqref>
        </x14:conditionalFormatting>
        <x14:conditionalFormatting xmlns:xm="http://schemas.microsoft.com/office/excel/2006/main">
          <x14:cfRule type="cellIs" priority="57" operator="equal" id="{C2E176EE-BF7A-479E-BF7E-A8C99FEFA5F8}">
            <xm:f>Tabelle!$E$2</xm:f>
            <x14:dxf>
              <fill>
                <patternFill>
                  <bgColor rgb="FFFF0000"/>
                </patternFill>
              </fill>
            </x14:dxf>
          </x14:cfRule>
          <xm:sqref>J10:L158</xm:sqref>
        </x14:conditionalFormatting>
        <x14:conditionalFormatting xmlns:xm="http://schemas.microsoft.com/office/excel/2006/main">
          <x14:cfRule type="cellIs" priority="41" operator="equal" id="{2D1B66CF-F627-4412-9DFC-5A5690B4C0E1}">
            <xm:f>Tabelle!$C$7</xm:f>
            <x14:dxf>
              <fill>
                <patternFill>
                  <bgColor rgb="FFFF0000"/>
                </patternFill>
              </fill>
            </x14:dxf>
          </x14:cfRule>
          <x14:cfRule type="cellIs" priority="42" operator="equal" id="{8A62EFF8-72CD-4B6A-A41E-B2CEB62E366C}">
            <xm:f>Tabelle!$C$6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43" operator="equal" id="{B1BFD21C-6313-4092-A23C-7B367CC506B0}">
            <xm:f>Tabelle!$C$5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44" operator="equal" id="{64A6D5CC-3D4D-4810-91C6-6A77F473B8DC}">
            <xm:f>Tabelle!$C$4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45" operator="equal" id="{A491BA4C-1CE8-413A-85F5-BCB07D17B865}">
            <xm:f>Tabelle!$C$3</xm:f>
            <x14:dxf>
              <fill>
                <patternFill>
                  <bgColor theme="9"/>
                </patternFill>
              </fill>
            </x14:dxf>
          </x14:cfRule>
          <xm:sqref>Q10:Q158</xm:sqref>
        </x14:conditionalFormatting>
        <x14:conditionalFormatting xmlns:xm="http://schemas.microsoft.com/office/excel/2006/main">
          <x14:cfRule type="cellIs" priority="46" operator="equal" id="{E876D3B6-A30A-4047-9F50-CD4D757F42CD}">
            <xm:f>Tabelle!$E$3</xm:f>
            <x14:dxf>
              <fill>
                <patternFill>
                  <bgColor rgb="FFFFC000"/>
                </patternFill>
              </fill>
            </x14:dxf>
          </x14:cfRule>
          <x14:cfRule type="cellIs" priority="48" operator="equal" id="{4154AC7B-3E6B-4E87-A850-C16C01193D92}">
            <xm:f>Tabelle!$C$5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48EA9BFB-D532-4B98-8146-5AF741B44D94}">
            <xm:f>Tabelle!$C$4</xm:f>
            <x14:dxf>
              <fill>
                <patternFill>
                  <bgColor rgb="FF92D050"/>
                </patternFill>
              </fill>
            </x14:dxf>
          </x14:cfRule>
          <x14:cfRule type="cellIs" priority="50" operator="equal" id="{D9050389-BD8C-4008-B6FC-2D92D1AFA091}">
            <xm:f>Tabelle!$C$3</xm:f>
            <x14:dxf>
              <fill>
                <patternFill>
                  <bgColor rgb="FF00B050"/>
                </patternFill>
              </fill>
            </x14:dxf>
          </x14:cfRule>
          <xm:sqref>Q10:Q158</xm:sqref>
        </x14:conditionalFormatting>
        <x14:conditionalFormatting xmlns:xm="http://schemas.microsoft.com/office/excel/2006/main">
          <x14:cfRule type="cellIs" priority="47" operator="equal" id="{52BE048F-77D3-4CCE-A41A-A0601A354053}">
            <xm:f>Tabelle!$E$2</xm:f>
            <x14:dxf>
              <fill>
                <patternFill>
                  <bgColor rgb="FFFF0000"/>
                </patternFill>
              </fill>
            </x14:dxf>
          </x14:cfRule>
          <xm:sqref>Q10:Q158</xm:sqref>
        </x14:conditionalFormatting>
        <x14:conditionalFormatting xmlns:xm="http://schemas.microsoft.com/office/excel/2006/main">
          <x14:cfRule type="cellIs" priority="31" operator="equal" id="{63862478-4C77-48A1-BAA3-50AE9B5858F7}">
            <xm:f>Tabelle!$C$7</xm:f>
            <x14:dxf>
              <fill>
                <patternFill>
                  <bgColor rgb="FFFF0000"/>
                </patternFill>
              </fill>
            </x14:dxf>
          </x14:cfRule>
          <x14:cfRule type="cellIs" priority="32" operator="equal" id="{384E560E-771F-492C-B938-0B5179ED58BD}">
            <xm:f>Tabelle!$C$6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33" operator="equal" id="{0E2EDB35-FABA-4B95-81D8-1003FA6F51F0}">
            <xm:f>Tabelle!$C$5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34" operator="equal" id="{DDF1A7D4-60A0-4AD1-9C8F-8D7D7207BAE7}">
            <xm:f>Tabelle!$C$4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35" operator="equal" id="{E47EFBC0-BB7C-431D-A0CF-0EBB96BD4EA9}">
            <xm:f>Tabelle!$C$3</xm:f>
            <x14:dxf>
              <fill>
                <patternFill>
                  <bgColor theme="9"/>
                </patternFill>
              </fill>
            </x14:dxf>
          </x14:cfRule>
          <xm:sqref>T10:V158</xm:sqref>
        </x14:conditionalFormatting>
        <x14:conditionalFormatting xmlns:xm="http://schemas.microsoft.com/office/excel/2006/main">
          <x14:cfRule type="cellIs" priority="36" operator="equal" id="{7B1D8BB6-BB6F-4EBA-8F8D-C5AA3626FD7F}">
            <xm:f>Tabelle!$E$3</xm:f>
            <x14:dxf>
              <fill>
                <patternFill>
                  <bgColor rgb="FFFFC000"/>
                </patternFill>
              </fill>
            </x14:dxf>
          </x14:cfRule>
          <x14:cfRule type="cellIs" priority="38" operator="equal" id="{5FF00DB8-D363-4641-98A9-F42248D37DE0}">
            <xm:f>Tabelle!$C$5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0E3BAC57-0262-4F42-97CE-AFD36BC8BEC5}">
            <xm:f>Tabelle!$C$4</xm:f>
            <x14:dxf>
              <fill>
                <patternFill>
                  <bgColor rgb="FF92D050"/>
                </patternFill>
              </fill>
            </x14:dxf>
          </x14:cfRule>
          <x14:cfRule type="cellIs" priority="40" operator="equal" id="{40A942CC-51AD-4BAF-86E6-6E613001ADDE}">
            <xm:f>Tabelle!$C$3</xm:f>
            <x14:dxf>
              <fill>
                <patternFill>
                  <bgColor rgb="FF00B050"/>
                </patternFill>
              </fill>
            </x14:dxf>
          </x14:cfRule>
          <xm:sqref>T10:V158</xm:sqref>
        </x14:conditionalFormatting>
        <x14:conditionalFormatting xmlns:xm="http://schemas.microsoft.com/office/excel/2006/main">
          <x14:cfRule type="cellIs" priority="37" operator="equal" id="{0628FB4B-2724-4C20-AAB0-BF350CF15A81}">
            <xm:f>Tabelle!$E$2</xm:f>
            <x14:dxf>
              <fill>
                <patternFill>
                  <bgColor rgb="FFFF0000"/>
                </patternFill>
              </fill>
            </x14:dxf>
          </x14:cfRule>
          <xm:sqref>T10:V158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xWindow="1204" yWindow="778" count="3">
        <x14:dataValidation type="list" errorStyle="warning" allowBlank="1" showInputMessage="1" showErrorMessage="1" errorTitle="non è stato definito il valore" promptTitle="Macroprocessi" prompt="definire il macroreato" xr:uid="{00000000-0002-0000-0000-000000000000}">
          <x14:formula1>
            <xm:f>Tabelle!$A$1:$A$18</xm:f>
          </x14:formula1>
          <xm:sqref>H10:H158</xm:sqref>
        </x14:dataValidation>
        <x14:dataValidation type="list" allowBlank="1" showInputMessage="1" showErrorMessage="1" xr:uid="{00000000-0002-0000-0000-000001000000}">
          <x14:formula1>
            <xm:f>Tabelle!$C$2:$C$7</xm:f>
          </x14:formula1>
          <xm:sqref>J10:L158 Q10:Q158 T10:V158</xm:sqref>
        </x14:dataValidation>
        <x14:dataValidation type="list" allowBlank="1" showInputMessage="1" showErrorMessage="1" prompt="1   - Non presente_x000a_2   - Deliberata_x000a_3   - In fase attuazione 25%_x000a_4   - In fase attuazione 50%_x000a_5   - In fase attuazione 75%_x000a_6   - Inadeguata_x000a_7   - Estremamente carente_x000a_8   - Carente_x000a_9   - Da migliorare_x000a_10 - Operativa" xr:uid="{00000000-0002-0000-0000-000002000000}">
          <x14:formula1>
            <xm:f>Tabelle!$V$3:$V$12</xm:f>
          </x14:formula1>
          <xm:sqref>AC10:BG158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200"/>
  <sheetViews>
    <sheetView workbookViewId="0">
      <selection sqref="A1:P1"/>
    </sheetView>
  </sheetViews>
  <sheetFormatPr defaultRowHeight="15" x14ac:dyDescent="0.25"/>
  <cols>
    <col min="1" max="31" width="4.5703125" style="1" customWidth="1"/>
  </cols>
  <sheetData>
    <row r="1" spans="1:33" ht="14.65" customHeight="1" x14ac:dyDescent="0.25">
      <c r="A1" s="328" t="str">
        <f>'Modello Analisi RISCHI MOG_PTPC'!AC4</f>
        <v xml:space="preserve">  Comuni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30"/>
      <c r="Q1" s="324" t="str">
        <f>'Modello Analisi RISCHI MOG_PTPC'!AS4</f>
        <v xml:space="preserve">Specifiche </v>
      </c>
      <c r="R1" s="325"/>
      <c r="S1" s="325"/>
      <c r="T1" s="325"/>
      <c r="U1" s="326"/>
      <c r="V1" s="324" t="str">
        <f>'Modello Analisi RISCHI MOG_PTPC'!AX4</f>
        <v>Ulteriori</v>
      </c>
      <c r="W1" s="325"/>
      <c r="X1" s="325"/>
      <c r="Y1" s="325"/>
      <c r="Z1" s="325"/>
      <c r="AA1" s="325"/>
      <c r="AB1" s="325"/>
      <c r="AC1" s="325"/>
      <c r="AD1" s="325"/>
      <c r="AE1" s="326"/>
    </row>
    <row r="2" spans="1:33" ht="14.65" customHeight="1" x14ac:dyDescent="0.25">
      <c r="A2" s="24">
        <v>1</v>
      </c>
      <c r="B2" s="25">
        <f>A2+1</f>
        <v>2</v>
      </c>
      <c r="C2" s="25">
        <f t="shared" ref="C2:AE2" si="0">B2+1</f>
        <v>3</v>
      </c>
      <c r="D2" s="25">
        <f t="shared" si="0"/>
        <v>4</v>
      </c>
      <c r="E2" s="25">
        <f t="shared" si="0"/>
        <v>5</v>
      </c>
      <c r="F2" s="25">
        <f t="shared" si="0"/>
        <v>6</v>
      </c>
      <c r="G2" s="25">
        <f t="shared" si="0"/>
        <v>7</v>
      </c>
      <c r="H2" s="25">
        <f t="shared" si="0"/>
        <v>8</v>
      </c>
      <c r="I2" s="25">
        <f t="shared" si="0"/>
        <v>9</v>
      </c>
      <c r="J2" s="25">
        <f t="shared" si="0"/>
        <v>10</v>
      </c>
      <c r="K2" s="25">
        <f t="shared" si="0"/>
        <v>11</v>
      </c>
      <c r="L2" s="25">
        <f t="shared" si="0"/>
        <v>12</v>
      </c>
      <c r="M2" s="25">
        <f t="shared" si="0"/>
        <v>13</v>
      </c>
      <c r="N2" s="25">
        <f t="shared" si="0"/>
        <v>14</v>
      </c>
      <c r="O2" s="25">
        <f t="shared" si="0"/>
        <v>15</v>
      </c>
      <c r="P2" s="26">
        <f t="shared" si="0"/>
        <v>16</v>
      </c>
      <c r="Q2" s="24">
        <v>1</v>
      </c>
      <c r="R2" s="25">
        <f t="shared" si="0"/>
        <v>2</v>
      </c>
      <c r="S2" s="25">
        <f t="shared" si="0"/>
        <v>3</v>
      </c>
      <c r="T2" s="25">
        <f t="shared" si="0"/>
        <v>4</v>
      </c>
      <c r="U2" s="26">
        <f t="shared" si="0"/>
        <v>5</v>
      </c>
      <c r="V2" s="24">
        <v>1</v>
      </c>
      <c r="W2" s="25">
        <f t="shared" si="0"/>
        <v>2</v>
      </c>
      <c r="X2" s="25">
        <f t="shared" si="0"/>
        <v>3</v>
      </c>
      <c r="Y2" s="25">
        <f t="shared" si="0"/>
        <v>4</v>
      </c>
      <c r="Z2" s="25">
        <f t="shared" si="0"/>
        <v>5</v>
      </c>
      <c r="AA2" s="25">
        <f t="shared" si="0"/>
        <v>6</v>
      </c>
      <c r="AB2" s="25">
        <f t="shared" si="0"/>
        <v>7</v>
      </c>
      <c r="AC2" s="25">
        <f t="shared" si="0"/>
        <v>8</v>
      </c>
      <c r="AD2" s="25">
        <f t="shared" si="0"/>
        <v>9</v>
      </c>
      <c r="AE2" s="26">
        <f t="shared" si="0"/>
        <v>10</v>
      </c>
    </row>
    <row r="3" spans="1:33" ht="20.100000000000001" customHeight="1" x14ac:dyDescent="0.25">
      <c r="A3" s="322" t="str">
        <f>'Modello Analisi RISCHI MOG_PTPC'!AC5</f>
        <v>Responsabile Anticorruzione e Trasparenza</v>
      </c>
      <c r="B3" s="318" t="str">
        <f>'Modello Analisi RISCHI MOG_PTPC'!AD5</f>
        <v>Internal Audit</v>
      </c>
      <c r="C3" s="318" t="str">
        <f>'Modello Analisi RISCHI MOG_PTPC'!AE5</f>
        <v>Organismo di Vigilanza</v>
      </c>
      <c r="D3" s="318" t="str">
        <f>'Modello Analisi RISCHI MOG_PTPC'!AF5</f>
        <v>Modello di gestione  ai sensi del D.Lgs.231/01</v>
      </c>
      <c r="E3" s="318" t="str">
        <f>'Modello Analisi RISCHI MOG_PTPC'!AG5</f>
        <v xml:space="preserve">Piano Triennale Anticorruzione e Traspaenza </v>
      </c>
      <c r="F3" s="318" t="str">
        <f>'Modello Analisi RISCHI MOG_PTPC'!AH5</f>
        <v>Codice Etico</v>
      </c>
      <c r="G3" s="318" t="str">
        <f>'Modello Analisi RISCHI MOG_PTPC'!AI5</f>
        <v>Codice Sanzionatorio</v>
      </c>
      <c r="H3" s="318" t="str">
        <f>'Modello Analisi RISCHI MOG_PTPC'!AJ5</f>
        <v>Controllo Analogo</v>
      </c>
      <c r="I3" s="318" t="str">
        <f>'Modello Analisi RISCHI MOG_PTPC'!AK5</f>
        <v>Controllo Strategico</v>
      </c>
      <c r="J3" s="318" t="str">
        <f>'Modello Analisi RISCHI MOG_PTPC'!AL5</f>
        <v>Controllo di Gestione</v>
      </c>
      <c r="K3" s="318" t="str">
        <f>'Modello Analisi RISCHI MOG_PTPC'!AM5</f>
        <v>Collegio Sindacale</v>
      </c>
      <c r="L3" s="318" t="str">
        <f>'Modello Analisi RISCHI MOG_PTPC'!AN5</f>
        <v>Società di Revisione</v>
      </c>
      <c r="M3" s="318" t="str">
        <f>'Modello Analisi RISCHI MOG_PTPC'!AO5</f>
        <v>Sistema Integrato di Programmazione e Controllo</v>
      </c>
      <c r="N3" s="318" t="str">
        <f>'Modello Analisi RISCHI MOG_PTPC'!AP5</f>
        <v xml:space="preserve">Sistema Integrato Controlli Interni </v>
      </c>
      <c r="O3" s="318" t="str">
        <f>'Modello Analisi RISCHI MOG_PTPC'!AQ5</f>
        <v>Risk Management</v>
      </c>
      <c r="P3" s="320" t="str">
        <f>'Modello Analisi RISCHI MOG_PTPC'!AR5</f>
        <v>Compliance</v>
      </c>
      <c r="Q3" s="322" t="str">
        <f>'Modello Analisi RISCHI MOG_PTPC'!AS5</f>
        <v>Procedure</v>
      </c>
      <c r="R3" s="318" t="str">
        <f>'Modello Analisi RISCHI MOG_PTPC'!AT5</f>
        <v>Regolamenti</v>
      </c>
      <c r="S3" s="318" t="str">
        <f>'Modello Analisi RISCHI MOG_PTPC'!AU5</f>
        <v>Sistemi di Cerificazione (UNI_EN……….)</v>
      </c>
      <c r="T3" s="318" t="str">
        <f>'Modello Analisi RISCHI MOG_PTPC'!AV5</f>
        <v>Trasparenza (Accesso Civico e Accesso Generalizzato)</v>
      </c>
      <c r="U3" s="327" t="str">
        <f>'Modello Analisi RISCHI MOG_PTPC'!AW5</f>
        <v>Rotazione dei Dirigenti</v>
      </c>
      <c r="V3" s="312">
        <f>'Modello Analisi RISCHI MOG_PTPC'!AX5</f>
        <v>0</v>
      </c>
      <c r="W3" s="315">
        <f>'Modello Analisi RISCHI MOG_PTPC'!AY5</f>
        <v>0</v>
      </c>
      <c r="X3" s="315">
        <f>'Modello Analisi RISCHI MOG_PTPC'!AZ5</f>
        <v>0</v>
      </c>
      <c r="Y3" s="315">
        <f>'Modello Analisi RISCHI MOG_PTPC'!BA5</f>
        <v>0</v>
      </c>
      <c r="Z3" s="315">
        <f>'Modello Analisi RISCHI MOG_PTPC'!BB5</f>
        <v>0</v>
      </c>
      <c r="AA3" s="315">
        <f>'Modello Analisi RISCHI MOG_PTPC'!BC5</f>
        <v>0</v>
      </c>
      <c r="AB3" s="315">
        <f>'Modello Analisi RISCHI MOG_PTPC'!BD5</f>
        <v>0</v>
      </c>
      <c r="AC3" s="315">
        <f>'Modello Analisi RISCHI MOG_PTPC'!BE5</f>
        <v>0</v>
      </c>
      <c r="AD3" s="315">
        <f>'Modello Analisi RISCHI MOG_PTPC'!BF5</f>
        <v>0</v>
      </c>
      <c r="AE3" s="327">
        <f>'Modello Analisi RISCHI MOG_PTPC'!BG5</f>
        <v>0</v>
      </c>
    </row>
    <row r="4" spans="1:33" ht="20.100000000000001" customHeight="1" x14ac:dyDescent="0.25">
      <c r="A4" s="322"/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8"/>
      <c r="O4" s="318"/>
      <c r="P4" s="320"/>
      <c r="Q4" s="322"/>
      <c r="R4" s="318"/>
      <c r="S4" s="318"/>
      <c r="T4" s="318"/>
      <c r="U4" s="320"/>
      <c r="V4" s="313"/>
      <c r="W4" s="316"/>
      <c r="X4" s="316"/>
      <c r="Y4" s="316"/>
      <c r="Z4" s="316"/>
      <c r="AA4" s="316"/>
      <c r="AB4" s="316"/>
      <c r="AC4" s="316"/>
      <c r="AD4" s="316"/>
      <c r="AE4" s="320"/>
    </row>
    <row r="5" spans="1:33" ht="20.100000000000001" customHeight="1" x14ac:dyDescent="0.25">
      <c r="A5" s="322"/>
      <c r="B5" s="318"/>
      <c r="C5" s="318"/>
      <c r="D5" s="318"/>
      <c r="E5" s="318"/>
      <c r="F5" s="318"/>
      <c r="G5" s="318"/>
      <c r="H5" s="318"/>
      <c r="I5" s="318"/>
      <c r="J5" s="318"/>
      <c r="K5" s="318"/>
      <c r="L5" s="318"/>
      <c r="M5" s="318"/>
      <c r="N5" s="318"/>
      <c r="O5" s="318"/>
      <c r="P5" s="320"/>
      <c r="Q5" s="322"/>
      <c r="R5" s="318"/>
      <c r="S5" s="318"/>
      <c r="T5" s="318"/>
      <c r="U5" s="320"/>
      <c r="V5" s="313"/>
      <c r="W5" s="316"/>
      <c r="X5" s="316"/>
      <c r="Y5" s="316"/>
      <c r="Z5" s="316"/>
      <c r="AA5" s="316"/>
      <c r="AB5" s="316"/>
      <c r="AC5" s="316"/>
      <c r="AD5" s="316"/>
      <c r="AE5" s="320"/>
    </row>
    <row r="6" spans="1:33" ht="20.100000000000001" customHeight="1" x14ac:dyDescent="0.25">
      <c r="A6" s="322"/>
      <c r="B6" s="318"/>
      <c r="C6" s="318"/>
      <c r="D6" s="318"/>
      <c r="E6" s="318"/>
      <c r="F6" s="318"/>
      <c r="G6" s="318"/>
      <c r="H6" s="318"/>
      <c r="I6" s="318"/>
      <c r="J6" s="318"/>
      <c r="K6" s="318"/>
      <c r="L6" s="318"/>
      <c r="M6" s="318"/>
      <c r="N6" s="318"/>
      <c r="O6" s="318"/>
      <c r="P6" s="320"/>
      <c r="Q6" s="322"/>
      <c r="R6" s="318"/>
      <c r="S6" s="318"/>
      <c r="T6" s="318"/>
      <c r="U6" s="320"/>
      <c r="V6" s="313"/>
      <c r="W6" s="316"/>
      <c r="X6" s="316"/>
      <c r="Y6" s="316"/>
      <c r="Z6" s="316"/>
      <c r="AA6" s="316"/>
      <c r="AB6" s="316"/>
      <c r="AC6" s="316"/>
      <c r="AD6" s="316"/>
      <c r="AE6" s="320"/>
    </row>
    <row r="7" spans="1:33" ht="20.100000000000001" customHeight="1" thickBot="1" x14ac:dyDescent="0.3">
      <c r="A7" s="323"/>
      <c r="B7" s="319"/>
      <c r="C7" s="319"/>
      <c r="D7" s="319"/>
      <c r="E7" s="319"/>
      <c r="F7" s="319"/>
      <c r="G7" s="319"/>
      <c r="H7" s="319"/>
      <c r="I7" s="319"/>
      <c r="J7" s="319"/>
      <c r="K7" s="319"/>
      <c r="L7" s="319"/>
      <c r="M7" s="319"/>
      <c r="N7" s="319"/>
      <c r="O7" s="319"/>
      <c r="P7" s="321"/>
      <c r="Q7" s="323"/>
      <c r="R7" s="319"/>
      <c r="S7" s="319"/>
      <c r="T7" s="319"/>
      <c r="U7" s="321"/>
      <c r="V7" s="314"/>
      <c r="W7" s="317"/>
      <c r="X7" s="317"/>
      <c r="Y7" s="317"/>
      <c r="Z7" s="317"/>
      <c r="AA7" s="317"/>
      <c r="AB7" s="317"/>
      <c r="AC7" s="317"/>
      <c r="AD7" s="317"/>
      <c r="AE7" s="321"/>
    </row>
    <row r="8" spans="1:33" x14ac:dyDescent="0.25">
      <c r="A8" s="29">
        <v>3.5</v>
      </c>
      <c r="B8" s="30">
        <v>3.5</v>
      </c>
      <c r="C8" s="29">
        <v>3.5</v>
      </c>
      <c r="D8" s="29">
        <v>3.5</v>
      </c>
      <c r="E8" s="29">
        <v>3.5</v>
      </c>
      <c r="F8" s="29">
        <v>3.5</v>
      </c>
      <c r="G8" s="29">
        <v>3.5</v>
      </c>
      <c r="H8" s="29">
        <v>3.5</v>
      </c>
      <c r="I8" s="29">
        <v>3.5</v>
      </c>
      <c r="J8" s="29">
        <v>3.5</v>
      </c>
      <c r="K8" s="29">
        <v>3.5</v>
      </c>
      <c r="L8" s="29">
        <v>3.5</v>
      </c>
      <c r="M8" s="29">
        <v>3.5</v>
      </c>
      <c r="N8" s="29">
        <v>3.5</v>
      </c>
      <c r="O8" s="29">
        <v>3.5</v>
      </c>
      <c r="P8" s="29">
        <v>3.5</v>
      </c>
      <c r="Q8" s="29">
        <v>3.5</v>
      </c>
      <c r="R8" s="29">
        <v>3.5</v>
      </c>
      <c r="S8" s="29">
        <v>3.5</v>
      </c>
      <c r="T8" s="29">
        <v>3.5</v>
      </c>
      <c r="U8" s="29">
        <v>3.5</v>
      </c>
      <c r="V8" s="29">
        <v>2</v>
      </c>
      <c r="W8" s="29">
        <v>2</v>
      </c>
      <c r="X8" s="29">
        <v>2</v>
      </c>
      <c r="Y8" s="29">
        <v>2</v>
      </c>
      <c r="Z8" s="29">
        <v>2</v>
      </c>
      <c r="AA8" s="29">
        <v>2</v>
      </c>
      <c r="AB8" s="29">
        <v>2</v>
      </c>
      <c r="AC8" s="29">
        <v>2</v>
      </c>
      <c r="AD8" s="29">
        <v>2</v>
      </c>
      <c r="AE8" s="29">
        <v>2</v>
      </c>
      <c r="AF8" s="32">
        <f t="shared" ref="AF8" si="1">SUM(A8:AE8)</f>
        <v>93.5</v>
      </c>
      <c r="AG8" s="33">
        <f t="shared" ref="AG8" si="2">AF8/100</f>
        <v>0.93500000000000005</v>
      </c>
    </row>
    <row r="9" spans="1:33" x14ac:dyDescent="0.25">
      <c r="A9" s="31">
        <f>IF('Modello Analisi RISCHI MOG_PTPC'!AC10=Tabelle!$V$3,('Mitigazione del rischio'!A$8*Tabelle!$W$3),IF('Modello Analisi RISCHI MOG_PTPC'!AC10=Tabelle!$V$4,('Mitigazione del rischio'!A$8*Tabelle!$W$4),IF('Modello Analisi RISCHI MOG_PTPC'!AC10=Tabelle!$V$5,('Mitigazione del rischio'!A$8*Tabelle!$W$5),IF('Modello Analisi RISCHI MOG_PTPC'!AC10=Tabelle!$V$6,('Mitigazione del rischio'!A$8*Tabelle!$W$6),IF('Modello Analisi RISCHI MOG_PTPC'!AC10=Tabelle!$V$7,('Mitigazione del rischio'!A$8*Tabelle!$W$7),IF('Modello Analisi RISCHI MOG_PTPC'!AC10=Tabelle!$V$8,('Mitigazione del rischio'!A$8*Tabelle!$W$8),IF('Modello Analisi RISCHI MOG_PTPC'!AC10=Tabelle!$V$9,('Mitigazione del rischio'!A$8*Tabelle!$W$9),IF('Modello Analisi RISCHI MOG_PTPC'!AC10=Tabelle!$V$10,('Mitigazione del rischio'!A$8*Tabelle!$W$10),IF('Modello Analisi RISCHI MOG_PTPC'!AC10=Tabelle!$V$11,('Mitigazione del rischio'!A$8*Tabelle!$W$11),IF('Modello Analisi RISCHI MOG_PTPC'!AC10=Tabelle!$V$12,('Mitigazione del rischio'!A$8*Tabelle!$W$12),"-"))))))))))</f>
        <v>3.5</v>
      </c>
      <c r="B9" s="31">
        <f>IF('Modello Analisi RISCHI MOG_PTPC'!AD10=Tabelle!$V$3,('Mitigazione del rischio'!B$8*Tabelle!$W$3),IF('Modello Analisi RISCHI MOG_PTPC'!AD10=Tabelle!$V$4,('Mitigazione del rischio'!B$8*Tabelle!$W$4),IF('Modello Analisi RISCHI MOG_PTPC'!AD10=Tabelle!$V$5,('Mitigazione del rischio'!B$8*Tabelle!$W$5),IF('Modello Analisi RISCHI MOG_PTPC'!AD10=Tabelle!$V$6,('Mitigazione del rischio'!B$8*Tabelle!$W$6),IF('Modello Analisi RISCHI MOG_PTPC'!AD10=Tabelle!$V$7,('Mitigazione del rischio'!B$8*Tabelle!$W$7),IF('Modello Analisi RISCHI MOG_PTPC'!AD10=Tabelle!$V$8,('Mitigazione del rischio'!B$8*Tabelle!$W$8),IF('Modello Analisi RISCHI MOG_PTPC'!AD10=Tabelle!$V$9,('Mitigazione del rischio'!B$8*Tabelle!$W$9),IF('Modello Analisi RISCHI MOG_PTPC'!AD10=Tabelle!$V$10,('Mitigazione del rischio'!B$8*Tabelle!$W$10),IF('Modello Analisi RISCHI MOG_PTPC'!AD10=Tabelle!$V$11,('Mitigazione del rischio'!B$8*Tabelle!$W$11),IF('Modello Analisi RISCHI MOG_PTPC'!AD10=Tabelle!$V$12,('Mitigazione del rischio'!B$8*Tabelle!$W$12),"-"))))))))))</f>
        <v>2.4499999999999997</v>
      </c>
      <c r="C9" s="31">
        <f>IF('Modello Analisi RISCHI MOG_PTPC'!AE10=Tabelle!$V$3,('Mitigazione del rischio'!C$8*Tabelle!$W$3),IF('Modello Analisi RISCHI MOG_PTPC'!AE10=Tabelle!$V$4,('Mitigazione del rischio'!C$8*Tabelle!$W$4),IF('Modello Analisi RISCHI MOG_PTPC'!AE10=Tabelle!$V$5,('Mitigazione del rischio'!C$8*Tabelle!$W$5),IF('Modello Analisi RISCHI MOG_PTPC'!AE10=Tabelle!$V$6,('Mitigazione del rischio'!C$8*Tabelle!$W$6),IF('Modello Analisi RISCHI MOG_PTPC'!AE10=Tabelle!$V$7,('Mitigazione del rischio'!C$8*Tabelle!$W$7),IF('Modello Analisi RISCHI MOG_PTPC'!AE10=Tabelle!$V$8,('Mitigazione del rischio'!C$8*Tabelle!$W$8),IF('Modello Analisi RISCHI MOG_PTPC'!AE10=Tabelle!$V$9,('Mitigazione del rischio'!C$8*Tabelle!$W$9),IF('Modello Analisi RISCHI MOG_PTPC'!AE10=Tabelle!$V$10,('Mitigazione del rischio'!C$8*Tabelle!$W$10),IF('Modello Analisi RISCHI MOG_PTPC'!AE10=Tabelle!$V$11,('Mitigazione del rischio'!C$8*Tabelle!$W$11),IF('Modello Analisi RISCHI MOG_PTPC'!AE10=Tabelle!$V$12,('Mitigazione del rischio'!C$8*Tabelle!$W$12),"-"))))))))))</f>
        <v>0.35000000000000003</v>
      </c>
      <c r="D9" s="31">
        <f>IF('Modello Analisi RISCHI MOG_PTPC'!AF10=Tabelle!$V$3,('Mitigazione del rischio'!D$8*Tabelle!$W$3),IF('Modello Analisi RISCHI MOG_PTPC'!AF10=Tabelle!$V$4,('Mitigazione del rischio'!D$8*Tabelle!$W$4),IF('Modello Analisi RISCHI MOG_PTPC'!AF10=Tabelle!$V$5,('Mitigazione del rischio'!D$8*Tabelle!$W$5),IF('Modello Analisi RISCHI MOG_PTPC'!AF10=Tabelle!$V$6,('Mitigazione del rischio'!D$8*Tabelle!$W$6),IF('Modello Analisi RISCHI MOG_PTPC'!AF10=Tabelle!$V$7,('Mitigazione del rischio'!D$8*Tabelle!$W$7),IF('Modello Analisi RISCHI MOG_PTPC'!AF10=Tabelle!$V$8,('Mitigazione del rischio'!D$8*Tabelle!$W$8),IF('Modello Analisi RISCHI MOG_PTPC'!AF10=Tabelle!$V$9,('Mitigazione del rischio'!D$8*Tabelle!$W$9),IF('Modello Analisi RISCHI MOG_PTPC'!AF10=Tabelle!$V$10,('Mitigazione del rischio'!D$8*Tabelle!$W$10),IF('Modello Analisi RISCHI MOG_PTPC'!AF10=Tabelle!$V$11,('Mitigazione del rischio'!D$8*Tabelle!$W$11),IF('Modello Analisi RISCHI MOG_PTPC'!AF10=Tabelle!$V$12,('Mitigazione del rischio'!D$8*Tabelle!$W$12),"-"))))))))))</f>
        <v>1.05</v>
      </c>
      <c r="E9" s="31">
        <f>IF('Modello Analisi RISCHI MOG_PTPC'!AG10=Tabelle!$V$3,('Mitigazione del rischio'!E$8*Tabelle!$W$3),IF('Modello Analisi RISCHI MOG_PTPC'!AG10=Tabelle!$V$4,('Mitigazione del rischio'!E$8*Tabelle!$W$4),IF('Modello Analisi RISCHI MOG_PTPC'!AG10=Tabelle!$V$5,('Mitigazione del rischio'!E$8*Tabelle!$W$5),IF('Modello Analisi RISCHI MOG_PTPC'!AG10=Tabelle!$V$6,('Mitigazione del rischio'!E$8*Tabelle!$W$6),IF('Modello Analisi RISCHI MOG_PTPC'!AG10=Tabelle!$V$7,('Mitigazione del rischio'!E$8*Tabelle!$W$7),IF('Modello Analisi RISCHI MOG_PTPC'!AG10=Tabelle!$V$8,('Mitigazione del rischio'!E$8*Tabelle!$W$8),IF('Modello Analisi RISCHI MOG_PTPC'!AG10=Tabelle!$V$9,('Mitigazione del rischio'!E$8*Tabelle!$W$9),IF('Modello Analisi RISCHI MOG_PTPC'!AG10=Tabelle!$V$10,('Mitigazione del rischio'!E$8*Tabelle!$W$10),IF('Modello Analisi RISCHI MOG_PTPC'!AG10=Tabelle!$V$11,('Mitigazione del rischio'!E$8*Tabelle!$W$11),IF('Modello Analisi RISCHI MOG_PTPC'!AG10=Tabelle!$V$12,('Mitigazione del rischio'!E$8*Tabelle!$W$12),"-"))))))))))</f>
        <v>2.4499999999999997</v>
      </c>
      <c r="F9" s="31">
        <f>IF('Modello Analisi RISCHI MOG_PTPC'!AH10=Tabelle!$V$3,('Mitigazione del rischio'!F$8*Tabelle!$W$3),IF('Modello Analisi RISCHI MOG_PTPC'!AH10=Tabelle!$V$4,('Mitigazione del rischio'!F$8*Tabelle!$W$4),IF('Modello Analisi RISCHI MOG_PTPC'!AH10=Tabelle!$V$5,('Mitigazione del rischio'!F$8*Tabelle!$W$5),IF('Modello Analisi RISCHI MOG_PTPC'!AH10=Tabelle!$V$6,('Mitigazione del rischio'!F$8*Tabelle!$W$6),IF('Modello Analisi RISCHI MOG_PTPC'!AH10=Tabelle!$V$7,('Mitigazione del rischio'!F$8*Tabelle!$W$7),IF('Modello Analisi RISCHI MOG_PTPC'!AH10=Tabelle!$V$8,('Mitigazione del rischio'!F$8*Tabelle!$W$8),IF('Modello Analisi RISCHI MOG_PTPC'!AH10=Tabelle!$V$9,('Mitigazione del rischio'!F$8*Tabelle!$W$9),IF('Modello Analisi RISCHI MOG_PTPC'!AH10=Tabelle!$V$10,('Mitigazione del rischio'!F$8*Tabelle!$W$10),IF('Modello Analisi RISCHI MOG_PTPC'!AH10=Tabelle!$V$11,('Mitigazione del rischio'!F$8*Tabelle!$W$11),IF('Modello Analisi RISCHI MOG_PTPC'!AH10=Tabelle!$V$12,('Mitigazione del rischio'!F$8*Tabelle!$W$12),"-"))))))))))</f>
        <v>3.5</v>
      </c>
      <c r="G9" s="31">
        <f>IF('Modello Analisi RISCHI MOG_PTPC'!AI10=Tabelle!$V$3,('Mitigazione del rischio'!G$8*Tabelle!$W$3),IF('Modello Analisi RISCHI MOG_PTPC'!AI10=Tabelle!$V$4,('Mitigazione del rischio'!G$8*Tabelle!$W$4),IF('Modello Analisi RISCHI MOG_PTPC'!AI10=Tabelle!$V$5,('Mitigazione del rischio'!G$8*Tabelle!$W$5),IF('Modello Analisi RISCHI MOG_PTPC'!AI10=Tabelle!$V$6,('Mitigazione del rischio'!G$8*Tabelle!$W$6),IF('Modello Analisi RISCHI MOG_PTPC'!AI10=Tabelle!$V$7,('Mitigazione del rischio'!G$8*Tabelle!$W$7),IF('Modello Analisi RISCHI MOG_PTPC'!AI10=Tabelle!$V$8,('Mitigazione del rischio'!G$8*Tabelle!$W$8),IF('Modello Analisi RISCHI MOG_PTPC'!AI10=Tabelle!$V$9,('Mitigazione del rischio'!G$8*Tabelle!$W$9),IF('Modello Analisi RISCHI MOG_PTPC'!AI10=Tabelle!$V$10,('Mitigazione del rischio'!G$8*Tabelle!$W$10),IF('Modello Analisi RISCHI MOG_PTPC'!AI10=Tabelle!$V$11,('Mitigazione del rischio'!G$8*Tabelle!$W$11),IF('Modello Analisi RISCHI MOG_PTPC'!AI10=Tabelle!$V$12,('Mitigazione del rischio'!G$8*Tabelle!$W$12),"-"))))))))))</f>
        <v>3.5</v>
      </c>
      <c r="H9" s="31">
        <f>IF('Modello Analisi RISCHI MOG_PTPC'!AJ10=Tabelle!$V$3,('Mitigazione del rischio'!H$8*Tabelle!$W$3),IF('Modello Analisi RISCHI MOG_PTPC'!AJ10=Tabelle!$V$4,('Mitigazione del rischio'!H$8*Tabelle!$W$4),IF('Modello Analisi RISCHI MOG_PTPC'!AJ10=Tabelle!$V$5,('Mitigazione del rischio'!H$8*Tabelle!$W$5),IF('Modello Analisi RISCHI MOG_PTPC'!AJ10=Tabelle!$V$6,('Mitigazione del rischio'!H$8*Tabelle!$W$6),IF('Modello Analisi RISCHI MOG_PTPC'!AJ10=Tabelle!$V$7,('Mitigazione del rischio'!H$8*Tabelle!$W$7),IF('Modello Analisi RISCHI MOG_PTPC'!AJ10=Tabelle!$V$8,('Mitigazione del rischio'!H$8*Tabelle!$W$8),IF('Modello Analisi RISCHI MOG_PTPC'!AJ10=Tabelle!$V$9,('Mitigazione del rischio'!H$8*Tabelle!$W$9),IF('Modello Analisi RISCHI MOG_PTPC'!AJ10=Tabelle!$V$10,('Mitigazione del rischio'!H$8*Tabelle!$W$10),IF('Modello Analisi RISCHI MOG_PTPC'!AJ10=Tabelle!$V$11,('Mitigazione del rischio'!H$8*Tabelle!$W$11),IF('Modello Analisi RISCHI MOG_PTPC'!AJ10=Tabelle!$V$12,('Mitigazione del rischio'!H$8*Tabelle!$W$12),"-"))))))))))</f>
        <v>3.5</v>
      </c>
      <c r="I9" s="31">
        <f>IF('Modello Analisi RISCHI MOG_PTPC'!AK10=Tabelle!$V$3,('Mitigazione del rischio'!I$8*Tabelle!$W$3),IF('Modello Analisi RISCHI MOG_PTPC'!AK10=Tabelle!$V$4,('Mitigazione del rischio'!I$8*Tabelle!$W$4),IF('Modello Analisi RISCHI MOG_PTPC'!AK10=Tabelle!$V$5,('Mitigazione del rischio'!I$8*Tabelle!$W$5),IF('Modello Analisi RISCHI MOG_PTPC'!AK10=Tabelle!$V$6,('Mitigazione del rischio'!I$8*Tabelle!$W$6),IF('Modello Analisi RISCHI MOG_PTPC'!AK10=Tabelle!$V$7,('Mitigazione del rischio'!I$8*Tabelle!$W$7),IF('Modello Analisi RISCHI MOG_PTPC'!AK10=Tabelle!$V$8,('Mitigazione del rischio'!I$8*Tabelle!$W$8),IF('Modello Analisi RISCHI MOG_PTPC'!AK10=Tabelle!$V$9,('Mitigazione del rischio'!I$8*Tabelle!$W$9),IF('Modello Analisi RISCHI MOG_PTPC'!AK10=Tabelle!$V$10,('Mitigazione del rischio'!I$8*Tabelle!$W$10),IF('Modello Analisi RISCHI MOG_PTPC'!AK10=Tabelle!$V$11,('Mitigazione del rischio'!I$8*Tabelle!$W$11),IF('Modello Analisi RISCHI MOG_PTPC'!AK10=Tabelle!$V$12,('Mitigazione del rischio'!I$8*Tabelle!$W$12),"-"))))))))))</f>
        <v>1.05</v>
      </c>
      <c r="J9" s="31">
        <f>IF('Modello Analisi RISCHI MOG_PTPC'!AL10=Tabelle!$V$3,('Mitigazione del rischio'!J$8*Tabelle!$W$3),IF('Modello Analisi RISCHI MOG_PTPC'!AL10=Tabelle!$V$4,('Mitigazione del rischio'!J$8*Tabelle!$W$4),IF('Modello Analisi RISCHI MOG_PTPC'!AL10=Tabelle!$V$5,('Mitigazione del rischio'!J$8*Tabelle!$W$5),IF('Modello Analisi RISCHI MOG_PTPC'!AL10=Tabelle!$V$6,('Mitigazione del rischio'!J$8*Tabelle!$W$6),IF('Modello Analisi RISCHI MOG_PTPC'!AL10=Tabelle!$V$7,('Mitigazione del rischio'!J$8*Tabelle!$W$7),IF('Modello Analisi RISCHI MOG_PTPC'!AL10=Tabelle!$V$8,('Mitigazione del rischio'!J$8*Tabelle!$W$8),IF('Modello Analisi RISCHI MOG_PTPC'!AL10=Tabelle!$V$9,('Mitigazione del rischio'!J$8*Tabelle!$W$9),IF('Modello Analisi RISCHI MOG_PTPC'!AL10=Tabelle!$V$10,('Mitigazione del rischio'!J$8*Tabelle!$W$10),IF('Modello Analisi RISCHI MOG_PTPC'!AL10=Tabelle!$V$11,('Mitigazione del rischio'!J$8*Tabelle!$W$11),IF('Modello Analisi RISCHI MOG_PTPC'!AL10=Tabelle!$V$12,('Mitigazione del rischio'!J$8*Tabelle!$W$12),"-"))))))))))</f>
        <v>1.05</v>
      </c>
      <c r="K9" s="31">
        <f>IF('Modello Analisi RISCHI MOG_PTPC'!AM10=Tabelle!$V$3,('Mitigazione del rischio'!K$8*Tabelle!$W$3),IF('Modello Analisi RISCHI MOG_PTPC'!AM10=Tabelle!$V$4,('Mitigazione del rischio'!K$8*Tabelle!$W$4),IF('Modello Analisi RISCHI MOG_PTPC'!AM10=Tabelle!$V$5,('Mitigazione del rischio'!K$8*Tabelle!$W$5),IF('Modello Analisi RISCHI MOG_PTPC'!AM10=Tabelle!$V$6,('Mitigazione del rischio'!K$8*Tabelle!$W$6),IF('Modello Analisi RISCHI MOG_PTPC'!AM10=Tabelle!$V$7,('Mitigazione del rischio'!K$8*Tabelle!$W$7),IF('Modello Analisi RISCHI MOG_PTPC'!AM10=Tabelle!$V$8,('Mitigazione del rischio'!K$8*Tabelle!$W$8),IF('Modello Analisi RISCHI MOG_PTPC'!AM10=Tabelle!$V$9,('Mitigazione del rischio'!K$8*Tabelle!$W$9),IF('Modello Analisi RISCHI MOG_PTPC'!AM10=Tabelle!$V$10,('Mitigazione del rischio'!K$8*Tabelle!$W$10),IF('Modello Analisi RISCHI MOG_PTPC'!AM10=Tabelle!$V$11,('Mitigazione del rischio'!K$8*Tabelle!$W$11),IF('Modello Analisi RISCHI MOG_PTPC'!AM10=Tabelle!$V$12,('Mitigazione del rischio'!K$8*Tabelle!$W$12),"-"))))))))))</f>
        <v>3.5</v>
      </c>
      <c r="L9" s="31">
        <f>IF('Modello Analisi RISCHI MOG_PTPC'!AN10=Tabelle!$V$3,('Mitigazione del rischio'!L$8*Tabelle!$W$3),IF('Modello Analisi RISCHI MOG_PTPC'!AN10=Tabelle!$V$4,('Mitigazione del rischio'!L$8*Tabelle!$W$4),IF('Modello Analisi RISCHI MOG_PTPC'!AN10=Tabelle!$V$5,('Mitigazione del rischio'!L$8*Tabelle!$W$5),IF('Modello Analisi RISCHI MOG_PTPC'!AN10=Tabelle!$V$6,('Mitigazione del rischio'!L$8*Tabelle!$W$6),IF('Modello Analisi RISCHI MOG_PTPC'!AN10=Tabelle!$V$7,('Mitigazione del rischio'!L$8*Tabelle!$W$7),IF('Modello Analisi RISCHI MOG_PTPC'!AN10=Tabelle!$V$8,('Mitigazione del rischio'!L$8*Tabelle!$W$8),IF('Modello Analisi RISCHI MOG_PTPC'!AN10=Tabelle!$V$9,('Mitigazione del rischio'!L$8*Tabelle!$W$9),IF('Modello Analisi RISCHI MOG_PTPC'!AN10=Tabelle!$V$10,('Mitigazione del rischio'!L$8*Tabelle!$W$10),IF('Modello Analisi RISCHI MOG_PTPC'!AN10=Tabelle!$V$11,('Mitigazione del rischio'!L$8*Tabelle!$W$11),IF('Modello Analisi RISCHI MOG_PTPC'!AN10=Tabelle!$V$12,('Mitigazione del rischio'!L$8*Tabelle!$W$12),"-"))))))))))</f>
        <v>3.5</v>
      </c>
      <c r="M9" s="31">
        <f>IF('Modello Analisi RISCHI MOG_PTPC'!AO10=Tabelle!$V$3,('Mitigazione del rischio'!M$8*Tabelle!$W$3),IF('Modello Analisi RISCHI MOG_PTPC'!AO10=Tabelle!$V$4,('Mitigazione del rischio'!M$8*Tabelle!$W$4),IF('Modello Analisi RISCHI MOG_PTPC'!AO10=Tabelle!$V$5,('Mitigazione del rischio'!M$8*Tabelle!$W$5),IF('Modello Analisi RISCHI MOG_PTPC'!AO10=Tabelle!$V$6,('Mitigazione del rischio'!M$8*Tabelle!$W$6),IF('Modello Analisi RISCHI MOG_PTPC'!AO10=Tabelle!$V$7,('Mitigazione del rischio'!M$8*Tabelle!$W$7),IF('Modello Analisi RISCHI MOG_PTPC'!AO10=Tabelle!$V$8,('Mitigazione del rischio'!M$8*Tabelle!$W$8),IF('Modello Analisi RISCHI MOG_PTPC'!AO10=Tabelle!$V$9,('Mitigazione del rischio'!M$8*Tabelle!$W$9),IF('Modello Analisi RISCHI MOG_PTPC'!AO10=Tabelle!$V$10,('Mitigazione del rischio'!M$8*Tabelle!$W$10),IF('Modello Analisi RISCHI MOG_PTPC'!AO10=Tabelle!$V$11,('Mitigazione del rischio'!M$8*Tabelle!$W$11),IF('Modello Analisi RISCHI MOG_PTPC'!AO10=Tabelle!$V$12,('Mitigazione del rischio'!M$8*Tabelle!$W$12),"-"))))))))))</f>
        <v>1.05</v>
      </c>
      <c r="N9" s="31">
        <f>IF('Modello Analisi RISCHI MOG_PTPC'!AP10=Tabelle!$V$3,('Mitigazione del rischio'!N$8*Tabelle!$W$3),IF('Modello Analisi RISCHI MOG_PTPC'!AP10=Tabelle!$V$4,('Mitigazione del rischio'!N$8*Tabelle!$W$4),IF('Modello Analisi RISCHI MOG_PTPC'!AP10=Tabelle!$V$5,('Mitigazione del rischio'!N$8*Tabelle!$W$5),IF('Modello Analisi RISCHI MOG_PTPC'!AP10=Tabelle!$V$6,('Mitigazione del rischio'!N$8*Tabelle!$W$6),IF('Modello Analisi RISCHI MOG_PTPC'!AP10=Tabelle!$V$7,('Mitigazione del rischio'!N$8*Tabelle!$W$7),IF('Modello Analisi RISCHI MOG_PTPC'!AP10=Tabelle!$V$8,('Mitigazione del rischio'!N$8*Tabelle!$W$8),IF('Modello Analisi RISCHI MOG_PTPC'!AP10=Tabelle!$V$9,('Mitigazione del rischio'!N$8*Tabelle!$W$9),IF('Modello Analisi RISCHI MOG_PTPC'!AP10=Tabelle!$V$10,('Mitigazione del rischio'!N$8*Tabelle!$W$10),IF('Modello Analisi RISCHI MOG_PTPC'!AP10=Tabelle!$V$11,('Mitigazione del rischio'!N$8*Tabelle!$W$11),IF('Modello Analisi RISCHI MOG_PTPC'!AP10=Tabelle!$V$12,('Mitigazione del rischio'!N$8*Tabelle!$W$12),"-"))))))))))</f>
        <v>1.05</v>
      </c>
      <c r="O9" s="31">
        <f>IF('Modello Analisi RISCHI MOG_PTPC'!AQ10=Tabelle!$V$3,('Mitigazione del rischio'!O$8*Tabelle!$W$3),IF('Modello Analisi RISCHI MOG_PTPC'!AQ10=Tabelle!$V$4,('Mitigazione del rischio'!O$8*Tabelle!$W$4),IF('Modello Analisi RISCHI MOG_PTPC'!AQ10=Tabelle!$V$5,('Mitigazione del rischio'!O$8*Tabelle!$W$5),IF('Modello Analisi RISCHI MOG_PTPC'!AQ10=Tabelle!$V$6,('Mitigazione del rischio'!O$8*Tabelle!$W$6),IF('Modello Analisi RISCHI MOG_PTPC'!AQ10=Tabelle!$V$7,('Mitigazione del rischio'!O$8*Tabelle!$W$7),IF('Modello Analisi RISCHI MOG_PTPC'!AQ10=Tabelle!$V$8,('Mitigazione del rischio'!O$8*Tabelle!$W$8),IF('Modello Analisi RISCHI MOG_PTPC'!AQ10=Tabelle!$V$9,('Mitigazione del rischio'!O$8*Tabelle!$W$9),IF('Modello Analisi RISCHI MOG_PTPC'!AQ10=Tabelle!$V$10,('Mitigazione del rischio'!O$8*Tabelle!$W$10),IF('Modello Analisi RISCHI MOG_PTPC'!AQ10=Tabelle!$V$11,('Mitigazione del rischio'!O$8*Tabelle!$W$11),IF('Modello Analisi RISCHI MOG_PTPC'!AQ10=Tabelle!$V$12,('Mitigazione del rischio'!O$8*Tabelle!$W$12),"-"))))))))))</f>
        <v>1.05</v>
      </c>
      <c r="P9" s="31">
        <f>IF('Modello Analisi RISCHI MOG_PTPC'!AR10=Tabelle!$V$3,('Mitigazione del rischio'!P$8*Tabelle!$W$3),IF('Modello Analisi RISCHI MOG_PTPC'!AR10=Tabelle!$V$4,('Mitigazione del rischio'!P$8*Tabelle!$W$4),IF('Modello Analisi RISCHI MOG_PTPC'!AR10=Tabelle!$V$5,('Mitigazione del rischio'!P$8*Tabelle!$W$5),IF('Modello Analisi RISCHI MOG_PTPC'!AR10=Tabelle!$V$6,('Mitigazione del rischio'!P$8*Tabelle!$W$6),IF('Modello Analisi RISCHI MOG_PTPC'!AR10=Tabelle!$V$7,('Mitigazione del rischio'!P$8*Tabelle!$W$7),IF('Modello Analisi RISCHI MOG_PTPC'!AR10=Tabelle!$V$8,('Mitigazione del rischio'!P$8*Tabelle!$W$8),IF('Modello Analisi RISCHI MOG_PTPC'!AR10=Tabelle!$V$9,('Mitigazione del rischio'!P$8*Tabelle!$W$9),IF('Modello Analisi RISCHI MOG_PTPC'!AR10=Tabelle!$V$10,('Mitigazione del rischio'!P$8*Tabelle!$W$10),IF('Modello Analisi RISCHI MOG_PTPC'!AR10=Tabelle!$V$11,('Mitigazione del rischio'!P$8*Tabelle!$W$11),IF('Modello Analisi RISCHI MOG_PTPC'!AR10=Tabelle!$V$12,('Mitigazione del rischio'!P$8*Tabelle!$W$12),"-"))))))))))</f>
        <v>1.05</v>
      </c>
      <c r="Q9" s="31">
        <f>IF('Modello Analisi RISCHI MOG_PTPC'!AS10=Tabelle!$V$3,('Mitigazione del rischio'!Q$8*Tabelle!$W$3),IF('Modello Analisi RISCHI MOG_PTPC'!AS10=Tabelle!$V$4,('Mitigazione del rischio'!Q$8*Tabelle!$W$4),IF('Modello Analisi RISCHI MOG_PTPC'!AS10=Tabelle!$V$5,('Mitigazione del rischio'!Q$8*Tabelle!$W$5),IF('Modello Analisi RISCHI MOG_PTPC'!AS10=Tabelle!$V$6,('Mitigazione del rischio'!Q$8*Tabelle!$W$6),IF('Modello Analisi RISCHI MOG_PTPC'!AS10=Tabelle!$V$7,('Mitigazione del rischio'!Q$8*Tabelle!$W$7),IF('Modello Analisi RISCHI MOG_PTPC'!AS10=Tabelle!$V$8,('Mitigazione del rischio'!Q$8*Tabelle!$W$8),IF('Modello Analisi RISCHI MOG_PTPC'!AS10=Tabelle!$V$9,('Mitigazione del rischio'!Q$8*Tabelle!$W$9),IF('Modello Analisi RISCHI MOG_PTPC'!AS10=Tabelle!$V$10,('Mitigazione del rischio'!Q$8*Tabelle!$W$10),IF('Modello Analisi RISCHI MOG_PTPC'!AS10=Tabelle!$V$11,('Mitigazione del rischio'!Q$8*Tabelle!$W$11),IF('Modello Analisi RISCHI MOG_PTPC'!AS10=Tabelle!$V$12,('Mitigazione del rischio'!Q$8*Tabelle!$W$12),"-"))))))))))</f>
        <v>2.4499999999999997</v>
      </c>
      <c r="R9" s="31">
        <f>IF('Modello Analisi RISCHI MOG_PTPC'!AT10=Tabelle!$V$3,('Mitigazione del rischio'!R$8*Tabelle!$W$3),IF('Modello Analisi RISCHI MOG_PTPC'!AT10=Tabelle!$V$4,('Mitigazione del rischio'!R$8*Tabelle!$W$4),IF('Modello Analisi RISCHI MOG_PTPC'!AT10=Tabelle!$V$5,('Mitigazione del rischio'!R$8*Tabelle!$W$5),IF('Modello Analisi RISCHI MOG_PTPC'!AT10=Tabelle!$V$6,('Mitigazione del rischio'!R$8*Tabelle!$W$6),IF('Modello Analisi RISCHI MOG_PTPC'!AT10=Tabelle!$V$7,('Mitigazione del rischio'!R$8*Tabelle!$W$7),IF('Modello Analisi RISCHI MOG_PTPC'!AT10=Tabelle!$V$8,('Mitigazione del rischio'!R$8*Tabelle!$W$8),IF('Modello Analisi RISCHI MOG_PTPC'!AT10=Tabelle!$V$9,('Mitigazione del rischio'!R$8*Tabelle!$W$9),IF('Modello Analisi RISCHI MOG_PTPC'!AT10=Tabelle!$V$10,('Mitigazione del rischio'!R$8*Tabelle!$W$10),IF('Modello Analisi RISCHI MOG_PTPC'!AT10=Tabelle!$V$11,('Mitigazione del rischio'!R$8*Tabelle!$W$11),IF('Modello Analisi RISCHI MOG_PTPC'!AT10=Tabelle!$V$12,('Mitigazione del rischio'!R$8*Tabelle!$W$12),"-"))))))))))</f>
        <v>2.4499999999999997</v>
      </c>
      <c r="S9" s="31">
        <f>IF('Modello Analisi RISCHI MOG_PTPC'!AU10=Tabelle!$V$3,('Mitigazione del rischio'!S$8*Tabelle!$W$3),IF('Modello Analisi RISCHI MOG_PTPC'!AU10=Tabelle!$V$4,('Mitigazione del rischio'!S$8*Tabelle!$W$4),IF('Modello Analisi RISCHI MOG_PTPC'!AU10=Tabelle!$V$5,('Mitigazione del rischio'!S$8*Tabelle!$W$5),IF('Modello Analisi RISCHI MOG_PTPC'!AU10=Tabelle!$V$6,('Mitigazione del rischio'!S$8*Tabelle!$W$6),IF('Modello Analisi RISCHI MOG_PTPC'!AU10=Tabelle!$V$7,('Mitigazione del rischio'!S$8*Tabelle!$W$7),IF('Modello Analisi RISCHI MOG_PTPC'!AU10=Tabelle!$V$8,('Mitigazione del rischio'!S$8*Tabelle!$W$8),IF('Modello Analisi RISCHI MOG_PTPC'!AU10=Tabelle!$V$9,('Mitigazione del rischio'!S$8*Tabelle!$W$9),IF('Modello Analisi RISCHI MOG_PTPC'!AU10=Tabelle!$V$10,('Mitigazione del rischio'!S$8*Tabelle!$W$10),IF('Modello Analisi RISCHI MOG_PTPC'!AU10=Tabelle!$V$11,('Mitigazione del rischio'!S$8*Tabelle!$W$11),IF('Modello Analisi RISCHI MOG_PTPC'!AU10=Tabelle!$V$12,('Mitigazione del rischio'!S$8*Tabelle!$W$12),"-"))))))))))</f>
        <v>2.4499999999999997</v>
      </c>
      <c r="T9" s="31">
        <f>IF('Modello Analisi RISCHI MOG_PTPC'!AV10=Tabelle!$V$3,('Mitigazione del rischio'!T$8*Tabelle!$W$3),IF('Modello Analisi RISCHI MOG_PTPC'!AV10=Tabelle!$V$4,('Mitigazione del rischio'!T$8*Tabelle!$W$4),IF('Modello Analisi RISCHI MOG_PTPC'!AV10=Tabelle!$V$5,('Mitigazione del rischio'!T$8*Tabelle!$W$5),IF('Modello Analisi RISCHI MOG_PTPC'!AV10=Tabelle!$V$6,('Mitigazione del rischio'!T$8*Tabelle!$W$6),IF('Modello Analisi RISCHI MOG_PTPC'!AV10=Tabelle!$V$7,('Mitigazione del rischio'!T$8*Tabelle!$W$7),IF('Modello Analisi RISCHI MOG_PTPC'!AV10=Tabelle!$V$8,('Mitigazione del rischio'!T$8*Tabelle!$W$8),IF('Modello Analisi RISCHI MOG_PTPC'!AV10=Tabelle!$V$9,('Mitigazione del rischio'!T$8*Tabelle!$W$9),IF('Modello Analisi RISCHI MOG_PTPC'!AV10=Tabelle!$V$10,('Mitigazione del rischio'!T$8*Tabelle!$W$10),IF('Modello Analisi RISCHI MOG_PTPC'!AV10=Tabelle!$V$11,('Mitigazione del rischio'!T$8*Tabelle!$W$11),IF('Modello Analisi RISCHI MOG_PTPC'!AV10=Tabelle!$V$12,('Mitigazione del rischio'!T$8*Tabelle!$W$12),"-"))))))))))</f>
        <v>2.4499999999999997</v>
      </c>
      <c r="U9" s="31">
        <f>IF('Modello Analisi RISCHI MOG_PTPC'!AW10=Tabelle!$V$3,('Mitigazione del rischio'!U$8*Tabelle!$W$3),IF('Modello Analisi RISCHI MOG_PTPC'!AW10=Tabelle!$V$4,('Mitigazione del rischio'!U$8*Tabelle!$W$4),IF('Modello Analisi RISCHI MOG_PTPC'!AW10=Tabelle!$V$5,('Mitigazione del rischio'!U$8*Tabelle!$W$5),IF('Modello Analisi RISCHI MOG_PTPC'!AW10=Tabelle!$V$6,('Mitigazione del rischio'!U$8*Tabelle!$W$6),IF('Modello Analisi RISCHI MOG_PTPC'!AW10=Tabelle!$V$7,('Mitigazione del rischio'!U$8*Tabelle!$W$7),IF('Modello Analisi RISCHI MOG_PTPC'!AW10=Tabelle!$V$8,('Mitigazione del rischio'!U$8*Tabelle!$W$8),IF('Modello Analisi RISCHI MOG_PTPC'!AW10=Tabelle!$V$9,('Mitigazione del rischio'!U$8*Tabelle!$W$9),IF('Modello Analisi RISCHI MOG_PTPC'!AW10=Tabelle!$V$10,('Mitigazione del rischio'!U$8*Tabelle!$W$10),IF('Modello Analisi RISCHI MOG_PTPC'!AW10=Tabelle!$V$11,('Mitigazione del rischio'!U$8*Tabelle!$W$11),IF('Modello Analisi RISCHI MOG_PTPC'!AW10=Tabelle!$V$12,('Mitigazione del rischio'!U$8*Tabelle!$W$12),"-"))))))))))</f>
        <v>0</v>
      </c>
      <c r="V9" s="31">
        <f>IF('Modello Analisi RISCHI MOG_PTPC'!AX10=Tabelle!$V$3,('Mitigazione del rischio'!V$8*Tabelle!$W$3),IF('Modello Analisi RISCHI MOG_PTPC'!AX10=Tabelle!$V$4,('Mitigazione del rischio'!V$8*Tabelle!$W$4),IF('Modello Analisi RISCHI MOG_PTPC'!AX10=Tabelle!$V$5,('Mitigazione del rischio'!V$8*Tabelle!$W$5),IF('Modello Analisi RISCHI MOG_PTPC'!AX10=Tabelle!$V$6,('Mitigazione del rischio'!V$8*Tabelle!$W$6),IF('Modello Analisi RISCHI MOG_PTPC'!AX10=Tabelle!$V$7,('Mitigazione del rischio'!V$8*Tabelle!$W$7),IF('Modello Analisi RISCHI MOG_PTPC'!AX10=Tabelle!$V$8,('Mitigazione del rischio'!V$8*Tabelle!$W$8),IF('Modello Analisi RISCHI MOG_PTPC'!AX10=Tabelle!$V$9,('Mitigazione del rischio'!V$8*Tabelle!$W$9),IF('Modello Analisi RISCHI MOG_PTPC'!AX10=Tabelle!$V$10,('Mitigazione del rischio'!V$8*Tabelle!$W$10),IF('Modello Analisi RISCHI MOG_PTPC'!AX10=Tabelle!$V$11,('Mitigazione del rischio'!V$8*Tabelle!$W$11),IF('Modello Analisi RISCHI MOG_PTPC'!AX10=Tabelle!$V$12,('Mitigazione del rischio'!V$8*Tabelle!$W$12),"-"))))))))))</f>
        <v>0</v>
      </c>
      <c r="W9" s="31">
        <f>IF('Modello Analisi RISCHI MOG_PTPC'!AY10=Tabelle!$V$3,('Mitigazione del rischio'!W$8*Tabelle!$W$3),IF('Modello Analisi RISCHI MOG_PTPC'!AY10=Tabelle!$V$4,('Mitigazione del rischio'!W$8*Tabelle!$W$4),IF('Modello Analisi RISCHI MOG_PTPC'!AY10=Tabelle!$V$5,('Mitigazione del rischio'!W$8*Tabelle!$W$5),IF('Modello Analisi RISCHI MOG_PTPC'!AY10=Tabelle!$V$6,('Mitigazione del rischio'!W$8*Tabelle!$W$6),IF('Modello Analisi RISCHI MOG_PTPC'!AY10=Tabelle!$V$7,('Mitigazione del rischio'!W$8*Tabelle!$W$7),IF('Modello Analisi RISCHI MOG_PTPC'!AY10=Tabelle!$V$8,('Mitigazione del rischio'!W$8*Tabelle!$W$8),IF('Modello Analisi RISCHI MOG_PTPC'!AY10=Tabelle!$V$9,('Mitigazione del rischio'!W$8*Tabelle!$W$9),IF('Modello Analisi RISCHI MOG_PTPC'!AY10=Tabelle!$V$10,('Mitigazione del rischio'!W$8*Tabelle!$W$10),IF('Modello Analisi RISCHI MOG_PTPC'!AY10=Tabelle!$V$11,('Mitigazione del rischio'!W$8*Tabelle!$W$11),IF('Modello Analisi RISCHI MOG_PTPC'!AY10=Tabelle!$V$12,('Mitigazione del rischio'!W$8*Tabelle!$W$12),"-"))))))))))</f>
        <v>0</v>
      </c>
      <c r="X9" s="31">
        <f>IF('Modello Analisi RISCHI MOG_PTPC'!AZ10=Tabelle!$V$3,('Mitigazione del rischio'!X$8*Tabelle!$W$3),IF('Modello Analisi RISCHI MOG_PTPC'!AZ10=Tabelle!$V$4,('Mitigazione del rischio'!X$8*Tabelle!$W$4),IF('Modello Analisi RISCHI MOG_PTPC'!AZ10=Tabelle!$V$5,('Mitigazione del rischio'!X$8*Tabelle!$W$5),IF('Modello Analisi RISCHI MOG_PTPC'!AZ10=Tabelle!$V$6,('Mitigazione del rischio'!X$8*Tabelle!$W$6),IF('Modello Analisi RISCHI MOG_PTPC'!AZ10=Tabelle!$V$7,('Mitigazione del rischio'!X$8*Tabelle!$W$7),IF('Modello Analisi RISCHI MOG_PTPC'!AZ10=Tabelle!$V$8,('Mitigazione del rischio'!X$8*Tabelle!$W$8),IF('Modello Analisi RISCHI MOG_PTPC'!AZ10=Tabelle!$V$9,('Mitigazione del rischio'!X$8*Tabelle!$W$9),IF('Modello Analisi RISCHI MOG_PTPC'!AZ10=Tabelle!$V$10,('Mitigazione del rischio'!X$8*Tabelle!$W$10),IF('Modello Analisi RISCHI MOG_PTPC'!AZ10=Tabelle!$V$11,('Mitigazione del rischio'!X$8*Tabelle!$W$11),IF('Modello Analisi RISCHI MOG_PTPC'!AZ10=Tabelle!$V$12,('Mitigazione del rischio'!X$8*Tabelle!$W$12),"-"))))))))))</f>
        <v>0</v>
      </c>
      <c r="Y9" s="31">
        <f>IF('Modello Analisi RISCHI MOG_PTPC'!BA10=Tabelle!$V$3,('Mitigazione del rischio'!Y$8*Tabelle!$W$3),IF('Modello Analisi RISCHI MOG_PTPC'!BA10=Tabelle!$V$4,('Mitigazione del rischio'!Y$8*Tabelle!$W$4),IF('Modello Analisi RISCHI MOG_PTPC'!BA10=Tabelle!$V$5,('Mitigazione del rischio'!Y$8*Tabelle!$W$5),IF('Modello Analisi RISCHI MOG_PTPC'!BA10=Tabelle!$V$6,('Mitigazione del rischio'!Y$8*Tabelle!$W$6),IF('Modello Analisi RISCHI MOG_PTPC'!BA10=Tabelle!$V$7,('Mitigazione del rischio'!Y$8*Tabelle!$W$7),IF('Modello Analisi RISCHI MOG_PTPC'!BA10=Tabelle!$V$8,('Mitigazione del rischio'!Y$8*Tabelle!$W$8),IF('Modello Analisi RISCHI MOG_PTPC'!BA10=Tabelle!$V$9,('Mitigazione del rischio'!Y$8*Tabelle!$W$9),IF('Modello Analisi RISCHI MOG_PTPC'!BA10=Tabelle!$V$10,('Mitigazione del rischio'!Y$8*Tabelle!$W$10),IF('Modello Analisi RISCHI MOG_PTPC'!BA10=Tabelle!$V$11,('Mitigazione del rischio'!Y$8*Tabelle!$W$11),IF('Modello Analisi RISCHI MOG_PTPC'!BA10=Tabelle!$V$12,('Mitigazione del rischio'!Y$8*Tabelle!$W$12),"-"))))))))))</f>
        <v>0</v>
      </c>
      <c r="Z9" s="31">
        <f>IF('Modello Analisi RISCHI MOG_PTPC'!BB10=Tabelle!$V$3,('Mitigazione del rischio'!Z$8*Tabelle!$W$3),IF('Modello Analisi RISCHI MOG_PTPC'!BB10=Tabelle!$V$4,('Mitigazione del rischio'!Z$8*Tabelle!$W$4),IF('Modello Analisi RISCHI MOG_PTPC'!BB10=Tabelle!$V$5,('Mitigazione del rischio'!Z$8*Tabelle!$W$5),IF('Modello Analisi RISCHI MOG_PTPC'!BB10=Tabelle!$V$6,('Mitigazione del rischio'!Z$8*Tabelle!$W$6),IF('Modello Analisi RISCHI MOG_PTPC'!BB10=Tabelle!$V$7,('Mitigazione del rischio'!Z$8*Tabelle!$W$7),IF('Modello Analisi RISCHI MOG_PTPC'!BB10=Tabelle!$V$8,('Mitigazione del rischio'!Z$8*Tabelle!$W$8),IF('Modello Analisi RISCHI MOG_PTPC'!BB10=Tabelle!$V$9,('Mitigazione del rischio'!Z$8*Tabelle!$W$9),IF('Modello Analisi RISCHI MOG_PTPC'!BB10=Tabelle!$V$10,('Mitigazione del rischio'!Z$8*Tabelle!$W$10),IF('Modello Analisi RISCHI MOG_PTPC'!BB10=Tabelle!$V$11,('Mitigazione del rischio'!Z$8*Tabelle!$W$11),IF('Modello Analisi RISCHI MOG_PTPC'!BB10=Tabelle!$V$12,('Mitigazione del rischio'!Z$8*Tabelle!$W$12),"-"))))))))))</f>
        <v>0</v>
      </c>
      <c r="AA9" s="31">
        <f>IF('Modello Analisi RISCHI MOG_PTPC'!BC10=Tabelle!$V$3,('Mitigazione del rischio'!AA$8*Tabelle!$W$3),IF('Modello Analisi RISCHI MOG_PTPC'!BC10=Tabelle!$V$4,('Mitigazione del rischio'!AA$8*Tabelle!$W$4),IF('Modello Analisi RISCHI MOG_PTPC'!BC10=Tabelle!$V$5,('Mitigazione del rischio'!AA$8*Tabelle!$W$5),IF('Modello Analisi RISCHI MOG_PTPC'!BC10=Tabelle!$V$6,('Mitigazione del rischio'!AA$8*Tabelle!$W$6),IF('Modello Analisi RISCHI MOG_PTPC'!BC10=Tabelle!$V$7,('Mitigazione del rischio'!AA$8*Tabelle!$W$7),IF('Modello Analisi RISCHI MOG_PTPC'!BC10=Tabelle!$V$8,('Mitigazione del rischio'!AA$8*Tabelle!$W$8),IF('Modello Analisi RISCHI MOG_PTPC'!BC10=Tabelle!$V$9,('Mitigazione del rischio'!AA$8*Tabelle!$W$9),IF('Modello Analisi RISCHI MOG_PTPC'!BC10=Tabelle!$V$10,('Mitigazione del rischio'!AA$8*Tabelle!$W$10),IF('Modello Analisi RISCHI MOG_PTPC'!BC10=Tabelle!$V$11,('Mitigazione del rischio'!AA$8*Tabelle!$W$11),IF('Modello Analisi RISCHI MOG_PTPC'!BC10=Tabelle!$V$12,('Mitigazione del rischio'!AA$8*Tabelle!$W$12),"-"))))))))))</f>
        <v>0</v>
      </c>
      <c r="AB9" s="31">
        <f>IF('Modello Analisi RISCHI MOG_PTPC'!BD10=Tabelle!$V$3,('Mitigazione del rischio'!AB$8*Tabelle!$W$3),IF('Modello Analisi RISCHI MOG_PTPC'!BD10=Tabelle!$V$4,('Mitigazione del rischio'!AB$8*Tabelle!$W$4),IF('Modello Analisi RISCHI MOG_PTPC'!BD10=Tabelle!$V$5,('Mitigazione del rischio'!AB$8*Tabelle!$W$5),IF('Modello Analisi RISCHI MOG_PTPC'!BD10=Tabelle!$V$6,('Mitigazione del rischio'!AB$8*Tabelle!$W$6),IF('Modello Analisi RISCHI MOG_PTPC'!BD10=Tabelle!$V$7,('Mitigazione del rischio'!AB$8*Tabelle!$W$7),IF('Modello Analisi RISCHI MOG_PTPC'!BD10=Tabelle!$V$8,('Mitigazione del rischio'!AB$8*Tabelle!$W$8),IF('Modello Analisi RISCHI MOG_PTPC'!BD10=Tabelle!$V$9,('Mitigazione del rischio'!AB$8*Tabelle!$W$9),IF('Modello Analisi RISCHI MOG_PTPC'!BD10=Tabelle!$V$10,('Mitigazione del rischio'!AB$8*Tabelle!$W$10),IF('Modello Analisi RISCHI MOG_PTPC'!BD10=Tabelle!$V$11,('Mitigazione del rischio'!AB$8*Tabelle!$W$11),IF('Modello Analisi RISCHI MOG_PTPC'!BD10=Tabelle!$V$12,('Mitigazione del rischio'!AB$8*Tabelle!$W$12),"-"))))))))))</f>
        <v>0</v>
      </c>
      <c r="AC9" s="31">
        <f>IF('Modello Analisi RISCHI MOG_PTPC'!BE10=Tabelle!$V$3,('Mitigazione del rischio'!AC$8*Tabelle!$W$3),IF('Modello Analisi RISCHI MOG_PTPC'!BE10=Tabelle!$V$4,('Mitigazione del rischio'!AC$8*Tabelle!$W$4),IF('Modello Analisi RISCHI MOG_PTPC'!BE10=Tabelle!$V$5,('Mitigazione del rischio'!AC$8*Tabelle!$W$5),IF('Modello Analisi RISCHI MOG_PTPC'!BE10=Tabelle!$V$6,('Mitigazione del rischio'!AC$8*Tabelle!$W$6),IF('Modello Analisi RISCHI MOG_PTPC'!BE10=Tabelle!$V$7,('Mitigazione del rischio'!AC$8*Tabelle!$W$7),IF('Modello Analisi RISCHI MOG_PTPC'!BE10=Tabelle!$V$8,('Mitigazione del rischio'!AC$8*Tabelle!$W$8),IF('Modello Analisi RISCHI MOG_PTPC'!BE10=Tabelle!$V$9,('Mitigazione del rischio'!AC$8*Tabelle!$W$9),IF('Modello Analisi RISCHI MOG_PTPC'!BE10=Tabelle!$V$10,('Mitigazione del rischio'!AC$8*Tabelle!$W$10),IF('Modello Analisi RISCHI MOG_PTPC'!BE10=Tabelle!$V$11,('Mitigazione del rischio'!AC$8*Tabelle!$W$11),IF('Modello Analisi RISCHI MOG_PTPC'!BE10=Tabelle!$V$12,('Mitigazione del rischio'!AC$8*Tabelle!$W$12),"-"))))))))))</f>
        <v>0</v>
      </c>
      <c r="AD9" s="31">
        <f>IF('Modello Analisi RISCHI MOG_PTPC'!BF10=Tabelle!$V$3,('Mitigazione del rischio'!AD$8*Tabelle!$W$3),IF('Modello Analisi RISCHI MOG_PTPC'!BF10=Tabelle!$V$4,('Mitigazione del rischio'!AD$8*Tabelle!$W$4),IF('Modello Analisi RISCHI MOG_PTPC'!BF10=Tabelle!$V$5,('Mitigazione del rischio'!AD$8*Tabelle!$W$5),IF('Modello Analisi RISCHI MOG_PTPC'!BF10=Tabelle!$V$6,('Mitigazione del rischio'!AD$8*Tabelle!$W$6),IF('Modello Analisi RISCHI MOG_PTPC'!BF10=Tabelle!$V$7,('Mitigazione del rischio'!AD$8*Tabelle!$W$7),IF('Modello Analisi RISCHI MOG_PTPC'!BF10=Tabelle!$V$8,('Mitigazione del rischio'!AD$8*Tabelle!$W$8),IF('Modello Analisi RISCHI MOG_PTPC'!BF10=Tabelle!$V$9,('Mitigazione del rischio'!AD$8*Tabelle!$W$9),IF('Modello Analisi RISCHI MOG_PTPC'!BF10=Tabelle!$V$10,('Mitigazione del rischio'!AD$8*Tabelle!$W$10),IF('Modello Analisi RISCHI MOG_PTPC'!BF10=Tabelle!$V$11,('Mitigazione del rischio'!AD$8*Tabelle!$W$11),IF('Modello Analisi RISCHI MOG_PTPC'!BF10=Tabelle!$V$12,('Mitigazione del rischio'!AD$8*Tabelle!$W$12),"-"))))))))))</f>
        <v>0</v>
      </c>
      <c r="AE9" s="31">
        <f>IF('Modello Analisi RISCHI MOG_PTPC'!BG10=Tabelle!$V$3,('Mitigazione del rischio'!AE$8*Tabelle!$W$3),IF('Modello Analisi RISCHI MOG_PTPC'!BG10=Tabelle!$V$4,('Mitigazione del rischio'!AE$8*Tabelle!$W$4),IF('Modello Analisi RISCHI MOG_PTPC'!BG10=Tabelle!$V$5,('Mitigazione del rischio'!AE$8*Tabelle!$W$5),IF('Modello Analisi RISCHI MOG_PTPC'!BG10=Tabelle!$V$6,('Mitigazione del rischio'!AE$8*Tabelle!$W$6),IF('Modello Analisi RISCHI MOG_PTPC'!BG10=Tabelle!$V$7,('Mitigazione del rischio'!AE$8*Tabelle!$W$7),IF('Modello Analisi RISCHI MOG_PTPC'!BG10=Tabelle!$V$8,('Mitigazione del rischio'!AE$8*Tabelle!$W$8),IF('Modello Analisi RISCHI MOG_PTPC'!BG10=Tabelle!$V$9,('Mitigazione del rischio'!AE$8*Tabelle!$W$9),IF('Modello Analisi RISCHI MOG_PTPC'!BG10=Tabelle!$V$10,('Mitigazione del rischio'!AE$8*Tabelle!$W$10),IF('Modello Analisi RISCHI MOG_PTPC'!BG10=Tabelle!$V$11,('Mitigazione del rischio'!AE$8*Tabelle!$W$11),IF('Modello Analisi RISCHI MOG_PTPC'!BG10=Tabelle!$V$12,('Mitigazione del rischio'!AE$8*Tabelle!$W$12),"-"))))))))))</f>
        <v>0</v>
      </c>
      <c r="AF9" s="32">
        <f>SUM(A9:AE9)</f>
        <v>43.400000000000006</v>
      </c>
      <c r="AG9" s="33">
        <f>AF9/100</f>
        <v>0.43400000000000005</v>
      </c>
    </row>
    <row r="10" spans="1:33" x14ac:dyDescent="0.25">
      <c r="A10" s="31">
        <f>IF('Modello Analisi RISCHI MOG_PTPC'!AC11=Tabelle!$V$3,('Mitigazione del rischio'!A$8*Tabelle!$W$3),IF('Modello Analisi RISCHI MOG_PTPC'!AC11=Tabelle!$V$4,('Mitigazione del rischio'!A$8*Tabelle!$W$4),IF('Modello Analisi RISCHI MOG_PTPC'!AC11=Tabelle!$V$5,('Mitigazione del rischio'!A$8*Tabelle!$W$5),IF('Modello Analisi RISCHI MOG_PTPC'!AC11=Tabelle!$V$6,('Mitigazione del rischio'!A$8*Tabelle!$W$6),IF('Modello Analisi RISCHI MOG_PTPC'!AC11=Tabelle!$V$7,('Mitigazione del rischio'!A$8*Tabelle!$W$7),IF('Modello Analisi RISCHI MOG_PTPC'!AC11=Tabelle!$V$8,('Mitigazione del rischio'!A$8*Tabelle!$W$8),IF('Modello Analisi RISCHI MOG_PTPC'!AC11=Tabelle!$V$9,('Mitigazione del rischio'!A$8*Tabelle!$W$9),IF('Modello Analisi RISCHI MOG_PTPC'!AC11=Tabelle!$V$10,('Mitigazione del rischio'!A$8*Tabelle!$W$10),IF('Modello Analisi RISCHI MOG_PTPC'!AC11=Tabelle!$V$11,('Mitigazione del rischio'!A$8*Tabelle!$W$11),IF('Modello Analisi RISCHI MOG_PTPC'!AC11=Tabelle!$V$12,('Mitigazione del rischio'!A$8*Tabelle!$W$12),"-"))))))))))</f>
        <v>3.5</v>
      </c>
      <c r="B10" s="31">
        <f>IF('Modello Analisi RISCHI MOG_PTPC'!AD11=Tabelle!$V$3,('Mitigazione del rischio'!B$8*Tabelle!$W$3),IF('Modello Analisi RISCHI MOG_PTPC'!AD11=Tabelle!$V$4,('Mitigazione del rischio'!B$8*Tabelle!$W$4),IF('Modello Analisi RISCHI MOG_PTPC'!AD11=Tabelle!$V$5,('Mitigazione del rischio'!B$8*Tabelle!$W$5),IF('Modello Analisi RISCHI MOG_PTPC'!AD11=Tabelle!$V$6,('Mitigazione del rischio'!B$8*Tabelle!$W$6),IF('Modello Analisi RISCHI MOG_PTPC'!AD11=Tabelle!$V$7,('Mitigazione del rischio'!B$8*Tabelle!$W$7),IF('Modello Analisi RISCHI MOG_PTPC'!AD11=Tabelle!$V$8,('Mitigazione del rischio'!B$8*Tabelle!$W$8),IF('Modello Analisi RISCHI MOG_PTPC'!AD11=Tabelle!$V$9,('Mitigazione del rischio'!B$8*Tabelle!$W$9),IF('Modello Analisi RISCHI MOG_PTPC'!AD11=Tabelle!$V$10,('Mitigazione del rischio'!B$8*Tabelle!$W$10),IF('Modello Analisi RISCHI MOG_PTPC'!AD11=Tabelle!$V$11,('Mitigazione del rischio'!B$8*Tabelle!$W$11),IF('Modello Analisi RISCHI MOG_PTPC'!AD11=Tabelle!$V$12,('Mitigazione del rischio'!B$8*Tabelle!$W$12),"-"))))))))))</f>
        <v>2.4499999999999997</v>
      </c>
      <c r="C10" s="31">
        <f>IF('Modello Analisi RISCHI MOG_PTPC'!AE11=Tabelle!$V$3,('Mitigazione del rischio'!C$8*Tabelle!$W$3),IF('Modello Analisi RISCHI MOG_PTPC'!AE11=Tabelle!$V$4,('Mitigazione del rischio'!C$8*Tabelle!$W$4),IF('Modello Analisi RISCHI MOG_PTPC'!AE11=Tabelle!$V$5,('Mitigazione del rischio'!C$8*Tabelle!$W$5),IF('Modello Analisi RISCHI MOG_PTPC'!AE11=Tabelle!$V$6,('Mitigazione del rischio'!C$8*Tabelle!$W$6),IF('Modello Analisi RISCHI MOG_PTPC'!AE11=Tabelle!$V$7,('Mitigazione del rischio'!C$8*Tabelle!$W$7),IF('Modello Analisi RISCHI MOG_PTPC'!AE11=Tabelle!$V$8,('Mitigazione del rischio'!C$8*Tabelle!$W$8),IF('Modello Analisi RISCHI MOG_PTPC'!AE11=Tabelle!$V$9,('Mitigazione del rischio'!C$8*Tabelle!$W$9),IF('Modello Analisi RISCHI MOG_PTPC'!AE11=Tabelle!$V$10,('Mitigazione del rischio'!C$8*Tabelle!$W$10),IF('Modello Analisi RISCHI MOG_PTPC'!AE11=Tabelle!$V$11,('Mitigazione del rischio'!C$8*Tabelle!$W$11),IF('Modello Analisi RISCHI MOG_PTPC'!AE11=Tabelle!$V$12,('Mitigazione del rischio'!C$8*Tabelle!$W$12),"-"))))))))))</f>
        <v>0.35000000000000003</v>
      </c>
      <c r="D10" s="31">
        <f>IF('Modello Analisi RISCHI MOG_PTPC'!AF11=Tabelle!$V$3,('Mitigazione del rischio'!D$8*Tabelle!$W$3),IF('Modello Analisi RISCHI MOG_PTPC'!AF11=Tabelle!$V$4,('Mitigazione del rischio'!D$8*Tabelle!$W$4),IF('Modello Analisi RISCHI MOG_PTPC'!AF11=Tabelle!$V$5,('Mitigazione del rischio'!D$8*Tabelle!$W$5),IF('Modello Analisi RISCHI MOG_PTPC'!AF11=Tabelle!$V$6,('Mitigazione del rischio'!D$8*Tabelle!$W$6),IF('Modello Analisi RISCHI MOG_PTPC'!AF11=Tabelle!$V$7,('Mitigazione del rischio'!D$8*Tabelle!$W$7),IF('Modello Analisi RISCHI MOG_PTPC'!AF11=Tabelle!$V$8,('Mitigazione del rischio'!D$8*Tabelle!$W$8),IF('Modello Analisi RISCHI MOG_PTPC'!AF11=Tabelle!$V$9,('Mitigazione del rischio'!D$8*Tabelle!$W$9),IF('Modello Analisi RISCHI MOG_PTPC'!AF11=Tabelle!$V$10,('Mitigazione del rischio'!D$8*Tabelle!$W$10),IF('Modello Analisi RISCHI MOG_PTPC'!AF11=Tabelle!$V$11,('Mitigazione del rischio'!D$8*Tabelle!$W$11),IF('Modello Analisi RISCHI MOG_PTPC'!AF11=Tabelle!$V$12,('Mitigazione del rischio'!D$8*Tabelle!$W$12),"-"))))))))))</f>
        <v>1.05</v>
      </c>
      <c r="E10" s="31">
        <f>IF('Modello Analisi RISCHI MOG_PTPC'!AG11=Tabelle!$V$3,('Mitigazione del rischio'!E$8*Tabelle!$W$3),IF('Modello Analisi RISCHI MOG_PTPC'!AG11=Tabelle!$V$4,('Mitigazione del rischio'!E$8*Tabelle!$W$4),IF('Modello Analisi RISCHI MOG_PTPC'!AG11=Tabelle!$V$5,('Mitigazione del rischio'!E$8*Tabelle!$W$5),IF('Modello Analisi RISCHI MOG_PTPC'!AG11=Tabelle!$V$6,('Mitigazione del rischio'!E$8*Tabelle!$W$6),IF('Modello Analisi RISCHI MOG_PTPC'!AG11=Tabelle!$V$7,('Mitigazione del rischio'!E$8*Tabelle!$W$7),IF('Modello Analisi RISCHI MOG_PTPC'!AG11=Tabelle!$V$8,('Mitigazione del rischio'!E$8*Tabelle!$W$8),IF('Modello Analisi RISCHI MOG_PTPC'!AG11=Tabelle!$V$9,('Mitigazione del rischio'!E$8*Tabelle!$W$9),IF('Modello Analisi RISCHI MOG_PTPC'!AG11=Tabelle!$V$10,('Mitigazione del rischio'!E$8*Tabelle!$W$10),IF('Modello Analisi RISCHI MOG_PTPC'!AG11=Tabelle!$V$11,('Mitigazione del rischio'!E$8*Tabelle!$W$11),IF('Modello Analisi RISCHI MOG_PTPC'!AG11=Tabelle!$V$12,('Mitigazione del rischio'!E$8*Tabelle!$W$12),"-"))))))))))</f>
        <v>2.4499999999999997</v>
      </c>
      <c r="F10" s="31">
        <f>IF('Modello Analisi RISCHI MOG_PTPC'!AH11=Tabelle!$V$3,('Mitigazione del rischio'!F$8*Tabelle!$W$3),IF('Modello Analisi RISCHI MOG_PTPC'!AH11=Tabelle!$V$4,('Mitigazione del rischio'!F$8*Tabelle!$W$4),IF('Modello Analisi RISCHI MOG_PTPC'!AH11=Tabelle!$V$5,('Mitigazione del rischio'!F$8*Tabelle!$W$5),IF('Modello Analisi RISCHI MOG_PTPC'!AH11=Tabelle!$V$6,('Mitigazione del rischio'!F$8*Tabelle!$W$6),IF('Modello Analisi RISCHI MOG_PTPC'!AH11=Tabelle!$V$7,('Mitigazione del rischio'!F$8*Tabelle!$W$7),IF('Modello Analisi RISCHI MOG_PTPC'!AH11=Tabelle!$V$8,('Mitigazione del rischio'!F$8*Tabelle!$W$8),IF('Modello Analisi RISCHI MOG_PTPC'!AH11=Tabelle!$V$9,('Mitigazione del rischio'!F$8*Tabelle!$W$9),IF('Modello Analisi RISCHI MOG_PTPC'!AH11=Tabelle!$V$10,('Mitigazione del rischio'!F$8*Tabelle!$W$10),IF('Modello Analisi RISCHI MOG_PTPC'!AH11=Tabelle!$V$11,('Mitigazione del rischio'!F$8*Tabelle!$W$11),IF('Modello Analisi RISCHI MOG_PTPC'!AH11=Tabelle!$V$12,('Mitigazione del rischio'!F$8*Tabelle!$W$12),"-"))))))))))</f>
        <v>3.5</v>
      </c>
      <c r="G10" s="31">
        <f>IF('Modello Analisi RISCHI MOG_PTPC'!AI11=Tabelle!$V$3,('Mitigazione del rischio'!G$8*Tabelle!$W$3),IF('Modello Analisi RISCHI MOG_PTPC'!AI11=Tabelle!$V$4,('Mitigazione del rischio'!G$8*Tabelle!$W$4),IF('Modello Analisi RISCHI MOG_PTPC'!AI11=Tabelle!$V$5,('Mitigazione del rischio'!G$8*Tabelle!$W$5),IF('Modello Analisi RISCHI MOG_PTPC'!AI11=Tabelle!$V$6,('Mitigazione del rischio'!G$8*Tabelle!$W$6),IF('Modello Analisi RISCHI MOG_PTPC'!AI11=Tabelle!$V$7,('Mitigazione del rischio'!G$8*Tabelle!$W$7),IF('Modello Analisi RISCHI MOG_PTPC'!AI11=Tabelle!$V$8,('Mitigazione del rischio'!G$8*Tabelle!$W$8),IF('Modello Analisi RISCHI MOG_PTPC'!AI11=Tabelle!$V$9,('Mitigazione del rischio'!G$8*Tabelle!$W$9),IF('Modello Analisi RISCHI MOG_PTPC'!AI11=Tabelle!$V$10,('Mitigazione del rischio'!G$8*Tabelle!$W$10),IF('Modello Analisi RISCHI MOG_PTPC'!AI11=Tabelle!$V$11,('Mitigazione del rischio'!G$8*Tabelle!$W$11),IF('Modello Analisi RISCHI MOG_PTPC'!AI11=Tabelle!$V$12,('Mitigazione del rischio'!G$8*Tabelle!$W$12),"-"))))))))))</f>
        <v>3.5</v>
      </c>
      <c r="H10" s="31">
        <f>IF('Modello Analisi RISCHI MOG_PTPC'!AJ11=Tabelle!$V$3,('Mitigazione del rischio'!H$8*Tabelle!$W$3),IF('Modello Analisi RISCHI MOG_PTPC'!AJ11=Tabelle!$V$4,('Mitigazione del rischio'!H$8*Tabelle!$W$4),IF('Modello Analisi RISCHI MOG_PTPC'!AJ11=Tabelle!$V$5,('Mitigazione del rischio'!H$8*Tabelle!$W$5),IF('Modello Analisi RISCHI MOG_PTPC'!AJ11=Tabelle!$V$6,('Mitigazione del rischio'!H$8*Tabelle!$W$6),IF('Modello Analisi RISCHI MOG_PTPC'!AJ11=Tabelle!$V$7,('Mitigazione del rischio'!H$8*Tabelle!$W$7),IF('Modello Analisi RISCHI MOG_PTPC'!AJ11=Tabelle!$V$8,('Mitigazione del rischio'!H$8*Tabelle!$W$8),IF('Modello Analisi RISCHI MOG_PTPC'!AJ11=Tabelle!$V$9,('Mitigazione del rischio'!H$8*Tabelle!$W$9),IF('Modello Analisi RISCHI MOG_PTPC'!AJ11=Tabelle!$V$10,('Mitigazione del rischio'!H$8*Tabelle!$W$10),IF('Modello Analisi RISCHI MOG_PTPC'!AJ11=Tabelle!$V$11,('Mitigazione del rischio'!H$8*Tabelle!$W$11),IF('Modello Analisi RISCHI MOG_PTPC'!AJ11=Tabelle!$V$12,('Mitigazione del rischio'!H$8*Tabelle!$W$12),"-"))))))))))</f>
        <v>3.5</v>
      </c>
      <c r="I10" s="31">
        <f>IF('Modello Analisi RISCHI MOG_PTPC'!AK11=Tabelle!$V$3,('Mitigazione del rischio'!I$8*Tabelle!$W$3),IF('Modello Analisi RISCHI MOG_PTPC'!AK11=Tabelle!$V$4,('Mitigazione del rischio'!I$8*Tabelle!$W$4),IF('Modello Analisi RISCHI MOG_PTPC'!AK11=Tabelle!$V$5,('Mitigazione del rischio'!I$8*Tabelle!$W$5),IF('Modello Analisi RISCHI MOG_PTPC'!AK11=Tabelle!$V$6,('Mitigazione del rischio'!I$8*Tabelle!$W$6),IF('Modello Analisi RISCHI MOG_PTPC'!AK11=Tabelle!$V$7,('Mitigazione del rischio'!I$8*Tabelle!$W$7),IF('Modello Analisi RISCHI MOG_PTPC'!AK11=Tabelle!$V$8,('Mitigazione del rischio'!I$8*Tabelle!$W$8),IF('Modello Analisi RISCHI MOG_PTPC'!AK11=Tabelle!$V$9,('Mitigazione del rischio'!I$8*Tabelle!$W$9),IF('Modello Analisi RISCHI MOG_PTPC'!AK11=Tabelle!$V$10,('Mitigazione del rischio'!I$8*Tabelle!$W$10),IF('Modello Analisi RISCHI MOG_PTPC'!AK11=Tabelle!$V$11,('Mitigazione del rischio'!I$8*Tabelle!$W$11),IF('Modello Analisi RISCHI MOG_PTPC'!AK11=Tabelle!$V$12,('Mitigazione del rischio'!I$8*Tabelle!$W$12),"-"))))))))))</f>
        <v>1.05</v>
      </c>
      <c r="J10" s="31">
        <f>IF('Modello Analisi RISCHI MOG_PTPC'!AL11=Tabelle!$V$3,('Mitigazione del rischio'!J$8*Tabelle!$W$3),IF('Modello Analisi RISCHI MOG_PTPC'!AL11=Tabelle!$V$4,('Mitigazione del rischio'!J$8*Tabelle!$W$4),IF('Modello Analisi RISCHI MOG_PTPC'!AL11=Tabelle!$V$5,('Mitigazione del rischio'!J$8*Tabelle!$W$5),IF('Modello Analisi RISCHI MOG_PTPC'!AL11=Tabelle!$V$6,('Mitigazione del rischio'!J$8*Tabelle!$W$6),IF('Modello Analisi RISCHI MOG_PTPC'!AL11=Tabelle!$V$7,('Mitigazione del rischio'!J$8*Tabelle!$W$7),IF('Modello Analisi RISCHI MOG_PTPC'!AL11=Tabelle!$V$8,('Mitigazione del rischio'!J$8*Tabelle!$W$8),IF('Modello Analisi RISCHI MOG_PTPC'!AL11=Tabelle!$V$9,('Mitigazione del rischio'!J$8*Tabelle!$W$9),IF('Modello Analisi RISCHI MOG_PTPC'!AL11=Tabelle!$V$10,('Mitigazione del rischio'!J$8*Tabelle!$W$10),IF('Modello Analisi RISCHI MOG_PTPC'!AL11=Tabelle!$V$11,('Mitigazione del rischio'!J$8*Tabelle!$W$11),IF('Modello Analisi RISCHI MOG_PTPC'!AL11=Tabelle!$V$12,('Mitigazione del rischio'!J$8*Tabelle!$W$12),"-"))))))))))</f>
        <v>1.05</v>
      </c>
      <c r="K10" s="31">
        <f>IF('Modello Analisi RISCHI MOG_PTPC'!AM11=Tabelle!$V$3,('Mitigazione del rischio'!K$8*Tabelle!$W$3),IF('Modello Analisi RISCHI MOG_PTPC'!AM11=Tabelle!$V$4,('Mitigazione del rischio'!K$8*Tabelle!$W$4),IF('Modello Analisi RISCHI MOG_PTPC'!AM11=Tabelle!$V$5,('Mitigazione del rischio'!K$8*Tabelle!$W$5),IF('Modello Analisi RISCHI MOG_PTPC'!AM11=Tabelle!$V$6,('Mitigazione del rischio'!K$8*Tabelle!$W$6),IF('Modello Analisi RISCHI MOG_PTPC'!AM11=Tabelle!$V$7,('Mitigazione del rischio'!K$8*Tabelle!$W$7),IF('Modello Analisi RISCHI MOG_PTPC'!AM11=Tabelle!$V$8,('Mitigazione del rischio'!K$8*Tabelle!$W$8),IF('Modello Analisi RISCHI MOG_PTPC'!AM11=Tabelle!$V$9,('Mitigazione del rischio'!K$8*Tabelle!$W$9),IF('Modello Analisi RISCHI MOG_PTPC'!AM11=Tabelle!$V$10,('Mitigazione del rischio'!K$8*Tabelle!$W$10),IF('Modello Analisi RISCHI MOG_PTPC'!AM11=Tabelle!$V$11,('Mitigazione del rischio'!K$8*Tabelle!$W$11),IF('Modello Analisi RISCHI MOG_PTPC'!AM11=Tabelle!$V$12,('Mitigazione del rischio'!K$8*Tabelle!$W$12),"-"))))))))))</f>
        <v>3.5</v>
      </c>
      <c r="L10" s="31">
        <f>IF('Modello Analisi RISCHI MOG_PTPC'!AN11=Tabelle!$V$3,('Mitigazione del rischio'!L$8*Tabelle!$W$3),IF('Modello Analisi RISCHI MOG_PTPC'!AN11=Tabelle!$V$4,('Mitigazione del rischio'!L$8*Tabelle!$W$4),IF('Modello Analisi RISCHI MOG_PTPC'!AN11=Tabelle!$V$5,('Mitigazione del rischio'!L$8*Tabelle!$W$5),IF('Modello Analisi RISCHI MOG_PTPC'!AN11=Tabelle!$V$6,('Mitigazione del rischio'!L$8*Tabelle!$W$6),IF('Modello Analisi RISCHI MOG_PTPC'!AN11=Tabelle!$V$7,('Mitigazione del rischio'!L$8*Tabelle!$W$7),IF('Modello Analisi RISCHI MOG_PTPC'!AN11=Tabelle!$V$8,('Mitigazione del rischio'!L$8*Tabelle!$W$8),IF('Modello Analisi RISCHI MOG_PTPC'!AN11=Tabelle!$V$9,('Mitigazione del rischio'!L$8*Tabelle!$W$9),IF('Modello Analisi RISCHI MOG_PTPC'!AN11=Tabelle!$V$10,('Mitigazione del rischio'!L$8*Tabelle!$W$10),IF('Modello Analisi RISCHI MOG_PTPC'!AN11=Tabelle!$V$11,('Mitigazione del rischio'!L$8*Tabelle!$W$11),IF('Modello Analisi RISCHI MOG_PTPC'!AN11=Tabelle!$V$12,('Mitigazione del rischio'!L$8*Tabelle!$W$12),"-"))))))))))</f>
        <v>3.5</v>
      </c>
      <c r="M10" s="31">
        <f>IF('Modello Analisi RISCHI MOG_PTPC'!AO11=Tabelle!$V$3,('Mitigazione del rischio'!M$8*Tabelle!$W$3),IF('Modello Analisi RISCHI MOG_PTPC'!AO11=Tabelle!$V$4,('Mitigazione del rischio'!M$8*Tabelle!$W$4),IF('Modello Analisi RISCHI MOG_PTPC'!AO11=Tabelle!$V$5,('Mitigazione del rischio'!M$8*Tabelle!$W$5),IF('Modello Analisi RISCHI MOG_PTPC'!AO11=Tabelle!$V$6,('Mitigazione del rischio'!M$8*Tabelle!$W$6),IF('Modello Analisi RISCHI MOG_PTPC'!AO11=Tabelle!$V$7,('Mitigazione del rischio'!M$8*Tabelle!$W$7),IF('Modello Analisi RISCHI MOG_PTPC'!AO11=Tabelle!$V$8,('Mitigazione del rischio'!M$8*Tabelle!$W$8),IF('Modello Analisi RISCHI MOG_PTPC'!AO11=Tabelle!$V$9,('Mitigazione del rischio'!M$8*Tabelle!$W$9),IF('Modello Analisi RISCHI MOG_PTPC'!AO11=Tabelle!$V$10,('Mitigazione del rischio'!M$8*Tabelle!$W$10),IF('Modello Analisi RISCHI MOG_PTPC'!AO11=Tabelle!$V$11,('Mitigazione del rischio'!M$8*Tabelle!$W$11),IF('Modello Analisi RISCHI MOG_PTPC'!AO11=Tabelle!$V$12,('Mitigazione del rischio'!M$8*Tabelle!$W$12),"-"))))))))))</f>
        <v>1.05</v>
      </c>
      <c r="N10" s="31">
        <f>IF('Modello Analisi RISCHI MOG_PTPC'!AP11=Tabelle!$V$3,('Mitigazione del rischio'!N$8*Tabelle!$W$3),IF('Modello Analisi RISCHI MOG_PTPC'!AP11=Tabelle!$V$4,('Mitigazione del rischio'!N$8*Tabelle!$W$4),IF('Modello Analisi RISCHI MOG_PTPC'!AP11=Tabelle!$V$5,('Mitigazione del rischio'!N$8*Tabelle!$W$5),IF('Modello Analisi RISCHI MOG_PTPC'!AP11=Tabelle!$V$6,('Mitigazione del rischio'!N$8*Tabelle!$W$6),IF('Modello Analisi RISCHI MOG_PTPC'!AP11=Tabelle!$V$7,('Mitigazione del rischio'!N$8*Tabelle!$W$7),IF('Modello Analisi RISCHI MOG_PTPC'!AP11=Tabelle!$V$8,('Mitigazione del rischio'!N$8*Tabelle!$W$8),IF('Modello Analisi RISCHI MOG_PTPC'!AP11=Tabelle!$V$9,('Mitigazione del rischio'!N$8*Tabelle!$W$9),IF('Modello Analisi RISCHI MOG_PTPC'!AP11=Tabelle!$V$10,('Mitigazione del rischio'!N$8*Tabelle!$W$10),IF('Modello Analisi RISCHI MOG_PTPC'!AP11=Tabelle!$V$11,('Mitigazione del rischio'!N$8*Tabelle!$W$11),IF('Modello Analisi RISCHI MOG_PTPC'!AP11=Tabelle!$V$12,('Mitigazione del rischio'!N$8*Tabelle!$W$12),"-"))))))))))</f>
        <v>1.05</v>
      </c>
      <c r="O10" s="31">
        <f>IF('Modello Analisi RISCHI MOG_PTPC'!AQ11=Tabelle!$V$3,('Mitigazione del rischio'!O$8*Tabelle!$W$3),IF('Modello Analisi RISCHI MOG_PTPC'!AQ11=Tabelle!$V$4,('Mitigazione del rischio'!O$8*Tabelle!$W$4),IF('Modello Analisi RISCHI MOG_PTPC'!AQ11=Tabelle!$V$5,('Mitigazione del rischio'!O$8*Tabelle!$W$5),IF('Modello Analisi RISCHI MOG_PTPC'!AQ11=Tabelle!$V$6,('Mitigazione del rischio'!O$8*Tabelle!$W$6),IF('Modello Analisi RISCHI MOG_PTPC'!AQ11=Tabelle!$V$7,('Mitigazione del rischio'!O$8*Tabelle!$W$7),IF('Modello Analisi RISCHI MOG_PTPC'!AQ11=Tabelle!$V$8,('Mitigazione del rischio'!O$8*Tabelle!$W$8),IF('Modello Analisi RISCHI MOG_PTPC'!AQ11=Tabelle!$V$9,('Mitigazione del rischio'!O$8*Tabelle!$W$9),IF('Modello Analisi RISCHI MOG_PTPC'!AQ11=Tabelle!$V$10,('Mitigazione del rischio'!O$8*Tabelle!$W$10),IF('Modello Analisi RISCHI MOG_PTPC'!AQ11=Tabelle!$V$11,('Mitigazione del rischio'!O$8*Tabelle!$W$11),IF('Modello Analisi RISCHI MOG_PTPC'!AQ11=Tabelle!$V$12,('Mitigazione del rischio'!O$8*Tabelle!$W$12),"-"))))))))))</f>
        <v>1.05</v>
      </c>
      <c r="P10" s="31">
        <f>IF('Modello Analisi RISCHI MOG_PTPC'!AR11=Tabelle!$V$3,('Mitigazione del rischio'!P$8*Tabelle!$W$3),IF('Modello Analisi RISCHI MOG_PTPC'!AR11=Tabelle!$V$4,('Mitigazione del rischio'!P$8*Tabelle!$W$4),IF('Modello Analisi RISCHI MOG_PTPC'!AR11=Tabelle!$V$5,('Mitigazione del rischio'!P$8*Tabelle!$W$5),IF('Modello Analisi RISCHI MOG_PTPC'!AR11=Tabelle!$V$6,('Mitigazione del rischio'!P$8*Tabelle!$W$6),IF('Modello Analisi RISCHI MOG_PTPC'!AR11=Tabelle!$V$7,('Mitigazione del rischio'!P$8*Tabelle!$W$7),IF('Modello Analisi RISCHI MOG_PTPC'!AR11=Tabelle!$V$8,('Mitigazione del rischio'!P$8*Tabelle!$W$8),IF('Modello Analisi RISCHI MOG_PTPC'!AR11=Tabelle!$V$9,('Mitigazione del rischio'!P$8*Tabelle!$W$9),IF('Modello Analisi RISCHI MOG_PTPC'!AR11=Tabelle!$V$10,('Mitigazione del rischio'!P$8*Tabelle!$W$10),IF('Modello Analisi RISCHI MOG_PTPC'!AR11=Tabelle!$V$11,('Mitigazione del rischio'!P$8*Tabelle!$W$11),IF('Modello Analisi RISCHI MOG_PTPC'!AR11=Tabelle!$V$12,('Mitigazione del rischio'!P$8*Tabelle!$W$12),"-"))))))))))</f>
        <v>1.05</v>
      </c>
      <c r="Q10" s="31">
        <f>IF('Modello Analisi RISCHI MOG_PTPC'!AS11=Tabelle!$V$3,('Mitigazione del rischio'!Q$8*Tabelle!$W$3),IF('Modello Analisi RISCHI MOG_PTPC'!AS11=Tabelle!$V$4,('Mitigazione del rischio'!Q$8*Tabelle!$W$4),IF('Modello Analisi RISCHI MOG_PTPC'!AS11=Tabelle!$V$5,('Mitigazione del rischio'!Q$8*Tabelle!$W$5),IF('Modello Analisi RISCHI MOG_PTPC'!AS11=Tabelle!$V$6,('Mitigazione del rischio'!Q$8*Tabelle!$W$6),IF('Modello Analisi RISCHI MOG_PTPC'!AS11=Tabelle!$V$7,('Mitigazione del rischio'!Q$8*Tabelle!$W$7),IF('Modello Analisi RISCHI MOG_PTPC'!AS11=Tabelle!$V$8,('Mitigazione del rischio'!Q$8*Tabelle!$W$8),IF('Modello Analisi RISCHI MOG_PTPC'!AS11=Tabelle!$V$9,('Mitigazione del rischio'!Q$8*Tabelle!$W$9),IF('Modello Analisi RISCHI MOG_PTPC'!AS11=Tabelle!$V$10,('Mitigazione del rischio'!Q$8*Tabelle!$W$10),IF('Modello Analisi RISCHI MOG_PTPC'!AS11=Tabelle!$V$11,('Mitigazione del rischio'!Q$8*Tabelle!$W$11),IF('Modello Analisi RISCHI MOG_PTPC'!AS11=Tabelle!$V$12,('Mitigazione del rischio'!Q$8*Tabelle!$W$12),"-"))))))))))</f>
        <v>2.4499999999999997</v>
      </c>
      <c r="R10" s="31">
        <f>IF('Modello Analisi RISCHI MOG_PTPC'!AT11=Tabelle!$V$3,('Mitigazione del rischio'!R$8*Tabelle!$W$3),IF('Modello Analisi RISCHI MOG_PTPC'!AT11=Tabelle!$V$4,('Mitigazione del rischio'!R$8*Tabelle!$W$4),IF('Modello Analisi RISCHI MOG_PTPC'!AT11=Tabelle!$V$5,('Mitigazione del rischio'!R$8*Tabelle!$W$5),IF('Modello Analisi RISCHI MOG_PTPC'!AT11=Tabelle!$V$6,('Mitigazione del rischio'!R$8*Tabelle!$W$6),IF('Modello Analisi RISCHI MOG_PTPC'!AT11=Tabelle!$V$7,('Mitigazione del rischio'!R$8*Tabelle!$W$7),IF('Modello Analisi RISCHI MOG_PTPC'!AT11=Tabelle!$V$8,('Mitigazione del rischio'!R$8*Tabelle!$W$8),IF('Modello Analisi RISCHI MOG_PTPC'!AT11=Tabelle!$V$9,('Mitigazione del rischio'!R$8*Tabelle!$W$9),IF('Modello Analisi RISCHI MOG_PTPC'!AT11=Tabelle!$V$10,('Mitigazione del rischio'!R$8*Tabelle!$W$10),IF('Modello Analisi RISCHI MOG_PTPC'!AT11=Tabelle!$V$11,('Mitigazione del rischio'!R$8*Tabelle!$W$11),IF('Modello Analisi RISCHI MOG_PTPC'!AT11=Tabelle!$V$12,('Mitigazione del rischio'!R$8*Tabelle!$W$12),"-"))))))))))</f>
        <v>2.4499999999999997</v>
      </c>
      <c r="S10" s="31">
        <f>IF('Modello Analisi RISCHI MOG_PTPC'!AU11=Tabelle!$V$3,('Mitigazione del rischio'!S$8*Tabelle!$W$3),IF('Modello Analisi RISCHI MOG_PTPC'!AU11=Tabelle!$V$4,('Mitigazione del rischio'!S$8*Tabelle!$W$4),IF('Modello Analisi RISCHI MOG_PTPC'!AU11=Tabelle!$V$5,('Mitigazione del rischio'!S$8*Tabelle!$W$5),IF('Modello Analisi RISCHI MOG_PTPC'!AU11=Tabelle!$V$6,('Mitigazione del rischio'!S$8*Tabelle!$W$6),IF('Modello Analisi RISCHI MOG_PTPC'!AU11=Tabelle!$V$7,('Mitigazione del rischio'!S$8*Tabelle!$W$7),IF('Modello Analisi RISCHI MOG_PTPC'!AU11=Tabelle!$V$8,('Mitigazione del rischio'!S$8*Tabelle!$W$8),IF('Modello Analisi RISCHI MOG_PTPC'!AU11=Tabelle!$V$9,('Mitigazione del rischio'!S$8*Tabelle!$W$9),IF('Modello Analisi RISCHI MOG_PTPC'!AU11=Tabelle!$V$10,('Mitigazione del rischio'!S$8*Tabelle!$W$10),IF('Modello Analisi RISCHI MOG_PTPC'!AU11=Tabelle!$V$11,('Mitigazione del rischio'!S$8*Tabelle!$W$11),IF('Modello Analisi RISCHI MOG_PTPC'!AU11=Tabelle!$V$12,('Mitigazione del rischio'!S$8*Tabelle!$W$12),"-"))))))))))</f>
        <v>2.4499999999999997</v>
      </c>
      <c r="T10" s="31">
        <f>IF('Modello Analisi RISCHI MOG_PTPC'!AV11=Tabelle!$V$3,('Mitigazione del rischio'!T$8*Tabelle!$W$3),IF('Modello Analisi RISCHI MOG_PTPC'!AV11=Tabelle!$V$4,('Mitigazione del rischio'!T$8*Tabelle!$W$4),IF('Modello Analisi RISCHI MOG_PTPC'!AV11=Tabelle!$V$5,('Mitigazione del rischio'!T$8*Tabelle!$W$5),IF('Modello Analisi RISCHI MOG_PTPC'!AV11=Tabelle!$V$6,('Mitigazione del rischio'!T$8*Tabelle!$W$6),IF('Modello Analisi RISCHI MOG_PTPC'!AV11=Tabelle!$V$7,('Mitigazione del rischio'!T$8*Tabelle!$W$7),IF('Modello Analisi RISCHI MOG_PTPC'!AV11=Tabelle!$V$8,('Mitigazione del rischio'!T$8*Tabelle!$W$8),IF('Modello Analisi RISCHI MOG_PTPC'!AV11=Tabelle!$V$9,('Mitigazione del rischio'!T$8*Tabelle!$W$9),IF('Modello Analisi RISCHI MOG_PTPC'!AV11=Tabelle!$V$10,('Mitigazione del rischio'!T$8*Tabelle!$W$10),IF('Modello Analisi RISCHI MOG_PTPC'!AV11=Tabelle!$V$11,('Mitigazione del rischio'!T$8*Tabelle!$W$11),IF('Modello Analisi RISCHI MOG_PTPC'!AV11=Tabelle!$V$12,('Mitigazione del rischio'!T$8*Tabelle!$W$12),"-"))))))))))</f>
        <v>2.4499999999999997</v>
      </c>
      <c r="U10" s="31">
        <f>IF('Modello Analisi RISCHI MOG_PTPC'!AW11=Tabelle!$V$3,('Mitigazione del rischio'!U$8*Tabelle!$W$3),IF('Modello Analisi RISCHI MOG_PTPC'!AW11=Tabelle!$V$4,('Mitigazione del rischio'!U$8*Tabelle!$W$4),IF('Modello Analisi RISCHI MOG_PTPC'!AW11=Tabelle!$V$5,('Mitigazione del rischio'!U$8*Tabelle!$W$5),IF('Modello Analisi RISCHI MOG_PTPC'!AW11=Tabelle!$V$6,('Mitigazione del rischio'!U$8*Tabelle!$W$6),IF('Modello Analisi RISCHI MOG_PTPC'!AW11=Tabelle!$V$7,('Mitigazione del rischio'!U$8*Tabelle!$W$7),IF('Modello Analisi RISCHI MOG_PTPC'!AW11=Tabelle!$V$8,('Mitigazione del rischio'!U$8*Tabelle!$W$8),IF('Modello Analisi RISCHI MOG_PTPC'!AW11=Tabelle!$V$9,('Mitigazione del rischio'!U$8*Tabelle!$W$9),IF('Modello Analisi RISCHI MOG_PTPC'!AW11=Tabelle!$V$10,('Mitigazione del rischio'!U$8*Tabelle!$W$10),IF('Modello Analisi RISCHI MOG_PTPC'!AW11=Tabelle!$V$11,('Mitigazione del rischio'!U$8*Tabelle!$W$11),IF('Modello Analisi RISCHI MOG_PTPC'!AW11=Tabelle!$V$12,('Mitigazione del rischio'!U$8*Tabelle!$W$12),"-"))))))))))</f>
        <v>0</v>
      </c>
      <c r="V10" s="31">
        <f>IF('Modello Analisi RISCHI MOG_PTPC'!AX11=Tabelle!$V$3,('Mitigazione del rischio'!V$8*Tabelle!$W$3),IF('Modello Analisi RISCHI MOG_PTPC'!AX11=Tabelle!$V$4,('Mitigazione del rischio'!V$8*Tabelle!$W$4),IF('Modello Analisi RISCHI MOG_PTPC'!AX11=Tabelle!$V$5,('Mitigazione del rischio'!V$8*Tabelle!$W$5),IF('Modello Analisi RISCHI MOG_PTPC'!AX11=Tabelle!$V$6,('Mitigazione del rischio'!V$8*Tabelle!$W$6),IF('Modello Analisi RISCHI MOG_PTPC'!AX11=Tabelle!$V$7,('Mitigazione del rischio'!V$8*Tabelle!$W$7),IF('Modello Analisi RISCHI MOG_PTPC'!AX11=Tabelle!$V$8,('Mitigazione del rischio'!V$8*Tabelle!$W$8),IF('Modello Analisi RISCHI MOG_PTPC'!AX11=Tabelle!$V$9,('Mitigazione del rischio'!V$8*Tabelle!$W$9),IF('Modello Analisi RISCHI MOG_PTPC'!AX11=Tabelle!$V$10,('Mitigazione del rischio'!V$8*Tabelle!$W$10),IF('Modello Analisi RISCHI MOG_PTPC'!AX11=Tabelle!$V$11,('Mitigazione del rischio'!V$8*Tabelle!$W$11),IF('Modello Analisi RISCHI MOG_PTPC'!AX11=Tabelle!$V$12,('Mitigazione del rischio'!V$8*Tabelle!$W$12),"-"))))))))))</f>
        <v>0</v>
      </c>
      <c r="W10" s="31">
        <f>IF('Modello Analisi RISCHI MOG_PTPC'!AY11=Tabelle!$V$3,('Mitigazione del rischio'!W$8*Tabelle!$W$3),IF('Modello Analisi RISCHI MOG_PTPC'!AY11=Tabelle!$V$4,('Mitigazione del rischio'!W$8*Tabelle!$W$4),IF('Modello Analisi RISCHI MOG_PTPC'!AY11=Tabelle!$V$5,('Mitigazione del rischio'!W$8*Tabelle!$W$5),IF('Modello Analisi RISCHI MOG_PTPC'!AY11=Tabelle!$V$6,('Mitigazione del rischio'!W$8*Tabelle!$W$6),IF('Modello Analisi RISCHI MOG_PTPC'!AY11=Tabelle!$V$7,('Mitigazione del rischio'!W$8*Tabelle!$W$7),IF('Modello Analisi RISCHI MOG_PTPC'!AY11=Tabelle!$V$8,('Mitigazione del rischio'!W$8*Tabelle!$W$8),IF('Modello Analisi RISCHI MOG_PTPC'!AY11=Tabelle!$V$9,('Mitigazione del rischio'!W$8*Tabelle!$W$9),IF('Modello Analisi RISCHI MOG_PTPC'!AY11=Tabelle!$V$10,('Mitigazione del rischio'!W$8*Tabelle!$W$10),IF('Modello Analisi RISCHI MOG_PTPC'!AY11=Tabelle!$V$11,('Mitigazione del rischio'!W$8*Tabelle!$W$11),IF('Modello Analisi RISCHI MOG_PTPC'!AY11=Tabelle!$V$12,('Mitigazione del rischio'!W$8*Tabelle!$W$12),"-"))))))))))</f>
        <v>0</v>
      </c>
      <c r="X10" s="31">
        <f>IF('Modello Analisi RISCHI MOG_PTPC'!AZ11=Tabelle!$V$3,('Mitigazione del rischio'!X$8*Tabelle!$W$3),IF('Modello Analisi RISCHI MOG_PTPC'!AZ11=Tabelle!$V$4,('Mitigazione del rischio'!X$8*Tabelle!$W$4),IF('Modello Analisi RISCHI MOG_PTPC'!AZ11=Tabelle!$V$5,('Mitigazione del rischio'!X$8*Tabelle!$W$5),IF('Modello Analisi RISCHI MOG_PTPC'!AZ11=Tabelle!$V$6,('Mitigazione del rischio'!X$8*Tabelle!$W$6),IF('Modello Analisi RISCHI MOG_PTPC'!AZ11=Tabelle!$V$7,('Mitigazione del rischio'!X$8*Tabelle!$W$7),IF('Modello Analisi RISCHI MOG_PTPC'!AZ11=Tabelle!$V$8,('Mitigazione del rischio'!X$8*Tabelle!$W$8),IF('Modello Analisi RISCHI MOG_PTPC'!AZ11=Tabelle!$V$9,('Mitigazione del rischio'!X$8*Tabelle!$W$9),IF('Modello Analisi RISCHI MOG_PTPC'!AZ11=Tabelle!$V$10,('Mitigazione del rischio'!X$8*Tabelle!$W$10),IF('Modello Analisi RISCHI MOG_PTPC'!AZ11=Tabelle!$V$11,('Mitigazione del rischio'!X$8*Tabelle!$W$11),IF('Modello Analisi RISCHI MOG_PTPC'!AZ11=Tabelle!$V$12,('Mitigazione del rischio'!X$8*Tabelle!$W$12),"-"))))))))))</f>
        <v>0</v>
      </c>
      <c r="Y10" s="31">
        <f>IF('Modello Analisi RISCHI MOG_PTPC'!BA11=Tabelle!$V$3,('Mitigazione del rischio'!Y$8*Tabelle!$W$3),IF('Modello Analisi RISCHI MOG_PTPC'!BA11=Tabelle!$V$4,('Mitigazione del rischio'!Y$8*Tabelle!$W$4),IF('Modello Analisi RISCHI MOG_PTPC'!BA11=Tabelle!$V$5,('Mitigazione del rischio'!Y$8*Tabelle!$W$5),IF('Modello Analisi RISCHI MOG_PTPC'!BA11=Tabelle!$V$6,('Mitigazione del rischio'!Y$8*Tabelle!$W$6),IF('Modello Analisi RISCHI MOG_PTPC'!BA11=Tabelle!$V$7,('Mitigazione del rischio'!Y$8*Tabelle!$W$7),IF('Modello Analisi RISCHI MOG_PTPC'!BA11=Tabelle!$V$8,('Mitigazione del rischio'!Y$8*Tabelle!$W$8),IF('Modello Analisi RISCHI MOG_PTPC'!BA11=Tabelle!$V$9,('Mitigazione del rischio'!Y$8*Tabelle!$W$9),IF('Modello Analisi RISCHI MOG_PTPC'!BA11=Tabelle!$V$10,('Mitigazione del rischio'!Y$8*Tabelle!$W$10),IF('Modello Analisi RISCHI MOG_PTPC'!BA11=Tabelle!$V$11,('Mitigazione del rischio'!Y$8*Tabelle!$W$11),IF('Modello Analisi RISCHI MOG_PTPC'!BA11=Tabelle!$V$12,('Mitigazione del rischio'!Y$8*Tabelle!$W$12),"-"))))))))))</f>
        <v>0</v>
      </c>
      <c r="Z10" s="31">
        <f>IF('Modello Analisi RISCHI MOG_PTPC'!BB11=Tabelle!$V$3,('Mitigazione del rischio'!Z$8*Tabelle!$W$3),IF('Modello Analisi RISCHI MOG_PTPC'!BB11=Tabelle!$V$4,('Mitigazione del rischio'!Z$8*Tabelle!$W$4),IF('Modello Analisi RISCHI MOG_PTPC'!BB11=Tabelle!$V$5,('Mitigazione del rischio'!Z$8*Tabelle!$W$5),IF('Modello Analisi RISCHI MOG_PTPC'!BB11=Tabelle!$V$6,('Mitigazione del rischio'!Z$8*Tabelle!$W$6),IF('Modello Analisi RISCHI MOG_PTPC'!BB11=Tabelle!$V$7,('Mitigazione del rischio'!Z$8*Tabelle!$W$7),IF('Modello Analisi RISCHI MOG_PTPC'!BB11=Tabelle!$V$8,('Mitigazione del rischio'!Z$8*Tabelle!$W$8),IF('Modello Analisi RISCHI MOG_PTPC'!BB11=Tabelle!$V$9,('Mitigazione del rischio'!Z$8*Tabelle!$W$9),IF('Modello Analisi RISCHI MOG_PTPC'!BB11=Tabelle!$V$10,('Mitigazione del rischio'!Z$8*Tabelle!$W$10),IF('Modello Analisi RISCHI MOG_PTPC'!BB11=Tabelle!$V$11,('Mitigazione del rischio'!Z$8*Tabelle!$W$11),IF('Modello Analisi RISCHI MOG_PTPC'!BB11=Tabelle!$V$12,('Mitigazione del rischio'!Z$8*Tabelle!$W$12),"-"))))))))))</f>
        <v>0</v>
      </c>
      <c r="AA10" s="31">
        <f>IF('Modello Analisi RISCHI MOG_PTPC'!BC11=Tabelle!$V$3,('Mitigazione del rischio'!AA$8*Tabelle!$W$3),IF('Modello Analisi RISCHI MOG_PTPC'!BC11=Tabelle!$V$4,('Mitigazione del rischio'!AA$8*Tabelle!$W$4),IF('Modello Analisi RISCHI MOG_PTPC'!BC11=Tabelle!$V$5,('Mitigazione del rischio'!AA$8*Tabelle!$W$5),IF('Modello Analisi RISCHI MOG_PTPC'!BC11=Tabelle!$V$6,('Mitigazione del rischio'!AA$8*Tabelle!$W$6),IF('Modello Analisi RISCHI MOG_PTPC'!BC11=Tabelle!$V$7,('Mitigazione del rischio'!AA$8*Tabelle!$W$7),IF('Modello Analisi RISCHI MOG_PTPC'!BC11=Tabelle!$V$8,('Mitigazione del rischio'!AA$8*Tabelle!$W$8),IF('Modello Analisi RISCHI MOG_PTPC'!BC11=Tabelle!$V$9,('Mitigazione del rischio'!AA$8*Tabelle!$W$9),IF('Modello Analisi RISCHI MOG_PTPC'!BC11=Tabelle!$V$10,('Mitigazione del rischio'!AA$8*Tabelle!$W$10),IF('Modello Analisi RISCHI MOG_PTPC'!BC11=Tabelle!$V$11,('Mitigazione del rischio'!AA$8*Tabelle!$W$11),IF('Modello Analisi RISCHI MOG_PTPC'!BC11=Tabelle!$V$12,('Mitigazione del rischio'!AA$8*Tabelle!$W$12),"-"))))))))))</f>
        <v>0</v>
      </c>
      <c r="AB10" s="31">
        <f>IF('Modello Analisi RISCHI MOG_PTPC'!BD11=Tabelle!$V$3,('Mitigazione del rischio'!AB$8*Tabelle!$W$3),IF('Modello Analisi RISCHI MOG_PTPC'!BD11=Tabelle!$V$4,('Mitigazione del rischio'!AB$8*Tabelle!$W$4),IF('Modello Analisi RISCHI MOG_PTPC'!BD11=Tabelle!$V$5,('Mitigazione del rischio'!AB$8*Tabelle!$W$5),IF('Modello Analisi RISCHI MOG_PTPC'!BD11=Tabelle!$V$6,('Mitigazione del rischio'!AB$8*Tabelle!$W$6),IF('Modello Analisi RISCHI MOG_PTPC'!BD11=Tabelle!$V$7,('Mitigazione del rischio'!AB$8*Tabelle!$W$7),IF('Modello Analisi RISCHI MOG_PTPC'!BD11=Tabelle!$V$8,('Mitigazione del rischio'!AB$8*Tabelle!$W$8),IF('Modello Analisi RISCHI MOG_PTPC'!BD11=Tabelle!$V$9,('Mitigazione del rischio'!AB$8*Tabelle!$W$9),IF('Modello Analisi RISCHI MOG_PTPC'!BD11=Tabelle!$V$10,('Mitigazione del rischio'!AB$8*Tabelle!$W$10),IF('Modello Analisi RISCHI MOG_PTPC'!BD11=Tabelle!$V$11,('Mitigazione del rischio'!AB$8*Tabelle!$W$11),IF('Modello Analisi RISCHI MOG_PTPC'!BD11=Tabelle!$V$12,('Mitigazione del rischio'!AB$8*Tabelle!$W$12),"-"))))))))))</f>
        <v>0</v>
      </c>
      <c r="AC10" s="31">
        <f>IF('Modello Analisi RISCHI MOG_PTPC'!BE11=Tabelle!$V$3,('Mitigazione del rischio'!AC$8*Tabelle!$W$3),IF('Modello Analisi RISCHI MOG_PTPC'!BE11=Tabelle!$V$4,('Mitigazione del rischio'!AC$8*Tabelle!$W$4),IF('Modello Analisi RISCHI MOG_PTPC'!BE11=Tabelle!$V$5,('Mitigazione del rischio'!AC$8*Tabelle!$W$5),IF('Modello Analisi RISCHI MOG_PTPC'!BE11=Tabelle!$V$6,('Mitigazione del rischio'!AC$8*Tabelle!$W$6),IF('Modello Analisi RISCHI MOG_PTPC'!BE11=Tabelle!$V$7,('Mitigazione del rischio'!AC$8*Tabelle!$W$7),IF('Modello Analisi RISCHI MOG_PTPC'!BE11=Tabelle!$V$8,('Mitigazione del rischio'!AC$8*Tabelle!$W$8),IF('Modello Analisi RISCHI MOG_PTPC'!BE11=Tabelle!$V$9,('Mitigazione del rischio'!AC$8*Tabelle!$W$9),IF('Modello Analisi RISCHI MOG_PTPC'!BE11=Tabelle!$V$10,('Mitigazione del rischio'!AC$8*Tabelle!$W$10),IF('Modello Analisi RISCHI MOG_PTPC'!BE11=Tabelle!$V$11,('Mitigazione del rischio'!AC$8*Tabelle!$W$11),IF('Modello Analisi RISCHI MOG_PTPC'!BE11=Tabelle!$V$12,('Mitigazione del rischio'!AC$8*Tabelle!$W$12),"-"))))))))))</f>
        <v>0</v>
      </c>
      <c r="AD10" s="31">
        <f>IF('Modello Analisi RISCHI MOG_PTPC'!BF11=Tabelle!$V$3,('Mitigazione del rischio'!AD$8*Tabelle!$W$3),IF('Modello Analisi RISCHI MOG_PTPC'!BF11=Tabelle!$V$4,('Mitigazione del rischio'!AD$8*Tabelle!$W$4),IF('Modello Analisi RISCHI MOG_PTPC'!BF11=Tabelle!$V$5,('Mitigazione del rischio'!AD$8*Tabelle!$W$5),IF('Modello Analisi RISCHI MOG_PTPC'!BF11=Tabelle!$V$6,('Mitigazione del rischio'!AD$8*Tabelle!$W$6),IF('Modello Analisi RISCHI MOG_PTPC'!BF11=Tabelle!$V$7,('Mitigazione del rischio'!AD$8*Tabelle!$W$7),IF('Modello Analisi RISCHI MOG_PTPC'!BF11=Tabelle!$V$8,('Mitigazione del rischio'!AD$8*Tabelle!$W$8),IF('Modello Analisi RISCHI MOG_PTPC'!BF11=Tabelle!$V$9,('Mitigazione del rischio'!AD$8*Tabelle!$W$9),IF('Modello Analisi RISCHI MOG_PTPC'!BF11=Tabelle!$V$10,('Mitigazione del rischio'!AD$8*Tabelle!$W$10),IF('Modello Analisi RISCHI MOG_PTPC'!BF11=Tabelle!$V$11,('Mitigazione del rischio'!AD$8*Tabelle!$W$11),IF('Modello Analisi RISCHI MOG_PTPC'!BF11=Tabelle!$V$12,('Mitigazione del rischio'!AD$8*Tabelle!$W$12),"-"))))))))))</f>
        <v>0</v>
      </c>
      <c r="AE10" s="31">
        <f>IF('Modello Analisi RISCHI MOG_PTPC'!BG11=Tabelle!$V$3,('Mitigazione del rischio'!AE$8*Tabelle!$W$3),IF('Modello Analisi RISCHI MOG_PTPC'!BG11=Tabelle!$V$4,('Mitigazione del rischio'!AE$8*Tabelle!$W$4),IF('Modello Analisi RISCHI MOG_PTPC'!BG11=Tabelle!$V$5,('Mitigazione del rischio'!AE$8*Tabelle!$W$5),IF('Modello Analisi RISCHI MOG_PTPC'!BG11=Tabelle!$V$6,('Mitigazione del rischio'!AE$8*Tabelle!$W$6),IF('Modello Analisi RISCHI MOG_PTPC'!BG11=Tabelle!$V$7,('Mitigazione del rischio'!AE$8*Tabelle!$W$7),IF('Modello Analisi RISCHI MOG_PTPC'!BG11=Tabelle!$V$8,('Mitigazione del rischio'!AE$8*Tabelle!$W$8),IF('Modello Analisi RISCHI MOG_PTPC'!BG11=Tabelle!$V$9,('Mitigazione del rischio'!AE$8*Tabelle!$W$9),IF('Modello Analisi RISCHI MOG_PTPC'!BG11=Tabelle!$V$10,('Mitigazione del rischio'!AE$8*Tabelle!$W$10),IF('Modello Analisi RISCHI MOG_PTPC'!BG11=Tabelle!$V$11,('Mitigazione del rischio'!AE$8*Tabelle!$W$11),IF('Modello Analisi RISCHI MOG_PTPC'!BG11=Tabelle!$V$12,('Mitigazione del rischio'!AE$8*Tabelle!$W$12),"-"))))))))))</f>
        <v>0</v>
      </c>
      <c r="AF10" s="32">
        <f t="shared" ref="AF10:AF73" si="3">SUM(A10:AE10)</f>
        <v>43.400000000000006</v>
      </c>
      <c r="AG10" s="33">
        <f t="shared" ref="AG10:AG73" si="4">AF10/100</f>
        <v>0.43400000000000005</v>
      </c>
    </row>
    <row r="11" spans="1:33" x14ac:dyDescent="0.25">
      <c r="A11" s="31">
        <f>IF('Modello Analisi RISCHI MOG_PTPC'!AC12=Tabelle!$V$3,('Mitigazione del rischio'!A$8*Tabelle!$W$3),IF('Modello Analisi RISCHI MOG_PTPC'!AC12=Tabelle!$V$4,('Mitigazione del rischio'!A$8*Tabelle!$W$4),IF('Modello Analisi RISCHI MOG_PTPC'!AC12=Tabelle!$V$5,('Mitigazione del rischio'!A$8*Tabelle!$W$5),IF('Modello Analisi RISCHI MOG_PTPC'!AC12=Tabelle!$V$6,('Mitigazione del rischio'!A$8*Tabelle!$W$6),IF('Modello Analisi RISCHI MOG_PTPC'!AC12=Tabelle!$V$7,('Mitigazione del rischio'!A$8*Tabelle!$W$7),IF('Modello Analisi RISCHI MOG_PTPC'!AC12=Tabelle!$V$8,('Mitigazione del rischio'!A$8*Tabelle!$W$8),IF('Modello Analisi RISCHI MOG_PTPC'!AC12=Tabelle!$V$9,('Mitigazione del rischio'!A$8*Tabelle!$W$9),IF('Modello Analisi RISCHI MOG_PTPC'!AC12=Tabelle!$V$10,('Mitigazione del rischio'!A$8*Tabelle!$W$10),IF('Modello Analisi RISCHI MOG_PTPC'!AC12=Tabelle!$V$11,('Mitigazione del rischio'!A$8*Tabelle!$W$11),IF('Modello Analisi RISCHI MOG_PTPC'!AC12=Tabelle!$V$12,('Mitigazione del rischio'!A$8*Tabelle!$W$12),"-"))))))))))</f>
        <v>3.5</v>
      </c>
      <c r="B11" s="31">
        <f>IF('Modello Analisi RISCHI MOG_PTPC'!AD12=Tabelle!$V$3,('Mitigazione del rischio'!B$8*Tabelle!$W$3),IF('Modello Analisi RISCHI MOG_PTPC'!AD12=Tabelle!$V$4,('Mitigazione del rischio'!B$8*Tabelle!$W$4),IF('Modello Analisi RISCHI MOG_PTPC'!AD12=Tabelle!$V$5,('Mitigazione del rischio'!B$8*Tabelle!$W$5),IF('Modello Analisi RISCHI MOG_PTPC'!AD12=Tabelle!$V$6,('Mitigazione del rischio'!B$8*Tabelle!$W$6),IF('Modello Analisi RISCHI MOG_PTPC'!AD12=Tabelle!$V$7,('Mitigazione del rischio'!B$8*Tabelle!$W$7),IF('Modello Analisi RISCHI MOG_PTPC'!AD12=Tabelle!$V$8,('Mitigazione del rischio'!B$8*Tabelle!$W$8),IF('Modello Analisi RISCHI MOG_PTPC'!AD12=Tabelle!$V$9,('Mitigazione del rischio'!B$8*Tabelle!$W$9),IF('Modello Analisi RISCHI MOG_PTPC'!AD12=Tabelle!$V$10,('Mitigazione del rischio'!B$8*Tabelle!$W$10),IF('Modello Analisi RISCHI MOG_PTPC'!AD12=Tabelle!$V$11,('Mitigazione del rischio'!B$8*Tabelle!$W$11),IF('Modello Analisi RISCHI MOG_PTPC'!AD12=Tabelle!$V$12,('Mitigazione del rischio'!B$8*Tabelle!$W$12),"-"))))))))))</f>
        <v>2.4499999999999997</v>
      </c>
      <c r="C11" s="31">
        <f>IF('Modello Analisi RISCHI MOG_PTPC'!AE12=Tabelle!$V$3,('Mitigazione del rischio'!C$8*Tabelle!$W$3),IF('Modello Analisi RISCHI MOG_PTPC'!AE12=Tabelle!$V$4,('Mitigazione del rischio'!C$8*Tabelle!$W$4),IF('Modello Analisi RISCHI MOG_PTPC'!AE12=Tabelle!$V$5,('Mitigazione del rischio'!C$8*Tabelle!$W$5),IF('Modello Analisi RISCHI MOG_PTPC'!AE12=Tabelle!$V$6,('Mitigazione del rischio'!C$8*Tabelle!$W$6),IF('Modello Analisi RISCHI MOG_PTPC'!AE12=Tabelle!$V$7,('Mitigazione del rischio'!C$8*Tabelle!$W$7),IF('Modello Analisi RISCHI MOG_PTPC'!AE12=Tabelle!$V$8,('Mitigazione del rischio'!C$8*Tabelle!$W$8),IF('Modello Analisi RISCHI MOG_PTPC'!AE12=Tabelle!$V$9,('Mitigazione del rischio'!C$8*Tabelle!$W$9),IF('Modello Analisi RISCHI MOG_PTPC'!AE12=Tabelle!$V$10,('Mitigazione del rischio'!C$8*Tabelle!$W$10),IF('Modello Analisi RISCHI MOG_PTPC'!AE12=Tabelle!$V$11,('Mitigazione del rischio'!C$8*Tabelle!$W$11),IF('Modello Analisi RISCHI MOG_PTPC'!AE12=Tabelle!$V$12,('Mitigazione del rischio'!C$8*Tabelle!$W$12),"-"))))))))))</f>
        <v>0.35000000000000003</v>
      </c>
      <c r="D11" s="31">
        <f>IF('Modello Analisi RISCHI MOG_PTPC'!AF12=Tabelle!$V$3,('Mitigazione del rischio'!D$8*Tabelle!$W$3),IF('Modello Analisi RISCHI MOG_PTPC'!AF12=Tabelle!$V$4,('Mitigazione del rischio'!D$8*Tabelle!$W$4),IF('Modello Analisi RISCHI MOG_PTPC'!AF12=Tabelle!$V$5,('Mitigazione del rischio'!D$8*Tabelle!$W$5),IF('Modello Analisi RISCHI MOG_PTPC'!AF12=Tabelle!$V$6,('Mitigazione del rischio'!D$8*Tabelle!$W$6),IF('Modello Analisi RISCHI MOG_PTPC'!AF12=Tabelle!$V$7,('Mitigazione del rischio'!D$8*Tabelle!$W$7),IF('Modello Analisi RISCHI MOG_PTPC'!AF12=Tabelle!$V$8,('Mitigazione del rischio'!D$8*Tabelle!$W$8),IF('Modello Analisi RISCHI MOG_PTPC'!AF12=Tabelle!$V$9,('Mitigazione del rischio'!D$8*Tabelle!$W$9),IF('Modello Analisi RISCHI MOG_PTPC'!AF12=Tabelle!$V$10,('Mitigazione del rischio'!D$8*Tabelle!$W$10),IF('Modello Analisi RISCHI MOG_PTPC'!AF12=Tabelle!$V$11,('Mitigazione del rischio'!D$8*Tabelle!$W$11),IF('Modello Analisi RISCHI MOG_PTPC'!AF12=Tabelle!$V$12,('Mitigazione del rischio'!D$8*Tabelle!$W$12),"-"))))))))))</f>
        <v>1.05</v>
      </c>
      <c r="E11" s="31">
        <f>IF('Modello Analisi RISCHI MOG_PTPC'!AG12=Tabelle!$V$3,('Mitigazione del rischio'!E$8*Tabelle!$W$3),IF('Modello Analisi RISCHI MOG_PTPC'!AG12=Tabelle!$V$4,('Mitigazione del rischio'!E$8*Tabelle!$W$4),IF('Modello Analisi RISCHI MOG_PTPC'!AG12=Tabelle!$V$5,('Mitigazione del rischio'!E$8*Tabelle!$W$5),IF('Modello Analisi RISCHI MOG_PTPC'!AG12=Tabelle!$V$6,('Mitigazione del rischio'!E$8*Tabelle!$W$6),IF('Modello Analisi RISCHI MOG_PTPC'!AG12=Tabelle!$V$7,('Mitigazione del rischio'!E$8*Tabelle!$W$7),IF('Modello Analisi RISCHI MOG_PTPC'!AG12=Tabelle!$V$8,('Mitigazione del rischio'!E$8*Tabelle!$W$8),IF('Modello Analisi RISCHI MOG_PTPC'!AG12=Tabelle!$V$9,('Mitigazione del rischio'!E$8*Tabelle!$W$9),IF('Modello Analisi RISCHI MOG_PTPC'!AG12=Tabelle!$V$10,('Mitigazione del rischio'!E$8*Tabelle!$W$10),IF('Modello Analisi RISCHI MOG_PTPC'!AG12=Tabelle!$V$11,('Mitigazione del rischio'!E$8*Tabelle!$W$11),IF('Modello Analisi RISCHI MOG_PTPC'!AG12=Tabelle!$V$12,('Mitigazione del rischio'!E$8*Tabelle!$W$12),"-"))))))))))</f>
        <v>2.4499999999999997</v>
      </c>
      <c r="F11" s="31">
        <f>IF('Modello Analisi RISCHI MOG_PTPC'!AH12=Tabelle!$V$3,('Mitigazione del rischio'!F$8*Tabelle!$W$3),IF('Modello Analisi RISCHI MOG_PTPC'!AH12=Tabelle!$V$4,('Mitigazione del rischio'!F$8*Tabelle!$W$4),IF('Modello Analisi RISCHI MOG_PTPC'!AH12=Tabelle!$V$5,('Mitigazione del rischio'!F$8*Tabelle!$W$5),IF('Modello Analisi RISCHI MOG_PTPC'!AH12=Tabelle!$V$6,('Mitigazione del rischio'!F$8*Tabelle!$W$6),IF('Modello Analisi RISCHI MOG_PTPC'!AH12=Tabelle!$V$7,('Mitigazione del rischio'!F$8*Tabelle!$W$7),IF('Modello Analisi RISCHI MOG_PTPC'!AH12=Tabelle!$V$8,('Mitigazione del rischio'!F$8*Tabelle!$W$8),IF('Modello Analisi RISCHI MOG_PTPC'!AH12=Tabelle!$V$9,('Mitigazione del rischio'!F$8*Tabelle!$W$9),IF('Modello Analisi RISCHI MOG_PTPC'!AH12=Tabelle!$V$10,('Mitigazione del rischio'!F$8*Tabelle!$W$10),IF('Modello Analisi RISCHI MOG_PTPC'!AH12=Tabelle!$V$11,('Mitigazione del rischio'!F$8*Tabelle!$W$11),IF('Modello Analisi RISCHI MOG_PTPC'!AH12=Tabelle!$V$12,('Mitigazione del rischio'!F$8*Tabelle!$W$12),"-"))))))))))</f>
        <v>3.5</v>
      </c>
      <c r="G11" s="31">
        <f>IF('Modello Analisi RISCHI MOG_PTPC'!AI12=Tabelle!$V$3,('Mitigazione del rischio'!G$8*Tabelle!$W$3),IF('Modello Analisi RISCHI MOG_PTPC'!AI12=Tabelle!$V$4,('Mitigazione del rischio'!G$8*Tabelle!$W$4),IF('Modello Analisi RISCHI MOG_PTPC'!AI12=Tabelle!$V$5,('Mitigazione del rischio'!G$8*Tabelle!$W$5),IF('Modello Analisi RISCHI MOG_PTPC'!AI12=Tabelle!$V$6,('Mitigazione del rischio'!G$8*Tabelle!$W$6),IF('Modello Analisi RISCHI MOG_PTPC'!AI12=Tabelle!$V$7,('Mitigazione del rischio'!G$8*Tabelle!$W$7),IF('Modello Analisi RISCHI MOG_PTPC'!AI12=Tabelle!$V$8,('Mitigazione del rischio'!G$8*Tabelle!$W$8),IF('Modello Analisi RISCHI MOG_PTPC'!AI12=Tabelle!$V$9,('Mitigazione del rischio'!G$8*Tabelle!$W$9),IF('Modello Analisi RISCHI MOG_PTPC'!AI12=Tabelle!$V$10,('Mitigazione del rischio'!G$8*Tabelle!$W$10),IF('Modello Analisi RISCHI MOG_PTPC'!AI12=Tabelle!$V$11,('Mitigazione del rischio'!G$8*Tabelle!$W$11),IF('Modello Analisi RISCHI MOG_PTPC'!AI12=Tabelle!$V$12,('Mitigazione del rischio'!G$8*Tabelle!$W$12),"-"))))))))))</f>
        <v>3.5</v>
      </c>
      <c r="H11" s="31">
        <f>IF('Modello Analisi RISCHI MOG_PTPC'!AJ12=Tabelle!$V$3,('Mitigazione del rischio'!H$8*Tabelle!$W$3),IF('Modello Analisi RISCHI MOG_PTPC'!AJ12=Tabelle!$V$4,('Mitigazione del rischio'!H$8*Tabelle!$W$4),IF('Modello Analisi RISCHI MOG_PTPC'!AJ12=Tabelle!$V$5,('Mitigazione del rischio'!H$8*Tabelle!$W$5),IF('Modello Analisi RISCHI MOG_PTPC'!AJ12=Tabelle!$V$6,('Mitigazione del rischio'!H$8*Tabelle!$W$6),IF('Modello Analisi RISCHI MOG_PTPC'!AJ12=Tabelle!$V$7,('Mitigazione del rischio'!H$8*Tabelle!$W$7),IF('Modello Analisi RISCHI MOG_PTPC'!AJ12=Tabelle!$V$8,('Mitigazione del rischio'!H$8*Tabelle!$W$8),IF('Modello Analisi RISCHI MOG_PTPC'!AJ12=Tabelle!$V$9,('Mitigazione del rischio'!H$8*Tabelle!$W$9),IF('Modello Analisi RISCHI MOG_PTPC'!AJ12=Tabelle!$V$10,('Mitigazione del rischio'!H$8*Tabelle!$W$10),IF('Modello Analisi RISCHI MOG_PTPC'!AJ12=Tabelle!$V$11,('Mitigazione del rischio'!H$8*Tabelle!$W$11),IF('Modello Analisi RISCHI MOG_PTPC'!AJ12=Tabelle!$V$12,('Mitigazione del rischio'!H$8*Tabelle!$W$12),"-"))))))))))</f>
        <v>3.5</v>
      </c>
      <c r="I11" s="31">
        <f>IF('Modello Analisi RISCHI MOG_PTPC'!AK12=Tabelle!$V$3,('Mitigazione del rischio'!I$8*Tabelle!$W$3),IF('Modello Analisi RISCHI MOG_PTPC'!AK12=Tabelle!$V$4,('Mitigazione del rischio'!I$8*Tabelle!$W$4),IF('Modello Analisi RISCHI MOG_PTPC'!AK12=Tabelle!$V$5,('Mitigazione del rischio'!I$8*Tabelle!$W$5),IF('Modello Analisi RISCHI MOG_PTPC'!AK12=Tabelle!$V$6,('Mitigazione del rischio'!I$8*Tabelle!$W$6),IF('Modello Analisi RISCHI MOG_PTPC'!AK12=Tabelle!$V$7,('Mitigazione del rischio'!I$8*Tabelle!$W$7),IF('Modello Analisi RISCHI MOG_PTPC'!AK12=Tabelle!$V$8,('Mitigazione del rischio'!I$8*Tabelle!$W$8),IF('Modello Analisi RISCHI MOG_PTPC'!AK12=Tabelle!$V$9,('Mitigazione del rischio'!I$8*Tabelle!$W$9),IF('Modello Analisi RISCHI MOG_PTPC'!AK12=Tabelle!$V$10,('Mitigazione del rischio'!I$8*Tabelle!$W$10),IF('Modello Analisi RISCHI MOG_PTPC'!AK12=Tabelle!$V$11,('Mitigazione del rischio'!I$8*Tabelle!$W$11),IF('Modello Analisi RISCHI MOG_PTPC'!AK12=Tabelle!$V$12,('Mitigazione del rischio'!I$8*Tabelle!$W$12),"-"))))))))))</f>
        <v>1.05</v>
      </c>
      <c r="J11" s="31">
        <f>IF('Modello Analisi RISCHI MOG_PTPC'!AL12=Tabelle!$V$3,('Mitigazione del rischio'!J$8*Tabelle!$W$3),IF('Modello Analisi RISCHI MOG_PTPC'!AL12=Tabelle!$V$4,('Mitigazione del rischio'!J$8*Tabelle!$W$4),IF('Modello Analisi RISCHI MOG_PTPC'!AL12=Tabelle!$V$5,('Mitigazione del rischio'!J$8*Tabelle!$W$5),IF('Modello Analisi RISCHI MOG_PTPC'!AL12=Tabelle!$V$6,('Mitigazione del rischio'!J$8*Tabelle!$W$6),IF('Modello Analisi RISCHI MOG_PTPC'!AL12=Tabelle!$V$7,('Mitigazione del rischio'!J$8*Tabelle!$W$7),IF('Modello Analisi RISCHI MOG_PTPC'!AL12=Tabelle!$V$8,('Mitigazione del rischio'!J$8*Tabelle!$W$8),IF('Modello Analisi RISCHI MOG_PTPC'!AL12=Tabelle!$V$9,('Mitigazione del rischio'!J$8*Tabelle!$W$9),IF('Modello Analisi RISCHI MOG_PTPC'!AL12=Tabelle!$V$10,('Mitigazione del rischio'!J$8*Tabelle!$W$10),IF('Modello Analisi RISCHI MOG_PTPC'!AL12=Tabelle!$V$11,('Mitigazione del rischio'!J$8*Tabelle!$W$11),IF('Modello Analisi RISCHI MOG_PTPC'!AL12=Tabelle!$V$12,('Mitigazione del rischio'!J$8*Tabelle!$W$12),"-"))))))))))</f>
        <v>1.05</v>
      </c>
      <c r="K11" s="31">
        <f>IF('Modello Analisi RISCHI MOG_PTPC'!AM12=Tabelle!$V$3,('Mitigazione del rischio'!K$8*Tabelle!$W$3),IF('Modello Analisi RISCHI MOG_PTPC'!AM12=Tabelle!$V$4,('Mitigazione del rischio'!K$8*Tabelle!$W$4),IF('Modello Analisi RISCHI MOG_PTPC'!AM12=Tabelle!$V$5,('Mitigazione del rischio'!K$8*Tabelle!$W$5),IF('Modello Analisi RISCHI MOG_PTPC'!AM12=Tabelle!$V$6,('Mitigazione del rischio'!K$8*Tabelle!$W$6),IF('Modello Analisi RISCHI MOG_PTPC'!AM12=Tabelle!$V$7,('Mitigazione del rischio'!K$8*Tabelle!$W$7),IF('Modello Analisi RISCHI MOG_PTPC'!AM12=Tabelle!$V$8,('Mitigazione del rischio'!K$8*Tabelle!$W$8),IF('Modello Analisi RISCHI MOG_PTPC'!AM12=Tabelle!$V$9,('Mitigazione del rischio'!K$8*Tabelle!$W$9),IF('Modello Analisi RISCHI MOG_PTPC'!AM12=Tabelle!$V$10,('Mitigazione del rischio'!K$8*Tabelle!$W$10),IF('Modello Analisi RISCHI MOG_PTPC'!AM12=Tabelle!$V$11,('Mitigazione del rischio'!K$8*Tabelle!$W$11),IF('Modello Analisi RISCHI MOG_PTPC'!AM12=Tabelle!$V$12,('Mitigazione del rischio'!K$8*Tabelle!$W$12),"-"))))))))))</f>
        <v>3.5</v>
      </c>
      <c r="L11" s="31">
        <f>IF('Modello Analisi RISCHI MOG_PTPC'!AN12=Tabelle!$V$3,('Mitigazione del rischio'!L$8*Tabelle!$W$3),IF('Modello Analisi RISCHI MOG_PTPC'!AN12=Tabelle!$V$4,('Mitigazione del rischio'!L$8*Tabelle!$W$4),IF('Modello Analisi RISCHI MOG_PTPC'!AN12=Tabelle!$V$5,('Mitigazione del rischio'!L$8*Tabelle!$W$5),IF('Modello Analisi RISCHI MOG_PTPC'!AN12=Tabelle!$V$6,('Mitigazione del rischio'!L$8*Tabelle!$W$6),IF('Modello Analisi RISCHI MOG_PTPC'!AN12=Tabelle!$V$7,('Mitigazione del rischio'!L$8*Tabelle!$W$7),IF('Modello Analisi RISCHI MOG_PTPC'!AN12=Tabelle!$V$8,('Mitigazione del rischio'!L$8*Tabelle!$W$8),IF('Modello Analisi RISCHI MOG_PTPC'!AN12=Tabelle!$V$9,('Mitigazione del rischio'!L$8*Tabelle!$W$9),IF('Modello Analisi RISCHI MOG_PTPC'!AN12=Tabelle!$V$10,('Mitigazione del rischio'!L$8*Tabelle!$W$10),IF('Modello Analisi RISCHI MOG_PTPC'!AN12=Tabelle!$V$11,('Mitigazione del rischio'!L$8*Tabelle!$W$11),IF('Modello Analisi RISCHI MOG_PTPC'!AN12=Tabelle!$V$12,('Mitigazione del rischio'!L$8*Tabelle!$W$12),"-"))))))))))</f>
        <v>3.5</v>
      </c>
      <c r="M11" s="31">
        <f>IF('Modello Analisi RISCHI MOG_PTPC'!AO12=Tabelle!$V$3,('Mitigazione del rischio'!M$8*Tabelle!$W$3),IF('Modello Analisi RISCHI MOG_PTPC'!AO12=Tabelle!$V$4,('Mitigazione del rischio'!M$8*Tabelle!$W$4),IF('Modello Analisi RISCHI MOG_PTPC'!AO12=Tabelle!$V$5,('Mitigazione del rischio'!M$8*Tabelle!$W$5),IF('Modello Analisi RISCHI MOG_PTPC'!AO12=Tabelle!$V$6,('Mitigazione del rischio'!M$8*Tabelle!$W$6),IF('Modello Analisi RISCHI MOG_PTPC'!AO12=Tabelle!$V$7,('Mitigazione del rischio'!M$8*Tabelle!$W$7),IF('Modello Analisi RISCHI MOG_PTPC'!AO12=Tabelle!$V$8,('Mitigazione del rischio'!M$8*Tabelle!$W$8),IF('Modello Analisi RISCHI MOG_PTPC'!AO12=Tabelle!$V$9,('Mitigazione del rischio'!M$8*Tabelle!$W$9),IF('Modello Analisi RISCHI MOG_PTPC'!AO12=Tabelle!$V$10,('Mitigazione del rischio'!M$8*Tabelle!$W$10),IF('Modello Analisi RISCHI MOG_PTPC'!AO12=Tabelle!$V$11,('Mitigazione del rischio'!M$8*Tabelle!$W$11),IF('Modello Analisi RISCHI MOG_PTPC'!AO12=Tabelle!$V$12,('Mitigazione del rischio'!M$8*Tabelle!$W$12),"-"))))))))))</f>
        <v>1.05</v>
      </c>
      <c r="N11" s="31">
        <f>IF('Modello Analisi RISCHI MOG_PTPC'!AP12=Tabelle!$V$3,('Mitigazione del rischio'!N$8*Tabelle!$W$3),IF('Modello Analisi RISCHI MOG_PTPC'!AP12=Tabelle!$V$4,('Mitigazione del rischio'!N$8*Tabelle!$W$4),IF('Modello Analisi RISCHI MOG_PTPC'!AP12=Tabelle!$V$5,('Mitigazione del rischio'!N$8*Tabelle!$W$5),IF('Modello Analisi RISCHI MOG_PTPC'!AP12=Tabelle!$V$6,('Mitigazione del rischio'!N$8*Tabelle!$W$6),IF('Modello Analisi RISCHI MOG_PTPC'!AP12=Tabelle!$V$7,('Mitigazione del rischio'!N$8*Tabelle!$W$7),IF('Modello Analisi RISCHI MOG_PTPC'!AP12=Tabelle!$V$8,('Mitigazione del rischio'!N$8*Tabelle!$W$8),IF('Modello Analisi RISCHI MOG_PTPC'!AP12=Tabelle!$V$9,('Mitigazione del rischio'!N$8*Tabelle!$W$9),IF('Modello Analisi RISCHI MOG_PTPC'!AP12=Tabelle!$V$10,('Mitigazione del rischio'!N$8*Tabelle!$W$10),IF('Modello Analisi RISCHI MOG_PTPC'!AP12=Tabelle!$V$11,('Mitigazione del rischio'!N$8*Tabelle!$W$11),IF('Modello Analisi RISCHI MOG_PTPC'!AP12=Tabelle!$V$12,('Mitigazione del rischio'!N$8*Tabelle!$W$12),"-"))))))))))</f>
        <v>1.05</v>
      </c>
      <c r="O11" s="31">
        <f>IF('Modello Analisi RISCHI MOG_PTPC'!AQ12=Tabelle!$V$3,('Mitigazione del rischio'!O$8*Tabelle!$W$3),IF('Modello Analisi RISCHI MOG_PTPC'!AQ12=Tabelle!$V$4,('Mitigazione del rischio'!O$8*Tabelle!$W$4),IF('Modello Analisi RISCHI MOG_PTPC'!AQ12=Tabelle!$V$5,('Mitigazione del rischio'!O$8*Tabelle!$W$5),IF('Modello Analisi RISCHI MOG_PTPC'!AQ12=Tabelle!$V$6,('Mitigazione del rischio'!O$8*Tabelle!$W$6),IF('Modello Analisi RISCHI MOG_PTPC'!AQ12=Tabelle!$V$7,('Mitigazione del rischio'!O$8*Tabelle!$W$7),IF('Modello Analisi RISCHI MOG_PTPC'!AQ12=Tabelle!$V$8,('Mitigazione del rischio'!O$8*Tabelle!$W$8),IF('Modello Analisi RISCHI MOG_PTPC'!AQ12=Tabelle!$V$9,('Mitigazione del rischio'!O$8*Tabelle!$W$9),IF('Modello Analisi RISCHI MOG_PTPC'!AQ12=Tabelle!$V$10,('Mitigazione del rischio'!O$8*Tabelle!$W$10),IF('Modello Analisi RISCHI MOG_PTPC'!AQ12=Tabelle!$V$11,('Mitigazione del rischio'!O$8*Tabelle!$W$11),IF('Modello Analisi RISCHI MOG_PTPC'!AQ12=Tabelle!$V$12,('Mitigazione del rischio'!O$8*Tabelle!$W$12),"-"))))))))))</f>
        <v>1.05</v>
      </c>
      <c r="P11" s="31">
        <f>IF('Modello Analisi RISCHI MOG_PTPC'!AR12=Tabelle!$V$3,('Mitigazione del rischio'!P$8*Tabelle!$W$3),IF('Modello Analisi RISCHI MOG_PTPC'!AR12=Tabelle!$V$4,('Mitigazione del rischio'!P$8*Tabelle!$W$4),IF('Modello Analisi RISCHI MOG_PTPC'!AR12=Tabelle!$V$5,('Mitigazione del rischio'!P$8*Tabelle!$W$5),IF('Modello Analisi RISCHI MOG_PTPC'!AR12=Tabelle!$V$6,('Mitigazione del rischio'!P$8*Tabelle!$W$6),IF('Modello Analisi RISCHI MOG_PTPC'!AR12=Tabelle!$V$7,('Mitigazione del rischio'!P$8*Tabelle!$W$7),IF('Modello Analisi RISCHI MOG_PTPC'!AR12=Tabelle!$V$8,('Mitigazione del rischio'!P$8*Tabelle!$W$8),IF('Modello Analisi RISCHI MOG_PTPC'!AR12=Tabelle!$V$9,('Mitigazione del rischio'!P$8*Tabelle!$W$9),IF('Modello Analisi RISCHI MOG_PTPC'!AR12=Tabelle!$V$10,('Mitigazione del rischio'!P$8*Tabelle!$W$10),IF('Modello Analisi RISCHI MOG_PTPC'!AR12=Tabelle!$V$11,('Mitigazione del rischio'!P$8*Tabelle!$W$11),IF('Modello Analisi RISCHI MOG_PTPC'!AR12=Tabelle!$V$12,('Mitigazione del rischio'!P$8*Tabelle!$W$12),"-"))))))))))</f>
        <v>1.05</v>
      </c>
      <c r="Q11" s="31">
        <f>IF('Modello Analisi RISCHI MOG_PTPC'!AS12=Tabelle!$V$3,('Mitigazione del rischio'!Q$8*Tabelle!$W$3),IF('Modello Analisi RISCHI MOG_PTPC'!AS12=Tabelle!$V$4,('Mitigazione del rischio'!Q$8*Tabelle!$W$4),IF('Modello Analisi RISCHI MOG_PTPC'!AS12=Tabelle!$V$5,('Mitigazione del rischio'!Q$8*Tabelle!$W$5),IF('Modello Analisi RISCHI MOG_PTPC'!AS12=Tabelle!$V$6,('Mitigazione del rischio'!Q$8*Tabelle!$W$6),IF('Modello Analisi RISCHI MOG_PTPC'!AS12=Tabelle!$V$7,('Mitigazione del rischio'!Q$8*Tabelle!$W$7),IF('Modello Analisi RISCHI MOG_PTPC'!AS12=Tabelle!$V$8,('Mitigazione del rischio'!Q$8*Tabelle!$W$8),IF('Modello Analisi RISCHI MOG_PTPC'!AS12=Tabelle!$V$9,('Mitigazione del rischio'!Q$8*Tabelle!$W$9),IF('Modello Analisi RISCHI MOG_PTPC'!AS12=Tabelle!$V$10,('Mitigazione del rischio'!Q$8*Tabelle!$W$10),IF('Modello Analisi RISCHI MOG_PTPC'!AS12=Tabelle!$V$11,('Mitigazione del rischio'!Q$8*Tabelle!$W$11),IF('Modello Analisi RISCHI MOG_PTPC'!AS12=Tabelle!$V$12,('Mitigazione del rischio'!Q$8*Tabelle!$W$12),"-"))))))))))</f>
        <v>2.4499999999999997</v>
      </c>
      <c r="R11" s="31">
        <f>IF('Modello Analisi RISCHI MOG_PTPC'!AT12=Tabelle!$V$3,('Mitigazione del rischio'!R$8*Tabelle!$W$3),IF('Modello Analisi RISCHI MOG_PTPC'!AT12=Tabelle!$V$4,('Mitigazione del rischio'!R$8*Tabelle!$W$4),IF('Modello Analisi RISCHI MOG_PTPC'!AT12=Tabelle!$V$5,('Mitigazione del rischio'!R$8*Tabelle!$W$5),IF('Modello Analisi RISCHI MOG_PTPC'!AT12=Tabelle!$V$6,('Mitigazione del rischio'!R$8*Tabelle!$W$6),IF('Modello Analisi RISCHI MOG_PTPC'!AT12=Tabelle!$V$7,('Mitigazione del rischio'!R$8*Tabelle!$W$7),IF('Modello Analisi RISCHI MOG_PTPC'!AT12=Tabelle!$V$8,('Mitigazione del rischio'!R$8*Tabelle!$W$8),IF('Modello Analisi RISCHI MOG_PTPC'!AT12=Tabelle!$V$9,('Mitigazione del rischio'!R$8*Tabelle!$W$9),IF('Modello Analisi RISCHI MOG_PTPC'!AT12=Tabelle!$V$10,('Mitigazione del rischio'!R$8*Tabelle!$W$10),IF('Modello Analisi RISCHI MOG_PTPC'!AT12=Tabelle!$V$11,('Mitigazione del rischio'!R$8*Tabelle!$W$11),IF('Modello Analisi RISCHI MOG_PTPC'!AT12=Tabelle!$V$12,('Mitigazione del rischio'!R$8*Tabelle!$W$12),"-"))))))))))</f>
        <v>2.4499999999999997</v>
      </c>
      <c r="S11" s="31">
        <f>IF('Modello Analisi RISCHI MOG_PTPC'!AU12=Tabelle!$V$3,('Mitigazione del rischio'!S$8*Tabelle!$W$3),IF('Modello Analisi RISCHI MOG_PTPC'!AU12=Tabelle!$V$4,('Mitigazione del rischio'!S$8*Tabelle!$W$4),IF('Modello Analisi RISCHI MOG_PTPC'!AU12=Tabelle!$V$5,('Mitigazione del rischio'!S$8*Tabelle!$W$5),IF('Modello Analisi RISCHI MOG_PTPC'!AU12=Tabelle!$V$6,('Mitigazione del rischio'!S$8*Tabelle!$W$6),IF('Modello Analisi RISCHI MOG_PTPC'!AU12=Tabelle!$V$7,('Mitigazione del rischio'!S$8*Tabelle!$W$7),IF('Modello Analisi RISCHI MOG_PTPC'!AU12=Tabelle!$V$8,('Mitigazione del rischio'!S$8*Tabelle!$W$8),IF('Modello Analisi RISCHI MOG_PTPC'!AU12=Tabelle!$V$9,('Mitigazione del rischio'!S$8*Tabelle!$W$9),IF('Modello Analisi RISCHI MOG_PTPC'!AU12=Tabelle!$V$10,('Mitigazione del rischio'!S$8*Tabelle!$W$10),IF('Modello Analisi RISCHI MOG_PTPC'!AU12=Tabelle!$V$11,('Mitigazione del rischio'!S$8*Tabelle!$W$11),IF('Modello Analisi RISCHI MOG_PTPC'!AU12=Tabelle!$V$12,('Mitigazione del rischio'!S$8*Tabelle!$W$12),"-"))))))))))</f>
        <v>2.4499999999999997</v>
      </c>
      <c r="T11" s="31">
        <f>IF('Modello Analisi RISCHI MOG_PTPC'!AV12=Tabelle!$V$3,('Mitigazione del rischio'!T$8*Tabelle!$W$3),IF('Modello Analisi RISCHI MOG_PTPC'!AV12=Tabelle!$V$4,('Mitigazione del rischio'!T$8*Tabelle!$W$4),IF('Modello Analisi RISCHI MOG_PTPC'!AV12=Tabelle!$V$5,('Mitigazione del rischio'!T$8*Tabelle!$W$5),IF('Modello Analisi RISCHI MOG_PTPC'!AV12=Tabelle!$V$6,('Mitigazione del rischio'!T$8*Tabelle!$W$6),IF('Modello Analisi RISCHI MOG_PTPC'!AV12=Tabelle!$V$7,('Mitigazione del rischio'!T$8*Tabelle!$W$7),IF('Modello Analisi RISCHI MOG_PTPC'!AV12=Tabelle!$V$8,('Mitigazione del rischio'!T$8*Tabelle!$W$8),IF('Modello Analisi RISCHI MOG_PTPC'!AV12=Tabelle!$V$9,('Mitigazione del rischio'!T$8*Tabelle!$W$9),IF('Modello Analisi RISCHI MOG_PTPC'!AV12=Tabelle!$V$10,('Mitigazione del rischio'!T$8*Tabelle!$W$10),IF('Modello Analisi RISCHI MOG_PTPC'!AV12=Tabelle!$V$11,('Mitigazione del rischio'!T$8*Tabelle!$W$11),IF('Modello Analisi RISCHI MOG_PTPC'!AV12=Tabelle!$V$12,('Mitigazione del rischio'!T$8*Tabelle!$W$12),"-"))))))))))</f>
        <v>2.4499999999999997</v>
      </c>
      <c r="U11" s="31">
        <f>IF('Modello Analisi RISCHI MOG_PTPC'!AW12=Tabelle!$V$3,('Mitigazione del rischio'!U$8*Tabelle!$W$3),IF('Modello Analisi RISCHI MOG_PTPC'!AW12=Tabelle!$V$4,('Mitigazione del rischio'!U$8*Tabelle!$W$4),IF('Modello Analisi RISCHI MOG_PTPC'!AW12=Tabelle!$V$5,('Mitigazione del rischio'!U$8*Tabelle!$W$5),IF('Modello Analisi RISCHI MOG_PTPC'!AW12=Tabelle!$V$6,('Mitigazione del rischio'!U$8*Tabelle!$W$6),IF('Modello Analisi RISCHI MOG_PTPC'!AW12=Tabelle!$V$7,('Mitigazione del rischio'!U$8*Tabelle!$W$7),IF('Modello Analisi RISCHI MOG_PTPC'!AW12=Tabelle!$V$8,('Mitigazione del rischio'!U$8*Tabelle!$W$8),IF('Modello Analisi RISCHI MOG_PTPC'!AW12=Tabelle!$V$9,('Mitigazione del rischio'!U$8*Tabelle!$W$9),IF('Modello Analisi RISCHI MOG_PTPC'!AW12=Tabelle!$V$10,('Mitigazione del rischio'!U$8*Tabelle!$W$10),IF('Modello Analisi RISCHI MOG_PTPC'!AW12=Tabelle!$V$11,('Mitigazione del rischio'!U$8*Tabelle!$W$11),IF('Modello Analisi RISCHI MOG_PTPC'!AW12=Tabelle!$V$12,('Mitigazione del rischio'!U$8*Tabelle!$W$12),"-"))))))))))</f>
        <v>0</v>
      </c>
      <c r="V11" s="31">
        <f>IF('Modello Analisi RISCHI MOG_PTPC'!AX12=Tabelle!$V$3,('Mitigazione del rischio'!V$8*Tabelle!$W$3),IF('Modello Analisi RISCHI MOG_PTPC'!AX12=Tabelle!$V$4,('Mitigazione del rischio'!V$8*Tabelle!$W$4),IF('Modello Analisi RISCHI MOG_PTPC'!AX12=Tabelle!$V$5,('Mitigazione del rischio'!V$8*Tabelle!$W$5),IF('Modello Analisi RISCHI MOG_PTPC'!AX12=Tabelle!$V$6,('Mitigazione del rischio'!V$8*Tabelle!$W$6),IF('Modello Analisi RISCHI MOG_PTPC'!AX12=Tabelle!$V$7,('Mitigazione del rischio'!V$8*Tabelle!$W$7),IF('Modello Analisi RISCHI MOG_PTPC'!AX12=Tabelle!$V$8,('Mitigazione del rischio'!V$8*Tabelle!$W$8),IF('Modello Analisi RISCHI MOG_PTPC'!AX12=Tabelle!$V$9,('Mitigazione del rischio'!V$8*Tabelle!$W$9),IF('Modello Analisi RISCHI MOG_PTPC'!AX12=Tabelle!$V$10,('Mitigazione del rischio'!V$8*Tabelle!$W$10),IF('Modello Analisi RISCHI MOG_PTPC'!AX12=Tabelle!$V$11,('Mitigazione del rischio'!V$8*Tabelle!$W$11),IF('Modello Analisi RISCHI MOG_PTPC'!AX12=Tabelle!$V$12,('Mitigazione del rischio'!V$8*Tabelle!$W$12),"-"))))))))))</f>
        <v>0</v>
      </c>
      <c r="W11" s="31">
        <f>IF('Modello Analisi RISCHI MOG_PTPC'!AY12=Tabelle!$V$3,('Mitigazione del rischio'!W$8*Tabelle!$W$3),IF('Modello Analisi RISCHI MOG_PTPC'!AY12=Tabelle!$V$4,('Mitigazione del rischio'!W$8*Tabelle!$W$4),IF('Modello Analisi RISCHI MOG_PTPC'!AY12=Tabelle!$V$5,('Mitigazione del rischio'!W$8*Tabelle!$W$5),IF('Modello Analisi RISCHI MOG_PTPC'!AY12=Tabelle!$V$6,('Mitigazione del rischio'!W$8*Tabelle!$W$6),IF('Modello Analisi RISCHI MOG_PTPC'!AY12=Tabelle!$V$7,('Mitigazione del rischio'!W$8*Tabelle!$W$7),IF('Modello Analisi RISCHI MOG_PTPC'!AY12=Tabelle!$V$8,('Mitigazione del rischio'!W$8*Tabelle!$W$8),IF('Modello Analisi RISCHI MOG_PTPC'!AY12=Tabelle!$V$9,('Mitigazione del rischio'!W$8*Tabelle!$W$9),IF('Modello Analisi RISCHI MOG_PTPC'!AY12=Tabelle!$V$10,('Mitigazione del rischio'!W$8*Tabelle!$W$10),IF('Modello Analisi RISCHI MOG_PTPC'!AY12=Tabelle!$V$11,('Mitigazione del rischio'!W$8*Tabelle!$W$11),IF('Modello Analisi RISCHI MOG_PTPC'!AY12=Tabelle!$V$12,('Mitigazione del rischio'!W$8*Tabelle!$W$12),"-"))))))))))</f>
        <v>0</v>
      </c>
      <c r="X11" s="31">
        <f>IF('Modello Analisi RISCHI MOG_PTPC'!AZ12=Tabelle!$V$3,('Mitigazione del rischio'!X$8*Tabelle!$W$3),IF('Modello Analisi RISCHI MOG_PTPC'!AZ12=Tabelle!$V$4,('Mitigazione del rischio'!X$8*Tabelle!$W$4),IF('Modello Analisi RISCHI MOG_PTPC'!AZ12=Tabelle!$V$5,('Mitigazione del rischio'!X$8*Tabelle!$W$5),IF('Modello Analisi RISCHI MOG_PTPC'!AZ12=Tabelle!$V$6,('Mitigazione del rischio'!X$8*Tabelle!$W$6),IF('Modello Analisi RISCHI MOG_PTPC'!AZ12=Tabelle!$V$7,('Mitigazione del rischio'!X$8*Tabelle!$W$7),IF('Modello Analisi RISCHI MOG_PTPC'!AZ12=Tabelle!$V$8,('Mitigazione del rischio'!X$8*Tabelle!$W$8),IF('Modello Analisi RISCHI MOG_PTPC'!AZ12=Tabelle!$V$9,('Mitigazione del rischio'!X$8*Tabelle!$W$9),IF('Modello Analisi RISCHI MOG_PTPC'!AZ12=Tabelle!$V$10,('Mitigazione del rischio'!X$8*Tabelle!$W$10),IF('Modello Analisi RISCHI MOG_PTPC'!AZ12=Tabelle!$V$11,('Mitigazione del rischio'!X$8*Tabelle!$W$11),IF('Modello Analisi RISCHI MOG_PTPC'!AZ12=Tabelle!$V$12,('Mitigazione del rischio'!X$8*Tabelle!$W$12),"-"))))))))))</f>
        <v>0</v>
      </c>
      <c r="Y11" s="31">
        <f>IF('Modello Analisi RISCHI MOG_PTPC'!BA12=Tabelle!$V$3,('Mitigazione del rischio'!Y$8*Tabelle!$W$3),IF('Modello Analisi RISCHI MOG_PTPC'!BA12=Tabelle!$V$4,('Mitigazione del rischio'!Y$8*Tabelle!$W$4),IF('Modello Analisi RISCHI MOG_PTPC'!BA12=Tabelle!$V$5,('Mitigazione del rischio'!Y$8*Tabelle!$W$5),IF('Modello Analisi RISCHI MOG_PTPC'!BA12=Tabelle!$V$6,('Mitigazione del rischio'!Y$8*Tabelle!$W$6),IF('Modello Analisi RISCHI MOG_PTPC'!BA12=Tabelle!$V$7,('Mitigazione del rischio'!Y$8*Tabelle!$W$7),IF('Modello Analisi RISCHI MOG_PTPC'!BA12=Tabelle!$V$8,('Mitigazione del rischio'!Y$8*Tabelle!$W$8),IF('Modello Analisi RISCHI MOG_PTPC'!BA12=Tabelle!$V$9,('Mitigazione del rischio'!Y$8*Tabelle!$W$9),IF('Modello Analisi RISCHI MOG_PTPC'!BA12=Tabelle!$V$10,('Mitigazione del rischio'!Y$8*Tabelle!$W$10),IF('Modello Analisi RISCHI MOG_PTPC'!BA12=Tabelle!$V$11,('Mitigazione del rischio'!Y$8*Tabelle!$W$11),IF('Modello Analisi RISCHI MOG_PTPC'!BA12=Tabelle!$V$12,('Mitigazione del rischio'!Y$8*Tabelle!$W$12),"-"))))))))))</f>
        <v>0</v>
      </c>
      <c r="Z11" s="31">
        <f>IF('Modello Analisi RISCHI MOG_PTPC'!BB12=Tabelle!$V$3,('Mitigazione del rischio'!Z$8*Tabelle!$W$3),IF('Modello Analisi RISCHI MOG_PTPC'!BB12=Tabelle!$V$4,('Mitigazione del rischio'!Z$8*Tabelle!$W$4),IF('Modello Analisi RISCHI MOG_PTPC'!BB12=Tabelle!$V$5,('Mitigazione del rischio'!Z$8*Tabelle!$W$5),IF('Modello Analisi RISCHI MOG_PTPC'!BB12=Tabelle!$V$6,('Mitigazione del rischio'!Z$8*Tabelle!$W$6),IF('Modello Analisi RISCHI MOG_PTPC'!BB12=Tabelle!$V$7,('Mitigazione del rischio'!Z$8*Tabelle!$W$7),IF('Modello Analisi RISCHI MOG_PTPC'!BB12=Tabelle!$V$8,('Mitigazione del rischio'!Z$8*Tabelle!$W$8),IF('Modello Analisi RISCHI MOG_PTPC'!BB12=Tabelle!$V$9,('Mitigazione del rischio'!Z$8*Tabelle!$W$9),IF('Modello Analisi RISCHI MOG_PTPC'!BB12=Tabelle!$V$10,('Mitigazione del rischio'!Z$8*Tabelle!$W$10),IF('Modello Analisi RISCHI MOG_PTPC'!BB12=Tabelle!$V$11,('Mitigazione del rischio'!Z$8*Tabelle!$W$11),IF('Modello Analisi RISCHI MOG_PTPC'!BB12=Tabelle!$V$12,('Mitigazione del rischio'!Z$8*Tabelle!$W$12),"-"))))))))))</f>
        <v>0</v>
      </c>
      <c r="AA11" s="31">
        <f>IF('Modello Analisi RISCHI MOG_PTPC'!BC12=Tabelle!$V$3,('Mitigazione del rischio'!AA$8*Tabelle!$W$3),IF('Modello Analisi RISCHI MOG_PTPC'!BC12=Tabelle!$V$4,('Mitigazione del rischio'!AA$8*Tabelle!$W$4),IF('Modello Analisi RISCHI MOG_PTPC'!BC12=Tabelle!$V$5,('Mitigazione del rischio'!AA$8*Tabelle!$W$5),IF('Modello Analisi RISCHI MOG_PTPC'!BC12=Tabelle!$V$6,('Mitigazione del rischio'!AA$8*Tabelle!$W$6),IF('Modello Analisi RISCHI MOG_PTPC'!BC12=Tabelle!$V$7,('Mitigazione del rischio'!AA$8*Tabelle!$W$7),IF('Modello Analisi RISCHI MOG_PTPC'!BC12=Tabelle!$V$8,('Mitigazione del rischio'!AA$8*Tabelle!$W$8),IF('Modello Analisi RISCHI MOG_PTPC'!BC12=Tabelle!$V$9,('Mitigazione del rischio'!AA$8*Tabelle!$W$9),IF('Modello Analisi RISCHI MOG_PTPC'!BC12=Tabelle!$V$10,('Mitigazione del rischio'!AA$8*Tabelle!$W$10),IF('Modello Analisi RISCHI MOG_PTPC'!BC12=Tabelle!$V$11,('Mitigazione del rischio'!AA$8*Tabelle!$W$11),IF('Modello Analisi RISCHI MOG_PTPC'!BC12=Tabelle!$V$12,('Mitigazione del rischio'!AA$8*Tabelle!$W$12),"-"))))))))))</f>
        <v>0</v>
      </c>
      <c r="AB11" s="31">
        <f>IF('Modello Analisi RISCHI MOG_PTPC'!BD12=Tabelle!$V$3,('Mitigazione del rischio'!AB$8*Tabelle!$W$3),IF('Modello Analisi RISCHI MOG_PTPC'!BD12=Tabelle!$V$4,('Mitigazione del rischio'!AB$8*Tabelle!$W$4),IF('Modello Analisi RISCHI MOG_PTPC'!BD12=Tabelle!$V$5,('Mitigazione del rischio'!AB$8*Tabelle!$W$5),IF('Modello Analisi RISCHI MOG_PTPC'!BD12=Tabelle!$V$6,('Mitigazione del rischio'!AB$8*Tabelle!$W$6),IF('Modello Analisi RISCHI MOG_PTPC'!BD12=Tabelle!$V$7,('Mitigazione del rischio'!AB$8*Tabelle!$W$7),IF('Modello Analisi RISCHI MOG_PTPC'!BD12=Tabelle!$V$8,('Mitigazione del rischio'!AB$8*Tabelle!$W$8),IF('Modello Analisi RISCHI MOG_PTPC'!BD12=Tabelle!$V$9,('Mitigazione del rischio'!AB$8*Tabelle!$W$9),IF('Modello Analisi RISCHI MOG_PTPC'!BD12=Tabelle!$V$10,('Mitigazione del rischio'!AB$8*Tabelle!$W$10),IF('Modello Analisi RISCHI MOG_PTPC'!BD12=Tabelle!$V$11,('Mitigazione del rischio'!AB$8*Tabelle!$W$11),IF('Modello Analisi RISCHI MOG_PTPC'!BD12=Tabelle!$V$12,('Mitigazione del rischio'!AB$8*Tabelle!$W$12),"-"))))))))))</f>
        <v>0</v>
      </c>
      <c r="AC11" s="31">
        <f>IF('Modello Analisi RISCHI MOG_PTPC'!BE12=Tabelle!$V$3,('Mitigazione del rischio'!AC$8*Tabelle!$W$3),IF('Modello Analisi RISCHI MOG_PTPC'!BE12=Tabelle!$V$4,('Mitigazione del rischio'!AC$8*Tabelle!$W$4),IF('Modello Analisi RISCHI MOG_PTPC'!BE12=Tabelle!$V$5,('Mitigazione del rischio'!AC$8*Tabelle!$W$5),IF('Modello Analisi RISCHI MOG_PTPC'!BE12=Tabelle!$V$6,('Mitigazione del rischio'!AC$8*Tabelle!$W$6),IF('Modello Analisi RISCHI MOG_PTPC'!BE12=Tabelle!$V$7,('Mitigazione del rischio'!AC$8*Tabelle!$W$7),IF('Modello Analisi RISCHI MOG_PTPC'!BE12=Tabelle!$V$8,('Mitigazione del rischio'!AC$8*Tabelle!$W$8),IF('Modello Analisi RISCHI MOG_PTPC'!BE12=Tabelle!$V$9,('Mitigazione del rischio'!AC$8*Tabelle!$W$9),IF('Modello Analisi RISCHI MOG_PTPC'!BE12=Tabelle!$V$10,('Mitigazione del rischio'!AC$8*Tabelle!$W$10),IF('Modello Analisi RISCHI MOG_PTPC'!BE12=Tabelle!$V$11,('Mitigazione del rischio'!AC$8*Tabelle!$W$11),IF('Modello Analisi RISCHI MOG_PTPC'!BE12=Tabelle!$V$12,('Mitigazione del rischio'!AC$8*Tabelle!$W$12),"-"))))))))))</f>
        <v>0</v>
      </c>
      <c r="AD11" s="31">
        <f>IF('Modello Analisi RISCHI MOG_PTPC'!BF12=Tabelle!$V$3,('Mitigazione del rischio'!AD$8*Tabelle!$W$3),IF('Modello Analisi RISCHI MOG_PTPC'!BF12=Tabelle!$V$4,('Mitigazione del rischio'!AD$8*Tabelle!$W$4),IF('Modello Analisi RISCHI MOG_PTPC'!BF12=Tabelle!$V$5,('Mitigazione del rischio'!AD$8*Tabelle!$W$5),IF('Modello Analisi RISCHI MOG_PTPC'!BF12=Tabelle!$V$6,('Mitigazione del rischio'!AD$8*Tabelle!$W$6),IF('Modello Analisi RISCHI MOG_PTPC'!BF12=Tabelle!$V$7,('Mitigazione del rischio'!AD$8*Tabelle!$W$7),IF('Modello Analisi RISCHI MOG_PTPC'!BF12=Tabelle!$V$8,('Mitigazione del rischio'!AD$8*Tabelle!$W$8),IF('Modello Analisi RISCHI MOG_PTPC'!BF12=Tabelle!$V$9,('Mitigazione del rischio'!AD$8*Tabelle!$W$9),IF('Modello Analisi RISCHI MOG_PTPC'!BF12=Tabelle!$V$10,('Mitigazione del rischio'!AD$8*Tabelle!$W$10),IF('Modello Analisi RISCHI MOG_PTPC'!BF12=Tabelle!$V$11,('Mitigazione del rischio'!AD$8*Tabelle!$W$11),IF('Modello Analisi RISCHI MOG_PTPC'!BF12=Tabelle!$V$12,('Mitigazione del rischio'!AD$8*Tabelle!$W$12),"-"))))))))))</f>
        <v>0</v>
      </c>
      <c r="AE11" s="31">
        <f>IF('Modello Analisi RISCHI MOG_PTPC'!BG12=Tabelle!$V$3,('Mitigazione del rischio'!AE$8*Tabelle!$W$3),IF('Modello Analisi RISCHI MOG_PTPC'!BG12=Tabelle!$V$4,('Mitigazione del rischio'!AE$8*Tabelle!$W$4),IF('Modello Analisi RISCHI MOG_PTPC'!BG12=Tabelle!$V$5,('Mitigazione del rischio'!AE$8*Tabelle!$W$5),IF('Modello Analisi RISCHI MOG_PTPC'!BG12=Tabelle!$V$6,('Mitigazione del rischio'!AE$8*Tabelle!$W$6),IF('Modello Analisi RISCHI MOG_PTPC'!BG12=Tabelle!$V$7,('Mitigazione del rischio'!AE$8*Tabelle!$W$7),IF('Modello Analisi RISCHI MOG_PTPC'!BG12=Tabelle!$V$8,('Mitigazione del rischio'!AE$8*Tabelle!$W$8),IF('Modello Analisi RISCHI MOG_PTPC'!BG12=Tabelle!$V$9,('Mitigazione del rischio'!AE$8*Tabelle!$W$9),IF('Modello Analisi RISCHI MOG_PTPC'!BG12=Tabelle!$V$10,('Mitigazione del rischio'!AE$8*Tabelle!$W$10),IF('Modello Analisi RISCHI MOG_PTPC'!BG12=Tabelle!$V$11,('Mitigazione del rischio'!AE$8*Tabelle!$W$11),IF('Modello Analisi RISCHI MOG_PTPC'!BG12=Tabelle!$V$12,('Mitigazione del rischio'!AE$8*Tabelle!$W$12),"-"))))))))))</f>
        <v>0</v>
      </c>
      <c r="AF11" s="32">
        <f t="shared" si="3"/>
        <v>43.400000000000006</v>
      </c>
      <c r="AG11" s="33">
        <f t="shared" si="4"/>
        <v>0.43400000000000005</v>
      </c>
    </row>
    <row r="12" spans="1:33" x14ac:dyDescent="0.25">
      <c r="A12" s="31">
        <f>IF('Modello Analisi RISCHI MOG_PTPC'!AC13=Tabelle!$V$3,('Mitigazione del rischio'!A$8*Tabelle!$W$3),IF('Modello Analisi RISCHI MOG_PTPC'!AC13=Tabelle!$V$4,('Mitigazione del rischio'!A$8*Tabelle!$W$4),IF('Modello Analisi RISCHI MOG_PTPC'!AC13=Tabelle!$V$5,('Mitigazione del rischio'!A$8*Tabelle!$W$5),IF('Modello Analisi RISCHI MOG_PTPC'!AC13=Tabelle!$V$6,('Mitigazione del rischio'!A$8*Tabelle!$W$6),IF('Modello Analisi RISCHI MOG_PTPC'!AC13=Tabelle!$V$7,('Mitigazione del rischio'!A$8*Tabelle!$W$7),IF('Modello Analisi RISCHI MOG_PTPC'!AC13=Tabelle!$V$8,('Mitigazione del rischio'!A$8*Tabelle!$W$8),IF('Modello Analisi RISCHI MOG_PTPC'!AC13=Tabelle!$V$9,('Mitigazione del rischio'!A$8*Tabelle!$W$9),IF('Modello Analisi RISCHI MOG_PTPC'!AC13=Tabelle!$V$10,('Mitigazione del rischio'!A$8*Tabelle!$W$10),IF('Modello Analisi RISCHI MOG_PTPC'!AC13=Tabelle!$V$11,('Mitigazione del rischio'!A$8*Tabelle!$W$11),IF('Modello Analisi RISCHI MOG_PTPC'!AC13=Tabelle!$V$12,('Mitigazione del rischio'!A$8*Tabelle!$W$12),"-"))))))))))</f>
        <v>3.5</v>
      </c>
      <c r="B12" s="31">
        <f>IF('Modello Analisi RISCHI MOG_PTPC'!AD13=Tabelle!$V$3,('Mitigazione del rischio'!B$8*Tabelle!$W$3),IF('Modello Analisi RISCHI MOG_PTPC'!AD13=Tabelle!$V$4,('Mitigazione del rischio'!B$8*Tabelle!$W$4),IF('Modello Analisi RISCHI MOG_PTPC'!AD13=Tabelle!$V$5,('Mitigazione del rischio'!B$8*Tabelle!$W$5),IF('Modello Analisi RISCHI MOG_PTPC'!AD13=Tabelle!$V$6,('Mitigazione del rischio'!B$8*Tabelle!$W$6),IF('Modello Analisi RISCHI MOG_PTPC'!AD13=Tabelle!$V$7,('Mitigazione del rischio'!B$8*Tabelle!$W$7),IF('Modello Analisi RISCHI MOG_PTPC'!AD13=Tabelle!$V$8,('Mitigazione del rischio'!B$8*Tabelle!$W$8),IF('Modello Analisi RISCHI MOG_PTPC'!AD13=Tabelle!$V$9,('Mitigazione del rischio'!B$8*Tabelle!$W$9),IF('Modello Analisi RISCHI MOG_PTPC'!AD13=Tabelle!$V$10,('Mitigazione del rischio'!B$8*Tabelle!$W$10),IF('Modello Analisi RISCHI MOG_PTPC'!AD13=Tabelle!$V$11,('Mitigazione del rischio'!B$8*Tabelle!$W$11),IF('Modello Analisi RISCHI MOG_PTPC'!AD13=Tabelle!$V$12,('Mitigazione del rischio'!B$8*Tabelle!$W$12),"-"))))))))))</f>
        <v>2.4499999999999997</v>
      </c>
      <c r="C12" s="31">
        <f>IF('Modello Analisi RISCHI MOG_PTPC'!AE13=Tabelle!$V$3,('Mitigazione del rischio'!C$8*Tabelle!$W$3),IF('Modello Analisi RISCHI MOG_PTPC'!AE13=Tabelle!$V$4,('Mitigazione del rischio'!C$8*Tabelle!$W$4),IF('Modello Analisi RISCHI MOG_PTPC'!AE13=Tabelle!$V$5,('Mitigazione del rischio'!C$8*Tabelle!$W$5),IF('Modello Analisi RISCHI MOG_PTPC'!AE13=Tabelle!$V$6,('Mitigazione del rischio'!C$8*Tabelle!$W$6),IF('Modello Analisi RISCHI MOG_PTPC'!AE13=Tabelle!$V$7,('Mitigazione del rischio'!C$8*Tabelle!$W$7),IF('Modello Analisi RISCHI MOG_PTPC'!AE13=Tabelle!$V$8,('Mitigazione del rischio'!C$8*Tabelle!$W$8),IF('Modello Analisi RISCHI MOG_PTPC'!AE13=Tabelle!$V$9,('Mitigazione del rischio'!C$8*Tabelle!$W$9),IF('Modello Analisi RISCHI MOG_PTPC'!AE13=Tabelle!$V$10,('Mitigazione del rischio'!C$8*Tabelle!$W$10),IF('Modello Analisi RISCHI MOG_PTPC'!AE13=Tabelle!$V$11,('Mitigazione del rischio'!C$8*Tabelle!$W$11),IF('Modello Analisi RISCHI MOG_PTPC'!AE13=Tabelle!$V$12,('Mitigazione del rischio'!C$8*Tabelle!$W$12),"-"))))))))))</f>
        <v>0.35000000000000003</v>
      </c>
      <c r="D12" s="31">
        <f>IF('Modello Analisi RISCHI MOG_PTPC'!AF13=Tabelle!$V$3,('Mitigazione del rischio'!D$8*Tabelle!$W$3),IF('Modello Analisi RISCHI MOG_PTPC'!AF13=Tabelle!$V$4,('Mitigazione del rischio'!D$8*Tabelle!$W$4),IF('Modello Analisi RISCHI MOG_PTPC'!AF13=Tabelle!$V$5,('Mitigazione del rischio'!D$8*Tabelle!$W$5),IF('Modello Analisi RISCHI MOG_PTPC'!AF13=Tabelle!$V$6,('Mitigazione del rischio'!D$8*Tabelle!$W$6),IF('Modello Analisi RISCHI MOG_PTPC'!AF13=Tabelle!$V$7,('Mitigazione del rischio'!D$8*Tabelle!$W$7),IF('Modello Analisi RISCHI MOG_PTPC'!AF13=Tabelle!$V$8,('Mitigazione del rischio'!D$8*Tabelle!$W$8),IF('Modello Analisi RISCHI MOG_PTPC'!AF13=Tabelle!$V$9,('Mitigazione del rischio'!D$8*Tabelle!$W$9),IF('Modello Analisi RISCHI MOG_PTPC'!AF13=Tabelle!$V$10,('Mitigazione del rischio'!D$8*Tabelle!$W$10),IF('Modello Analisi RISCHI MOG_PTPC'!AF13=Tabelle!$V$11,('Mitigazione del rischio'!D$8*Tabelle!$W$11),IF('Modello Analisi RISCHI MOG_PTPC'!AF13=Tabelle!$V$12,('Mitigazione del rischio'!D$8*Tabelle!$W$12),"-"))))))))))</f>
        <v>1.05</v>
      </c>
      <c r="E12" s="31">
        <f>IF('Modello Analisi RISCHI MOG_PTPC'!AG13=Tabelle!$V$3,('Mitigazione del rischio'!E$8*Tabelle!$W$3),IF('Modello Analisi RISCHI MOG_PTPC'!AG13=Tabelle!$V$4,('Mitigazione del rischio'!E$8*Tabelle!$W$4),IF('Modello Analisi RISCHI MOG_PTPC'!AG13=Tabelle!$V$5,('Mitigazione del rischio'!E$8*Tabelle!$W$5),IF('Modello Analisi RISCHI MOG_PTPC'!AG13=Tabelle!$V$6,('Mitigazione del rischio'!E$8*Tabelle!$W$6),IF('Modello Analisi RISCHI MOG_PTPC'!AG13=Tabelle!$V$7,('Mitigazione del rischio'!E$8*Tabelle!$W$7),IF('Modello Analisi RISCHI MOG_PTPC'!AG13=Tabelle!$V$8,('Mitigazione del rischio'!E$8*Tabelle!$W$8),IF('Modello Analisi RISCHI MOG_PTPC'!AG13=Tabelle!$V$9,('Mitigazione del rischio'!E$8*Tabelle!$W$9),IF('Modello Analisi RISCHI MOG_PTPC'!AG13=Tabelle!$V$10,('Mitigazione del rischio'!E$8*Tabelle!$W$10),IF('Modello Analisi RISCHI MOG_PTPC'!AG13=Tabelle!$V$11,('Mitigazione del rischio'!E$8*Tabelle!$W$11),IF('Modello Analisi RISCHI MOG_PTPC'!AG13=Tabelle!$V$12,('Mitigazione del rischio'!E$8*Tabelle!$W$12),"-"))))))))))</f>
        <v>2.4499999999999997</v>
      </c>
      <c r="F12" s="31">
        <f>IF('Modello Analisi RISCHI MOG_PTPC'!AH13=Tabelle!$V$3,('Mitigazione del rischio'!F$8*Tabelle!$W$3),IF('Modello Analisi RISCHI MOG_PTPC'!AH13=Tabelle!$V$4,('Mitigazione del rischio'!F$8*Tabelle!$W$4),IF('Modello Analisi RISCHI MOG_PTPC'!AH13=Tabelle!$V$5,('Mitigazione del rischio'!F$8*Tabelle!$W$5),IF('Modello Analisi RISCHI MOG_PTPC'!AH13=Tabelle!$V$6,('Mitigazione del rischio'!F$8*Tabelle!$W$6),IF('Modello Analisi RISCHI MOG_PTPC'!AH13=Tabelle!$V$7,('Mitigazione del rischio'!F$8*Tabelle!$W$7),IF('Modello Analisi RISCHI MOG_PTPC'!AH13=Tabelle!$V$8,('Mitigazione del rischio'!F$8*Tabelle!$W$8),IF('Modello Analisi RISCHI MOG_PTPC'!AH13=Tabelle!$V$9,('Mitigazione del rischio'!F$8*Tabelle!$W$9),IF('Modello Analisi RISCHI MOG_PTPC'!AH13=Tabelle!$V$10,('Mitigazione del rischio'!F$8*Tabelle!$W$10),IF('Modello Analisi RISCHI MOG_PTPC'!AH13=Tabelle!$V$11,('Mitigazione del rischio'!F$8*Tabelle!$W$11),IF('Modello Analisi RISCHI MOG_PTPC'!AH13=Tabelle!$V$12,('Mitigazione del rischio'!F$8*Tabelle!$W$12),"-"))))))))))</f>
        <v>3.5</v>
      </c>
      <c r="G12" s="31">
        <f>IF('Modello Analisi RISCHI MOG_PTPC'!AI13=Tabelle!$V$3,('Mitigazione del rischio'!G$8*Tabelle!$W$3),IF('Modello Analisi RISCHI MOG_PTPC'!AI13=Tabelle!$V$4,('Mitigazione del rischio'!G$8*Tabelle!$W$4),IF('Modello Analisi RISCHI MOG_PTPC'!AI13=Tabelle!$V$5,('Mitigazione del rischio'!G$8*Tabelle!$W$5),IF('Modello Analisi RISCHI MOG_PTPC'!AI13=Tabelle!$V$6,('Mitigazione del rischio'!G$8*Tabelle!$W$6),IF('Modello Analisi RISCHI MOG_PTPC'!AI13=Tabelle!$V$7,('Mitigazione del rischio'!G$8*Tabelle!$W$7),IF('Modello Analisi RISCHI MOG_PTPC'!AI13=Tabelle!$V$8,('Mitigazione del rischio'!G$8*Tabelle!$W$8),IF('Modello Analisi RISCHI MOG_PTPC'!AI13=Tabelle!$V$9,('Mitigazione del rischio'!G$8*Tabelle!$W$9),IF('Modello Analisi RISCHI MOG_PTPC'!AI13=Tabelle!$V$10,('Mitigazione del rischio'!G$8*Tabelle!$W$10),IF('Modello Analisi RISCHI MOG_PTPC'!AI13=Tabelle!$V$11,('Mitigazione del rischio'!G$8*Tabelle!$W$11),IF('Modello Analisi RISCHI MOG_PTPC'!AI13=Tabelle!$V$12,('Mitigazione del rischio'!G$8*Tabelle!$W$12),"-"))))))))))</f>
        <v>3.5</v>
      </c>
      <c r="H12" s="31">
        <f>IF('Modello Analisi RISCHI MOG_PTPC'!AJ13=Tabelle!$V$3,('Mitigazione del rischio'!H$8*Tabelle!$W$3),IF('Modello Analisi RISCHI MOG_PTPC'!AJ13=Tabelle!$V$4,('Mitigazione del rischio'!H$8*Tabelle!$W$4),IF('Modello Analisi RISCHI MOG_PTPC'!AJ13=Tabelle!$V$5,('Mitigazione del rischio'!H$8*Tabelle!$W$5),IF('Modello Analisi RISCHI MOG_PTPC'!AJ13=Tabelle!$V$6,('Mitigazione del rischio'!H$8*Tabelle!$W$6),IF('Modello Analisi RISCHI MOG_PTPC'!AJ13=Tabelle!$V$7,('Mitigazione del rischio'!H$8*Tabelle!$W$7),IF('Modello Analisi RISCHI MOG_PTPC'!AJ13=Tabelle!$V$8,('Mitigazione del rischio'!H$8*Tabelle!$W$8),IF('Modello Analisi RISCHI MOG_PTPC'!AJ13=Tabelle!$V$9,('Mitigazione del rischio'!H$8*Tabelle!$W$9),IF('Modello Analisi RISCHI MOG_PTPC'!AJ13=Tabelle!$V$10,('Mitigazione del rischio'!H$8*Tabelle!$W$10),IF('Modello Analisi RISCHI MOG_PTPC'!AJ13=Tabelle!$V$11,('Mitigazione del rischio'!H$8*Tabelle!$W$11),IF('Modello Analisi RISCHI MOG_PTPC'!AJ13=Tabelle!$V$12,('Mitigazione del rischio'!H$8*Tabelle!$W$12),"-"))))))))))</f>
        <v>3.5</v>
      </c>
      <c r="I12" s="31">
        <f>IF('Modello Analisi RISCHI MOG_PTPC'!AK13=Tabelle!$V$3,('Mitigazione del rischio'!I$8*Tabelle!$W$3),IF('Modello Analisi RISCHI MOG_PTPC'!AK13=Tabelle!$V$4,('Mitigazione del rischio'!I$8*Tabelle!$W$4),IF('Modello Analisi RISCHI MOG_PTPC'!AK13=Tabelle!$V$5,('Mitigazione del rischio'!I$8*Tabelle!$W$5),IF('Modello Analisi RISCHI MOG_PTPC'!AK13=Tabelle!$V$6,('Mitigazione del rischio'!I$8*Tabelle!$W$6),IF('Modello Analisi RISCHI MOG_PTPC'!AK13=Tabelle!$V$7,('Mitigazione del rischio'!I$8*Tabelle!$W$7),IF('Modello Analisi RISCHI MOG_PTPC'!AK13=Tabelle!$V$8,('Mitigazione del rischio'!I$8*Tabelle!$W$8),IF('Modello Analisi RISCHI MOG_PTPC'!AK13=Tabelle!$V$9,('Mitigazione del rischio'!I$8*Tabelle!$W$9),IF('Modello Analisi RISCHI MOG_PTPC'!AK13=Tabelle!$V$10,('Mitigazione del rischio'!I$8*Tabelle!$W$10),IF('Modello Analisi RISCHI MOG_PTPC'!AK13=Tabelle!$V$11,('Mitigazione del rischio'!I$8*Tabelle!$W$11),IF('Modello Analisi RISCHI MOG_PTPC'!AK13=Tabelle!$V$12,('Mitigazione del rischio'!I$8*Tabelle!$W$12),"-"))))))))))</f>
        <v>1.05</v>
      </c>
      <c r="J12" s="31">
        <f>IF('Modello Analisi RISCHI MOG_PTPC'!AL13=Tabelle!$V$3,('Mitigazione del rischio'!J$8*Tabelle!$W$3),IF('Modello Analisi RISCHI MOG_PTPC'!AL13=Tabelle!$V$4,('Mitigazione del rischio'!J$8*Tabelle!$W$4),IF('Modello Analisi RISCHI MOG_PTPC'!AL13=Tabelle!$V$5,('Mitigazione del rischio'!J$8*Tabelle!$W$5),IF('Modello Analisi RISCHI MOG_PTPC'!AL13=Tabelle!$V$6,('Mitigazione del rischio'!J$8*Tabelle!$W$6),IF('Modello Analisi RISCHI MOG_PTPC'!AL13=Tabelle!$V$7,('Mitigazione del rischio'!J$8*Tabelle!$W$7),IF('Modello Analisi RISCHI MOG_PTPC'!AL13=Tabelle!$V$8,('Mitigazione del rischio'!J$8*Tabelle!$W$8),IF('Modello Analisi RISCHI MOG_PTPC'!AL13=Tabelle!$V$9,('Mitigazione del rischio'!J$8*Tabelle!$W$9),IF('Modello Analisi RISCHI MOG_PTPC'!AL13=Tabelle!$V$10,('Mitigazione del rischio'!J$8*Tabelle!$W$10),IF('Modello Analisi RISCHI MOG_PTPC'!AL13=Tabelle!$V$11,('Mitigazione del rischio'!J$8*Tabelle!$W$11),IF('Modello Analisi RISCHI MOG_PTPC'!AL13=Tabelle!$V$12,('Mitigazione del rischio'!J$8*Tabelle!$W$12),"-"))))))))))</f>
        <v>1.05</v>
      </c>
      <c r="K12" s="31">
        <f>IF('Modello Analisi RISCHI MOG_PTPC'!AM13=Tabelle!$V$3,('Mitigazione del rischio'!K$8*Tabelle!$W$3),IF('Modello Analisi RISCHI MOG_PTPC'!AM13=Tabelle!$V$4,('Mitigazione del rischio'!K$8*Tabelle!$W$4),IF('Modello Analisi RISCHI MOG_PTPC'!AM13=Tabelle!$V$5,('Mitigazione del rischio'!K$8*Tabelle!$W$5),IF('Modello Analisi RISCHI MOG_PTPC'!AM13=Tabelle!$V$6,('Mitigazione del rischio'!K$8*Tabelle!$W$6),IF('Modello Analisi RISCHI MOG_PTPC'!AM13=Tabelle!$V$7,('Mitigazione del rischio'!K$8*Tabelle!$W$7),IF('Modello Analisi RISCHI MOG_PTPC'!AM13=Tabelle!$V$8,('Mitigazione del rischio'!K$8*Tabelle!$W$8),IF('Modello Analisi RISCHI MOG_PTPC'!AM13=Tabelle!$V$9,('Mitigazione del rischio'!K$8*Tabelle!$W$9),IF('Modello Analisi RISCHI MOG_PTPC'!AM13=Tabelle!$V$10,('Mitigazione del rischio'!K$8*Tabelle!$W$10),IF('Modello Analisi RISCHI MOG_PTPC'!AM13=Tabelle!$V$11,('Mitigazione del rischio'!K$8*Tabelle!$W$11),IF('Modello Analisi RISCHI MOG_PTPC'!AM13=Tabelle!$V$12,('Mitigazione del rischio'!K$8*Tabelle!$W$12),"-"))))))))))</f>
        <v>3.5</v>
      </c>
      <c r="L12" s="31">
        <f>IF('Modello Analisi RISCHI MOG_PTPC'!AN13=Tabelle!$V$3,('Mitigazione del rischio'!L$8*Tabelle!$W$3),IF('Modello Analisi RISCHI MOG_PTPC'!AN13=Tabelle!$V$4,('Mitigazione del rischio'!L$8*Tabelle!$W$4),IF('Modello Analisi RISCHI MOG_PTPC'!AN13=Tabelle!$V$5,('Mitigazione del rischio'!L$8*Tabelle!$W$5),IF('Modello Analisi RISCHI MOG_PTPC'!AN13=Tabelle!$V$6,('Mitigazione del rischio'!L$8*Tabelle!$W$6),IF('Modello Analisi RISCHI MOG_PTPC'!AN13=Tabelle!$V$7,('Mitigazione del rischio'!L$8*Tabelle!$W$7),IF('Modello Analisi RISCHI MOG_PTPC'!AN13=Tabelle!$V$8,('Mitigazione del rischio'!L$8*Tabelle!$W$8),IF('Modello Analisi RISCHI MOG_PTPC'!AN13=Tabelle!$V$9,('Mitigazione del rischio'!L$8*Tabelle!$W$9),IF('Modello Analisi RISCHI MOG_PTPC'!AN13=Tabelle!$V$10,('Mitigazione del rischio'!L$8*Tabelle!$W$10),IF('Modello Analisi RISCHI MOG_PTPC'!AN13=Tabelle!$V$11,('Mitigazione del rischio'!L$8*Tabelle!$W$11),IF('Modello Analisi RISCHI MOG_PTPC'!AN13=Tabelle!$V$12,('Mitigazione del rischio'!L$8*Tabelle!$W$12),"-"))))))))))</f>
        <v>3.5</v>
      </c>
      <c r="M12" s="31">
        <f>IF('Modello Analisi RISCHI MOG_PTPC'!AO13=Tabelle!$V$3,('Mitigazione del rischio'!M$8*Tabelle!$W$3),IF('Modello Analisi RISCHI MOG_PTPC'!AO13=Tabelle!$V$4,('Mitigazione del rischio'!M$8*Tabelle!$W$4),IF('Modello Analisi RISCHI MOG_PTPC'!AO13=Tabelle!$V$5,('Mitigazione del rischio'!M$8*Tabelle!$W$5),IF('Modello Analisi RISCHI MOG_PTPC'!AO13=Tabelle!$V$6,('Mitigazione del rischio'!M$8*Tabelle!$W$6),IF('Modello Analisi RISCHI MOG_PTPC'!AO13=Tabelle!$V$7,('Mitigazione del rischio'!M$8*Tabelle!$W$7),IF('Modello Analisi RISCHI MOG_PTPC'!AO13=Tabelle!$V$8,('Mitigazione del rischio'!M$8*Tabelle!$W$8),IF('Modello Analisi RISCHI MOG_PTPC'!AO13=Tabelle!$V$9,('Mitigazione del rischio'!M$8*Tabelle!$W$9),IF('Modello Analisi RISCHI MOG_PTPC'!AO13=Tabelle!$V$10,('Mitigazione del rischio'!M$8*Tabelle!$W$10),IF('Modello Analisi RISCHI MOG_PTPC'!AO13=Tabelle!$V$11,('Mitigazione del rischio'!M$8*Tabelle!$W$11),IF('Modello Analisi RISCHI MOG_PTPC'!AO13=Tabelle!$V$12,('Mitigazione del rischio'!M$8*Tabelle!$W$12),"-"))))))))))</f>
        <v>1.05</v>
      </c>
      <c r="N12" s="31">
        <f>IF('Modello Analisi RISCHI MOG_PTPC'!AP13=Tabelle!$V$3,('Mitigazione del rischio'!N$8*Tabelle!$W$3),IF('Modello Analisi RISCHI MOG_PTPC'!AP13=Tabelle!$V$4,('Mitigazione del rischio'!N$8*Tabelle!$W$4),IF('Modello Analisi RISCHI MOG_PTPC'!AP13=Tabelle!$V$5,('Mitigazione del rischio'!N$8*Tabelle!$W$5),IF('Modello Analisi RISCHI MOG_PTPC'!AP13=Tabelle!$V$6,('Mitigazione del rischio'!N$8*Tabelle!$W$6),IF('Modello Analisi RISCHI MOG_PTPC'!AP13=Tabelle!$V$7,('Mitigazione del rischio'!N$8*Tabelle!$W$7),IF('Modello Analisi RISCHI MOG_PTPC'!AP13=Tabelle!$V$8,('Mitigazione del rischio'!N$8*Tabelle!$W$8),IF('Modello Analisi RISCHI MOG_PTPC'!AP13=Tabelle!$V$9,('Mitigazione del rischio'!N$8*Tabelle!$W$9),IF('Modello Analisi RISCHI MOG_PTPC'!AP13=Tabelle!$V$10,('Mitigazione del rischio'!N$8*Tabelle!$W$10),IF('Modello Analisi RISCHI MOG_PTPC'!AP13=Tabelle!$V$11,('Mitigazione del rischio'!N$8*Tabelle!$W$11),IF('Modello Analisi RISCHI MOG_PTPC'!AP13=Tabelle!$V$12,('Mitigazione del rischio'!N$8*Tabelle!$W$12),"-"))))))))))</f>
        <v>1.05</v>
      </c>
      <c r="O12" s="31">
        <f>IF('Modello Analisi RISCHI MOG_PTPC'!AQ13=Tabelle!$V$3,('Mitigazione del rischio'!O$8*Tabelle!$W$3),IF('Modello Analisi RISCHI MOG_PTPC'!AQ13=Tabelle!$V$4,('Mitigazione del rischio'!O$8*Tabelle!$W$4),IF('Modello Analisi RISCHI MOG_PTPC'!AQ13=Tabelle!$V$5,('Mitigazione del rischio'!O$8*Tabelle!$W$5),IF('Modello Analisi RISCHI MOG_PTPC'!AQ13=Tabelle!$V$6,('Mitigazione del rischio'!O$8*Tabelle!$W$6),IF('Modello Analisi RISCHI MOG_PTPC'!AQ13=Tabelle!$V$7,('Mitigazione del rischio'!O$8*Tabelle!$W$7),IF('Modello Analisi RISCHI MOG_PTPC'!AQ13=Tabelle!$V$8,('Mitigazione del rischio'!O$8*Tabelle!$W$8),IF('Modello Analisi RISCHI MOG_PTPC'!AQ13=Tabelle!$V$9,('Mitigazione del rischio'!O$8*Tabelle!$W$9),IF('Modello Analisi RISCHI MOG_PTPC'!AQ13=Tabelle!$V$10,('Mitigazione del rischio'!O$8*Tabelle!$W$10),IF('Modello Analisi RISCHI MOG_PTPC'!AQ13=Tabelle!$V$11,('Mitigazione del rischio'!O$8*Tabelle!$W$11),IF('Modello Analisi RISCHI MOG_PTPC'!AQ13=Tabelle!$V$12,('Mitigazione del rischio'!O$8*Tabelle!$W$12),"-"))))))))))</f>
        <v>1.05</v>
      </c>
      <c r="P12" s="31">
        <f>IF('Modello Analisi RISCHI MOG_PTPC'!AR13=Tabelle!$V$3,('Mitigazione del rischio'!P$8*Tabelle!$W$3),IF('Modello Analisi RISCHI MOG_PTPC'!AR13=Tabelle!$V$4,('Mitigazione del rischio'!P$8*Tabelle!$W$4),IF('Modello Analisi RISCHI MOG_PTPC'!AR13=Tabelle!$V$5,('Mitigazione del rischio'!P$8*Tabelle!$W$5),IF('Modello Analisi RISCHI MOG_PTPC'!AR13=Tabelle!$V$6,('Mitigazione del rischio'!P$8*Tabelle!$W$6),IF('Modello Analisi RISCHI MOG_PTPC'!AR13=Tabelle!$V$7,('Mitigazione del rischio'!P$8*Tabelle!$W$7),IF('Modello Analisi RISCHI MOG_PTPC'!AR13=Tabelle!$V$8,('Mitigazione del rischio'!P$8*Tabelle!$W$8),IF('Modello Analisi RISCHI MOG_PTPC'!AR13=Tabelle!$V$9,('Mitigazione del rischio'!P$8*Tabelle!$W$9),IF('Modello Analisi RISCHI MOG_PTPC'!AR13=Tabelle!$V$10,('Mitigazione del rischio'!P$8*Tabelle!$W$10),IF('Modello Analisi RISCHI MOG_PTPC'!AR13=Tabelle!$V$11,('Mitigazione del rischio'!P$8*Tabelle!$W$11),IF('Modello Analisi RISCHI MOG_PTPC'!AR13=Tabelle!$V$12,('Mitigazione del rischio'!P$8*Tabelle!$W$12),"-"))))))))))</f>
        <v>1.05</v>
      </c>
      <c r="Q12" s="31">
        <f>IF('Modello Analisi RISCHI MOG_PTPC'!AS13=Tabelle!$V$3,('Mitigazione del rischio'!Q$8*Tabelle!$W$3),IF('Modello Analisi RISCHI MOG_PTPC'!AS13=Tabelle!$V$4,('Mitigazione del rischio'!Q$8*Tabelle!$W$4),IF('Modello Analisi RISCHI MOG_PTPC'!AS13=Tabelle!$V$5,('Mitigazione del rischio'!Q$8*Tabelle!$W$5),IF('Modello Analisi RISCHI MOG_PTPC'!AS13=Tabelle!$V$6,('Mitigazione del rischio'!Q$8*Tabelle!$W$6),IF('Modello Analisi RISCHI MOG_PTPC'!AS13=Tabelle!$V$7,('Mitigazione del rischio'!Q$8*Tabelle!$W$7),IF('Modello Analisi RISCHI MOG_PTPC'!AS13=Tabelle!$V$8,('Mitigazione del rischio'!Q$8*Tabelle!$W$8),IF('Modello Analisi RISCHI MOG_PTPC'!AS13=Tabelle!$V$9,('Mitigazione del rischio'!Q$8*Tabelle!$W$9),IF('Modello Analisi RISCHI MOG_PTPC'!AS13=Tabelle!$V$10,('Mitigazione del rischio'!Q$8*Tabelle!$W$10),IF('Modello Analisi RISCHI MOG_PTPC'!AS13=Tabelle!$V$11,('Mitigazione del rischio'!Q$8*Tabelle!$W$11),IF('Modello Analisi RISCHI MOG_PTPC'!AS13=Tabelle!$V$12,('Mitigazione del rischio'!Q$8*Tabelle!$W$12),"-"))))))))))</f>
        <v>2.4499999999999997</v>
      </c>
      <c r="R12" s="31">
        <f>IF('Modello Analisi RISCHI MOG_PTPC'!AT13=Tabelle!$V$3,('Mitigazione del rischio'!R$8*Tabelle!$W$3),IF('Modello Analisi RISCHI MOG_PTPC'!AT13=Tabelle!$V$4,('Mitigazione del rischio'!R$8*Tabelle!$W$4),IF('Modello Analisi RISCHI MOG_PTPC'!AT13=Tabelle!$V$5,('Mitigazione del rischio'!R$8*Tabelle!$W$5),IF('Modello Analisi RISCHI MOG_PTPC'!AT13=Tabelle!$V$6,('Mitigazione del rischio'!R$8*Tabelle!$W$6),IF('Modello Analisi RISCHI MOG_PTPC'!AT13=Tabelle!$V$7,('Mitigazione del rischio'!R$8*Tabelle!$W$7),IF('Modello Analisi RISCHI MOG_PTPC'!AT13=Tabelle!$V$8,('Mitigazione del rischio'!R$8*Tabelle!$W$8),IF('Modello Analisi RISCHI MOG_PTPC'!AT13=Tabelle!$V$9,('Mitigazione del rischio'!R$8*Tabelle!$W$9),IF('Modello Analisi RISCHI MOG_PTPC'!AT13=Tabelle!$V$10,('Mitigazione del rischio'!R$8*Tabelle!$W$10),IF('Modello Analisi RISCHI MOG_PTPC'!AT13=Tabelle!$V$11,('Mitigazione del rischio'!R$8*Tabelle!$W$11),IF('Modello Analisi RISCHI MOG_PTPC'!AT13=Tabelle!$V$12,('Mitigazione del rischio'!R$8*Tabelle!$W$12),"-"))))))))))</f>
        <v>2.4499999999999997</v>
      </c>
      <c r="S12" s="31">
        <f>IF('Modello Analisi RISCHI MOG_PTPC'!AU13=Tabelle!$V$3,('Mitigazione del rischio'!S$8*Tabelle!$W$3),IF('Modello Analisi RISCHI MOG_PTPC'!AU13=Tabelle!$V$4,('Mitigazione del rischio'!S$8*Tabelle!$W$4),IF('Modello Analisi RISCHI MOG_PTPC'!AU13=Tabelle!$V$5,('Mitigazione del rischio'!S$8*Tabelle!$W$5),IF('Modello Analisi RISCHI MOG_PTPC'!AU13=Tabelle!$V$6,('Mitigazione del rischio'!S$8*Tabelle!$W$6),IF('Modello Analisi RISCHI MOG_PTPC'!AU13=Tabelle!$V$7,('Mitigazione del rischio'!S$8*Tabelle!$W$7),IF('Modello Analisi RISCHI MOG_PTPC'!AU13=Tabelle!$V$8,('Mitigazione del rischio'!S$8*Tabelle!$W$8),IF('Modello Analisi RISCHI MOG_PTPC'!AU13=Tabelle!$V$9,('Mitigazione del rischio'!S$8*Tabelle!$W$9),IF('Modello Analisi RISCHI MOG_PTPC'!AU13=Tabelle!$V$10,('Mitigazione del rischio'!S$8*Tabelle!$W$10),IF('Modello Analisi RISCHI MOG_PTPC'!AU13=Tabelle!$V$11,('Mitigazione del rischio'!S$8*Tabelle!$W$11),IF('Modello Analisi RISCHI MOG_PTPC'!AU13=Tabelle!$V$12,('Mitigazione del rischio'!S$8*Tabelle!$W$12),"-"))))))))))</f>
        <v>2.4499999999999997</v>
      </c>
      <c r="T12" s="31">
        <f>IF('Modello Analisi RISCHI MOG_PTPC'!AV13=Tabelle!$V$3,('Mitigazione del rischio'!T$8*Tabelle!$W$3),IF('Modello Analisi RISCHI MOG_PTPC'!AV13=Tabelle!$V$4,('Mitigazione del rischio'!T$8*Tabelle!$W$4),IF('Modello Analisi RISCHI MOG_PTPC'!AV13=Tabelle!$V$5,('Mitigazione del rischio'!T$8*Tabelle!$W$5),IF('Modello Analisi RISCHI MOG_PTPC'!AV13=Tabelle!$V$6,('Mitigazione del rischio'!T$8*Tabelle!$W$6),IF('Modello Analisi RISCHI MOG_PTPC'!AV13=Tabelle!$V$7,('Mitigazione del rischio'!T$8*Tabelle!$W$7),IF('Modello Analisi RISCHI MOG_PTPC'!AV13=Tabelle!$V$8,('Mitigazione del rischio'!T$8*Tabelle!$W$8),IF('Modello Analisi RISCHI MOG_PTPC'!AV13=Tabelle!$V$9,('Mitigazione del rischio'!T$8*Tabelle!$W$9),IF('Modello Analisi RISCHI MOG_PTPC'!AV13=Tabelle!$V$10,('Mitigazione del rischio'!T$8*Tabelle!$W$10),IF('Modello Analisi RISCHI MOG_PTPC'!AV13=Tabelle!$V$11,('Mitigazione del rischio'!T$8*Tabelle!$W$11),IF('Modello Analisi RISCHI MOG_PTPC'!AV13=Tabelle!$V$12,('Mitigazione del rischio'!T$8*Tabelle!$W$12),"-"))))))))))</f>
        <v>2.4499999999999997</v>
      </c>
      <c r="U12" s="31">
        <f>IF('Modello Analisi RISCHI MOG_PTPC'!AW13=Tabelle!$V$3,('Mitigazione del rischio'!U$8*Tabelle!$W$3),IF('Modello Analisi RISCHI MOG_PTPC'!AW13=Tabelle!$V$4,('Mitigazione del rischio'!U$8*Tabelle!$W$4),IF('Modello Analisi RISCHI MOG_PTPC'!AW13=Tabelle!$V$5,('Mitigazione del rischio'!U$8*Tabelle!$W$5),IF('Modello Analisi RISCHI MOG_PTPC'!AW13=Tabelle!$V$6,('Mitigazione del rischio'!U$8*Tabelle!$W$6),IF('Modello Analisi RISCHI MOG_PTPC'!AW13=Tabelle!$V$7,('Mitigazione del rischio'!U$8*Tabelle!$W$7),IF('Modello Analisi RISCHI MOG_PTPC'!AW13=Tabelle!$V$8,('Mitigazione del rischio'!U$8*Tabelle!$W$8),IF('Modello Analisi RISCHI MOG_PTPC'!AW13=Tabelle!$V$9,('Mitigazione del rischio'!U$8*Tabelle!$W$9),IF('Modello Analisi RISCHI MOG_PTPC'!AW13=Tabelle!$V$10,('Mitigazione del rischio'!U$8*Tabelle!$W$10),IF('Modello Analisi RISCHI MOG_PTPC'!AW13=Tabelle!$V$11,('Mitigazione del rischio'!U$8*Tabelle!$W$11),IF('Modello Analisi RISCHI MOG_PTPC'!AW13=Tabelle!$V$12,('Mitigazione del rischio'!U$8*Tabelle!$W$12),"-"))))))))))</f>
        <v>0</v>
      </c>
      <c r="V12" s="31">
        <f>IF('Modello Analisi RISCHI MOG_PTPC'!AX13=Tabelle!$V$3,('Mitigazione del rischio'!V$8*Tabelle!$W$3),IF('Modello Analisi RISCHI MOG_PTPC'!AX13=Tabelle!$V$4,('Mitigazione del rischio'!V$8*Tabelle!$W$4),IF('Modello Analisi RISCHI MOG_PTPC'!AX13=Tabelle!$V$5,('Mitigazione del rischio'!V$8*Tabelle!$W$5),IF('Modello Analisi RISCHI MOG_PTPC'!AX13=Tabelle!$V$6,('Mitigazione del rischio'!V$8*Tabelle!$W$6),IF('Modello Analisi RISCHI MOG_PTPC'!AX13=Tabelle!$V$7,('Mitigazione del rischio'!V$8*Tabelle!$W$7),IF('Modello Analisi RISCHI MOG_PTPC'!AX13=Tabelle!$V$8,('Mitigazione del rischio'!V$8*Tabelle!$W$8),IF('Modello Analisi RISCHI MOG_PTPC'!AX13=Tabelle!$V$9,('Mitigazione del rischio'!V$8*Tabelle!$W$9),IF('Modello Analisi RISCHI MOG_PTPC'!AX13=Tabelle!$V$10,('Mitigazione del rischio'!V$8*Tabelle!$W$10),IF('Modello Analisi RISCHI MOG_PTPC'!AX13=Tabelle!$V$11,('Mitigazione del rischio'!V$8*Tabelle!$W$11),IF('Modello Analisi RISCHI MOG_PTPC'!AX13=Tabelle!$V$12,('Mitigazione del rischio'!V$8*Tabelle!$W$12),"-"))))))))))</f>
        <v>0</v>
      </c>
      <c r="W12" s="31">
        <f>IF('Modello Analisi RISCHI MOG_PTPC'!AY13=Tabelle!$V$3,('Mitigazione del rischio'!W$8*Tabelle!$W$3),IF('Modello Analisi RISCHI MOG_PTPC'!AY13=Tabelle!$V$4,('Mitigazione del rischio'!W$8*Tabelle!$W$4),IF('Modello Analisi RISCHI MOG_PTPC'!AY13=Tabelle!$V$5,('Mitigazione del rischio'!W$8*Tabelle!$W$5),IF('Modello Analisi RISCHI MOG_PTPC'!AY13=Tabelle!$V$6,('Mitigazione del rischio'!W$8*Tabelle!$W$6),IF('Modello Analisi RISCHI MOG_PTPC'!AY13=Tabelle!$V$7,('Mitigazione del rischio'!W$8*Tabelle!$W$7),IF('Modello Analisi RISCHI MOG_PTPC'!AY13=Tabelle!$V$8,('Mitigazione del rischio'!W$8*Tabelle!$W$8),IF('Modello Analisi RISCHI MOG_PTPC'!AY13=Tabelle!$V$9,('Mitigazione del rischio'!W$8*Tabelle!$W$9),IF('Modello Analisi RISCHI MOG_PTPC'!AY13=Tabelle!$V$10,('Mitigazione del rischio'!W$8*Tabelle!$W$10),IF('Modello Analisi RISCHI MOG_PTPC'!AY13=Tabelle!$V$11,('Mitigazione del rischio'!W$8*Tabelle!$W$11),IF('Modello Analisi RISCHI MOG_PTPC'!AY13=Tabelle!$V$12,('Mitigazione del rischio'!W$8*Tabelle!$W$12),"-"))))))))))</f>
        <v>0</v>
      </c>
      <c r="X12" s="31">
        <f>IF('Modello Analisi RISCHI MOG_PTPC'!AZ13=Tabelle!$V$3,('Mitigazione del rischio'!X$8*Tabelle!$W$3),IF('Modello Analisi RISCHI MOG_PTPC'!AZ13=Tabelle!$V$4,('Mitigazione del rischio'!X$8*Tabelle!$W$4),IF('Modello Analisi RISCHI MOG_PTPC'!AZ13=Tabelle!$V$5,('Mitigazione del rischio'!X$8*Tabelle!$W$5),IF('Modello Analisi RISCHI MOG_PTPC'!AZ13=Tabelle!$V$6,('Mitigazione del rischio'!X$8*Tabelle!$W$6),IF('Modello Analisi RISCHI MOG_PTPC'!AZ13=Tabelle!$V$7,('Mitigazione del rischio'!X$8*Tabelle!$W$7),IF('Modello Analisi RISCHI MOG_PTPC'!AZ13=Tabelle!$V$8,('Mitigazione del rischio'!X$8*Tabelle!$W$8),IF('Modello Analisi RISCHI MOG_PTPC'!AZ13=Tabelle!$V$9,('Mitigazione del rischio'!X$8*Tabelle!$W$9),IF('Modello Analisi RISCHI MOG_PTPC'!AZ13=Tabelle!$V$10,('Mitigazione del rischio'!X$8*Tabelle!$W$10),IF('Modello Analisi RISCHI MOG_PTPC'!AZ13=Tabelle!$V$11,('Mitigazione del rischio'!X$8*Tabelle!$W$11),IF('Modello Analisi RISCHI MOG_PTPC'!AZ13=Tabelle!$V$12,('Mitigazione del rischio'!X$8*Tabelle!$W$12),"-"))))))))))</f>
        <v>0</v>
      </c>
      <c r="Y12" s="31">
        <f>IF('Modello Analisi RISCHI MOG_PTPC'!BA13=Tabelle!$V$3,('Mitigazione del rischio'!Y$8*Tabelle!$W$3),IF('Modello Analisi RISCHI MOG_PTPC'!BA13=Tabelle!$V$4,('Mitigazione del rischio'!Y$8*Tabelle!$W$4),IF('Modello Analisi RISCHI MOG_PTPC'!BA13=Tabelle!$V$5,('Mitigazione del rischio'!Y$8*Tabelle!$W$5),IF('Modello Analisi RISCHI MOG_PTPC'!BA13=Tabelle!$V$6,('Mitigazione del rischio'!Y$8*Tabelle!$W$6),IF('Modello Analisi RISCHI MOG_PTPC'!BA13=Tabelle!$V$7,('Mitigazione del rischio'!Y$8*Tabelle!$W$7),IF('Modello Analisi RISCHI MOG_PTPC'!BA13=Tabelle!$V$8,('Mitigazione del rischio'!Y$8*Tabelle!$W$8),IF('Modello Analisi RISCHI MOG_PTPC'!BA13=Tabelle!$V$9,('Mitigazione del rischio'!Y$8*Tabelle!$W$9),IF('Modello Analisi RISCHI MOG_PTPC'!BA13=Tabelle!$V$10,('Mitigazione del rischio'!Y$8*Tabelle!$W$10),IF('Modello Analisi RISCHI MOG_PTPC'!BA13=Tabelle!$V$11,('Mitigazione del rischio'!Y$8*Tabelle!$W$11),IF('Modello Analisi RISCHI MOG_PTPC'!BA13=Tabelle!$V$12,('Mitigazione del rischio'!Y$8*Tabelle!$W$12),"-"))))))))))</f>
        <v>0</v>
      </c>
      <c r="Z12" s="31">
        <f>IF('Modello Analisi RISCHI MOG_PTPC'!BB13=Tabelle!$V$3,('Mitigazione del rischio'!Z$8*Tabelle!$W$3),IF('Modello Analisi RISCHI MOG_PTPC'!BB13=Tabelle!$V$4,('Mitigazione del rischio'!Z$8*Tabelle!$W$4),IF('Modello Analisi RISCHI MOG_PTPC'!BB13=Tabelle!$V$5,('Mitigazione del rischio'!Z$8*Tabelle!$W$5),IF('Modello Analisi RISCHI MOG_PTPC'!BB13=Tabelle!$V$6,('Mitigazione del rischio'!Z$8*Tabelle!$W$6),IF('Modello Analisi RISCHI MOG_PTPC'!BB13=Tabelle!$V$7,('Mitigazione del rischio'!Z$8*Tabelle!$W$7),IF('Modello Analisi RISCHI MOG_PTPC'!BB13=Tabelle!$V$8,('Mitigazione del rischio'!Z$8*Tabelle!$W$8),IF('Modello Analisi RISCHI MOG_PTPC'!BB13=Tabelle!$V$9,('Mitigazione del rischio'!Z$8*Tabelle!$W$9),IF('Modello Analisi RISCHI MOG_PTPC'!BB13=Tabelle!$V$10,('Mitigazione del rischio'!Z$8*Tabelle!$W$10),IF('Modello Analisi RISCHI MOG_PTPC'!BB13=Tabelle!$V$11,('Mitigazione del rischio'!Z$8*Tabelle!$W$11),IF('Modello Analisi RISCHI MOG_PTPC'!BB13=Tabelle!$V$12,('Mitigazione del rischio'!Z$8*Tabelle!$W$12),"-"))))))))))</f>
        <v>0</v>
      </c>
      <c r="AA12" s="31">
        <f>IF('Modello Analisi RISCHI MOG_PTPC'!BC13=Tabelle!$V$3,('Mitigazione del rischio'!AA$8*Tabelle!$W$3),IF('Modello Analisi RISCHI MOG_PTPC'!BC13=Tabelle!$V$4,('Mitigazione del rischio'!AA$8*Tabelle!$W$4),IF('Modello Analisi RISCHI MOG_PTPC'!BC13=Tabelle!$V$5,('Mitigazione del rischio'!AA$8*Tabelle!$W$5),IF('Modello Analisi RISCHI MOG_PTPC'!BC13=Tabelle!$V$6,('Mitigazione del rischio'!AA$8*Tabelle!$W$6),IF('Modello Analisi RISCHI MOG_PTPC'!BC13=Tabelle!$V$7,('Mitigazione del rischio'!AA$8*Tabelle!$W$7),IF('Modello Analisi RISCHI MOG_PTPC'!BC13=Tabelle!$V$8,('Mitigazione del rischio'!AA$8*Tabelle!$W$8),IF('Modello Analisi RISCHI MOG_PTPC'!BC13=Tabelle!$V$9,('Mitigazione del rischio'!AA$8*Tabelle!$W$9),IF('Modello Analisi RISCHI MOG_PTPC'!BC13=Tabelle!$V$10,('Mitigazione del rischio'!AA$8*Tabelle!$W$10),IF('Modello Analisi RISCHI MOG_PTPC'!BC13=Tabelle!$V$11,('Mitigazione del rischio'!AA$8*Tabelle!$W$11),IF('Modello Analisi RISCHI MOG_PTPC'!BC13=Tabelle!$V$12,('Mitigazione del rischio'!AA$8*Tabelle!$W$12),"-"))))))))))</f>
        <v>0</v>
      </c>
      <c r="AB12" s="31">
        <f>IF('Modello Analisi RISCHI MOG_PTPC'!BD13=Tabelle!$V$3,('Mitigazione del rischio'!AB$8*Tabelle!$W$3),IF('Modello Analisi RISCHI MOG_PTPC'!BD13=Tabelle!$V$4,('Mitigazione del rischio'!AB$8*Tabelle!$W$4),IF('Modello Analisi RISCHI MOG_PTPC'!BD13=Tabelle!$V$5,('Mitigazione del rischio'!AB$8*Tabelle!$W$5),IF('Modello Analisi RISCHI MOG_PTPC'!BD13=Tabelle!$V$6,('Mitigazione del rischio'!AB$8*Tabelle!$W$6),IF('Modello Analisi RISCHI MOG_PTPC'!BD13=Tabelle!$V$7,('Mitigazione del rischio'!AB$8*Tabelle!$W$7),IF('Modello Analisi RISCHI MOG_PTPC'!BD13=Tabelle!$V$8,('Mitigazione del rischio'!AB$8*Tabelle!$W$8),IF('Modello Analisi RISCHI MOG_PTPC'!BD13=Tabelle!$V$9,('Mitigazione del rischio'!AB$8*Tabelle!$W$9),IF('Modello Analisi RISCHI MOG_PTPC'!BD13=Tabelle!$V$10,('Mitigazione del rischio'!AB$8*Tabelle!$W$10),IF('Modello Analisi RISCHI MOG_PTPC'!BD13=Tabelle!$V$11,('Mitigazione del rischio'!AB$8*Tabelle!$W$11),IF('Modello Analisi RISCHI MOG_PTPC'!BD13=Tabelle!$V$12,('Mitigazione del rischio'!AB$8*Tabelle!$W$12),"-"))))))))))</f>
        <v>0</v>
      </c>
      <c r="AC12" s="31">
        <f>IF('Modello Analisi RISCHI MOG_PTPC'!BE13=Tabelle!$V$3,('Mitigazione del rischio'!AC$8*Tabelle!$W$3),IF('Modello Analisi RISCHI MOG_PTPC'!BE13=Tabelle!$V$4,('Mitigazione del rischio'!AC$8*Tabelle!$W$4),IF('Modello Analisi RISCHI MOG_PTPC'!BE13=Tabelle!$V$5,('Mitigazione del rischio'!AC$8*Tabelle!$W$5),IF('Modello Analisi RISCHI MOG_PTPC'!BE13=Tabelle!$V$6,('Mitigazione del rischio'!AC$8*Tabelle!$W$6),IF('Modello Analisi RISCHI MOG_PTPC'!BE13=Tabelle!$V$7,('Mitigazione del rischio'!AC$8*Tabelle!$W$7),IF('Modello Analisi RISCHI MOG_PTPC'!BE13=Tabelle!$V$8,('Mitigazione del rischio'!AC$8*Tabelle!$W$8),IF('Modello Analisi RISCHI MOG_PTPC'!BE13=Tabelle!$V$9,('Mitigazione del rischio'!AC$8*Tabelle!$W$9),IF('Modello Analisi RISCHI MOG_PTPC'!BE13=Tabelle!$V$10,('Mitigazione del rischio'!AC$8*Tabelle!$W$10),IF('Modello Analisi RISCHI MOG_PTPC'!BE13=Tabelle!$V$11,('Mitigazione del rischio'!AC$8*Tabelle!$W$11),IF('Modello Analisi RISCHI MOG_PTPC'!BE13=Tabelle!$V$12,('Mitigazione del rischio'!AC$8*Tabelle!$W$12),"-"))))))))))</f>
        <v>0</v>
      </c>
      <c r="AD12" s="31">
        <f>IF('Modello Analisi RISCHI MOG_PTPC'!BF13=Tabelle!$V$3,('Mitigazione del rischio'!AD$8*Tabelle!$W$3),IF('Modello Analisi RISCHI MOG_PTPC'!BF13=Tabelle!$V$4,('Mitigazione del rischio'!AD$8*Tabelle!$W$4),IF('Modello Analisi RISCHI MOG_PTPC'!BF13=Tabelle!$V$5,('Mitigazione del rischio'!AD$8*Tabelle!$W$5),IF('Modello Analisi RISCHI MOG_PTPC'!BF13=Tabelle!$V$6,('Mitigazione del rischio'!AD$8*Tabelle!$W$6),IF('Modello Analisi RISCHI MOG_PTPC'!BF13=Tabelle!$V$7,('Mitigazione del rischio'!AD$8*Tabelle!$W$7),IF('Modello Analisi RISCHI MOG_PTPC'!BF13=Tabelle!$V$8,('Mitigazione del rischio'!AD$8*Tabelle!$W$8),IF('Modello Analisi RISCHI MOG_PTPC'!BF13=Tabelle!$V$9,('Mitigazione del rischio'!AD$8*Tabelle!$W$9),IF('Modello Analisi RISCHI MOG_PTPC'!BF13=Tabelle!$V$10,('Mitigazione del rischio'!AD$8*Tabelle!$W$10),IF('Modello Analisi RISCHI MOG_PTPC'!BF13=Tabelle!$V$11,('Mitigazione del rischio'!AD$8*Tabelle!$W$11),IF('Modello Analisi RISCHI MOG_PTPC'!BF13=Tabelle!$V$12,('Mitigazione del rischio'!AD$8*Tabelle!$W$12),"-"))))))))))</f>
        <v>0</v>
      </c>
      <c r="AE12" s="31">
        <f>IF('Modello Analisi RISCHI MOG_PTPC'!BG13=Tabelle!$V$3,('Mitigazione del rischio'!AE$8*Tabelle!$W$3),IF('Modello Analisi RISCHI MOG_PTPC'!BG13=Tabelle!$V$4,('Mitigazione del rischio'!AE$8*Tabelle!$W$4),IF('Modello Analisi RISCHI MOG_PTPC'!BG13=Tabelle!$V$5,('Mitigazione del rischio'!AE$8*Tabelle!$W$5),IF('Modello Analisi RISCHI MOG_PTPC'!BG13=Tabelle!$V$6,('Mitigazione del rischio'!AE$8*Tabelle!$W$6),IF('Modello Analisi RISCHI MOG_PTPC'!BG13=Tabelle!$V$7,('Mitigazione del rischio'!AE$8*Tabelle!$W$7),IF('Modello Analisi RISCHI MOG_PTPC'!BG13=Tabelle!$V$8,('Mitigazione del rischio'!AE$8*Tabelle!$W$8),IF('Modello Analisi RISCHI MOG_PTPC'!BG13=Tabelle!$V$9,('Mitigazione del rischio'!AE$8*Tabelle!$W$9),IF('Modello Analisi RISCHI MOG_PTPC'!BG13=Tabelle!$V$10,('Mitigazione del rischio'!AE$8*Tabelle!$W$10),IF('Modello Analisi RISCHI MOG_PTPC'!BG13=Tabelle!$V$11,('Mitigazione del rischio'!AE$8*Tabelle!$W$11),IF('Modello Analisi RISCHI MOG_PTPC'!BG13=Tabelle!$V$12,('Mitigazione del rischio'!AE$8*Tabelle!$W$12),"-"))))))))))</f>
        <v>0</v>
      </c>
      <c r="AF12" s="32">
        <f t="shared" si="3"/>
        <v>43.400000000000006</v>
      </c>
      <c r="AG12" s="33">
        <f t="shared" si="4"/>
        <v>0.43400000000000005</v>
      </c>
    </row>
    <row r="13" spans="1:33" x14ac:dyDescent="0.25">
      <c r="A13" s="31">
        <f>IF('Modello Analisi RISCHI MOG_PTPC'!AC14=Tabelle!$V$3,('Mitigazione del rischio'!A$8*Tabelle!$W$3),IF('Modello Analisi RISCHI MOG_PTPC'!AC14=Tabelle!$V$4,('Mitigazione del rischio'!A$8*Tabelle!$W$4),IF('Modello Analisi RISCHI MOG_PTPC'!AC14=Tabelle!$V$5,('Mitigazione del rischio'!A$8*Tabelle!$W$5),IF('Modello Analisi RISCHI MOG_PTPC'!AC14=Tabelle!$V$6,('Mitigazione del rischio'!A$8*Tabelle!$W$6),IF('Modello Analisi RISCHI MOG_PTPC'!AC14=Tabelle!$V$7,('Mitigazione del rischio'!A$8*Tabelle!$W$7),IF('Modello Analisi RISCHI MOG_PTPC'!AC14=Tabelle!$V$8,('Mitigazione del rischio'!A$8*Tabelle!$W$8),IF('Modello Analisi RISCHI MOG_PTPC'!AC14=Tabelle!$V$9,('Mitigazione del rischio'!A$8*Tabelle!$W$9),IF('Modello Analisi RISCHI MOG_PTPC'!AC14=Tabelle!$V$10,('Mitigazione del rischio'!A$8*Tabelle!$W$10),IF('Modello Analisi RISCHI MOG_PTPC'!AC14=Tabelle!$V$11,('Mitigazione del rischio'!A$8*Tabelle!$W$11),IF('Modello Analisi RISCHI MOG_PTPC'!AC14=Tabelle!$V$12,('Mitigazione del rischio'!A$8*Tabelle!$W$12),"-"))))))))))</f>
        <v>3.5</v>
      </c>
      <c r="B13" s="31">
        <f>IF('Modello Analisi RISCHI MOG_PTPC'!AD14=Tabelle!$V$3,('Mitigazione del rischio'!B$8*Tabelle!$W$3),IF('Modello Analisi RISCHI MOG_PTPC'!AD14=Tabelle!$V$4,('Mitigazione del rischio'!B$8*Tabelle!$W$4),IF('Modello Analisi RISCHI MOG_PTPC'!AD14=Tabelle!$V$5,('Mitigazione del rischio'!B$8*Tabelle!$W$5),IF('Modello Analisi RISCHI MOG_PTPC'!AD14=Tabelle!$V$6,('Mitigazione del rischio'!B$8*Tabelle!$W$6),IF('Modello Analisi RISCHI MOG_PTPC'!AD14=Tabelle!$V$7,('Mitigazione del rischio'!B$8*Tabelle!$W$7),IF('Modello Analisi RISCHI MOG_PTPC'!AD14=Tabelle!$V$8,('Mitigazione del rischio'!B$8*Tabelle!$W$8),IF('Modello Analisi RISCHI MOG_PTPC'!AD14=Tabelle!$V$9,('Mitigazione del rischio'!B$8*Tabelle!$W$9),IF('Modello Analisi RISCHI MOG_PTPC'!AD14=Tabelle!$V$10,('Mitigazione del rischio'!B$8*Tabelle!$W$10),IF('Modello Analisi RISCHI MOG_PTPC'!AD14=Tabelle!$V$11,('Mitigazione del rischio'!B$8*Tabelle!$W$11),IF('Modello Analisi RISCHI MOG_PTPC'!AD14=Tabelle!$V$12,('Mitigazione del rischio'!B$8*Tabelle!$W$12),"-"))))))))))</f>
        <v>2.4499999999999997</v>
      </c>
      <c r="C13" s="31">
        <f>IF('Modello Analisi RISCHI MOG_PTPC'!AE14=Tabelle!$V$3,('Mitigazione del rischio'!C$8*Tabelle!$W$3),IF('Modello Analisi RISCHI MOG_PTPC'!AE14=Tabelle!$V$4,('Mitigazione del rischio'!C$8*Tabelle!$W$4),IF('Modello Analisi RISCHI MOG_PTPC'!AE14=Tabelle!$V$5,('Mitigazione del rischio'!C$8*Tabelle!$W$5),IF('Modello Analisi RISCHI MOG_PTPC'!AE14=Tabelle!$V$6,('Mitigazione del rischio'!C$8*Tabelle!$W$6),IF('Modello Analisi RISCHI MOG_PTPC'!AE14=Tabelle!$V$7,('Mitigazione del rischio'!C$8*Tabelle!$W$7),IF('Modello Analisi RISCHI MOG_PTPC'!AE14=Tabelle!$V$8,('Mitigazione del rischio'!C$8*Tabelle!$W$8),IF('Modello Analisi RISCHI MOG_PTPC'!AE14=Tabelle!$V$9,('Mitigazione del rischio'!C$8*Tabelle!$W$9),IF('Modello Analisi RISCHI MOG_PTPC'!AE14=Tabelle!$V$10,('Mitigazione del rischio'!C$8*Tabelle!$W$10),IF('Modello Analisi RISCHI MOG_PTPC'!AE14=Tabelle!$V$11,('Mitigazione del rischio'!C$8*Tabelle!$W$11),IF('Modello Analisi RISCHI MOG_PTPC'!AE14=Tabelle!$V$12,('Mitigazione del rischio'!C$8*Tabelle!$W$12),"-"))))))))))</f>
        <v>0.35000000000000003</v>
      </c>
      <c r="D13" s="31">
        <f>IF('Modello Analisi RISCHI MOG_PTPC'!AF14=Tabelle!$V$3,('Mitigazione del rischio'!D$8*Tabelle!$W$3),IF('Modello Analisi RISCHI MOG_PTPC'!AF14=Tabelle!$V$4,('Mitigazione del rischio'!D$8*Tabelle!$W$4),IF('Modello Analisi RISCHI MOG_PTPC'!AF14=Tabelle!$V$5,('Mitigazione del rischio'!D$8*Tabelle!$W$5),IF('Modello Analisi RISCHI MOG_PTPC'!AF14=Tabelle!$V$6,('Mitigazione del rischio'!D$8*Tabelle!$W$6),IF('Modello Analisi RISCHI MOG_PTPC'!AF14=Tabelle!$V$7,('Mitigazione del rischio'!D$8*Tabelle!$W$7),IF('Modello Analisi RISCHI MOG_PTPC'!AF14=Tabelle!$V$8,('Mitigazione del rischio'!D$8*Tabelle!$W$8),IF('Modello Analisi RISCHI MOG_PTPC'!AF14=Tabelle!$V$9,('Mitigazione del rischio'!D$8*Tabelle!$W$9),IF('Modello Analisi RISCHI MOG_PTPC'!AF14=Tabelle!$V$10,('Mitigazione del rischio'!D$8*Tabelle!$W$10),IF('Modello Analisi RISCHI MOG_PTPC'!AF14=Tabelle!$V$11,('Mitigazione del rischio'!D$8*Tabelle!$W$11),IF('Modello Analisi RISCHI MOG_PTPC'!AF14=Tabelle!$V$12,('Mitigazione del rischio'!D$8*Tabelle!$W$12),"-"))))))))))</f>
        <v>1.05</v>
      </c>
      <c r="E13" s="31">
        <f>IF('Modello Analisi RISCHI MOG_PTPC'!AG14=Tabelle!$V$3,('Mitigazione del rischio'!E$8*Tabelle!$W$3),IF('Modello Analisi RISCHI MOG_PTPC'!AG14=Tabelle!$V$4,('Mitigazione del rischio'!E$8*Tabelle!$W$4),IF('Modello Analisi RISCHI MOG_PTPC'!AG14=Tabelle!$V$5,('Mitigazione del rischio'!E$8*Tabelle!$W$5),IF('Modello Analisi RISCHI MOG_PTPC'!AG14=Tabelle!$V$6,('Mitigazione del rischio'!E$8*Tabelle!$W$6),IF('Modello Analisi RISCHI MOG_PTPC'!AG14=Tabelle!$V$7,('Mitigazione del rischio'!E$8*Tabelle!$W$7),IF('Modello Analisi RISCHI MOG_PTPC'!AG14=Tabelle!$V$8,('Mitigazione del rischio'!E$8*Tabelle!$W$8),IF('Modello Analisi RISCHI MOG_PTPC'!AG14=Tabelle!$V$9,('Mitigazione del rischio'!E$8*Tabelle!$W$9),IF('Modello Analisi RISCHI MOG_PTPC'!AG14=Tabelle!$V$10,('Mitigazione del rischio'!E$8*Tabelle!$W$10),IF('Modello Analisi RISCHI MOG_PTPC'!AG14=Tabelle!$V$11,('Mitigazione del rischio'!E$8*Tabelle!$W$11),IF('Modello Analisi RISCHI MOG_PTPC'!AG14=Tabelle!$V$12,('Mitigazione del rischio'!E$8*Tabelle!$W$12),"-"))))))))))</f>
        <v>2.4499999999999997</v>
      </c>
      <c r="F13" s="31">
        <f>IF('Modello Analisi RISCHI MOG_PTPC'!AH14=Tabelle!$V$3,('Mitigazione del rischio'!F$8*Tabelle!$W$3),IF('Modello Analisi RISCHI MOG_PTPC'!AH14=Tabelle!$V$4,('Mitigazione del rischio'!F$8*Tabelle!$W$4),IF('Modello Analisi RISCHI MOG_PTPC'!AH14=Tabelle!$V$5,('Mitigazione del rischio'!F$8*Tabelle!$W$5),IF('Modello Analisi RISCHI MOG_PTPC'!AH14=Tabelle!$V$6,('Mitigazione del rischio'!F$8*Tabelle!$W$6),IF('Modello Analisi RISCHI MOG_PTPC'!AH14=Tabelle!$V$7,('Mitigazione del rischio'!F$8*Tabelle!$W$7),IF('Modello Analisi RISCHI MOG_PTPC'!AH14=Tabelle!$V$8,('Mitigazione del rischio'!F$8*Tabelle!$W$8),IF('Modello Analisi RISCHI MOG_PTPC'!AH14=Tabelle!$V$9,('Mitigazione del rischio'!F$8*Tabelle!$W$9),IF('Modello Analisi RISCHI MOG_PTPC'!AH14=Tabelle!$V$10,('Mitigazione del rischio'!F$8*Tabelle!$W$10),IF('Modello Analisi RISCHI MOG_PTPC'!AH14=Tabelle!$V$11,('Mitigazione del rischio'!F$8*Tabelle!$W$11),IF('Modello Analisi RISCHI MOG_PTPC'!AH14=Tabelle!$V$12,('Mitigazione del rischio'!F$8*Tabelle!$W$12),"-"))))))))))</f>
        <v>3.5</v>
      </c>
      <c r="G13" s="31">
        <f>IF('Modello Analisi RISCHI MOG_PTPC'!AI14=Tabelle!$V$3,('Mitigazione del rischio'!G$8*Tabelle!$W$3),IF('Modello Analisi RISCHI MOG_PTPC'!AI14=Tabelle!$V$4,('Mitigazione del rischio'!G$8*Tabelle!$W$4),IF('Modello Analisi RISCHI MOG_PTPC'!AI14=Tabelle!$V$5,('Mitigazione del rischio'!G$8*Tabelle!$W$5),IF('Modello Analisi RISCHI MOG_PTPC'!AI14=Tabelle!$V$6,('Mitigazione del rischio'!G$8*Tabelle!$W$6),IF('Modello Analisi RISCHI MOG_PTPC'!AI14=Tabelle!$V$7,('Mitigazione del rischio'!G$8*Tabelle!$W$7),IF('Modello Analisi RISCHI MOG_PTPC'!AI14=Tabelle!$V$8,('Mitigazione del rischio'!G$8*Tabelle!$W$8),IF('Modello Analisi RISCHI MOG_PTPC'!AI14=Tabelle!$V$9,('Mitigazione del rischio'!G$8*Tabelle!$W$9),IF('Modello Analisi RISCHI MOG_PTPC'!AI14=Tabelle!$V$10,('Mitigazione del rischio'!G$8*Tabelle!$W$10),IF('Modello Analisi RISCHI MOG_PTPC'!AI14=Tabelle!$V$11,('Mitigazione del rischio'!G$8*Tabelle!$W$11),IF('Modello Analisi RISCHI MOG_PTPC'!AI14=Tabelle!$V$12,('Mitigazione del rischio'!G$8*Tabelle!$W$12),"-"))))))))))</f>
        <v>3.5</v>
      </c>
      <c r="H13" s="31">
        <f>IF('Modello Analisi RISCHI MOG_PTPC'!AJ14=Tabelle!$V$3,('Mitigazione del rischio'!H$8*Tabelle!$W$3),IF('Modello Analisi RISCHI MOG_PTPC'!AJ14=Tabelle!$V$4,('Mitigazione del rischio'!H$8*Tabelle!$W$4),IF('Modello Analisi RISCHI MOG_PTPC'!AJ14=Tabelle!$V$5,('Mitigazione del rischio'!H$8*Tabelle!$W$5),IF('Modello Analisi RISCHI MOG_PTPC'!AJ14=Tabelle!$V$6,('Mitigazione del rischio'!H$8*Tabelle!$W$6),IF('Modello Analisi RISCHI MOG_PTPC'!AJ14=Tabelle!$V$7,('Mitigazione del rischio'!H$8*Tabelle!$W$7),IF('Modello Analisi RISCHI MOG_PTPC'!AJ14=Tabelle!$V$8,('Mitigazione del rischio'!H$8*Tabelle!$W$8),IF('Modello Analisi RISCHI MOG_PTPC'!AJ14=Tabelle!$V$9,('Mitigazione del rischio'!H$8*Tabelle!$W$9),IF('Modello Analisi RISCHI MOG_PTPC'!AJ14=Tabelle!$V$10,('Mitigazione del rischio'!H$8*Tabelle!$W$10),IF('Modello Analisi RISCHI MOG_PTPC'!AJ14=Tabelle!$V$11,('Mitigazione del rischio'!H$8*Tabelle!$W$11),IF('Modello Analisi RISCHI MOG_PTPC'!AJ14=Tabelle!$V$12,('Mitigazione del rischio'!H$8*Tabelle!$W$12),"-"))))))))))</f>
        <v>3.5</v>
      </c>
      <c r="I13" s="31">
        <f>IF('Modello Analisi RISCHI MOG_PTPC'!AK14=Tabelle!$V$3,('Mitigazione del rischio'!I$8*Tabelle!$W$3),IF('Modello Analisi RISCHI MOG_PTPC'!AK14=Tabelle!$V$4,('Mitigazione del rischio'!I$8*Tabelle!$W$4),IF('Modello Analisi RISCHI MOG_PTPC'!AK14=Tabelle!$V$5,('Mitigazione del rischio'!I$8*Tabelle!$W$5),IF('Modello Analisi RISCHI MOG_PTPC'!AK14=Tabelle!$V$6,('Mitigazione del rischio'!I$8*Tabelle!$W$6),IF('Modello Analisi RISCHI MOG_PTPC'!AK14=Tabelle!$V$7,('Mitigazione del rischio'!I$8*Tabelle!$W$7),IF('Modello Analisi RISCHI MOG_PTPC'!AK14=Tabelle!$V$8,('Mitigazione del rischio'!I$8*Tabelle!$W$8),IF('Modello Analisi RISCHI MOG_PTPC'!AK14=Tabelle!$V$9,('Mitigazione del rischio'!I$8*Tabelle!$W$9),IF('Modello Analisi RISCHI MOG_PTPC'!AK14=Tabelle!$V$10,('Mitigazione del rischio'!I$8*Tabelle!$W$10),IF('Modello Analisi RISCHI MOG_PTPC'!AK14=Tabelle!$V$11,('Mitigazione del rischio'!I$8*Tabelle!$W$11),IF('Modello Analisi RISCHI MOG_PTPC'!AK14=Tabelle!$V$12,('Mitigazione del rischio'!I$8*Tabelle!$W$12),"-"))))))))))</f>
        <v>1.05</v>
      </c>
      <c r="J13" s="31">
        <f>IF('Modello Analisi RISCHI MOG_PTPC'!AL14=Tabelle!$V$3,('Mitigazione del rischio'!J$8*Tabelle!$W$3),IF('Modello Analisi RISCHI MOG_PTPC'!AL14=Tabelle!$V$4,('Mitigazione del rischio'!J$8*Tabelle!$W$4),IF('Modello Analisi RISCHI MOG_PTPC'!AL14=Tabelle!$V$5,('Mitigazione del rischio'!J$8*Tabelle!$W$5),IF('Modello Analisi RISCHI MOG_PTPC'!AL14=Tabelle!$V$6,('Mitigazione del rischio'!J$8*Tabelle!$W$6),IF('Modello Analisi RISCHI MOG_PTPC'!AL14=Tabelle!$V$7,('Mitigazione del rischio'!J$8*Tabelle!$W$7),IF('Modello Analisi RISCHI MOG_PTPC'!AL14=Tabelle!$V$8,('Mitigazione del rischio'!J$8*Tabelle!$W$8),IF('Modello Analisi RISCHI MOG_PTPC'!AL14=Tabelle!$V$9,('Mitigazione del rischio'!J$8*Tabelle!$W$9),IF('Modello Analisi RISCHI MOG_PTPC'!AL14=Tabelle!$V$10,('Mitigazione del rischio'!J$8*Tabelle!$W$10),IF('Modello Analisi RISCHI MOG_PTPC'!AL14=Tabelle!$V$11,('Mitigazione del rischio'!J$8*Tabelle!$W$11),IF('Modello Analisi RISCHI MOG_PTPC'!AL14=Tabelle!$V$12,('Mitigazione del rischio'!J$8*Tabelle!$W$12),"-"))))))))))</f>
        <v>1.05</v>
      </c>
      <c r="K13" s="31">
        <f>IF('Modello Analisi RISCHI MOG_PTPC'!AM14=Tabelle!$V$3,('Mitigazione del rischio'!K$8*Tabelle!$W$3),IF('Modello Analisi RISCHI MOG_PTPC'!AM14=Tabelle!$V$4,('Mitigazione del rischio'!K$8*Tabelle!$W$4),IF('Modello Analisi RISCHI MOG_PTPC'!AM14=Tabelle!$V$5,('Mitigazione del rischio'!K$8*Tabelle!$W$5),IF('Modello Analisi RISCHI MOG_PTPC'!AM14=Tabelle!$V$6,('Mitigazione del rischio'!K$8*Tabelle!$W$6),IF('Modello Analisi RISCHI MOG_PTPC'!AM14=Tabelle!$V$7,('Mitigazione del rischio'!K$8*Tabelle!$W$7),IF('Modello Analisi RISCHI MOG_PTPC'!AM14=Tabelle!$V$8,('Mitigazione del rischio'!K$8*Tabelle!$W$8),IF('Modello Analisi RISCHI MOG_PTPC'!AM14=Tabelle!$V$9,('Mitigazione del rischio'!K$8*Tabelle!$W$9),IF('Modello Analisi RISCHI MOG_PTPC'!AM14=Tabelle!$V$10,('Mitigazione del rischio'!K$8*Tabelle!$W$10),IF('Modello Analisi RISCHI MOG_PTPC'!AM14=Tabelle!$V$11,('Mitigazione del rischio'!K$8*Tabelle!$W$11),IF('Modello Analisi RISCHI MOG_PTPC'!AM14=Tabelle!$V$12,('Mitigazione del rischio'!K$8*Tabelle!$W$12),"-"))))))))))</f>
        <v>3.5</v>
      </c>
      <c r="L13" s="31">
        <f>IF('Modello Analisi RISCHI MOG_PTPC'!AN14=Tabelle!$V$3,('Mitigazione del rischio'!L$8*Tabelle!$W$3),IF('Modello Analisi RISCHI MOG_PTPC'!AN14=Tabelle!$V$4,('Mitigazione del rischio'!L$8*Tabelle!$W$4),IF('Modello Analisi RISCHI MOG_PTPC'!AN14=Tabelle!$V$5,('Mitigazione del rischio'!L$8*Tabelle!$W$5),IF('Modello Analisi RISCHI MOG_PTPC'!AN14=Tabelle!$V$6,('Mitigazione del rischio'!L$8*Tabelle!$W$6),IF('Modello Analisi RISCHI MOG_PTPC'!AN14=Tabelle!$V$7,('Mitigazione del rischio'!L$8*Tabelle!$W$7),IF('Modello Analisi RISCHI MOG_PTPC'!AN14=Tabelle!$V$8,('Mitigazione del rischio'!L$8*Tabelle!$W$8),IF('Modello Analisi RISCHI MOG_PTPC'!AN14=Tabelle!$V$9,('Mitigazione del rischio'!L$8*Tabelle!$W$9),IF('Modello Analisi RISCHI MOG_PTPC'!AN14=Tabelle!$V$10,('Mitigazione del rischio'!L$8*Tabelle!$W$10),IF('Modello Analisi RISCHI MOG_PTPC'!AN14=Tabelle!$V$11,('Mitigazione del rischio'!L$8*Tabelle!$W$11),IF('Modello Analisi RISCHI MOG_PTPC'!AN14=Tabelle!$V$12,('Mitigazione del rischio'!L$8*Tabelle!$W$12),"-"))))))))))</f>
        <v>3.5</v>
      </c>
      <c r="M13" s="31">
        <f>IF('Modello Analisi RISCHI MOG_PTPC'!AO14=Tabelle!$V$3,('Mitigazione del rischio'!M$8*Tabelle!$W$3),IF('Modello Analisi RISCHI MOG_PTPC'!AO14=Tabelle!$V$4,('Mitigazione del rischio'!M$8*Tabelle!$W$4),IF('Modello Analisi RISCHI MOG_PTPC'!AO14=Tabelle!$V$5,('Mitigazione del rischio'!M$8*Tabelle!$W$5),IF('Modello Analisi RISCHI MOG_PTPC'!AO14=Tabelle!$V$6,('Mitigazione del rischio'!M$8*Tabelle!$W$6),IF('Modello Analisi RISCHI MOG_PTPC'!AO14=Tabelle!$V$7,('Mitigazione del rischio'!M$8*Tabelle!$W$7),IF('Modello Analisi RISCHI MOG_PTPC'!AO14=Tabelle!$V$8,('Mitigazione del rischio'!M$8*Tabelle!$W$8),IF('Modello Analisi RISCHI MOG_PTPC'!AO14=Tabelle!$V$9,('Mitigazione del rischio'!M$8*Tabelle!$W$9),IF('Modello Analisi RISCHI MOG_PTPC'!AO14=Tabelle!$V$10,('Mitigazione del rischio'!M$8*Tabelle!$W$10),IF('Modello Analisi RISCHI MOG_PTPC'!AO14=Tabelle!$V$11,('Mitigazione del rischio'!M$8*Tabelle!$W$11),IF('Modello Analisi RISCHI MOG_PTPC'!AO14=Tabelle!$V$12,('Mitigazione del rischio'!M$8*Tabelle!$W$12),"-"))))))))))</f>
        <v>1.05</v>
      </c>
      <c r="N13" s="31">
        <f>IF('Modello Analisi RISCHI MOG_PTPC'!AP14=Tabelle!$V$3,('Mitigazione del rischio'!N$8*Tabelle!$W$3),IF('Modello Analisi RISCHI MOG_PTPC'!AP14=Tabelle!$V$4,('Mitigazione del rischio'!N$8*Tabelle!$W$4),IF('Modello Analisi RISCHI MOG_PTPC'!AP14=Tabelle!$V$5,('Mitigazione del rischio'!N$8*Tabelle!$W$5),IF('Modello Analisi RISCHI MOG_PTPC'!AP14=Tabelle!$V$6,('Mitigazione del rischio'!N$8*Tabelle!$W$6),IF('Modello Analisi RISCHI MOG_PTPC'!AP14=Tabelle!$V$7,('Mitigazione del rischio'!N$8*Tabelle!$W$7),IF('Modello Analisi RISCHI MOG_PTPC'!AP14=Tabelle!$V$8,('Mitigazione del rischio'!N$8*Tabelle!$W$8),IF('Modello Analisi RISCHI MOG_PTPC'!AP14=Tabelle!$V$9,('Mitigazione del rischio'!N$8*Tabelle!$W$9),IF('Modello Analisi RISCHI MOG_PTPC'!AP14=Tabelle!$V$10,('Mitigazione del rischio'!N$8*Tabelle!$W$10),IF('Modello Analisi RISCHI MOG_PTPC'!AP14=Tabelle!$V$11,('Mitigazione del rischio'!N$8*Tabelle!$W$11),IF('Modello Analisi RISCHI MOG_PTPC'!AP14=Tabelle!$V$12,('Mitigazione del rischio'!N$8*Tabelle!$W$12),"-"))))))))))</f>
        <v>1.05</v>
      </c>
      <c r="O13" s="31">
        <f>IF('Modello Analisi RISCHI MOG_PTPC'!AQ14=Tabelle!$V$3,('Mitigazione del rischio'!O$8*Tabelle!$W$3),IF('Modello Analisi RISCHI MOG_PTPC'!AQ14=Tabelle!$V$4,('Mitigazione del rischio'!O$8*Tabelle!$W$4),IF('Modello Analisi RISCHI MOG_PTPC'!AQ14=Tabelle!$V$5,('Mitigazione del rischio'!O$8*Tabelle!$W$5),IF('Modello Analisi RISCHI MOG_PTPC'!AQ14=Tabelle!$V$6,('Mitigazione del rischio'!O$8*Tabelle!$W$6),IF('Modello Analisi RISCHI MOG_PTPC'!AQ14=Tabelle!$V$7,('Mitigazione del rischio'!O$8*Tabelle!$W$7),IF('Modello Analisi RISCHI MOG_PTPC'!AQ14=Tabelle!$V$8,('Mitigazione del rischio'!O$8*Tabelle!$W$8),IF('Modello Analisi RISCHI MOG_PTPC'!AQ14=Tabelle!$V$9,('Mitigazione del rischio'!O$8*Tabelle!$W$9),IF('Modello Analisi RISCHI MOG_PTPC'!AQ14=Tabelle!$V$10,('Mitigazione del rischio'!O$8*Tabelle!$W$10),IF('Modello Analisi RISCHI MOG_PTPC'!AQ14=Tabelle!$V$11,('Mitigazione del rischio'!O$8*Tabelle!$W$11),IF('Modello Analisi RISCHI MOG_PTPC'!AQ14=Tabelle!$V$12,('Mitigazione del rischio'!O$8*Tabelle!$W$12),"-"))))))))))</f>
        <v>1.05</v>
      </c>
      <c r="P13" s="31">
        <f>IF('Modello Analisi RISCHI MOG_PTPC'!AR14=Tabelle!$V$3,('Mitigazione del rischio'!P$8*Tabelle!$W$3),IF('Modello Analisi RISCHI MOG_PTPC'!AR14=Tabelle!$V$4,('Mitigazione del rischio'!P$8*Tabelle!$W$4),IF('Modello Analisi RISCHI MOG_PTPC'!AR14=Tabelle!$V$5,('Mitigazione del rischio'!P$8*Tabelle!$W$5),IF('Modello Analisi RISCHI MOG_PTPC'!AR14=Tabelle!$V$6,('Mitigazione del rischio'!P$8*Tabelle!$W$6),IF('Modello Analisi RISCHI MOG_PTPC'!AR14=Tabelle!$V$7,('Mitigazione del rischio'!P$8*Tabelle!$W$7),IF('Modello Analisi RISCHI MOG_PTPC'!AR14=Tabelle!$V$8,('Mitigazione del rischio'!P$8*Tabelle!$W$8),IF('Modello Analisi RISCHI MOG_PTPC'!AR14=Tabelle!$V$9,('Mitigazione del rischio'!P$8*Tabelle!$W$9),IF('Modello Analisi RISCHI MOG_PTPC'!AR14=Tabelle!$V$10,('Mitigazione del rischio'!P$8*Tabelle!$W$10),IF('Modello Analisi RISCHI MOG_PTPC'!AR14=Tabelle!$V$11,('Mitigazione del rischio'!P$8*Tabelle!$W$11),IF('Modello Analisi RISCHI MOG_PTPC'!AR14=Tabelle!$V$12,('Mitigazione del rischio'!P$8*Tabelle!$W$12),"-"))))))))))</f>
        <v>1.05</v>
      </c>
      <c r="Q13" s="31">
        <f>IF('Modello Analisi RISCHI MOG_PTPC'!AS14=Tabelle!$V$3,('Mitigazione del rischio'!Q$8*Tabelle!$W$3),IF('Modello Analisi RISCHI MOG_PTPC'!AS14=Tabelle!$V$4,('Mitigazione del rischio'!Q$8*Tabelle!$W$4),IF('Modello Analisi RISCHI MOG_PTPC'!AS14=Tabelle!$V$5,('Mitigazione del rischio'!Q$8*Tabelle!$W$5),IF('Modello Analisi RISCHI MOG_PTPC'!AS14=Tabelle!$V$6,('Mitigazione del rischio'!Q$8*Tabelle!$W$6),IF('Modello Analisi RISCHI MOG_PTPC'!AS14=Tabelle!$V$7,('Mitigazione del rischio'!Q$8*Tabelle!$W$7),IF('Modello Analisi RISCHI MOG_PTPC'!AS14=Tabelle!$V$8,('Mitigazione del rischio'!Q$8*Tabelle!$W$8),IF('Modello Analisi RISCHI MOG_PTPC'!AS14=Tabelle!$V$9,('Mitigazione del rischio'!Q$8*Tabelle!$W$9),IF('Modello Analisi RISCHI MOG_PTPC'!AS14=Tabelle!$V$10,('Mitigazione del rischio'!Q$8*Tabelle!$W$10),IF('Modello Analisi RISCHI MOG_PTPC'!AS14=Tabelle!$V$11,('Mitigazione del rischio'!Q$8*Tabelle!$W$11),IF('Modello Analisi RISCHI MOG_PTPC'!AS14=Tabelle!$V$12,('Mitigazione del rischio'!Q$8*Tabelle!$W$12),"-"))))))))))</f>
        <v>2.4499999999999997</v>
      </c>
      <c r="R13" s="31">
        <f>IF('Modello Analisi RISCHI MOG_PTPC'!AT14=Tabelle!$V$3,('Mitigazione del rischio'!R$8*Tabelle!$W$3),IF('Modello Analisi RISCHI MOG_PTPC'!AT14=Tabelle!$V$4,('Mitigazione del rischio'!R$8*Tabelle!$W$4),IF('Modello Analisi RISCHI MOG_PTPC'!AT14=Tabelle!$V$5,('Mitigazione del rischio'!R$8*Tabelle!$W$5),IF('Modello Analisi RISCHI MOG_PTPC'!AT14=Tabelle!$V$6,('Mitigazione del rischio'!R$8*Tabelle!$W$6),IF('Modello Analisi RISCHI MOG_PTPC'!AT14=Tabelle!$V$7,('Mitigazione del rischio'!R$8*Tabelle!$W$7),IF('Modello Analisi RISCHI MOG_PTPC'!AT14=Tabelle!$V$8,('Mitigazione del rischio'!R$8*Tabelle!$W$8),IF('Modello Analisi RISCHI MOG_PTPC'!AT14=Tabelle!$V$9,('Mitigazione del rischio'!R$8*Tabelle!$W$9),IF('Modello Analisi RISCHI MOG_PTPC'!AT14=Tabelle!$V$10,('Mitigazione del rischio'!R$8*Tabelle!$W$10),IF('Modello Analisi RISCHI MOG_PTPC'!AT14=Tabelle!$V$11,('Mitigazione del rischio'!R$8*Tabelle!$W$11),IF('Modello Analisi RISCHI MOG_PTPC'!AT14=Tabelle!$V$12,('Mitigazione del rischio'!R$8*Tabelle!$W$12),"-"))))))))))</f>
        <v>2.4499999999999997</v>
      </c>
      <c r="S13" s="31">
        <f>IF('Modello Analisi RISCHI MOG_PTPC'!AU14=Tabelle!$V$3,('Mitigazione del rischio'!S$8*Tabelle!$W$3),IF('Modello Analisi RISCHI MOG_PTPC'!AU14=Tabelle!$V$4,('Mitigazione del rischio'!S$8*Tabelle!$W$4),IF('Modello Analisi RISCHI MOG_PTPC'!AU14=Tabelle!$V$5,('Mitigazione del rischio'!S$8*Tabelle!$W$5),IF('Modello Analisi RISCHI MOG_PTPC'!AU14=Tabelle!$V$6,('Mitigazione del rischio'!S$8*Tabelle!$W$6),IF('Modello Analisi RISCHI MOG_PTPC'!AU14=Tabelle!$V$7,('Mitigazione del rischio'!S$8*Tabelle!$W$7),IF('Modello Analisi RISCHI MOG_PTPC'!AU14=Tabelle!$V$8,('Mitigazione del rischio'!S$8*Tabelle!$W$8),IF('Modello Analisi RISCHI MOG_PTPC'!AU14=Tabelle!$V$9,('Mitigazione del rischio'!S$8*Tabelle!$W$9),IF('Modello Analisi RISCHI MOG_PTPC'!AU14=Tabelle!$V$10,('Mitigazione del rischio'!S$8*Tabelle!$W$10),IF('Modello Analisi RISCHI MOG_PTPC'!AU14=Tabelle!$V$11,('Mitigazione del rischio'!S$8*Tabelle!$W$11),IF('Modello Analisi RISCHI MOG_PTPC'!AU14=Tabelle!$V$12,('Mitigazione del rischio'!S$8*Tabelle!$W$12),"-"))))))))))</f>
        <v>2.4499999999999997</v>
      </c>
      <c r="T13" s="31">
        <f>IF('Modello Analisi RISCHI MOG_PTPC'!AV14=Tabelle!$V$3,('Mitigazione del rischio'!T$8*Tabelle!$W$3),IF('Modello Analisi RISCHI MOG_PTPC'!AV14=Tabelle!$V$4,('Mitigazione del rischio'!T$8*Tabelle!$W$4),IF('Modello Analisi RISCHI MOG_PTPC'!AV14=Tabelle!$V$5,('Mitigazione del rischio'!T$8*Tabelle!$W$5),IF('Modello Analisi RISCHI MOG_PTPC'!AV14=Tabelle!$V$6,('Mitigazione del rischio'!T$8*Tabelle!$W$6),IF('Modello Analisi RISCHI MOG_PTPC'!AV14=Tabelle!$V$7,('Mitigazione del rischio'!T$8*Tabelle!$W$7),IF('Modello Analisi RISCHI MOG_PTPC'!AV14=Tabelle!$V$8,('Mitigazione del rischio'!T$8*Tabelle!$W$8),IF('Modello Analisi RISCHI MOG_PTPC'!AV14=Tabelle!$V$9,('Mitigazione del rischio'!T$8*Tabelle!$W$9),IF('Modello Analisi RISCHI MOG_PTPC'!AV14=Tabelle!$V$10,('Mitigazione del rischio'!T$8*Tabelle!$W$10),IF('Modello Analisi RISCHI MOG_PTPC'!AV14=Tabelle!$V$11,('Mitigazione del rischio'!T$8*Tabelle!$W$11),IF('Modello Analisi RISCHI MOG_PTPC'!AV14=Tabelle!$V$12,('Mitigazione del rischio'!T$8*Tabelle!$W$12),"-"))))))))))</f>
        <v>2.4499999999999997</v>
      </c>
      <c r="U13" s="31">
        <f>IF('Modello Analisi RISCHI MOG_PTPC'!AW14=Tabelle!$V$3,('Mitigazione del rischio'!U$8*Tabelle!$W$3),IF('Modello Analisi RISCHI MOG_PTPC'!AW14=Tabelle!$V$4,('Mitigazione del rischio'!U$8*Tabelle!$W$4),IF('Modello Analisi RISCHI MOG_PTPC'!AW14=Tabelle!$V$5,('Mitigazione del rischio'!U$8*Tabelle!$W$5),IF('Modello Analisi RISCHI MOG_PTPC'!AW14=Tabelle!$V$6,('Mitigazione del rischio'!U$8*Tabelle!$W$6),IF('Modello Analisi RISCHI MOG_PTPC'!AW14=Tabelle!$V$7,('Mitigazione del rischio'!U$8*Tabelle!$W$7),IF('Modello Analisi RISCHI MOG_PTPC'!AW14=Tabelle!$V$8,('Mitigazione del rischio'!U$8*Tabelle!$W$8),IF('Modello Analisi RISCHI MOG_PTPC'!AW14=Tabelle!$V$9,('Mitigazione del rischio'!U$8*Tabelle!$W$9),IF('Modello Analisi RISCHI MOG_PTPC'!AW14=Tabelle!$V$10,('Mitigazione del rischio'!U$8*Tabelle!$W$10),IF('Modello Analisi RISCHI MOG_PTPC'!AW14=Tabelle!$V$11,('Mitigazione del rischio'!U$8*Tabelle!$W$11),IF('Modello Analisi RISCHI MOG_PTPC'!AW14=Tabelle!$V$12,('Mitigazione del rischio'!U$8*Tabelle!$W$12),"-"))))))))))</f>
        <v>0</v>
      </c>
      <c r="V13" s="31">
        <f>IF('Modello Analisi RISCHI MOG_PTPC'!AX14=Tabelle!$V$3,('Mitigazione del rischio'!V$8*Tabelle!$W$3),IF('Modello Analisi RISCHI MOG_PTPC'!AX14=Tabelle!$V$4,('Mitigazione del rischio'!V$8*Tabelle!$W$4),IF('Modello Analisi RISCHI MOG_PTPC'!AX14=Tabelle!$V$5,('Mitigazione del rischio'!V$8*Tabelle!$W$5),IF('Modello Analisi RISCHI MOG_PTPC'!AX14=Tabelle!$V$6,('Mitigazione del rischio'!V$8*Tabelle!$W$6),IF('Modello Analisi RISCHI MOG_PTPC'!AX14=Tabelle!$V$7,('Mitigazione del rischio'!V$8*Tabelle!$W$7),IF('Modello Analisi RISCHI MOG_PTPC'!AX14=Tabelle!$V$8,('Mitigazione del rischio'!V$8*Tabelle!$W$8),IF('Modello Analisi RISCHI MOG_PTPC'!AX14=Tabelle!$V$9,('Mitigazione del rischio'!V$8*Tabelle!$W$9),IF('Modello Analisi RISCHI MOG_PTPC'!AX14=Tabelle!$V$10,('Mitigazione del rischio'!V$8*Tabelle!$W$10),IF('Modello Analisi RISCHI MOG_PTPC'!AX14=Tabelle!$V$11,('Mitigazione del rischio'!V$8*Tabelle!$W$11),IF('Modello Analisi RISCHI MOG_PTPC'!AX14=Tabelle!$V$12,('Mitigazione del rischio'!V$8*Tabelle!$W$12),"-"))))))))))</f>
        <v>0</v>
      </c>
      <c r="W13" s="31">
        <f>IF('Modello Analisi RISCHI MOG_PTPC'!AY14=Tabelle!$V$3,('Mitigazione del rischio'!W$8*Tabelle!$W$3),IF('Modello Analisi RISCHI MOG_PTPC'!AY14=Tabelle!$V$4,('Mitigazione del rischio'!W$8*Tabelle!$W$4),IF('Modello Analisi RISCHI MOG_PTPC'!AY14=Tabelle!$V$5,('Mitigazione del rischio'!W$8*Tabelle!$W$5),IF('Modello Analisi RISCHI MOG_PTPC'!AY14=Tabelle!$V$6,('Mitigazione del rischio'!W$8*Tabelle!$W$6),IF('Modello Analisi RISCHI MOG_PTPC'!AY14=Tabelle!$V$7,('Mitigazione del rischio'!W$8*Tabelle!$W$7),IF('Modello Analisi RISCHI MOG_PTPC'!AY14=Tabelle!$V$8,('Mitigazione del rischio'!W$8*Tabelle!$W$8),IF('Modello Analisi RISCHI MOG_PTPC'!AY14=Tabelle!$V$9,('Mitigazione del rischio'!W$8*Tabelle!$W$9),IF('Modello Analisi RISCHI MOG_PTPC'!AY14=Tabelle!$V$10,('Mitigazione del rischio'!W$8*Tabelle!$W$10),IF('Modello Analisi RISCHI MOG_PTPC'!AY14=Tabelle!$V$11,('Mitigazione del rischio'!W$8*Tabelle!$W$11),IF('Modello Analisi RISCHI MOG_PTPC'!AY14=Tabelle!$V$12,('Mitigazione del rischio'!W$8*Tabelle!$W$12),"-"))))))))))</f>
        <v>0</v>
      </c>
      <c r="X13" s="31">
        <f>IF('Modello Analisi RISCHI MOG_PTPC'!AZ14=Tabelle!$V$3,('Mitigazione del rischio'!X$8*Tabelle!$W$3),IF('Modello Analisi RISCHI MOG_PTPC'!AZ14=Tabelle!$V$4,('Mitigazione del rischio'!X$8*Tabelle!$W$4),IF('Modello Analisi RISCHI MOG_PTPC'!AZ14=Tabelle!$V$5,('Mitigazione del rischio'!X$8*Tabelle!$W$5),IF('Modello Analisi RISCHI MOG_PTPC'!AZ14=Tabelle!$V$6,('Mitigazione del rischio'!X$8*Tabelle!$W$6),IF('Modello Analisi RISCHI MOG_PTPC'!AZ14=Tabelle!$V$7,('Mitigazione del rischio'!X$8*Tabelle!$W$7),IF('Modello Analisi RISCHI MOG_PTPC'!AZ14=Tabelle!$V$8,('Mitigazione del rischio'!X$8*Tabelle!$W$8),IF('Modello Analisi RISCHI MOG_PTPC'!AZ14=Tabelle!$V$9,('Mitigazione del rischio'!X$8*Tabelle!$W$9),IF('Modello Analisi RISCHI MOG_PTPC'!AZ14=Tabelle!$V$10,('Mitigazione del rischio'!X$8*Tabelle!$W$10),IF('Modello Analisi RISCHI MOG_PTPC'!AZ14=Tabelle!$V$11,('Mitigazione del rischio'!X$8*Tabelle!$W$11),IF('Modello Analisi RISCHI MOG_PTPC'!AZ14=Tabelle!$V$12,('Mitigazione del rischio'!X$8*Tabelle!$W$12),"-"))))))))))</f>
        <v>0</v>
      </c>
      <c r="Y13" s="31">
        <f>IF('Modello Analisi RISCHI MOG_PTPC'!BA14=Tabelle!$V$3,('Mitigazione del rischio'!Y$8*Tabelle!$W$3),IF('Modello Analisi RISCHI MOG_PTPC'!BA14=Tabelle!$V$4,('Mitigazione del rischio'!Y$8*Tabelle!$W$4),IF('Modello Analisi RISCHI MOG_PTPC'!BA14=Tabelle!$V$5,('Mitigazione del rischio'!Y$8*Tabelle!$W$5),IF('Modello Analisi RISCHI MOG_PTPC'!BA14=Tabelle!$V$6,('Mitigazione del rischio'!Y$8*Tabelle!$W$6),IF('Modello Analisi RISCHI MOG_PTPC'!BA14=Tabelle!$V$7,('Mitigazione del rischio'!Y$8*Tabelle!$W$7),IF('Modello Analisi RISCHI MOG_PTPC'!BA14=Tabelle!$V$8,('Mitigazione del rischio'!Y$8*Tabelle!$W$8),IF('Modello Analisi RISCHI MOG_PTPC'!BA14=Tabelle!$V$9,('Mitigazione del rischio'!Y$8*Tabelle!$W$9),IF('Modello Analisi RISCHI MOG_PTPC'!BA14=Tabelle!$V$10,('Mitigazione del rischio'!Y$8*Tabelle!$W$10),IF('Modello Analisi RISCHI MOG_PTPC'!BA14=Tabelle!$V$11,('Mitigazione del rischio'!Y$8*Tabelle!$W$11),IF('Modello Analisi RISCHI MOG_PTPC'!BA14=Tabelle!$V$12,('Mitigazione del rischio'!Y$8*Tabelle!$W$12),"-"))))))))))</f>
        <v>0</v>
      </c>
      <c r="Z13" s="31">
        <f>IF('Modello Analisi RISCHI MOG_PTPC'!BB14=Tabelle!$V$3,('Mitigazione del rischio'!Z$8*Tabelle!$W$3),IF('Modello Analisi RISCHI MOG_PTPC'!BB14=Tabelle!$V$4,('Mitigazione del rischio'!Z$8*Tabelle!$W$4),IF('Modello Analisi RISCHI MOG_PTPC'!BB14=Tabelle!$V$5,('Mitigazione del rischio'!Z$8*Tabelle!$W$5),IF('Modello Analisi RISCHI MOG_PTPC'!BB14=Tabelle!$V$6,('Mitigazione del rischio'!Z$8*Tabelle!$W$6),IF('Modello Analisi RISCHI MOG_PTPC'!BB14=Tabelle!$V$7,('Mitigazione del rischio'!Z$8*Tabelle!$W$7),IF('Modello Analisi RISCHI MOG_PTPC'!BB14=Tabelle!$V$8,('Mitigazione del rischio'!Z$8*Tabelle!$W$8),IF('Modello Analisi RISCHI MOG_PTPC'!BB14=Tabelle!$V$9,('Mitigazione del rischio'!Z$8*Tabelle!$W$9),IF('Modello Analisi RISCHI MOG_PTPC'!BB14=Tabelle!$V$10,('Mitigazione del rischio'!Z$8*Tabelle!$W$10),IF('Modello Analisi RISCHI MOG_PTPC'!BB14=Tabelle!$V$11,('Mitigazione del rischio'!Z$8*Tabelle!$W$11),IF('Modello Analisi RISCHI MOG_PTPC'!BB14=Tabelle!$V$12,('Mitigazione del rischio'!Z$8*Tabelle!$W$12),"-"))))))))))</f>
        <v>0</v>
      </c>
      <c r="AA13" s="31">
        <f>IF('Modello Analisi RISCHI MOG_PTPC'!BC14=Tabelle!$V$3,('Mitigazione del rischio'!AA$8*Tabelle!$W$3),IF('Modello Analisi RISCHI MOG_PTPC'!BC14=Tabelle!$V$4,('Mitigazione del rischio'!AA$8*Tabelle!$W$4),IF('Modello Analisi RISCHI MOG_PTPC'!BC14=Tabelle!$V$5,('Mitigazione del rischio'!AA$8*Tabelle!$W$5),IF('Modello Analisi RISCHI MOG_PTPC'!BC14=Tabelle!$V$6,('Mitigazione del rischio'!AA$8*Tabelle!$W$6),IF('Modello Analisi RISCHI MOG_PTPC'!BC14=Tabelle!$V$7,('Mitigazione del rischio'!AA$8*Tabelle!$W$7),IF('Modello Analisi RISCHI MOG_PTPC'!BC14=Tabelle!$V$8,('Mitigazione del rischio'!AA$8*Tabelle!$W$8),IF('Modello Analisi RISCHI MOG_PTPC'!BC14=Tabelle!$V$9,('Mitigazione del rischio'!AA$8*Tabelle!$W$9),IF('Modello Analisi RISCHI MOG_PTPC'!BC14=Tabelle!$V$10,('Mitigazione del rischio'!AA$8*Tabelle!$W$10),IF('Modello Analisi RISCHI MOG_PTPC'!BC14=Tabelle!$V$11,('Mitigazione del rischio'!AA$8*Tabelle!$W$11),IF('Modello Analisi RISCHI MOG_PTPC'!BC14=Tabelle!$V$12,('Mitigazione del rischio'!AA$8*Tabelle!$W$12),"-"))))))))))</f>
        <v>0</v>
      </c>
      <c r="AB13" s="31">
        <f>IF('Modello Analisi RISCHI MOG_PTPC'!BD14=Tabelle!$V$3,('Mitigazione del rischio'!AB$8*Tabelle!$W$3),IF('Modello Analisi RISCHI MOG_PTPC'!BD14=Tabelle!$V$4,('Mitigazione del rischio'!AB$8*Tabelle!$W$4),IF('Modello Analisi RISCHI MOG_PTPC'!BD14=Tabelle!$V$5,('Mitigazione del rischio'!AB$8*Tabelle!$W$5),IF('Modello Analisi RISCHI MOG_PTPC'!BD14=Tabelle!$V$6,('Mitigazione del rischio'!AB$8*Tabelle!$W$6),IF('Modello Analisi RISCHI MOG_PTPC'!BD14=Tabelle!$V$7,('Mitigazione del rischio'!AB$8*Tabelle!$W$7),IF('Modello Analisi RISCHI MOG_PTPC'!BD14=Tabelle!$V$8,('Mitigazione del rischio'!AB$8*Tabelle!$W$8),IF('Modello Analisi RISCHI MOG_PTPC'!BD14=Tabelle!$V$9,('Mitigazione del rischio'!AB$8*Tabelle!$W$9),IF('Modello Analisi RISCHI MOG_PTPC'!BD14=Tabelle!$V$10,('Mitigazione del rischio'!AB$8*Tabelle!$W$10),IF('Modello Analisi RISCHI MOG_PTPC'!BD14=Tabelle!$V$11,('Mitigazione del rischio'!AB$8*Tabelle!$W$11),IF('Modello Analisi RISCHI MOG_PTPC'!BD14=Tabelle!$V$12,('Mitigazione del rischio'!AB$8*Tabelle!$W$12),"-"))))))))))</f>
        <v>0</v>
      </c>
      <c r="AC13" s="31">
        <f>IF('Modello Analisi RISCHI MOG_PTPC'!BE14=Tabelle!$V$3,('Mitigazione del rischio'!AC$8*Tabelle!$W$3),IF('Modello Analisi RISCHI MOG_PTPC'!BE14=Tabelle!$V$4,('Mitigazione del rischio'!AC$8*Tabelle!$W$4),IF('Modello Analisi RISCHI MOG_PTPC'!BE14=Tabelle!$V$5,('Mitigazione del rischio'!AC$8*Tabelle!$W$5),IF('Modello Analisi RISCHI MOG_PTPC'!BE14=Tabelle!$V$6,('Mitigazione del rischio'!AC$8*Tabelle!$W$6),IF('Modello Analisi RISCHI MOG_PTPC'!BE14=Tabelle!$V$7,('Mitigazione del rischio'!AC$8*Tabelle!$W$7),IF('Modello Analisi RISCHI MOG_PTPC'!BE14=Tabelle!$V$8,('Mitigazione del rischio'!AC$8*Tabelle!$W$8),IF('Modello Analisi RISCHI MOG_PTPC'!BE14=Tabelle!$V$9,('Mitigazione del rischio'!AC$8*Tabelle!$W$9),IF('Modello Analisi RISCHI MOG_PTPC'!BE14=Tabelle!$V$10,('Mitigazione del rischio'!AC$8*Tabelle!$W$10),IF('Modello Analisi RISCHI MOG_PTPC'!BE14=Tabelle!$V$11,('Mitigazione del rischio'!AC$8*Tabelle!$W$11),IF('Modello Analisi RISCHI MOG_PTPC'!BE14=Tabelle!$V$12,('Mitigazione del rischio'!AC$8*Tabelle!$W$12),"-"))))))))))</f>
        <v>0</v>
      </c>
      <c r="AD13" s="31">
        <f>IF('Modello Analisi RISCHI MOG_PTPC'!BF14=Tabelle!$V$3,('Mitigazione del rischio'!AD$8*Tabelle!$W$3),IF('Modello Analisi RISCHI MOG_PTPC'!BF14=Tabelle!$V$4,('Mitigazione del rischio'!AD$8*Tabelle!$W$4),IF('Modello Analisi RISCHI MOG_PTPC'!BF14=Tabelle!$V$5,('Mitigazione del rischio'!AD$8*Tabelle!$W$5),IF('Modello Analisi RISCHI MOG_PTPC'!BF14=Tabelle!$V$6,('Mitigazione del rischio'!AD$8*Tabelle!$W$6),IF('Modello Analisi RISCHI MOG_PTPC'!BF14=Tabelle!$V$7,('Mitigazione del rischio'!AD$8*Tabelle!$W$7),IF('Modello Analisi RISCHI MOG_PTPC'!BF14=Tabelle!$V$8,('Mitigazione del rischio'!AD$8*Tabelle!$W$8),IF('Modello Analisi RISCHI MOG_PTPC'!BF14=Tabelle!$V$9,('Mitigazione del rischio'!AD$8*Tabelle!$W$9),IF('Modello Analisi RISCHI MOG_PTPC'!BF14=Tabelle!$V$10,('Mitigazione del rischio'!AD$8*Tabelle!$W$10),IF('Modello Analisi RISCHI MOG_PTPC'!BF14=Tabelle!$V$11,('Mitigazione del rischio'!AD$8*Tabelle!$W$11),IF('Modello Analisi RISCHI MOG_PTPC'!BF14=Tabelle!$V$12,('Mitigazione del rischio'!AD$8*Tabelle!$W$12),"-"))))))))))</f>
        <v>0</v>
      </c>
      <c r="AE13" s="31">
        <f>IF('Modello Analisi RISCHI MOG_PTPC'!BG14=Tabelle!$V$3,('Mitigazione del rischio'!AE$8*Tabelle!$W$3),IF('Modello Analisi RISCHI MOG_PTPC'!BG14=Tabelle!$V$4,('Mitigazione del rischio'!AE$8*Tabelle!$W$4),IF('Modello Analisi RISCHI MOG_PTPC'!BG14=Tabelle!$V$5,('Mitigazione del rischio'!AE$8*Tabelle!$W$5),IF('Modello Analisi RISCHI MOG_PTPC'!BG14=Tabelle!$V$6,('Mitigazione del rischio'!AE$8*Tabelle!$W$6),IF('Modello Analisi RISCHI MOG_PTPC'!BG14=Tabelle!$V$7,('Mitigazione del rischio'!AE$8*Tabelle!$W$7),IF('Modello Analisi RISCHI MOG_PTPC'!BG14=Tabelle!$V$8,('Mitigazione del rischio'!AE$8*Tabelle!$W$8),IF('Modello Analisi RISCHI MOG_PTPC'!BG14=Tabelle!$V$9,('Mitigazione del rischio'!AE$8*Tabelle!$W$9),IF('Modello Analisi RISCHI MOG_PTPC'!BG14=Tabelle!$V$10,('Mitigazione del rischio'!AE$8*Tabelle!$W$10),IF('Modello Analisi RISCHI MOG_PTPC'!BG14=Tabelle!$V$11,('Mitigazione del rischio'!AE$8*Tabelle!$W$11),IF('Modello Analisi RISCHI MOG_PTPC'!BG14=Tabelle!$V$12,('Mitigazione del rischio'!AE$8*Tabelle!$W$12),"-"))))))))))</f>
        <v>0</v>
      </c>
      <c r="AF13" s="32">
        <f t="shared" si="3"/>
        <v>43.400000000000006</v>
      </c>
      <c r="AG13" s="33">
        <f t="shared" si="4"/>
        <v>0.43400000000000005</v>
      </c>
    </row>
    <row r="14" spans="1:33" x14ac:dyDescent="0.25">
      <c r="A14" s="31">
        <f>IF('Modello Analisi RISCHI MOG_PTPC'!AC15=Tabelle!$V$3,('Mitigazione del rischio'!A$8*Tabelle!$W$3),IF('Modello Analisi RISCHI MOG_PTPC'!AC15=Tabelle!$V$4,('Mitigazione del rischio'!A$8*Tabelle!$W$4),IF('Modello Analisi RISCHI MOG_PTPC'!AC15=Tabelle!$V$5,('Mitigazione del rischio'!A$8*Tabelle!$W$5),IF('Modello Analisi RISCHI MOG_PTPC'!AC15=Tabelle!$V$6,('Mitigazione del rischio'!A$8*Tabelle!$W$6),IF('Modello Analisi RISCHI MOG_PTPC'!AC15=Tabelle!$V$7,('Mitigazione del rischio'!A$8*Tabelle!$W$7),IF('Modello Analisi RISCHI MOG_PTPC'!AC15=Tabelle!$V$8,('Mitigazione del rischio'!A$8*Tabelle!$W$8),IF('Modello Analisi RISCHI MOG_PTPC'!AC15=Tabelle!$V$9,('Mitigazione del rischio'!A$8*Tabelle!$W$9),IF('Modello Analisi RISCHI MOG_PTPC'!AC15=Tabelle!$V$10,('Mitigazione del rischio'!A$8*Tabelle!$W$10),IF('Modello Analisi RISCHI MOG_PTPC'!AC15=Tabelle!$V$11,('Mitigazione del rischio'!A$8*Tabelle!$W$11),IF('Modello Analisi RISCHI MOG_PTPC'!AC15=Tabelle!$V$12,('Mitigazione del rischio'!A$8*Tabelle!$W$12),"-"))))))))))</f>
        <v>3.5</v>
      </c>
      <c r="B14" s="31">
        <f>IF('Modello Analisi RISCHI MOG_PTPC'!AD15=Tabelle!$V$3,('Mitigazione del rischio'!B$8*Tabelle!$W$3),IF('Modello Analisi RISCHI MOG_PTPC'!AD15=Tabelle!$V$4,('Mitigazione del rischio'!B$8*Tabelle!$W$4),IF('Modello Analisi RISCHI MOG_PTPC'!AD15=Tabelle!$V$5,('Mitigazione del rischio'!B$8*Tabelle!$W$5),IF('Modello Analisi RISCHI MOG_PTPC'!AD15=Tabelle!$V$6,('Mitigazione del rischio'!B$8*Tabelle!$W$6),IF('Modello Analisi RISCHI MOG_PTPC'!AD15=Tabelle!$V$7,('Mitigazione del rischio'!B$8*Tabelle!$W$7),IF('Modello Analisi RISCHI MOG_PTPC'!AD15=Tabelle!$V$8,('Mitigazione del rischio'!B$8*Tabelle!$W$8),IF('Modello Analisi RISCHI MOG_PTPC'!AD15=Tabelle!$V$9,('Mitigazione del rischio'!B$8*Tabelle!$W$9),IF('Modello Analisi RISCHI MOG_PTPC'!AD15=Tabelle!$V$10,('Mitigazione del rischio'!B$8*Tabelle!$W$10),IF('Modello Analisi RISCHI MOG_PTPC'!AD15=Tabelle!$V$11,('Mitigazione del rischio'!B$8*Tabelle!$W$11),IF('Modello Analisi RISCHI MOG_PTPC'!AD15=Tabelle!$V$12,('Mitigazione del rischio'!B$8*Tabelle!$W$12),"-"))))))))))</f>
        <v>2.4499999999999997</v>
      </c>
      <c r="C14" s="31">
        <f>IF('Modello Analisi RISCHI MOG_PTPC'!AE15=Tabelle!$V$3,('Mitigazione del rischio'!C$8*Tabelle!$W$3),IF('Modello Analisi RISCHI MOG_PTPC'!AE15=Tabelle!$V$4,('Mitigazione del rischio'!C$8*Tabelle!$W$4),IF('Modello Analisi RISCHI MOG_PTPC'!AE15=Tabelle!$V$5,('Mitigazione del rischio'!C$8*Tabelle!$W$5),IF('Modello Analisi RISCHI MOG_PTPC'!AE15=Tabelle!$V$6,('Mitigazione del rischio'!C$8*Tabelle!$W$6),IF('Modello Analisi RISCHI MOG_PTPC'!AE15=Tabelle!$V$7,('Mitigazione del rischio'!C$8*Tabelle!$W$7),IF('Modello Analisi RISCHI MOG_PTPC'!AE15=Tabelle!$V$8,('Mitigazione del rischio'!C$8*Tabelle!$W$8),IF('Modello Analisi RISCHI MOG_PTPC'!AE15=Tabelle!$V$9,('Mitigazione del rischio'!C$8*Tabelle!$W$9),IF('Modello Analisi RISCHI MOG_PTPC'!AE15=Tabelle!$V$10,('Mitigazione del rischio'!C$8*Tabelle!$W$10),IF('Modello Analisi RISCHI MOG_PTPC'!AE15=Tabelle!$V$11,('Mitigazione del rischio'!C$8*Tabelle!$W$11),IF('Modello Analisi RISCHI MOG_PTPC'!AE15=Tabelle!$V$12,('Mitigazione del rischio'!C$8*Tabelle!$W$12),"-"))))))))))</f>
        <v>0.35000000000000003</v>
      </c>
      <c r="D14" s="31">
        <f>IF('Modello Analisi RISCHI MOG_PTPC'!AF15=Tabelle!$V$3,('Mitigazione del rischio'!D$8*Tabelle!$W$3),IF('Modello Analisi RISCHI MOG_PTPC'!AF15=Tabelle!$V$4,('Mitigazione del rischio'!D$8*Tabelle!$W$4),IF('Modello Analisi RISCHI MOG_PTPC'!AF15=Tabelle!$V$5,('Mitigazione del rischio'!D$8*Tabelle!$W$5),IF('Modello Analisi RISCHI MOG_PTPC'!AF15=Tabelle!$V$6,('Mitigazione del rischio'!D$8*Tabelle!$W$6),IF('Modello Analisi RISCHI MOG_PTPC'!AF15=Tabelle!$V$7,('Mitigazione del rischio'!D$8*Tabelle!$W$7),IF('Modello Analisi RISCHI MOG_PTPC'!AF15=Tabelle!$V$8,('Mitigazione del rischio'!D$8*Tabelle!$W$8),IF('Modello Analisi RISCHI MOG_PTPC'!AF15=Tabelle!$V$9,('Mitigazione del rischio'!D$8*Tabelle!$W$9),IF('Modello Analisi RISCHI MOG_PTPC'!AF15=Tabelle!$V$10,('Mitigazione del rischio'!D$8*Tabelle!$W$10),IF('Modello Analisi RISCHI MOG_PTPC'!AF15=Tabelle!$V$11,('Mitigazione del rischio'!D$8*Tabelle!$W$11),IF('Modello Analisi RISCHI MOG_PTPC'!AF15=Tabelle!$V$12,('Mitigazione del rischio'!D$8*Tabelle!$W$12),"-"))))))))))</f>
        <v>1.05</v>
      </c>
      <c r="E14" s="31">
        <f>IF('Modello Analisi RISCHI MOG_PTPC'!AG15=Tabelle!$V$3,('Mitigazione del rischio'!E$8*Tabelle!$W$3),IF('Modello Analisi RISCHI MOG_PTPC'!AG15=Tabelle!$V$4,('Mitigazione del rischio'!E$8*Tabelle!$W$4),IF('Modello Analisi RISCHI MOG_PTPC'!AG15=Tabelle!$V$5,('Mitigazione del rischio'!E$8*Tabelle!$W$5),IF('Modello Analisi RISCHI MOG_PTPC'!AG15=Tabelle!$V$6,('Mitigazione del rischio'!E$8*Tabelle!$W$6),IF('Modello Analisi RISCHI MOG_PTPC'!AG15=Tabelle!$V$7,('Mitigazione del rischio'!E$8*Tabelle!$W$7),IF('Modello Analisi RISCHI MOG_PTPC'!AG15=Tabelle!$V$8,('Mitigazione del rischio'!E$8*Tabelle!$W$8),IF('Modello Analisi RISCHI MOG_PTPC'!AG15=Tabelle!$V$9,('Mitigazione del rischio'!E$8*Tabelle!$W$9),IF('Modello Analisi RISCHI MOG_PTPC'!AG15=Tabelle!$V$10,('Mitigazione del rischio'!E$8*Tabelle!$W$10),IF('Modello Analisi RISCHI MOG_PTPC'!AG15=Tabelle!$V$11,('Mitigazione del rischio'!E$8*Tabelle!$W$11),IF('Modello Analisi RISCHI MOG_PTPC'!AG15=Tabelle!$V$12,('Mitigazione del rischio'!E$8*Tabelle!$W$12),"-"))))))))))</f>
        <v>2.4499999999999997</v>
      </c>
      <c r="F14" s="31">
        <f>IF('Modello Analisi RISCHI MOG_PTPC'!AH15=Tabelle!$V$3,('Mitigazione del rischio'!F$8*Tabelle!$W$3),IF('Modello Analisi RISCHI MOG_PTPC'!AH15=Tabelle!$V$4,('Mitigazione del rischio'!F$8*Tabelle!$W$4),IF('Modello Analisi RISCHI MOG_PTPC'!AH15=Tabelle!$V$5,('Mitigazione del rischio'!F$8*Tabelle!$W$5),IF('Modello Analisi RISCHI MOG_PTPC'!AH15=Tabelle!$V$6,('Mitigazione del rischio'!F$8*Tabelle!$W$6),IF('Modello Analisi RISCHI MOG_PTPC'!AH15=Tabelle!$V$7,('Mitigazione del rischio'!F$8*Tabelle!$W$7),IF('Modello Analisi RISCHI MOG_PTPC'!AH15=Tabelle!$V$8,('Mitigazione del rischio'!F$8*Tabelle!$W$8),IF('Modello Analisi RISCHI MOG_PTPC'!AH15=Tabelle!$V$9,('Mitigazione del rischio'!F$8*Tabelle!$W$9),IF('Modello Analisi RISCHI MOG_PTPC'!AH15=Tabelle!$V$10,('Mitigazione del rischio'!F$8*Tabelle!$W$10),IF('Modello Analisi RISCHI MOG_PTPC'!AH15=Tabelle!$V$11,('Mitigazione del rischio'!F$8*Tabelle!$W$11),IF('Modello Analisi RISCHI MOG_PTPC'!AH15=Tabelle!$V$12,('Mitigazione del rischio'!F$8*Tabelle!$W$12),"-"))))))))))</f>
        <v>3.5</v>
      </c>
      <c r="G14" s="31">
        <f>IF('Modello Analisi RISCHI MOG_PTPC'!AI15=Tabelle!$V$3,('Mitigazione del rischio'!G$8*Tabelle!$W$3),IF('Modello Analisi RISCHI MOG_PTPC'!AI15=Tabelle!$V$4,('Mitigazione del rischio'!G$8*Tabelle!$W$4),IF('Modello Analisi RISCHI MOG_PTPC'!AI15=Tabelle!$V$5,('Mitigazione del rischio'!G$8*Tabelle!$W$5),IF('Modello Analisi RISCHI MOG_PTPC'!AI15=Tabelle!$V$6,('Mitigazione del rischio'!G$8*Tabelle!$W$6),IF('Modello Analisi RISCHI MOG_PTPC'!AI15=Tabelle!$V$7,('Mitigazione del rischio'!G$8*Tabelle!$W$7),IF('Modello Analisi RISCHI MOG_PTPC'!AI15=Tabelle!$V$8,('Mitigazione del rischio'!G$8*Tabelle!$W$8),IF('Modello Analisi RISCHI MOG_PTPC'!AI15=Tabelle!$V$9,('Mitigazione del rischio'!G$8*Tabelle!$W$9),IF('Modello Analisi RISCHI MOG_PTPC'!AI15=Tabelle!$V$10,('Mitigazione del rischio'!G$8*Tabelle!$W$10),IF('Modello Analisi RISCHI MOG_PTPC'!AI15=Tabelle!$V$11,('Mitigazione del rischio'!G$8*Tabelle!$W$11),IF('Modello Analisi RISCHI MOG_PTPC'!AI15=Tabelle!$V$12,('Mitigazione del rischio'!G$8*Tabelle!$W$12),"-"))))))))))</f>
        <v>3.5</v>
      </c>
      <c r="H14" s="31">
        <f>IF('Modello Analisi RISCHI MOG_PTPC'!AJ15=Tabelle!$V$3,('Mitigazione del rischio'!H$8*Tabelle!$W$3),IF('Modello Analisi RISCHI MOG_PTPC'!AJ15=Tabelle!$V$4,('Mitigazione del rischio'!H$8*Tabelle!$W$4),IF('Modello Analisi RISCHI MOG_PTPC'!AJ15=Tabelle!$V$5,('Mitigazione del rischio'!H$8*Tabelle!$W$5),IF('Modello Analisi RISCHI MOG_PTPC'!AJ15=Tabelle!$V$6,('Mitigazione del rischio'!H$8*Tabelle!$W$6),IF('Modello Analisi RISCHI MOG_PTPC'!AJ15=Tabelle!$V$7,('Mitigazione del rischio'!H$8*Tabelle!$W$7),IF('Modello Analisi RISCHI MOG_PTPC'!AJ15=Tabelle!$V$8,('Mitigazione del rischio'!H$8*Tabelle!$W$8),IF('Modello Analisi RISCHI MOG_PTPC'!AJ15=Tabelle!$V$9,('Mitigazione del rischio'!H$8*Tabelle!$W$9),IF('Modello Analisi RISCHI MOG_PTPC'!AJ15=Tabelle!$V$10,('Mitigazione del rischio'!H$8*Tabelle!$W$10),IF('Modello Analisi RISCHI MOG_PTPC'!AJ15=Tabelle!$V$11,('Mitigazione del rischio'!H$8*Tabelle!$W$11),IF('Modello Analisi RISCHI MOG_PTPC'!AJ15=Tabelle!$V$12,('Mitigazione del rischio'!H$8*Tabelle!$W$12),"-"))))))))))</f>
        <v>3.5</v>
      </c>
      <c r="I14" s="31">
        <f>IF('Modello Analisi RISCHI MOG_PTPC'!AK15=Tabelle!$V$3,('Mitigazione del rischio'!I$8*Tabelle!$W$3),IF('Modello Analisi RISCHI MOG_PTPC'!AK15=Tabelle!$V$4,('Mitigazione del rischio'!I$8*Tabelle!$W$4),IF('Modello Analisi RISCHI MOG_PTPC'!AK15=Tabelle!$V$5,('Mitigazione del rischio'!I$8*Tabelle!$W$5),IF('Modello Analisi RISCHI MOG_PTPC'!AK15=Tabelle!$V$6,('Mitigazione del rischio'!I$8*Tabelle!$W$6),IF('Modello Analisi RISCHI MOG_PTPC'!AK15=Tabelle!$V$7,('Mitigazione del rischio'!I$8*Tabelle!$W$7),IF('Modello Analisi RISCHI MOG_PTPC'!AK15=Tabelle!$V$8,('Mitigazione del rischio'!I$8*Tabelle!$W$8),IF('Modello Analisi RISCHI MOG_PTPC'!AK15=Tabelle!$V$9,('Mitigazione del rischio'!I$8*Tabelle!$W$9),IF('Modello Analisi RISCHI MOG_PTPC'!AK15=Tabelle!$V$10,('Mitigazione del rischio'!I$8*Tabelle!$W$10),IF('Modello Analisi RISCHI MOG_PTPC'!AK15=Tabelle!$V$11,('Mitigazione del rischio'!I$8*Tabelle!$W$11),IF('Modello Analisi RISCHI MOG_PTPC'!AK15=Tabelle!$V$12,('Mitigazione del rischio'!I$8*Tabelle!$W$12),"-"))))))))))</f>
        <v>1.05</v>
      </c>
      <c r="J14" s="31">
        <f>IF('Modello Analisi RISCHI MOG_PTPC'!AL15=Tabelle!$V$3,('Mitigazione del rischio'!J$8*Tabelle!$W$3),IF('Modello Analisi RISCHI MOG_PTPC'!AL15=Tabelle!$V$4,('Mitigazione del rischio'!J$8*Tabelle!$W$4),IF('Modello Analisi RISCHI MOG_PTPC'!AL15=Tabelle!$V$5,('Mitigazione del rischio'!J$8*Tabelle!$W$5),IF('Modello Analisi RISCHI MOG_PTPC'!AL15=Tabelle!$V$6,('Mitigazione del rischio'!J$8*Tabelle!$W$6),IF('Modello Analisi RISCHI MOG_PTPC'!AL15=Tabelle!$V$7,('Mitigazione del rischio'!J$8*Tabelle!$W$7),IF('Modello Analisi RISCHI MOG_PTPC'!AL15=Tabelle!$V$8,('Mitigazione del rischio'!J$8*Tabelle!$W$8),IF('Modello Analisi RISCHI MOG_PTPC'!AL15=Tabelle!$V$9,('Mitigazione del rischio'!J$8*Tabelle!$W$9),IF('Modello Analisi RISCHI MOG_PTPC'!AL15=Tabelle!$V$10,('Mitigazione del rischio'!J$8*Tabelle!$W$10),IF('Modello Analisi RISCHI MOG_PTPC'!AL15=Tabelle!$V$11,('Mitigazione del rischio'!J$8*Tabelle!$W$11),IF('Modello Analisi RISCHI MOG_PTPC'!AL15=Tabelle!$V$12,('Mitigazione del rischio'!J$8*Tabelle!$W$12),"-"))))))))))</f>
        <v>1.05</v>
      </c>
      <c r="K14" s="31">
        <f>IF('Modello Analisi RISCHI MOG_PTPC'!AM15=Tabelle!$V$3,('Mitigazione del rischio'!K$8*Tabelle!$W$3),IF('Modello Analisi RISCHI MOG_PTPC'!AM15=Tabelle!$V$4,('Mitigazione del rischio'!K$8*Tabelle!$W$4),IF('Modello Analisi RISCHI MOG_PTPC'!AM15=Tabelle!$V$5,('Mitigazione del rischio'!K$8*Tabelle!$W$5),IF('Modello Analisi RISCHI MOG_PTPC'!AM15=Tabelle!$V$6,('Mitigazione del rischio'!K$8*Tabelle!$W$6),IF('Modello Analisi RISCHI MOG_PTPC'!AM15=Tabelle!$V$7,('Mitigazione del rischio'!K$8*Tabelle!$W$7),IF('Modello Analisi RISCHI MOG_PTPC'!AM15=Tabelle!$V$8,('Mitigazione del rischio'!K$8*Tabelle!$W$8),IF('Modello Analisi RISCHI MOG_PTPC'!AM15=Tabelle!$V$9,('Mitigazione del rischio'!K$8*Tabelle!$W$9),IF('Modello Analisi RISCHI MOG_PTPC'!AM15=Tabelle!$V$10,('Mitigazione del rischio'!K$8*Tabelle!$W$10),IF('Modello Analisi RISCHI MOG_PTPC'!AM15=Tabelle!$V$11,('Mitigazione del rischio'!K$8*Tabelle!$W$11),IF('Modello Analisi RISCHI MOG_PTPC'!AM15=Tabelle!$V$12,('Mitigazione del rischio'!K$8*Tabelle!$W$12),"-"))))))))))</f>
        <v>3.5</v>
      </c>
      <c r="L14" s="31">
        <f>IF('Modello Analisi RISCHI MOG_PTPC'!AN15=Tabelle!$V$3,('Mitigazione del rischio'!L$8*Tabelle!$W$3),IF('Modello Analisi RISCHI MOG_PTPC'!AN15=Tabelle!$V$4,('Mitigazione del rischio'!L$8*Tabelle!$W$4),IF('Modello Analisi RISCHI MOG_PTPC'!AN15=Tabelle!$V$5,('Mitigazione del rischio'!L$8*Tabelle!$W$5),IF('Modello Analisi RISCHI MOG_PTPC'!AN15=Tabelle!$V$6,('Mitigazione del rischio'!L$8*Tabelle!$W$6),IF('Modello Analisi RISCHI MOG_PTPC'!AN15=Tabelle!$V$7,('Mitigazione del rischio'!L$8*Tabelle!$W$7),IF('Modello Analisi RISCHI MOG_PTPC'!AN15=Tabelle!$V$8,('Mitigazione del rischio'!L$8*Tabelle!$W$8),IF('Modello Analisi RISCHI MOG_PTPC'!AN15=Tabelle!$V$9,('Mitigazione del rischio'!L$8*Tabelle!$W$9),IF('Modello Analisi RISCHI MOG_PTPC'!AN15=Tabelle!$V$10,('Mitigazione del rischio'!L$8*Tabelle!$W$10),IF('Modello Analisi RISCHI MOG_PTPC'!AN15=Tabelle!$V$11,('Mitigazione del rischio'!L$8*Tabelle!$W$11),IF('Modello Analisi RISCHI MOG_PTPC'!AN15=Tabelle!$V$12,('Mitigazione del rischio'!L$8*Tabelle!$W$12),"-"))))))))))</f>
        <v>3.5</v>
      </c>
      <c r="M14" s="31">
        <f>IF('Modello Analisi RISCHI MOG_PTPC'!AO15=Tabelle!$V$3,('Mitigazione del rischio'!M$8*Tabelle!$W$3),IF('Modello Analisi RISCHI MOG_PTPC'!AO15=Tabelle!$V$4,('Mitigazione del rischio'!M$8*Tabelle!$W$4),IF('Modello Analisi RISCHI MOG_PTPC'!AO15=Tabelle!$V$5,('Mitigazione del rischio'!M$8*Tabelle!$W$5),IF('Modello Analisi RISCHI MOG_PTPC'!AO15=Tabelle!$V$6,('Mitigazione del rischio'!M$8*Tabelle!$W$6),IF('Modello Analisi RISCHI MOG_PTPC'!AO15=Tabelle!$V$7,('Mitigazione del rischio'!M$8*Tabelle!$W$7),IF('Modello Analisi RISCHI MOG_PTPC'!AO15=Tabelle!$V$8,('Mitigazione del rischio'!M$8*Tabelle!$W$8),IF('Modello Analisi RISCHI MOG_PTPC'!AO15=Tabelle!$V$9,('Mitigazione del rischio'!M$8*Tabelle!$W$9),IF('Modello Analisi RISCHI MOG_PTPC'!AO15=Tabelle!$V$10,('Mitigazione del rischio'!M$8*Tabelle!$W$10),IF('Modello Analisi RISCHI MOG_PTPC'!AO15=Tabelle!$V$11,('Mitigazione del rischio'!M$8*Tabelle!$W$11),IF('Modello Analisi RISCHI MOG_PTPC'!AO15=Tabelle!$V$12,('Mitigazione del rischio'!M$8*Tabelle!$W$12),"-"))))))))))</f>
        <v>1.05</v>
      </c>
      <c r="N14" s="31">
        <f>IF('Modello Analisi RISCHI MOG_PTPC'!AP15=Tabelle!$V$3,('Mitigazione del rischio'!N$8*Tabelle!$W$3),IF('Modello Analisi RISCHI MOG_PTPC'!AP15=Tabelle!$V$4,('Mitigazione del rischio'!N$8*Tabelle!$W$4),IF('Modello Analisi RISCHI MOG_PTPC'!AP15=Tabelle!$V$5,('Mitigazione del rischio'!N$8*Tabelle!$W$5),IF('Modello Analisi RISCHI MOG_PTPC'!AP15=Tabelle!$V$6,('Mitigazione del rischio'!N$8*Tabelle!$W$6),IF('Modello Analisi RISCHI MOG_PTPC'!AP15=Tabelle!$V$7,('Mitigazione del rischio'!N$8*Tabelle!$W$7),IF('Modello Analisi RISCHI MOG_PTPC'!AP15=Tabelle!$V$8,('Mitigazione del rischio'!N$8*Tabelle!$W$8),IF('Modello Analisi RISCHI MOG_PTPC'!AP15=Tabelle!$V$9,('Mitigazione del rischio'!N$8*Tabelle!$W$9),IF('Modello Analisi RISCHI MOG_PTPC'!AP15=Tabelle!$V$10,('Mitigazione del rischio'!N$8*Tabelle!$W$10),IF('Modello Analisi RISCHI MOG_PTPC'!AP15=Tabelle!$V$11,('Mitigazione del rischio'!N$8*Tabelle!$W$11),IF('Modello Analisi RISCHI MOG_PTPC'!AP15=Tabelle!$V$12,('Mitigazione del rischio'!N$8*Tabelle!$W$12),"-"))))))))))</f>
        <v>1.05</v>
      </c>
      <c r="O14" s="31">
        <f>IF('Modello Analisi RISCHI MOG_PTPC'!AQ15=Tabelle!$V$3,('Mitigazione del rischio'!O$8*Tabelle!$W$3),IF('Modello Analisi RISCHI MOG_PTPC'!AQ15=Tabelle!$V$4,('Mitigazione del rischio'!O$8*Tabelle!$W$4),IF('Modello Analisi RISCHI MOG_PTPC'!AQ15=Tabelle!$V$5,('Mitigazione del rischio'!O$8*Tabelle!$W$5),IF('Modello Analisi RISCHI MOG_PTPC'!AQ15=Tabelle!$V$6,('Mitigazione del rischio'!O$8*Tabelle!$W$6),IF('Modello Analisi RISCHI MOG_PTPC'!AQ15=Tabelle!$V$7,('Mitigazione del rischio'!O$8*Tabelle!$W$7),IF('Modello Analisi RISCHI MOG_PTPC'!AQ15=Tabelle!$V$8,('Mitigazione del rischio'!O$8*Tabelle!$W$8),IF('Modello Analisi RISCHI MOG_PTPC'!AQ15=Tabelle!$V$9,('Mitigazione del rischio'!O$8*Tabelle!$W$9),IF('Modello Analisi RISCHI MOG_PTPC'!AQ15=Tabelle!$V$10,('Mitigazione del rischio'!O$8*Tabelle!$W$10),IF('Modello Analisi RISCHI MOG_PTPC'!AQ15=Tabelle!$V$11,('Mitigazione del rischio'!O$8*Tabelle!$W$11),IF('Modello Analisi RISCHI MOG_PTPC'!AQ15=Tabelle!$V$12,('Mitigazione del rischio'!O$8*Tabelle!$W$12),"-"))))))))))</f>
        <v>1.05</v>
      </c>
      <c r="P14" s="31">
        <f>IF('Modello Analisi RISCHI MOG_PTPC'!AR15=Tabelle!$V$3,('Mitigazione del rischio'!P$8*Tabelle!$W$3),IF('Modello Analisi RISCHI MOG_PTPC'!AR15=Tabelle!$V$4,('Mitigazione del rischio'!P$8*Tabelle!$W$4),IF('Modello Analisi RISCHI MOG_PTPC'!AR15=Tabelle!$V$5,('Mitigazione del rischio'!P$8*Tabelle!$W$5),IF('Modello Analisi RISCHI MOG_PTPC'!AR15=Tabelle!$V$6,('Mitigazione del rischio'!P$8*Tabelle!$W$6),IF('Modello Analisi RISCHI MOG_PTPC'!AR15=Tabelle!$V$7,('Mitigazione del rischio'!P$8*Tabelle!$W$7),IF('Modello Analisi RISCHI MOG_PTPC'!AR15=Tabelle!$V$8,('Mitigazione del rischio'!P$8*Tabelle!$W$8),IF('Modello Analisi RISCHI MOG_PTPC'!AR15=Tabelle!$V$9,('Mitigazione del rischio'!P$8*Tabelle!$W$9),IF('Modello Analisi RISCHI MOG_PTPC'!AR15=Tabelle!$V$10,('Mitigazione del rischio'!P$8*Tabelle!$W$10),IF('Modello Analisi RISCHI MOG_PTPC'!AR15=Tabelle!$V$11,('Mitigazione del rischio'!P$8*Tabelle!$W$11),IF('Modello Analisi RISCHI MOG_PTPC'!AR15=Tabelle!$V$12,('Mitigazione del rischio'!P$8*Tabelle!$W$12),"-"))))))))))</f>
        <v>1.05</v>
      </c>
      <c r="Q14" s="31">
        <f>IF('Modello Analisi RISCHI MOG_PTPC'!AS15=Tabelle!$V$3,('Mitigazione del rischio'!Q$8*Tabelle!$W$3),IF('Modello Analisi RISCHI MOG_PTPC'!AS15=Tabelle!$V$4,('Mitigazione del rischio'!Q$8*Tabelle!$W$4),IF('Modello Analisi RISCHI MOG_PTPC'!AS15=Tabelle!$V$5,('Mitigazione del rischio'!Q$8*Tabelle!$W$5),IF('Modello Analisi RISCHI MOG_PTPC'!AS15=Tabelle!$V$6,('Mitigazione del rischio'!Q$8*Tabelle!$W$6),IF('Modello Analisi RISCHI MOG_PTPC'!AS15=Tabelle!$V$7,('Mitigazione del rischio'!Q$8*Tabelle!$W$7),IF('Modello Analisi RISCHI MOG_PTPC'!AS15=Tabelle!$V$8,('Mitigazione del rischio'!Q$8*Tabelle!$W$8),IF('Modello Analisi RISCHI MOG_PTPC'!AS15=Tabelle!$V$9,('Mitigazione del rischio'!Q$8*Tabelle!$W$9),IF('Modello Analisi RISCHI MOG_PTPC'!AS15=Tabelle!$V$10,('Mitigazione del rischio'!Q$8*Tabelle!$W$10),IF('Modello Analisi RISCHI MOG_PTPC'!AS15=Tabelle!$V$11,('Mitigazione del rischio'!Q$8*Tabelle!$W$11),IF('Modello Analisi RISCHI MOG_PTPC'!AS15=Tabelle!$V$12,('Mitigazione del rischio'!Q$8*Tabelle!$W$12),"-"))))))))))</f>
        <v>2.4499999999999997</v>
      </c>
      <c r="R14" s="31">
        <f>IF('Modello Analisi RISCHI MOG_PTPC'!AT15=Tabelle!$V$3,('Mitigazione del rischio'!R$8*Tabelle!$W$3),IF('Modello Analisi RISCHI MOG_PTPC'!AT15=Tabelle!$V$4,('Mitigazione del rischio'!R$8*Tabelle!$W$4),IF('Modello Analisi RISCHI MOG_PTPC'!AT15=Tabelle!$V$5,('Mitigazione del rischio'!R$8*Tabelle!$W$5),IF('Modello Analisi RISCHI MOG_PTPC'!AT15=Tabelle!$V$6,('Mitigazione del rischio'!R$8*Tabelle!$W$6),IF('Modello Analisi RISCHI MOG_PTPC'!AT15=Tabelle!$V$7,('Mitigazione del rischio'!R$8*Tabelle!$W$7),IF('Modello Analisi RISCHI MOG_PTPC'!AT15=Tabelle!$V$8,('Mitigazione del rischio'!R$8*Tabelle!$W$8),IF('Modello Analisi RISCHI MOG_PTPC'!AT15=Tabelle!$V$9,('Mitigazione del rischio'!R$8*Tabelle!$W$9),IF('Modello Analisi RISCHI MOG_PTPC'!AT15=Tabelle!$V$10,('Mitigazione del rischio'!R$8*Tabelle!$W$10),IF('Modello Analisi RISCHI MOG_PTPC'!AT15=Tabelle!$V$11,('Mitigazione del rischio'!R$8*Tabelle!$W$11),IF('Modello Analisi RISCHI MOG_PTPC'!AT15=Tabelle!$V$12,('Mitigazione del rischio'!R$8*Tabelle!$W$12),"-"))))))))))</f>
        <v>2.4499999999999997</v>
      </c>
      <c r="S14" s="31">
        <f>IF('Modello Analisi RISCHI MOG_PTPC'!AU15=Tabelle!$V$3,('Mitigazione del rischio'!S$8*Tabelle!$W$3),IF('Modello Analisi RISCHI MOG_PTPC'!AU15=Tabelle!$V$4,('Mitigazione del rischio'!S$8*Tabelle!$W$4),IF('Modello Analisi RISCHI MOG_PTPC'!AU15=Tabelle!$V$5,('Mitigazione del rischio'!S$8*Tabelle!$W$5),IF('Modello Analisi RISCHI MOG_PTPC'!AU15=Tabelle!$V$6,('Mitigazione del rischio'!S$8*Tabelle!$W$6),IF('Modello Analisi RISCHI MOG_PTPC'!AU15=Tabelle!$V$7,('Mitigazione del rischio'!S$8*Tabelle!$W$7),IF('Modello Analisi RISCHI MOG_PTPC'!AU15=Tabelle!$V$8,('Mitigazione del rischio'!S$8*Tabelle!$W$8),IF('Modello Analisi RISCHI MOG_PTPC'!AU15=Tabelle!$V$9,('Mitigazione del rischio'!S$8*Tabelle!$W$9),IF('Modello Analisi RISCHI MOG_PTPC'!AU15=Tabelle!$V$10,('Mitigazione del rischio'!S$8*Tabelle!$W$10),IF('Modello Analisi RISCHI MOG_PTPC'!AU15=Tabelle!$V$11,('Mitigazione del rischio'!S$8*Tabelle!$W$11),IF('Modello Analisi RISCHI MOG_PTPC'!AU15=Tabelle!$V$12,('Mitigazione del rischio'!S$8*Tabelle!$W$12),"-"))))))))))</f>
        <v>2.4499999999999997</v>
      </c>
      <c r="T14" s="31">
        <f>IF('Modello Analisi RISCHI MOG_PTPC'!AV15=Tabelle!$V$3,('Mitigazione del rischio'!T$8*Tabelle!$W$3),IF('Modello Analisi RISCHI MOG_PTPC'!AV15=Tabelle!$V$4,('Mitigazione del rischio'!T$8*Tabelle!$W$4),IF('Modello Analisi RISCHI MOG_PTPC'!AV15=Tabelle!$V$5,('Mitigazione del rischio'!T$8*Tabelle!$W$5),IF('Modello Analisi RISCHI MOG_PTPC'!AV15=Tabelle!$V$6,('Mitigazione del rischio'!T$8*Tabelle!$W$6),IF('Modello Analisi RISCHI MOG_PTPC'!AV15=Tabelle!$V$7,('Mitigazione del rischio'!T$8*Tabelle!$W$7),IF('Modello Analisi RISCHI MOG_PTPC'!AV15=Tabelle!$V$8,('Mitigazione del rischio'!T$8*Tabelle!$W$8),IF('Modello Analisi RISCHI MOG_PTPC'!AV15=Tabelle!$V$9,('Mitigazione del rischio'!T$8*Tabelle!$W$9),IF('Modello Analisi RISCHI MOG_PTPC'!AV15=Tabelle!$V$10,('Mitigazione del rischio'!T$8*Tabelle!$W$10),IF('Modello Analisi RISCHI MOG_PTPC'!AV15=Tabelle!$V$11,('Mitigazione del rischio'!T$8*Tabelle!$W$11),IF('Modello Analisi RISCHI MOG_PTPC'!AV15=Tabelle!$V$12,('Mitigazione del rischio'!T$8*Tabelle!$W$12),"-"))))))))))</f>
        <v>2.4499999999999997</v>
      </c>
      <c r="U14" s="31">
        <f>IF('Modello Analisi RISCHI MOG_PTPC'!AW15=Tabelle!$V$3,('Mitigazione del rischio'!U$8*Tabelle!$W$3),IF('Modello Analisi RISCHI MOG_PTPC'!AW15=Tabelle!$V$4,('Mitigazione del rischio'!U$8*Tabelle!$W$4),IF('Modello Analisi RISCHI MOG_PTPC'!AW15=Tabelle!$V$5,('Mitigazione del rischio'!U$8*Tabelle!$W$5),IF('Modello Analisi RISCHI MOG_PTPC'!AW15=Tabelle!$V$6,('Mitigazione del rischio'!U$8*Tabelle!$W$6),IF('Modello Analisi RISCHI MOG_PTPC'!AW15=Tabelle!$V$7,('Mitigazione del rischio'!U$8*Tabelle!$W$7),IF('Modello Analisi RISCHI MOG_PTPC'!AW15=Tabelle!$V$8,('Mitigazione del rischio'!U$8*Tabelle!$W$8),IF('Modello Analisi RISCHI MOG_PTPC'!AW15=Tabelle!$V$9,('Mitigazione del rischio'!U$8*Tabelle!$W$9),IF('Modello Analisi RISCHI MOG_PTPC'!AW15=Tabelle!$V$10,('Mitigazione del rischio'!U$8*Tabelle!$W$10),IF('Modello Analisi RISCHI MOG_PTPC'!AW15=Tabelle!$V$11,('Mitigazione del rischio'!U$8*Tabelle!$W$11),IF('Modello Analisi RISCHI MOG_PTPC'!AW15=Tabelle!$V$12,('Mitigazione del rischio'!U$8*Tabelle!$W$12),"-"))))))))))</f>
        <v>0</v>
      </c>
      <c r="V14" s="31">
        <f>IF('Modello Analisi RISCHI MOG_PTPC'!AX15=Tabelle!$V$3,('Mitigazione del rischio'!V$8*Tabelle!$W$3),IF('Modello Analisi RISCHI MOG_PTPC'!AX15=Tabelle!$V$4,('Mitigazione del rischio'!V$8*Tabelle!$W$4),IF('Modello Analisi RISCHI MOG_PTPC'!AX15=Tabelle!$V$5,('Mitigazione del rischio'!V$8*Tabelle!$W$5),IF('Modello Analisi RISCHI MOG_PTPC'!AX15=Tabelle!$V$6,('Mitigazione del rischio'!V$8*Tabelle!$W$6),IF('Modello Analisi RISCHI MOG_PTPC'!AX15=Tabelle!$V$7,('Mitigazione del rischio'!V$8*Tabelle!$W$7),IF('Modello Analisi RISCHI MOG_PTPC'!AX15=Tabelle!$V$8,('Mitigazione del rischio'!V$8*Tabelle!$W$8),IF('Modello Analisi RISCHI MOG_PTPC'!AX15=Tabelle!$V$9,('Mitigazione del rischio'!V$8*Tabelle!$W$9),IF('Modello Analisi RISCHI MOG_PTPC'!AX15=Tabelle!$V$10,('Mitigazione del rischio'!V$8*Tabelle!$W$10),IF('Modello Analisi RISCHI MOG_PTPC'!AX15=Tabelle!$V$11,('Mitigazione del rischio'!V$8*Tabelle!$W$11),IF('Modello Analisi RISCHI MOG_PTPC'!AX15=Tabelle!$V$12,('Mitigazione del rischio'!V$8*Tabelle!$W$12),"-"))))))))))</f>
        <v>0</v>
      </c>
      <c r="W14" s="31">
        <f>IF('Modello Analisi RISCHI MOG_PTPC'!AY15=Tabelle!$V$3,('Mitigazione del rischio'!W$8*Tabelle!$W$3),IF('Modello Analisi RISCHI MOG_PTPC'!AY15=Tabelle!$V$4,('Mitigazione del rischio'!W$8*Tabelle!$W$4),IF('Modello Analisi RISCHI MOG_PTPC'!AY15=Tabelle!$V$5,('Mitigazione del rischio'!W$8*Tabelle!$W$5),IF('Modello Analisi RISCHI MOG_PTPC'!AY15=Tabelle!$V$6,('Mitigazione del rischio'!W$8*Tabelle!$W$6),IF('Modello Analisi RISCHI MOG_PTPC'!AY15=Tabelle!$V$7,('Mitigazione del rischio'!W$8*Tabelle!$W$7),IF('Modello Analisi RISCHI MOG_PTPC'!AY15=Tabelle!$V$8,('Mitigazione del rischio'!W$8*Tabelle!$W$8),IF('Modello Analisi RISCHI MOG_PTPC'!AY15=Tabelle!$V$9,('Mitigazione del rischio'!W$8*Tabelle!$W$9),IF('Modello Analisi RISCHI MOG_PTPC'!AY15=Tabelle!$V$10,('Mitigazione del rischio'!W$8*Tabelle!$W$10),IF('Modello Analisi RISCHI MOG_PTPC'!AY15=Tabelle!$V$11,('Mitigazione del rischio'!W$8*Tabelle!$W$11),IF('Modello Analisi RISCHI MOG_PTPC'!AY15=Tabelle!$V$12,('Mitigazione del rischio'!W$8*Tabelle!$W$12),"-"))))))))))</f>
        <v>0</v>
      </c>
      <c r="X14" s="31">
        <f>IF('Modello Analisi RISCHI MOG_PTPC'!AZ15=Tabelle!$V$3,('Mitigazione del rischio'!X$8*Tabelle!$W$3),IF('Modello Analisi RISCHI MOG_PTPC'!AZ15=Tabelle!$V$4,('Mitigazione del rischio'!X$8*Tabelle!$W$4),IF('Modello Analisi RISCHI MOG_PTPC'!AZ15=Tabelle!$V$5,('Mitigazione del rischio'!X$8*Tabelle!$W$5),IF('Modello Analisi RISCHI MOG_PTPC'!AZ15=Tabelle!$V$6,('Mitigazione del rischio'!X$8*Tabelle!$W$6),IF('Modello Analisi RISCHI MOG_PTPC'!AZ15=Tabelle!$V$7,('Mitigazione del rischio'!X$8*Tabelle!$W$7),IF('Modello Analisi RISCHI MOG_PTPC'!AZ15=Tabelle!$V$8,('Mitigazione del rischio'!X$8*Tabelle!$W$8),IF('Modello Analisi RISCHI MOG_PTPC'!AZ15=Tabelle!$V$9,('Mitigazione del rischio'!X$8*Tabelle!$W$9),IF('Modello Analisi RISCHI MOG_PTPC'!AZ15=Tabelle!$V$10,('Mitigazione del rischio'!X$8*Tabelle!$W$10),IF('Modello Analisi RISCHI MOG_PTPC'!AZ15=Tabelle!$V$11,('Mitigazione del rischio'!X$8*Tabelle!$W$11),IF('Modello Analisi RISCHI MOG_PTPC'!AZ15=Tabelle!$V$12,('Mitigazione del rischio'!X$8*Tabelle!$W$12),"-"))))))))))</f>
        <v>0</v>
      </c>
      <c r="Y14" s="31">
        <f>IF('Modello Analisi RISCHI MOG_PTPC'!BA15=Tabelle!$V$3,('Mitigazione del rischio'!Y$8*Tabelle!$W$3),IF('Modello Analisi RISCHI MOG_PTPC'!BA15=Tabelle!$V$4,('Mitigazione del rischio'!Y$8*Tabelle!$W$4),IF('Modello Analisi RISCHI MOG_PTPC'!BA15=Tabelle!$V$5,('Mitigazione del rischio'!Y$8*Tabelle!$W$5),IF('Modello Analisi RISCHI MOG_PTPC'!BA15=Tabelle!$V$6,('Mitigazione del rischio'!Y$8*Tabelle!$W$6),IF('Modello Analisi RISCHI MOG_PTPC'!BA15=Tabelle!$V$7,('Mitigazione del rischio'!Y$8*Tabelle!$W$7),IF('Modello Analisi RISCHI MOG_PTPC'!BA15=Tabelle!$V$8,('Mitigazione del rischio'!Y$8*Tabelle!$W$8),IF('Modello Analisi RISCHI MOG_PTPC'!BA15=Tabelle!$V$9,('Mitigazione del rischio'!Y$8*Tabelle!$W$9),IF('Modello Analisi RISCHI MOG_PTPC'!BA15=Tabelle!$V$10,('Mitigazione del rischio'!Y$8*Tabelle!$W$10),IF('Modello Analisi RISCHI MOG_PTPC'!BA15=Tabelle!$V$11,('Mitigazione del rischio'!Y$8*Tabelle!$W$11),IF('Modello Analisi RISCHI MOG_PTPC'!BA15=Tabelle!$V$12,('Mitigazione del rischio'!Y$8*Tabelle!$W$12),"-"))))))))))</f>
        <v>0</v>
      </c>
      <c r="Z14" s="31">
        <f>IF('Modello Analisi RISCHI MOG_PTPC'!BB15=Tabelle!$V$3,('Mitigazione del rischio'!Z$8*Tabelle!$W$3),IF('Modello Analisi RISCHI MOG_PTPC'!BB15=Tabelle!$V$4,('Mitigazione del rischio'!Z$8*Tabelle!$W$4),IF('Modello Analisi RISCHI MOG_PTPC'!BB15=Tabelle!$V$5,('Mitigazione del rischio'!Z$8*Tabelle!$W$5),IF('Modello Analisi RISCHI MOG_PTPC'!BB15=Tabelle!$V$6,('Mitigazione del rischio'!Z$8*Tabelle!$W$6),IF('Modello Analisi RISCHI MOG_PTPC'!BB15=Tabelle!$V$7,('Mitigazione del rischio'!Z$8*Tabelle!$W$7),IF('Modello Analisi RISCHI MOG_PTPC'!BB15=Tabelle!$V$8,('Mitigazione del rischio'!Z$8*Tabelle!$W$8),IF('Modello Analisi RISCHI MOG_PTPC'!BB15=Tabelle!$V$9,('Mitigazione del rischio'!Z$8*Tabelle!$W$9),IF('Modello Analisi RISCHI MOG_PTPC'!BB15=Tabelle!$V$10,('Mitigazione del rischio'!Z$8*Tabelle!$W$10),IF('Modello Analisi RISCHI MOG_PTPC'!BB15=Tabelle!$V$11,('Mitigazione del rischio'!Z$8*Tabelle!$W$11),IF('Modello Analisi RISCHI MOG_PTPC'!BB15=Tabelle!$V$12,('Mitigazione del rischio'!Z$8*Tabelle!$W$12),"-"))))))))))</f>
        <v>0</v>
      </c>
      <c r="AA14" s="31">
        <f>IF('Modello Analisi RISCHI MOG_PTPC'!BC15=Tabelle!$V$3,('Mitigazione del rischio'!AA$8*Tabelle!$W$3),IF('Modello Analisi RISCHI MOG_PTPC'!BC15=Tabelle!$V$4,('Mitigazione del rischio'!AA$8*Tabelle!$W$4),IF('Modello Analisi RISCHI MOG_PTPC'!BC15=Tabelle!$V$5,('Mitigazione del rischio'!AA$8*Tabelle!$W$5),IF('Modello Analisi RISCHI MOG_PTPC'!BC15=Tabelle!$V$6,('Mitigazione del rischio'!AA$8*Tabelle!$W$6),IF('Modello Analisi RISCHI MOG_PTPC'!BC15=Tabelle!$V$7,('Mitigazione del rischio'!AA$8*Tabelle!$W$7),IF('Modello Analisi RISCHI MOG_PTPC'!BC15=Tabelle!$V$8,('Mitigazione del rischio'!AA$8*Tabelle!$W$8),IF('Modello Analisi RISCHI MOG_PTPC'!BC15=Tabelle!$V$9,('Mitigazione del rischio'!AA$8*Tabelle!$W$9),IF('Modello Analisi RISCHI MOG_PTPC'!BC15=Tabelle!$V$10,('Mitigazione del rischio'!AA$8*Tabelle!$W$10),IF('Modello Analisi RISCHI MOG_PTPC'!BC15=Tabelle!$V$11,('Mitigazione del rischio'!AA$8*Tabelle!$W$11),IF('Modello Analisi RISCHI MOG_PTPC'!BC15=Tabelle!$V$12,('Mitigazione del rischio'!AA$8*Tabelle!$W$12),"-"))))))))))</f>
        <v>0</v>
      </c>
      <c r="AB14" s="31">
        <f>IF('Modello Analisi RISCHI MOG_PTPC'!BD15=Tabelle!$V$3,('Mitigazione del rischio'!AB$8*Tabelle!$W$3),IF('Modello Analisi RISCHI MOG_PTPC'!BD15=Tabelle!$V$4,('Mitigazione del rischio'!AB$8*Tabelle!$W$4),IF('Modello Analisi RISCHI MOG_PTPC'!BD15=Tabelle!$V$5,('Mitigazione del rischio'!AB$8*Tabelle!$W$5),IF('Modello Analisi RISCHI MOG_PTPC'!BD15=Tabelle!$V$6,('Mitigazione del rischio'!AB$8*Tabelle!$W$6),IF('Modello Analisi RISCHI MOG_PTPC'!BD15=Tabelle!$V$7,('Mitigazione del rischio'!AB$8*Tabelle!$W$7),IF('Modello Analisi RISCHI MOG_PTPC'!BD15=Tabelle!$V$8,('Mitigazione del rischio'!AB$8*Tabelle!$W$8),IF('Modello Analisi RISCHI MOG_PTPC'!BD15=Tabelle!$V$9,('Mitigazione del rischio'!AB$8*Tabelle!$W$9),IF('Modello Analisi RISCHI MOG_PTPC'!BD15=Tabelle!$V$10,('Mitigazione del rischio'!AB$8*Tabelle!$W$10),IF('Modello Analisi RISCHI MOG_PTPC'!BD15=Tabelle!$V$11,('Mitigazione del rischio'!AB$8*Tabelle!$W$11),IF('Modello Analisi RISCHI MOG_PTPC'!BD15=Tabelle!$V$12,('Mitigazione del rischio'!AB$8*Tabelle!$W$12),"-"))))))))))</f>
        <v>0</v>
      </c>
      <c r="AC14" s="31">
        <f>IF('Modello Analisi RISCHI MOG_PTPC'!BE15=Tabelle!$V$3,('Mitigazione del rischio'!AC$8*Tabelle!$W$3),IF('Modello Analisi RISCHI MOG_PTPC'!BE15=Tabelle!$V$4,('Mitigazione del rischio'!AC$8*Tabelle!$W$4),IF('Modello Analisi RISCHI MOG_PTPC'!BE15=Tabelle!$V$5,('Mitigazione del rischio'!AC$8*Tabelle!$W$5),IF('Modello Analisi RISCHI MOG_PTPC'!BE15=Tabelle!$V$6,('Mitigazione del rischio'!AC$8*Tabelle!$W$6),IF('Modello Analisi RISCHI MOG_PTPC'!BE15=Tabelle!$V$7,('Mitigazione del rischio'!AC$8*Tabelle!$W$7),IF('Modello Analisi RISCHI MOG_PTPC'!BE15=Tabelle!$V$8,('Mitigazione del rischio'!AC$8*Tabelle!$W$8),IF('Modello Analisi RISCHI MOG_PTPC'!BE15=Tabelle!$V$9,('Mitigazione del rischio'!AC$8*Tabelle!$W$9),IF('Modello Analisi RISCHI MOG_PTPC'!BE15=Tabelle!$V$10,('Mitigazione del rischio'!AC$8*Tabelle!$W$10),IF('Modello Analisi RISCHI MOG_PTPC'!BE15=Tabelle!$V$11,('Mitigazione del rischio'!AC$8*Tabelle!$W$11),IF('Modello Analisi RISCHI MOG_PTPC'!BE15=Tabelle!$V$12,('Mitigazione del rischio'!AC$8*Tabelle!$W$12),"-"))))))))))</f>
        <v>0</v>
      </c>
      <c r="AD14" s="31">
        <f>IF('Modello Analisi RISCHI MOG_PTPC'!BF15=Tabelle!$V$3,('Mitigazione del rischio'!AD$8*Tabelle!$W$3),IF('Modello Analisi RISCHI MOG_PTPC'!BF15=Tabelle!$V$4,('Mitigazione del rischio'!AD$8*Tabelle!$W$4),IF('Modello Analisi RISCHI MOG_PTPC'!BF15=Tabelle!$V$5,('Mitigazione del rischio'!AD$8*Tabelle!$W$5),IF('Modello Analisi RISCHI MOG_PTPC'!BF15=Tabelle!$V$6,('Mitigazione del rischio'!AD$8*Tabelle!$W$6),IF('Modello Analisi RISCHI MOG_PTPC'!BF15=Tabelle!$V$7,('Mitigazione del rischio'!AD$8*Tabelle!$W$7),IF('Modello Analisi RISCHI MOG_PTPC'!BF15=Tabelle!$V$8,('Mitigazione del rischio'!AD$8*Tabelle!$W$8),IF('Modello Analisi RISCHI MOG_PTPC'!BF15=Tabelle!$V$9,('Mitigazione del rischio'!AD$8*Tabelle!$W$9),IF('Modello Analisi RISCHI MOG_PTPC'!BF15=Tabelle!$V$10,('Mitigazione del rischio'!AD$8*Tabelle!$W$10),IF('Modello Analisi RISCHI MOG_PTPC'!BF15=Tabelle!$V$11,('Mitigazione del rischio'!AD$8*Tabelle!$W$11),IF('Modello Analisi RISCHI MOG_PTPC'!BF15=Tabelle!$V$12,('Mitigazione del rischio'!AD$8*Tabelle!$W$12),"-"))))))))))</f>
        <v>0</v>
      </c>
      <c r="AE14" s="31">
        <f>IF('Modello Analisi RISCHI MOG_PTPC'!BG15=Tabelle!$V$3,('Mitigazione del rischio'!AE$8*Tabelle!$W$3),IF('Modello Analisi RISCHI MOG_PTPC'!BG15=Tabelle!$V$4,('Mitigazione del rischio'!AE$8*Tabelle!$W$4),IF('Modello Analisi RISCHI MOG_PTPC'!BG15=Tabelle!$V$5,('Mitigazione del rischio'!AE$8*Tabelle!$W$5),IF('Modello Analisi RISCHI MOG_PTPC'!BG15=Tabelle!$V$6,('Mitigazione del rischio'!AE$8*Tabelle!$W$6),IF('Modello Analisi RISCHI MOG_PTPC'!BG15=Tabelle!$V$7,('Mitigazione del rischio'!AE$8*Tabelle!$W$7),IF('Modello Analisi RISCHI MOG_PTPC'!BG15=Tabelle!$V$8,('Mitigazione del rischio'!AE$8*Tabelle!$W$8),IF('Modello Analisi RISCHI MOG_PTPC'!BG15=Tabelle!$V$9,('Mitigazione del rischio'!AE$8*Tabelle!$W$9),IF('Modello Analisi RISCHI MOG_PTPC'!BG15=Tabelle!$V$10,('Mitigazione del rischio'!AE$8*Tabelle!$W$10),IF('Modello Analisi RISCHI MOG_PTPC'!BG15=Tabelle!$V$11,('Mitigazione del rischio'!AE$8*Tabelle!$W$11),IF('Modello Analisi RISCHI MOG_PTPC'!BG15=Tabelle!$V$12,('Mitigazione del rischio'!AE$8*Tabelle!$W$12),"-"))))))))))</f>
        <v>0</v>
      </c>
      <c r="AF14" s="32">
        <f t="shared" si="3"/>
        <v>43.400000000000006</v>
      </c>
      <c r="AG14" s="33">
        <f t="shared" si="4"/>
        <v>0.43400000000000005</v>
      </c>
    </row>
    <row r="15" spans="1:33" x14ac:dyDescent="0.25">
      <c r="A15" s="31">
        <f>IF('Modello Analisi RISCHI MOG_PTPC'!AC16=Tabelle!$V$3,('Mitigazione del rischio'!A$8*Tabelle!$W$3),IF('Modello Analisi RISCHI MOG_PTPC'!AC16=Tabelle!$V$4,('Mitigazione del rischio'!A$8*Tabelle!$W$4),IF('Modello Analisi RISCHI MOG_PTPC'!AC16=Tabelle!$V$5,('Mitigazione del rischio'!A$8*Tabelle!$W$5),IF('Modello Analisi RISCHI MOG_PTPC'!AC16=Tabelle!$V$6,('Mitigazione del rischio'!A$8*Tabelle!$W$6),IF('Modello Analisi RISCHI MOG_PTPC'!AC16=Tabelle!$V$7,('Mitigazione del rischio'!A$8*Tabelle!$W$7),IF('Modello Analisi RISCHI MOG_PTPC'!AC16=Tabelle!$V$8,('Mitigazione del rischio'!A$8*Tabelle!$W$8),IF('Modello Analisi RISCHI MOG_PTPC'!AC16=Tabelle!$V$9,('Mitigazione del rischio'!A$8*Tabelle!$W$9),IF('Modello Analisi RISCHI MOG_PTPC'!AC16=Tabelle!$V$10,('Mitigazione del rischio'!A$8*Tabelle!$W$10),IF('Modello Analisi RISCHI MOG_PTPC'!AC16=Tabelle!$V$11,('Mitigazione del rischio'!A$8*Tabelle!$W$11),IF('Modello Analisi RISCHI MOG_PTPC'!AC16=Tabelle!$V$12,('Mitigazione del rischio'!A$8*Tabelle!$W$12),"-"))))))))))</f>
        <v>3.5</v>
      </c>
      <c r="B15" s="31">
        <f>IF('Modello Analisi RISCHI MOG_PTPC'!AD16=Tabelle!$V$3,('Mitigazione del rischio'!B$8*Tabelle!$W$3),IF('Modello Analisi RISCHI MOG_PTPC'!AD16=Tabelle!$V$4,('Mitigazione del rischio'!B$8*Tabelle!$W$4),IF('Modello Analisi RISCHI MOG_PTPC'!AD16=Tabelle!$V$5,('Mitigazione del rischio'!B$8*Tabelle!$W$5),IF('Modello Analisi RISCHI MOG_PTPC'!AD16=Tabelle!$V$6,('Mitigazione del rischio'!B$8*Tabelle!$W$6),IF('Modello Analisi RISCHI MOG_PTPC'!AD16=Tabelle!$V$7,('Mitigazione del rischio'!B$8*Tabelle!$W$7),IF('Modello Analisi RISCHI MOG_PTPC'!AD16=Tabelle!$V$8,('Mitigazione del rischio'!B$8*Tabelle!$W$8),IF('Modello Analisi RISCHI MOG_PTPC'!AD16=Tabelle!$V$9,('Mitigazione del rischio'!B$8*Tabelle!$W$9),IF('Modello Analisi RISCHI MOG_PTPC'!AD16=Tabelle!$V$10,('Mitigazione del rischio'!B$8*Tabelle!$W$10),IF('Modello Analisi RISCHI MOG_PTPC'!AD16=Tabelle!$V$11,('Mitigazione del rischio'!B$8*Tabelle!$W$11),IF('Modello Analisi RISCHI MOG_PTPC'!AD16=Tabelle!$V$12,('Mitigazione del rischio'!B$8*Tabelle!$W$12),"-"))))))))))</f>
        <v>2.4499999999999997</v>
      </c>
      <c r="C15" s="31">
        <f>IF('Modello Analisi RISCHI MOG_PTPC'!AE16=Tabelle!$V$3,('Mitigazione del rischio'!C$8*Tabelle!$W$3),IF('Modello Analisi RISCHI MOG_PTPC'!AE16=Tabelle!$V$4,('Mitigazione del rischio'!C$8*Tabelle!$W$4),IF('Modello Analisi RISCHI MOG_PTPC'!AE16=Tabelle!$V$5,('Mitigazione del rischio'!C$8*Tabelle!$W$5),IF('Modello Analisi RISCHI MOG_PTPC'!AE16=Tabelle!$V$6,('Mitigazione del rischio'!C$8*Tabelle!$W$6),IF('Modello Analisi RISCHI MOG_PTPC'!AE16=Tabelle!$V$7,('Mitigazione del rischio'!C$8*Tabelle!$W$7),IF('Modello Analisi RISCHI MOG_PTPC'!AE16=Tabelle!$V$8,('Mitigazione del rischio'!C$8*Tabelle!$W$8),IF('Modello Analisi RISCHI MOG_PTPC'!AE16=Tabelle!$V$9,('Mitigazione del rischio'!C$8*Tabelle!$W$9),IF('Modello Analisi RISCHI MOG_PTPC'!AE16=Tabelle!$V$10,('Mitigazione del rischio'!C$8*Tabelle!$W$10),IF('Modello Analisi RISCHI MOG_PTPC'!AE16=Tabelle!$V$11,('Mitigazione del rischio'!C$8*Tabelle!$W$11),IF('Modello Analisi RISCHI MOG_PTPC'!AE16=Tabelle!$V$12,('Mitigazione del rischio'!C$8*Tabelle!$W$12),"-"))))))))))</f>
        <v>0.35000000000000003</v>
      </c>
      <c r="D15" s="31">
        <f>IF('Modello Analisi RISCHI MOG_PTPC'!AF16=Tabelle!$V$3,('Mitigazione del rischio'!D$8*Tabelle!$W$3),IF('Modello Analisi RISCHI MOG_PTPC'!AF16=Tabelle!$V$4,('Mitigazione del rischio'!D$8*Tabelle!$W$4),IF('Modello Analisi RISCHI MOG_PTPC'!AF16=Tabelle!$V$5,('Mitigazione del rischio'!D$8*Tabelle!$W$5),IF('Modello Analisi RISCHI MOG_PTPC'!AF16=Tabelle!$V$6,('Mitigazione del rischio'!D$8*Tabelle!$W$6),IF('Modello Analisi RISCHI MOG_PTPC'!AF16=Tabelle!$V$7,('Mitigazione del rischio'!D$8*Tabelle!$W$7),IF('Modello Analisi RISCHI MOG_PTPC'!AF16=Tabelle!$V$8,('Mitigazione del rischio'!D$8*Tabelle!$W$8),IF('Modello Analisi RISCHI MOG_PTPC'!AF16=Tabelle!$V$9,('Mitigazione del rischio'!D$8*Tabelle!$W$9),IF('Modello Analisi RISCHI MOG_PTPC'!AF16=Tabelle!$V$10,('Mitigazione del rischio'!D$8*Tabelle!$W$10),IF('Modello Analisi RISCHI MOG_PTPC'!AF16=Tabelle!$V$11,('Mitigazione del rischio'!D$8*Tabelle!$W$11),IF('Modello Analisi RISCHI MOG_PTPC'!AF16=Tabelle!$V$12,('Mitigazione del rischio'!D$8*Tabelle!$W$12),"-"))))))))))</f>
        <v>1.05</v>
      </c>
      <c r="E15" s="31">
        <f>IF('Modello Analisi RISCHI MOG_PTPC'!AG16=Tabelle!$V$3,('Mitigazione del rischio'!E$8*Tabelle!$W$3),IF('Modello Analisi RISCHI MOG_PTPC'!AG16=Tabelle!$V$4,('Mitigazione del rischio'!E$8*Tabelle!$W$4),IF('Modello Analisi RISCHI MOG_PTPC'!AG16=Tabelle!$V$5,('Mitigazione del rischio'!E$8*Tabelle!$W$5),IF('Modello Analisi RISCHI MOG_PTPC'!AG16=Tabelle!$V$6,('Mitigazione del rischio'!E$8*Tabelle!$W$6),IF('Modello Analisi RISCHI MOG_PTPC'!AG16=Tabelle!$V$7,('Mitigazione del rischio'!E$8*Tabelle!$W$7),IF('Modello Analisi RISCHI MOG_PTPC'!AG16=Tabelle!$V$8,('Mitigazione del rischio'!E$8*Tabelle!$W$8),IF('Modello Analisi RISCHI MOG_PTPC'!AG16=Tabelle!$V$9,('Mitigazione del rischio'!E$8*Tabelle!$W$9),IF('Modello Analisi RISCHI MOG_PTPC'!AG16=Tabelle!$V$10,('Mitigazione del rischio'!E$8*Tabelle!$W$10),IF('Modello Analisi RISCHI MOG_PTPC'!AG16=Tabelle!$V$11,('Mitigazione del rischio'!E$8*Tabelle!$W$11),IF('Modello Analisi RISCHI MOG_PTPC'!AG16=Tabelle!$V$12,('Mitigazione del rischio'!E$8*Tabelle!$W$12),"-"))))))))))</f>
        <v>2.4499999999999997</v>
      </c>
      <c r="F15" s="31">
        <f>IF('Modello Analisi RISCHI MOG_PTPC'!AH16=Tabelle!$V$3,('Mitigazione del rischio'!F$8*Tabelle!$W$3),IF('Modello Analisi RISCHI MOG_PTPC'!AH16=Tabelle!$V$4,('Mitigazione del rischio'!F$8*Tabelle!$W$4),IF('Modello Analisi RISCHI MOG_PTPC'!AH16=Tabelle!$V$5,('Mitigazione del rischio'!F$8*Tabelle!$W$5),IF('Modello Analisi RISCHI MOG_PTPC'!AH16=Tabelle!$V$6,('Mitigazione del rischio'!F$8*Tabelle!$W$6),IF('Modello Analisi RISCHI MOG_PTPC'!AH16=Tabelle!$V$7,('Mitigazione del rischio'!F$8*Tabelle!$W$7),IF('Modello Analisi RISCHI MOG_PTPC'!AH16=Tabelle!$V$8,('Mitigazione del rischio'!F$8*Tabelle!$W$8),IF('Modello Analisi RISCHI MOG_PTPC'!AH16=Tabelle!$V$9,('Mitigazione del rischio'!F$8*Tabelle!$W$9),IF('Modello Analisi RISCHI MOG_PTPC'!AH16=Tabelle!$V$10,('Mitigazione del rischio'!F$8*Tabelle!$W$10),IF('Modello Analisi RISCHI MOG_PTPC'!AH16=Tabelle!$V$11,('Mitigazione del rischio'!F$8*Tabelle!$W$11),IF('Modello Analisi RISCHI MOG_PTPC'!AH16=Tabelle!$V$12,('Mitigazione del rischio'!F$8*Tabelle!$W$12),"-"))))))))))</f>
        <v>3.5</v>
      </c>
      <c r="G15" s="31">
        <f>IF('Modello Analisi RISCHI MOG_PTPC'!AI16=Tabelle!$V$3,('Mitigazione del rischio'!G$8*Tabelle!$W$3),IF('Modello Analisi RISCHI MOG_PTPC'!AI16=Tabelle!$V$4,('Mitigazione del rischio'!G$8*Tabelle!$W$4),IF('Modello Analisi RISCHI MOG_PTPC'!AI16=Tabelle!$V$5,('Mitigazione del rischio'!G$8*Tabelle!$W$5),IF('Modello Analisi RISCHI MOG_PTPC'!AI16=Tabelle!$V$6,('Mitigazione del rischio'!G$8*Tabelle!$W$6),IF('Modello Analisi RISCHI MOG_PTPC'!AI16=Tabelle!$V$7,('Mitigazione del rischio'!G$8*Tabelle!$W$7),IF('Modello Analisi RISCHI MOG_PTPC'!AI16=Tabelle!$V$8,('Mitigazione del rischio'!G$8*Tabelle!$W$8),IF('Modello Analisi RISCHI MOG_PTPC'!AI16=Tabelle!$V$9,('Mitigazione del rischio'!G$8*Tabelle!$W$9),IF('Modello Analisi RISCHI MOG_PTPC'!AI16=Tabelle!$V$10,('Mitigazione del rischio'!G$8*Tabelle!$W$10),IF('Modello Analisi RISCHI MOG_PTPC'!AI16=Tabelle!$V$11,('Mitigazione del rischio'!G$8*Tabelle!$W$11),IF('Modello Analisi RISCHI MOG_PTPC'!AI16=Tabelle!$V$12,('Mitigazione del rischio'!G$8*Tabelle!$W$12),"-"))))))))))</f>
        <v>3.5</v>
      </c>
      <c r="H15" s="31">
        <f>IF('Modello Analisi RISCHI MOG_PTPC'!AJ16=Tabelle!$V$3,('Mitigazione del rischio'!H$8*Tabelle!$W$3),IF('Modello Analisi RISCHI MOG_PTPC'!AJ16=Tabelle!$V$4,('Mitigazione del rischio'!H$8*Tabelle!$W$4),IF('Modello Analisi RISCHI MOG_PTPC'!AJ16=Tabelle!$V$5,('Mitigazione del rischio'!H$8*Tabelle!$W$5),IF('Modello Analisi RISCHI MOG_PTPC'!AJ16=Tabelle!$V$6,('Mitigazione del rischio'!H$8*Tabelle!$W$6),IF('Modello Analisi RISCHI MOG_PTPC'!AJ16=Tabelle!$V$7,('Mitigazione del rischio'!H$8*Tabelle!$W$7),IF('Modello Analisi RISCHI MOG_PTPC'!AJ16=Tabelle!$V$8,('Mitigazione del rischio'!H$8*Tabelle!$W$8),IF('Modello Analisi RISCHI MOG_PTPC'!AJ16=Tabelle!$V$9,('Mitigazione del rischio'!H$8*Tabelle!$W$9),IF('Modello Analisi RISCHI MOG_PTPC'!AJ16=Tabelle!$V$10,('Mitigazione del rischio'!H$8*Tabelle!$W$10),IF('Modello Analisi RISCHI MOG_PTPC'!AJ16=Tabelle!$V$11,('Mitigazione del rischio'!H$8*Tabelle!$W$11),IF('Modello Analisi RISCHI MOG_PTPC'!AJ16=Tabelle!$V$12,('Mitigazione del rischio'!H$8*Tabelle!$W$12),"-"))))))))))</f>
        <v>3.5</v>
      </c>
      <c r="I15" s="31">
        <f>IF('Modello Analisi RISCHI MOG_PTPC'!AK16=Tabelle!$V$3,('Mitigazione del rischio'!I$8*Tabelle!$W$3),IF('Modello Analisi RISCHI MOG_PTPC'!AK16=Tabelle!$V$4,('Mitigazione del rischio'!I$8*Tabelle!$W$4),IF('Modello Analisi RISCHI MOG_PTPC'!AK16=Tabelle!$V$5,('Mitigazione del rischio'!I$8*Tabelle!$W$5),IF('Modello Analisi RISCHI MOG_PTPC'!AK16=Tabelle!$V$6,('Mitigazione del rischio'!I$8*Tabelle!$W$6),IF('Modello Analisi RISCHI MOG_PTPC'!AK16=Tabelle!$V$7,('Mitigazione del rischio'!I$8*Tabelle!$W$7),IF('Modello Analisi RISCHI MOG_PTPC'!AK16=Tabelle!$V$8,('Mitigazione del rischio'!I$8*Tabelle!$W$8),IF('Modello Analisi RISCHI MOG_PTPC'!AK16=Tabelle!$V$9,('Mitigazione del rischio'!I$8*Tabelle!$W$9),IF('Modello Analisi RISCHI MOG_PTPC'!AK16=Tabelle!$V$10,('Mitigazione del rischio'!I$8*Tabelle!$W$10),IF('Modello Analisi RISCHI MOG_PTPC'!AK16=Tabelle!$V$11,('Mitigazione del rischio'!I$8*Tabelle!$W$11),IF('Modello Analisi RISCHI MOG_PTPC'!AK16=Tabelle!$V$12,('Mitigazione del rischio'!I$8*Tabelle!$W$12),"-"))))))))))</f>
        <v>1.05</v>
      </c>
      <c r="J15" s="31">
        <f>IF('Modello Analisi RISCHI MOG_PTPC'!AL16=Tabelle!$V$3,('Mitigazione del rischio'!J$8*Tabelle!$W$3),IF('Modello Analisi RISCHI MOG_PTPC'!AL16=Tabelle!$V$4,('Mitigazione del rischio'!J$8*Tabelle!$W$4),IF('Modello Analisi RISCHI MOG_PTPC'!AL16=Tabelle!$V$5,('Mitigazione del rischio'!J$8*Tabelle!$W$5),IF('Modello Analisi RISCHI MOG_PTPC'!AL16=Tabelle!$V$6,('Mitigazione del rischio'!J$8*Tabelle!$W$6),IF('Modello Analisi RISCHI MOG_PTPC'!AL16=Tabelle!$V$7,('Mitigazione del rischio'!J$8*Tabelle!$W$7),IF('Modello Analisi RISCHI MOG_PTPC'!AL16=Tabelle!$V$8,('Mitigazione del rischio'!J$8*Tabelle!$W$8),IF('Modello Analisi RISCHI MOG_PTPC'!AL16=Tabelle!$V$9,('Mitigazione del rischio'!J$8*Tabelle!$W$9),IF('Modello Analisi RISCHI MOG_PTPC'!AL16=Tabelle!$V$10,('Mitigazione del rischio'!J$8*Tabelle!$W$10),IF('Modello Analisi RISCHI MOG_PTPC'!AL16=Tabelle!$V$11,('Mitigazione del rischio'!J$8*Tabelle!$W$11),IF('Modello Analisi RISCHI MOG_PTPC'!AL16=Tabelle!$V$12,('Mitigazione del rischio'!J$8*Tabelle!$W$12),"-"))))))))))</f>
        <v>1.05</v>
      </c>
      <c r="K15" s="31">
        <f>IF('Modello Analisi RISCHI MOG_PTPC'!AM16=Tabelle!$V$3,('Mitigazione del rischio'!K$8*Tabelle!$W$3),IF('Modello Analisi RISCHI MOG_PTPC'!AM16=Tabelle!$V$4,('Mitigazione del rischio'!K$8*Tabelle!$W$4),IF('Modello Analisi RISCHI MOG_PTPC'!AM16=Tabelle!$V$5,('Mitigazione del rischio'!K$8*Tabelle!$W$5),IF('Modello Analisi RISCHI MOG_PTPC'!AM16=Tabelle!$V$6,('Mitigazione del rischio'!K$8*Tabelle!$W$6),IF('Modello Analisi RISCHI MOG_PTPC'!AM16=Tabelle!$V$7,('Mitigazione del rischio'!K$8*Tabelle!$W$7),IF('Modello Analisi RISCHI MOG_PTPC'!AM16=Tabelle!$V$8,('Mitigazione del rischio'!K$8*Tabelle!$W$8),IF('Modello Analisi RISCHI MOG_PTPC'!AM16=Tabelle!$V$9,('Mitigazione del rischio'!K$8*Tabelle!$W$9),IF('Modello Analisi RISCHI MOG_PTPC'!AM16=Tabelle!$V$10,('Mitigazione del rischio'!K$8*Tabelle!$W$10),IF('Modello Analisi RISCHI MOG_PTPC'!AM16=Tabelle!$V$11,('Mitigazione del rischio'!K$8*Tabelle!$W$11),IF('Modello Analisi RISCHI MOG_PTPC'!AM16=Tabelle!$V$12,('Mitigazione del rischio'!K$8*Tabelle!$W$12),"-"))))))))))</f>
        <v>3.5</v>
      </c>
      <c r="L15" s="31">
        <f>IF('Modello Analisi RISCHI MOG_PTPC'!AN16=Tabelle!$V$3,('Mitigazione del rischio'!L$8*Tabelle!$W$3),IF('Modello Analisi RISCHI MOG_PTPC'!AN16=Tabelle!$V$4,('Mitigazione del rischio'!L$8*Tabelle!$W$4),IF('Modello Analisi RISCHI MOG_PTPC'!AN16=Tabelle!$V$5,('Mitigazione del rischio'!L$8*Tabelle!$W$5),IF('Modello Analisi RISCHI MOG_PTPC'!AN16=Tabelle!$V$6,('Mitigazione del rischio'!L$8*Tabelle!$W$6),IF('Modello Analisi RISCHI MOG_PTPC'!AN16=Tabelle!$V$7,('Mitigazione del rischio'!L$8*Tabelle!$W$7),IF('Modello Analisi RISCHI MOG_PTPC'!AN16=Tabelle!$V$8,('Mitigazione del rischio'!L$8*Tabelle!$W$8),IF('Modello Analisi RISCHI MOG_PTPC'!AN16=Tabelle!$V$9,('Mitigazione del rischio'!L$8*Tabelle!$W$9),IF('Modello Analisi RISCHI MOG_PTPC'!AN16=Tabelle!$V$10,('Mitigazione del rischio'!L$8*Tabelle!$W$10),IF('Modello Analisi RISCHI MOG_PTPC'!AN16=Tabelle!$V$11,('Mitigazione del rischio'!L$8*Tabelle!$W$11),IF('Modello Analisi RISCHI MOG_PTPC'!AN16=Tabelle!$V$12,('Mitigazione del rischio'!L$8*Tabelle!$W$12),"-"))))))))))</f>
        <v>3.5</v>
      </c>
      <c r="M15" s="31">
        <f>IF('Modello Analisi RISCHI MOG_PTPC'!AO16=Tabelle!$V$3,('Mitigazione del rischio'!M$8*Tabelle!$W$3),IF('Modello Analisi RISCHI MOG_PTPC'!AO16=Tabelle!$V$4,('Mitigazione del rischio'!M$8*Tabelle!$W$4),IF('Modello Analisi RISCHI MOG_PTPC'!AO16=Tabelle!$V$5,('Mitigazione del rischio'!M$8*Tabelle!$W$5),IF('Modello Analisi RISCHI MOG_PTPC'!AO16=Tabelle!$V$6,('Mitigazione del rischio'!M$8*Tabelle!$W$6),IF('Modello Analisi RISCHI MOG_PTPC'!AO16=Tabelle!$V$7,('Mitigazione del rischio'!M$8*Tabelle!$W$7),IF('Modello Analisi RISCHI MOG_PTPC'!AO16=Tabelle!$V$8,('Mitigazione del rischio'!M$8*Tabelle!$W$8),IF('Modello Analisi RISCHI MOG_PTPC'!AO16=Tabelle!$V$9,('Mitigazione del rischio'!M$8*Tabelle!$W$9),IF('Modello Analisi RISCHI MOG_PTPC'!AO16=Tabelle!$V$10,('Mitigazione del rischio'!M$8*Tabelle!$W$10),IF('Modello Analisi RISCHI MOG_PTPC'!AO16=Tabelle!$V$11,('Mitigazione del rischio'!M$8*Tabelle!$W$11),IF('Modello Analisi RISCHI MOG_PTPC'!AO16=Tabelle!$V$12,('Mitigazione del rischio'!M$8*Tabelle!$W$12),"-"))))))))))</f>
        <v>1.05</v>
      </c>
      <c r="N15" s="31">
        <f>IF('Modello Analisi RISCHI MOG_PTPC'!AP16=Tabelle!$V$3,('Mitigazione del rischio'!N$8*Tabelle!$W$3),IF('Modello Analisi RISCHI MOG_PTPC'!AP16=Tabelle!$V$4,('Mitigazione del rischio'!N$8*Tabelle!$W$4),IF('Modello Analisi RISCHI MOG_PTPC'!AP16=Tabelle!$V$5,('Mitigazione del rischio'!N$8*Tabelle!$W$5),IF('Modello Analisi RISCHI MOG_PTPC'!AP16=Tabelle!$V$6,('Mitigazione del rischio'!N$8*Tabelle!$W$6),IF('Modello Analisi RISCHI MOG_PTPC'!AP16=Tabelle!$V$7,('Mitigazione del rischio'!N$8*Tabelle!$W$7),IF('Modello Analisi RISCHI MOG_PTPC'!AP16=Tabelle!$V$8,('Mitigazione del rischio'!N$8*Tabelle!$W$8),IF('Modello Analisi RISCHI MOG_PTPC'!AP16=Tabelle!$V$9,('Mitigazione del rischio'!N$8*Tabelle!$W$9),IF('Modello Analisi RISCHI MOG_PTPC'!AP16=Tabelle!$V$10,('Mitigazione del rischio'!N$8*Tabelle!$W$10),IF('Modello Analisi RISCHI MOG_PTPC'!AP16=Tabelle!$V$11,('Mitigazione del rischio'!N$8*Tabelle!$W$11),IF('Modello Analisi RISCHI MOG_PTPC'!AP16=Tabelle!$V$12,('Mitigazione del rischio'!N$8*Tabelle!$W$12),"-"))))))))))</f>
        <v>1.05</v>
      </c>
      <c r="O15" s="31">
        <f>IF('Modello Analisi RISCHI MOG_PTPC'!AQ16=Tabelle!$V$3,('Mitigazione del rischio'!O$8*Tabelle!$W$3),IF('Modello Analisi RISCHI MOG_PTPC'!AQ16=Tabelle!$V$4,('Mitigazione del rischio'!O$8*Tabelle!$W$4),IF('Modello Analisi RISCHI MOG_PTPC'!AQ16=Tabelle!$V$5,('Mitigazione del rischio'!O$8*Tabelle!$W$5),IF('Modello Analisi RISCHI MOG_PTPC'!AQ16=Tabelle!$V$6,('Mitigazione del rischio'!O$8*Tabelle!$W$6),IF('Modello Analisi RISCHI MOG_PTPC'!AQ16=Tabelle!$V$7,('Mitigazione del rischio'!O$8*Tabelle!$W$7),IF('Modello Analisi RISCHI MOG_PTPC'!AQ16=Tabelle!$V$8,('Mitigazione del rischio'!O$8*Tabelle!$W$8),IF('Modello Analisi RISCHI MOG_PTPC'!AQ16=Tabelle!$V$9,('Mitigazione del rischio'!O$8*Tabelle!$W$9),IF('Modello Analisi RISCHI MOG_PTPC'!AQ16=Tabelle!$V$10,('Mitigazione del rischio'!O$8*Tabelle!$W$10),IF('Modello Analisi RISCHI MOG_PTPC'!AQ16=Tabelle!$V$11,('Mitigazione del rischio'!O$8*Tabelle!$W$11),IF('Modello Analisi RISCHI MOG_PTPC'!AQ16=Tabelle!$V$12,('Mitigazione del rischio'!O$8*Tabelle!$W$12),"-"))))))))))</f>
        <v>1.05</v>
      </c>
      <c r="P15" s="31">
        <f>IF('Modello Analisi RISCHI MOG_PTPC'!AR16=Tabelle!$V$3,('Mitigazione del rischio'!P$8*Tabelle!$W$3),IF('Modello Analisi RISCHI MOG_PTPC'!AR16=Tabelle!$V$4,('Mitigazione del rischio'!P$8*Tabelle!$W$4),IF('Modello Analisi RISCHI MOG_PTPC'!AR16=Tabelle!$V$5,('Mitigazione del rischio'!P$8*Tabelle!$W$5),IF('Modello Analisi RISCHI MOG_PTPC'!AR16=Tabelle!$V$6,('Mitigazione del rischio'!P$8*Tabelle!$W$6),IF('Modello Analisi RISCHI MOG_PTPC'!AR16=Tabelle!$V$7,('Mitigazione del rischio'!P$8*Tabelle!$W$7),IF('Modello Analisi RISCHI MOG_PTPC'!AR16=Tabelle!$V$8,('Mitigazione del rischio'!P$8*Tabelle!$W$8),IF('Modello Analisi RISCHI MOG_PTPC'!AR16=Tabelle!$V$9,('Mitigazione del rischio'!P$8*Tabelle!$W$9),IF('Modello Analisi RISCHI MOG_PTPC'!AR16=Tabelle!$V$10,('Mitigazione del rischio'!P$8*Tabelle!$W$10),IF('Modello Analisi RISCHI MOG_PTPC'!AR16=Tabelle!$V$11,('Mitigazione del rischio'!P$8*Tabelle!$W$11),IF('Modello Analisi RISCHI MOG_PTPC'!AR16=Tabelle!$V$12,('Mitigazione del rischio'!P$8*Tabelle!$W$12),"-"))))))))))</f>
        <v>1.05</v>
      </c>
      <c r="Q15" s="31">
        <f>IF('Modello Analisi RISCHI MOG_PTPC'!AS16=Tabelle!$V$3,('Mitigazione del rischio'!Q$8*Tabelle!$W$3),IF('Modello Analisi RISCHI MOG_PTPC'!AS16=Tabelle!$V$4,('Mitigazione del rischio'!Q$8*Tabelle!$W$4),IF('Modello Analisi RISCHI MOG_PTPC'!AS16=Tabelle!$V$5,('Mitigazione del rischio'!Q$8*Tabelle!$W$5),IF('Modello Analisi RISCHI MOG_PTPC'!AS16=Tabelle!$V$6,('Mitigazione del rischio'!Q$8*Tabelle!$W$6),IF('Modello Analisi RISCHI MOG_PTPC'!AS16=Tabelle!$V$7,('Mitigazione del rischio'!Q$8*Tabelle!$W$7),IF('Modello Analisi RISCHI MOG_PTPC'!AS16=Tabelle!$V$8,('Mitigazione del rischio'!Q$8*Tabelle!$W$8),IF('Modello Analisi RISCHI MOG_PTPC'!AS16=Tabelle!$V$9,('Mitigazione del rischio'!Q$8*Tabelle!$W$9),IF('Modello Analisi RISCHI MOG_PTPC'!AS16=Tabelle!$V$10,('Mitigazione del rischio'!Q$8*Tabelle!$W$10),IF('Modello Analisi RISCHI MOG_PTPC'!AS16=Tabelle!$V$11,('Mitigazione del rischio'!Q$8*Tabelle!$W$11),IF('Modello Analisi RISCHI MOG_PTPC'!AS16=Tabelle!$V$12,('Mitigazione del rischio'!Q$8*Tabelle!$W$12),"-"))))))))))</f>
        <v>2.4499999999999997</v>
      </c>
      <c r="R15" s="31">
        <f>IF('Modello Analisi RISCHI MOG_PTPC'!AT16=Tabelle!$V$3,('Mitigazione del rischio'!R$8*Tabelle!$W$3),IF('Modello Analisi RISCHI MOG_PTPC'!AT16=Tabelle!$V$4,('Mitigazione del rischio'!R$8*Tabelle!$W$4),IF('Modello Analisi RISCHI MOG_PTPC'!AT16=Tabelle!$V$5,('Mitigazione del rischio'!R$8*Tabelle!$W$5),IF('Modello Analisi RISCHI MOG_PTPC'!AT16=Tabelle!$V$6,('Mitigazione del rischio'!R$8*Tabelle!$W$6),IF('Modello Analisi RISCHI MOG_PTPC'!AT16=Tabelle!$V$7,('Mitigazione del rischio'!R$8*Tabelle!$W$7),IF('Modello Analisi RISCHI MOG_PTPC'!AT16=Tabelle!$V$8,('Mitigazione del rischio'!R$8*Tabelle!$W$8),IF('Modello Analisi RISCHI MOG_PTPC'!AT16=Tabelle!$V$9,('Mitigazione del rischio'!R$8*Tabelle!$W$9),IF('Modello Analisi RISCHI MOG_PTPC'!AT16=Tabelle!$V$10,('Mitigazione del rischio'!R$8*Tabelle!$W$10),IF('Modello Analisi RISCHI MOG_PTPC'!AT16=Tabelle!$V$11,('Mitigazione del rischio'!R$8*Tabelle!$W$11),IF('Modello Analisi RISCHI MOG_PTPC'!AT16=Tabelle!$V$12,('Mitigazione del rischio'!R$8*Tabelle!$W$12),"-"))))))))))</f>
        <v>2.4499999999999997</v>
      </c>
      <c r="S15" s="31">
        <f>IF('Modello Analisi RISCHI MOG_PTPC'!AU16=Tabelle!$V$3,('Mitigazione del rischio'!S$8*Tabelle!$W$3),IF('Modello Analisi RISCHI MOG_PTPC'!AU16=Tabelle!$V$4,('Mitigazione del rischio'!S$8*Tabelle!$W$4),IF('Modello Analisi RISCHI MOG_PTPC'!AU16=Tabelle!$V$5,('Mitigazione del rischio'!S$8*Tabelle!$W$5),IF('Modello Analisi RISCHI MOG_PTPC'!AU16=Tabelle!$V$6,('Mitigazione del rischio'!S$8*Tabelle!$W$6),IF('Modello Analisi RISCHI MOG_PTPC'!AU16=Tabelle!$V$7,('Mitigazione del rischio'!S$8*Tabelle!$W$7),IF('Modello Analisi RISCHI MOG_PTPC'!AU16=Tabelle!$V$8,('Mitigazione del rischio'!S$8*Tabelle!$W$8),IF('Modello Analisi RISCHI MOG_PTPC'!AU16=Tabelle!$V$9,('Mitigazione del rischio'!S$8*Tabelle!$W$9),IF('Modello Analisi RISCHI MOG_PTPC'!AU16=Tabelle!$V$10,('Mitigazione del rischio'!S$8*Tabelle!$W$10),IF('Modello Analisi RISCHI MOG_PTPC'!AU16=Tabelle!$V$11,('Mitigazione del rischio'!S$8*Tabelle!$W$11),IF('Modello Analisi RISCHI MOG_PTPC'!AU16=Tabelle!$V$12,('Mitigazione del rischio'!S$8*Tabelle!$W$12),"-"))))))))))</f>
        <v>2.4499999999999997</v>
      </c>
      <c r="T15" s="31">
        <f>IF('Modello Analisi RISCHI MOG_PTPC'!AV16=Tabelle!$V$3,('Mitigazione del rischio'!T$8*Tabelle!$W$3),IF('Modello Analisi RISCHI MOG_PTPC'!AV16=Tabelle!$V$4,('Mitigazione del rischio'!T$8*Tabelle!$W$4),IF('Modello Analisi RISCHI MOG_PTPC'!AV16=Tabelle!$V$5,('Mitigazione del rischio'!T$8*Tabelle!$W$5),IF('Modello Analisi RISCHI MOG_PTPC'!AV16=Tabelle!$V$6,('Mitigazione del rischio'!T$8*Tabelle!$W$6),IF('Modello Analisi RISCHI MOG_PTPC'!AV16=Tabelle!$V$7,('Mitigazione del rischio'!T$8*Tabelle!$W$7),IF('Modello Analisi RISCHI MOG_PTPC'!AV16=Tabelle!$V$8,('Mitigazione del rischio'!T$8*Tabelle!$W$8),IF('Modello Analisi RISCHI MOG_PTPC'!AV16=Tabelle!$V$9,('Mitigazione del rischio'!T$8*Tabelle!$W$9),IF('Modello Analisi RISCHI MOG_PTPC'!AV16=Tabelle!$V$10,('Mitigazione del rischio'!T$8*Tabelle!$W$10),IF('Modello Analisi RISCHI MOG_PTPC'!AV16=Tabelle!$V$11,('Mitigazione del rischio'!T$8*Tabelle!$W$11),IF('Modello Analisi RISCHI MOG_PTPC'!AV16=Tabelle!$V$12,('Mitigazione del rischio'!T$8*Tabelle!$W$12),"-"))))))))))</f>
        <v>2.4499999999999997</v>
      </c>
      <c r="U15" s="31">
        <f>IF('Modello Analisi RISCHI MOG_PTPC'!AW16=Tabelle!$V$3,('Mitigazione del rischio'!U$8*Tabelle!$W$3),IF('Modello Analisi RISCHI MOG_PTPC'!AW16=Tabelle!$V$4,('Mitigazione del rischio'!U$8*Tabelle!$W$4),IF('Modello Analisi RISCHI MOG_PTPC'!AW16=Tabelle!$V$5,('Mitigazione del rischio'!U$8*Tabelle!$W$5),IF('Modello Analisi RISCHI MOG_PTPC'!AW16=Tabelle!$V$6,('Mitigazione del rischio'!U$8*Tabelle!$W$6),IF('Modello Analisi RISCHI MOG_PTPC'!AW16=Tabelle!$V$7,('Mitigazione del rischio'!U$8*Tabelle!$W$7),IF('Modello Analisi RISCHI MOG_PTPC'!AW16=Tabelle!$V$8,('Mitigazione del rischio'!U$8*Tabelle!$W$8),IF('Modello Analisi RISCHI MOG_PTPC'!AW16=Tabelle!$V$9,('Mitigazione del rischio'!U$8*Tabelle!$W$9),IF('Modello Analisi RISCHI MOG_PTPC'!AW16=Tabelle!$V$10,('Mitigazione del rischio'!U$8*Tabelle!$W$10),IF('Modello Analisi RISCHI MOG_PTPC'!AW16=Tabelle!$V$11,('Mitigazione del rischio'!U$8*Tabelle!$W$11),IF('Modello Analisi RISCHI MOG_PTPC'!AW16=Tabelle!$V$12,('Mitigazione del rischio'!U$8*Tabelle!$W$12),"-"))))))))))</f>
        <v>0</v>
      </c>
      <c r="V15" s="31">
        <f>IF('Modello Analisi RISCHI MOG_PTPC'!AX16=Tabelle!$V$3,('Mitigazione del rischio'!V$8*Tabelle!$W$3),IF('Modello Analisi RISCHI MOG_PTPC'!AX16=Tabelle!$V$4,('Mitigazione del rischio'!V$8*Tabelle!$W$4),IF('Modello Analisi RISCHI MOG_PTPC'!AX16=Tabelle!$V$5,('Mitigazione del rischio'!V$8*Tabelle!$W$5),IF('Modello Analisi RISCHI MOG_PTPC'!AX16=Tabelle!$V$6,('Mitigazione del rischio'!V$8*Tabelle!$W$6),IF('Modello Analisi RISCHI MOG_PTPC'!AX16=Tabelle!$V$7,('Mitigazione del rischio'!V$8*Tabelle!$W$7),IF('Modello Analisi RISCHI MOG_PTPC'!AX16=Tabelle!$V$8,('Mitigazione del rischio'!V$8*Tabelle!$W$8),IF('Modello Analisi RISCHI MOG_PTPC'!AX16=Tabelle!$V$9,('Mitigazione del rischio'!V$8*Tabelle!$W$9),IF('Modello Analisi RISCHI MOG_PTPC'!AX16=Tabelle!$V$10,('Mitigazione del rischio'!V$8*Tabelle!$W$10),IF('Modello Analisi RISCHI MOG_PTPC'!AX16=Tabelle!$V$11,('Mitigazione del rischio'!V$8*Tabelle!$W$11),IF('Modello Analisi RISCHI MOG_PTPC'!AX16=Tabelle!$V$12,('Mitigazione del rischio'!V$8*Tabelle!$W$12),"-"))))))))))</f>
        <v>0</v>
      </c>
      <c r="W15" s="31">
        <f>IF('Modello Analisi RISCHI MOG_PTPC'!AY16=Tabelle!$V$3,('Mitigazione del rischio'!W$8*Tabelle!$W$3),IF('Modello Analisi RISCHI MOG_PTPC'!AY16=Tabelle!$V$4,('Mitigazione del rischio'!W$8*Tabelle!$W$4),IF('Modello Analisi RISCHI MOG_PTPC'!AY16=Tabelle!$V$5,('Mitigazione del rischio'!W$8*Tabelle!$W$5),IF('Modello Analisi RISCHI MOG_PTPC'!AY16=Tabelle!$V$6,('Mitigazione del rischio'!W$8*Tabelle!$W$6),IF('Modello Analisi RISCHI MOG_PTPC'!AY16=Tabelle!$V$7,('Mitigazione del rischio'!W$8*Tabelle!$W$7),IF('Modello Analisi RISCHI MOG_PTPC'!AY16=Tabelle!$V$8,('Mitigazione del rischio'!W$8*Tabelle!$W$8),IF('Modello Analisi RISCHI MOG_PTPC'!AY16=Tabelle!$V$9,('Mitigazione del rischio'!W$8*Tabelle!$W$9),IF('Modello Analisi RISCHI MOG_PTPC'!AY16=Tabelle!$V$10,('Mitigazione del rischio'!W$8*Tabelle!$W$10),IF('Modello Analisi RISCHI MOG_PTPC'!AY16=Tabelle!$V$11,('Mitigazione del rischio'!W$8*Tabelle!$W$11),IF('Modello Analisi RISCHI MOG_PTPC'!AY16=Tabelle!$V$12,('Mitigazione del rischio'!W$8*Tabelle!$W$12),"-"))))))))))</f>
        <v>0</v>
      </c>
      <c r="X15" s="31">
        <f>IF('Modello Analisi RISCHI MOG_PTPC'!AZ16=Tabelle!$V$3,('Mitigazione del rischio'!X$8*Tabelle!$W$3),IF('Modello Analisi RISCHI MOG_PTPC'!AZ16=Tabelle!$V$4,('Mitigazione del rischio'!X$8*Tabelle!$W$4),IF('Modello Analisi RISCHI MOG_PTPC'!AZ16=Tabelle!$V$5,('Mitigazione del rischio'!X$8*Tabelle!$W$5),IF('Modello Analisi RISCHI MOG_PTPC'!AZ16=Tabelle!$V$6,('Mitigazione del rischio'!X$8*Tabelle!$W$6),IF('Modello Analisi RISCHI MOG_PTPC'!AZ16=Tabelle!$V$7,('Mitigazione del rischio'!X$8*Tabelle!$W$7),IF('Modello Analisi RISCHI MOG_PTPC'!AZ16=Tabelle!$V$8,('Mitigazione del rischio'!X$8*Tabelle!$W$8),IF('Modello Analisi RISCHI MOG_PTPC'!AZ16=Tabelle!$V$9,('Mitigazione del rischio'!X$8*Tabelle!$W$9),IF('Modello Analisi RISCHI MOG_PTPC'!AZ16=Tabelle!$V$10,('Mitigazione del rischio'!X$8*Tabelle!$W$10),IF('Modello Analisi RISCHI MOG_PTPC'!AZ16=Tabelle!$V$11,('Mitigazione del rischio'!X$8*Tabelle!$W$11),IF('Modello Analisi RISCHI MOG_PTPC'!AZ16=Tabelle!$V$12,('Mitigazione del rischio'!X$8*Tabelle!$W$12),"-"))))))))))</f>
        <v>0</v>
      </c>
      <c r="Y15" s="31">
        <f>IF('Modello Analisi RISCHI MOG_PTPC'!BA16=Tabelle!$V$3,('Mitigazione del rischio'!Y$8*Tabelle!$W$3),IF('Modello Analisi RISCHI MOG_PTPC'!BA16=Tabelle!$V$4,('Mitigazione del rischio'!Y$8*Tabelle!$W$4),IF('Modello Analisi RISCHI MOG_PTPC'!BA16=Tabelle!$V$5,('Mitigazione del rischio'!Y$8*Tabelle!$W$5),IF('Modello Analisi RISCHI MOG_PTPC'!BA16=Tabelle!$V$6,('Mitigazione del rischio'!Y$8*Tabelle!$W$6),IF('Modello Analisi RISCHI MOG_PTPC'!BA16=Tabelle!$V$7,('Mitigazione del rischio'!Y$8*Tabelle!$W$7),IF('Modello Analisi RISCHI MOG_PTPC'!BA16=Tabelle!$V$8,('Mitigazione del rischio'!Y$8*Tabelle!$W$8),IF('Modello Analisi RISCHI MOG_PTPC'!BA16=Tabelle!$V$9,('Mitigazione del rischio'!Y$8*Tabelle!$W$9),IF('Modello Analisi RISCHI MOG_PTPC'!BA16=Tabelle!$V$10,('Mitigazione del rischio'!Y$8*Tabelle!$W$10),IF('Modello Analisi RISCHI MOG_PTPC'!BA16=Tabelle!$V$11,('Mitigazione del rischio'!Y$8*Tabelle!$W$11),IF('Modello Analisi RISCHI MOG_PTPC'!BA16=Tabelle!$V$12,('Mitigazione del rischio'!Y$8*Tabelle!$W$12),"-"))))))))))</f>
        <v>0</v>
      </c>
      <c r="Z15" s="31">
        <f>IF('Modello Analisi RISCHI MOG_PTPC'!BB16=Tabelle!$V$3,('Mitigazione del rischio'!Z$8*Tabelle!$W$3),IF('Modello Analisi RISCHI MOG_PTPC'!BB16=Tabelle!$V$4,('Mitigazione del rischio'!Z$8*Tabelle!$W$4),IF('Modello Analisi RISCHI MOG_PTPC'!BB16=Tabelle!$V$5,('Mitigazione del rischio'!Z$8*Tabelle!$W$5),IF('Modello Analisi RISCHI MOG_PTPC'!BB16=Tabelle!$V$6,('Mitigazione del rischio'!Z$8*Tabelle!$W$6),IF('Modello Analisi RISCHI MOG_PTPC'!BB16=Tabelle!$V$7,('Mitigazione del rischio'!Z$8*Tabelle!$W$7),IF('Modello Analisi RISCHI MOG_PTPC'!BB16=Tabelle!$V$8,('Mitigazione del rischio'!Z$8*Tabelle!$W$8),IF('Modello Analisi RISCHI MOG_PTPC'!BB16=Tabelle!$V$9,('Mitigazione del rischio'!Z$8*Tabelle!$W$9),IF('Modello Analisi RISCHI MOG_PTPC'!BB16=Tabelle!$V$10,('Mitigazione del rischio'!Z$8*Tabelle!$W$10),IF('Modello Analisi RISCHI MOG_PTPC'!BB16=Tabelle!$V$11,('Mitigazione del rischio'!Z$8*Tabelle!$W$11),IF('Modello Analisi RISCHI MOG_PTPC'!BB16=Tabelle!$V$12,('Mitigazione del rischio'!Z$8*Tabelle!$W$12),"-"))))))))))</f>
        <v>0</v>
      </c>
      <c r="AA15" s="31">
        <f>IF('Modello Analisi RISCHI MOG_PTPC'!BC16=Tabelle!$V$3,('Mitigazione del rischio'!AA$8*Tabelle!$W$3),IF('Modello Analisi RISCHI MOG_PTPC'!BC16=Tabelle!$V$4,('Mitigazione del rischio'!AA$8*Tabelle!$W$4),IF('Modello Analisi RISCHI MOG_PTPC'!BC16=Tabelle!$V$5,('Mitigazione del rischio'!AA$8*Tabelle!$W$5),IF('Modello Analisi RISCHI MOG_PTPC'!BC16=Tabelle!$V$6,('Mitigazione del rischio'!AA$8*Tabelle!$W$6),IF('Modello Analisi RISCHI MOG_PTPC'!BC16=Tabelle!$V$7,('Mitigazione del rischio'!AA$8*Tabelle!$W$7),IF('Modello Analisi RISCHI MOG_PTPC'!BC16=Tabelle!$V$8,('Mitigazione del rischio'!AA$8*Tabelle!$W$8),IF('Modello Analisi RISCHI MOG_PTPC'!BC16=Tabelle!$V$9,('Mitigazione del rischio'!AA$8*Tabelle!$W$9),IF('Modello Analisi RISCHI MOG_PTPC'!BC16=Tabelle!$V$10,('Mitigazione del rischio'!AA$8*Tabelle!$W$10),IF('Modello Analisi RISCHI MOG_PTPC'!BC16=Tabelle!$V$11,('Mitigazione del rischio'!AA$8*Tabelle!$W$11),IF('Modello Analisi RISCHI MOG_PTPC'!BC16=Tabelle!$V$12,('Mitigazione del rischio'!AA$8*Tabelle!$W$12),"-"))))))))))</f>
        <v>0</v>
      </c>
      <c r="AB15" s="31">
        <f>IF('Modello Analisi RISCHI MOG_PTPC'!BD16=Tabelle!$V$3,('Mitigazione del rischio'!AB$8*Tabelle!$W$3),IF('Modello Analisi RISCHI MOG_PTPC'!BD16=Tabelle!$V$4,('Mitigazione del rischio'!AB$8*Tabelle!$W$4),IF('Modello Analisi RISCHI MOG_PTPC'!BD16=Tabelle!$V$5,('Mitigazione del rischio'!AB$8*Tabelle!$W$5),IF('Modello Analisi RISCHI MOG_PTPC'!BD16=Tabelle!$V$6,('Mitigazione del rischio'!AB$8*Tabelle!$W$6),IF('Modello Analisi RISCHI MOG_PTPC'!BD16=Tabelle!$V$7,('Mitigazione del rischio'!AB$8*Tabelle!$W$7),IF('Modello Analisi RISCHI MOG_PTPC'!BD16=Tabelle!$V$8,('Mitigazione del rischio'!AB$8*Tabelle!$W$8),IF('Modello Analisi RISCHI MOG_PTPC'!BD16=Tabelle!$V$9,('Mitigazione del rischio'!AB$8*Tabelle!$W$9),IF('Modello Analisi RISCHI MOG_PTPC'!BD16=Tabelle!$V$10,('Mitigazione del rischio'!AB$8*Tabelle!$W$10),IF('Modello Analisi RISCHI MOG_PTPC'!BD16=Tabelle!$V$11,('Mitigazione del rischio'!AB$8*Tabelle!$W$11),IF('Modello Analisi RISCHI MOG_PTPC'!BD16=Tabelle!$V$12,('Mitigazione del rischio'!AB$8*Tabelle!$W$12),"-"))))))))))</f>
        <v>0</v>
      </c>
      <c r="AC15" s="31">
        <f>IF('Modello Analisi RISCHI MOG_PTPC'!BE16=Tabelle!$V$3,('Mitigazione del rischio'!AC$8*Tabelle!$W$3),IF('Modello Analisi RISCHI MOG_PTPC'!BE16=Tabelle!$V$4,('Mitigazione del rischio'!AC$8*Tabelle!$W$4),IF('Modello Analisi RISCHI MOG_PTPC'!BE16=Tabelle!$V$5,('Mitigazione del rischio'!AC$8*Tabelle!$W$5),IF('Modello Analisi RISCHI MOG_PTPC'!BE16=Tabelle!$V$6,('Mitigazione del rischio'!AC$8*Tabelle!$W$6),IF('Modello Analisi RISCHI MOG_PTPC'!BE16=Tabelle!$V$7,('Mitigazione del rischio'!AC$8*Tabelle!$W$7),IF('Modello Analisi RISCHI MOG_PTPC'!BE16=Tabelle!$V$8,('Mitigazione del rischio'!AC$8*Tabelle!$W$8),IF('Modello Analisi RISCHI MOG_PTPC'!BE16=Tabelle!$V$9,('Mitigazione del rischio'!AC$8*Tabelle!$W$9),IF('Modello Analisi RISCHI MOG_PTPC'!BE16=Tabelle!$V$10,('Mitigazione del rischio'!AC$8*Tabelle!$W$10),IF('Modello Analisi RISCHI MOG_PTPC'!BE16=Tabelle!$V$11,('Mitigazione del rischio'!AC$8*Tabelle!$W$11),IF('Modello Analisi RISCHI MOG_PTPC'!BE16=Tabelle!$V$12,('Mitigazione del rischio'!AC$8*Tabelle!$W$12),"-"))))))))))</f>
        <v>0</v>
      </c>
      <c r="AD15" s="31">
        <f>IF('Modello Analisi RISCHI MOG_PTPC'!BF16=Tabelle!$V$3,('Mitigazione del rischio'!AD$8*Tabelle!$W$3),IF('Modello Analisi RISCHI MOG_PTPC'!BF16=Tabelle!$V$4,('Mitigazione del rischio'!AD$8*Tabelle!$W$4),IF('Modello Analisi RISCHI MOG_PTPC'!BF16=Tabelle!$V$5,('Mitigazione del rischio'!AD$8*Tabelle!$W$5),IF('Modello Analisi RISCHI MOG_PTPC'!BF16=Tabelle!$V$6,('Mitigazione del rischio'!AD$8*Tabelle!$W$6),IF('Modello Analisi RISCHI MOG_PTPC'!BF16=Tabelle!$V$7,('Mitigazione del rischio'!AD$8*Tabelle!$W$7),IF('Modello Analisi RISCHI MOG_PTPC'!BF16=Tabelle!$V$8,('Mitigazione del rischio'!AD$8*Tabelle!$W$8),IF('Modello Analisi RISCHI MOG_PTPC'!BF16=Tabelle!$V$9,('Mitigazione del rischio'!AD$8*Tabelle!$W$9),IF('Modello Analisi RISCHI MOG_PTPC'!BF16=Tabelle!$V$10,('Mitigazione del rischio'!AD$8*Tabelle!$W$10),IF('Modello Analisi RISCHI MOG_PTPC'!BF16=Tabelle!$V$11,('Mitigazione del rischio'!AD$8*Tabelle!$W$11),IF('Modello Analisi RISCHI MOG_PTPC'!BF16=Tabelle!$V$12,('Mitigazione del rischio'!AD$8*Tabelle!$W$12),"-"))))))))))</f>
        <v>0</v>
      </c>
      <c r="AE15" s="31">
        <f>IF('Modello Analisi RISCHI MOG_PTPC'!BG16=Tabelle!$V$3,('Mitigazione del rischio'!AE$8*Tabelle!$W$3),IF('Modello Analisi RISCHI MOG_PTPC'!BG16=Tabelle!$V$4,('Mitigazione del rischio'!AE$8*Tabelle!$W$4),IF('Modello Analisi RISCHI MOG_PTPC'!BG16=Tabelle!$V$5,('Mitigazione del rischio'!AE$8*Tabelle!$W$5),IF('Modello Analisi RISCHI MOG_PTPC'!BG16=Tabelle!$V$6,('Mitigazione del rischio'!AE$8*Tabelle!$W$6),IF('Modello Analisi RISCHI MOG_PTPC'!BG16=Tabelle!$V$7,('Mitigazione del rischio'!AE$8*Tabelle!$W$7),IF('Modello Analisi RISCHI MOG_PTPC'!BG16=Tabelle!$V$8,('Mitigazione del rischio'!AE$8*Tabelle!$W$8),IF('Modello Analisi RISCHI MOG_PTPC'!BG16=Tabelle!$V$9,('Mitigazione del rischio'!AE$8*Tabelle!$W$9),IF('Modello Analisi RISCHI MOG_PTPC'!BG16=Tabelle!$V$10,('Mitigazione del rischio'!AE$8*Tabelle!$W$10),IF('Modello Analisi RISCHI MOG_PTPC'!BG16=Tabelle!$V$11,('Mitigazione del rischio'!AE$8*Tabelle!$W$11),IF('Modello Analisi RISCHI MOG_PTPC'!BG16=Tabelle!$V$12,('Mitigazione del rischio'!AE$8*Tabelle!$W$12),"-"))))))))))</f>
        <v>0</v>
      </c>
      <c r="AF15" s="32">
        <f t="shared" si="3"/>
        <v>43.400000000000006</v>
      </c>
      <c r="AG15" s="33">
        <f t="shared" si="4"/>
        <v>0.43400000000000005</v>
      </c>
    </row>
    <row r="16" spans="1:33" x14ac:dyDescent="0.25">
      <c r="A16" s="31">
        <f>IF('Modello Analisi RISCHI MOG_PTPC'!AC17=Tabelle!$V$3,('Mitigazione del rischio'!A$8*Tabelle!$W$3),IF('Modello Analisi RISCHI MOG_PTPC'!AC17=Tabelle!$V$4,('Mitigazione del rischio'!A$8*Tabelle!$W$4),IF('Modello Analisi RISCHI MOG_PTPC'!AC17=Tabelle!$V$5,('Mitigazione del rischio'!A$8*Tabelle!$W$5),IF('Modello Analisi RISCHI MOG_PTPC'!AC17=Tabelle!$V$6,('Mitigazione del rischio'!A$8*Tabelle!$W$6),IF('Modello Analisi RISCHI MOG_PTPC'!AC17=Tabelle!$V$7,('Mitigazione del rischio'!A$8*Tabelle!$W$7),IF('Modello Analisi RISCHI MOG_PTPC'!AC17=Tabelle!$V$8,('Mitigazione del rischio'!A$8*Tabelle!$W$8),IF('Modello Analisi RISCHI MOG_PTPC'!AC17=Tabelle!$V$9,('Mitigazione del rischio'!A$8*Tabelle!$W$9),IF('Modello Analisi RISCHI MOG_PTPC'!AC17=Tabelle!$V$10,('Mitigazione del rischio'!A$8*Tabelle!$W$10),IF('Modello Analisi RISCHI MOG_PTPC'!AC17=Tabelle!$V$11,('Mitigazione del rischio'!A$8*Tabelle!$W$11),IF('Modello Analisi RISCHI MOG_PTPC'!AC17=Tabelle!$V$12,('Mitigazione del rischio'!A$8*Tabelle!$W$12),"-"))))))))))</f>
        <v>3.5</v>
      </c>
      <c r="B16" s="31">
        <f>IF('Modello Analisi RISCHI MOG_PTPC'!AD17=Tabelle!$V$3,('Mitigazione del rischio'!B$8*Tabelle!$W$3),IF('Modello Analisi RISCHI MOG_PTPC'!AD17=Tabelle!$V$4,('Mitigazione del rischio'!B$8*Tabelle!$W$4),IF('Modello Analisi RISCHI MOG_PTPC'!AD17=Tabelle!$V$5,('Mitigazione del rischio'!B$8*Tabelle!$W$5),IF('Modello Analisi RISCHI MOG_PTPC'!AD17=Tabelle!$V$6,('Mitigazione del rischio'!B$8*Tabelle!$W$6),IF('Modello Analisi RISCHI MOG_PTPC'!AD17=Tabelle!$V$7,('Mitigazione del rischio'!B$8*Tabelle!$W$7),IF('Modello Analisi RISCHI MOG_PTPC'!AD17=Tabelle!$V$8,('Mitigazione del rischio'!B$8*Tabelle!$W$8),IF('Modello Analisi RISCHI MOG_PTPC'!AD17=Tabelle!$V$9,('Mitigazione del rischio'!B$8*Tabelle!$W$9),IF('Modello Analisi RISCHI MOG_PTPC'!AD17=Tabelle!$V$10,('Mitigazione del rischio'!B$8*Tabelle!$W$10),IF('Modello Analisi RISCHI MOG_PTPC'!AD17=Tabelle!$V$11,('Mitigazione del rischio'!B$8*Tabelle!$W$11),IF('Modello Analisi RISCHI MOG_PTPC'!AD17=Tabelle!$V$12,('Mitigazione del rischio'!B$8*Tabelle!$W$12),"-"))))))))))</f>
        <v>2.4499999999999997</v>
      </c>
      <c r="C16" s="31">
        <f>IF('Modello Analisi RISCHI MOG_PTPC'!AE17=Tabelle!$V$3,('Mitigazione del rischio'!C$8*Tabelle!$W$3),IF('Modello Analisi RISCHI MOG_PTPC'!AE17=Tabelle!$V$4,('Mitigazione del rischio'!C$8*Tabelle!$W$4),IF('Modello Analisi RISCHI MOG_PTPC'!AE17=Tabelle!$V$5,('Mitigazione del rischio'!C$8*Tabelle!$W$5),IF('Modello Analisi RISCHI MOG_PTPC'!AE17=Tabelle!$V$6,('Mitigazione del rischio'!C$8*Tabelle!$W$6),IF('Modello Analisi RISCHI MOG_PTPC'!AE17=Tabelle!$V$7,('Mitigazione del rischio'!C$8*Tabelle!$W$7),IF('Modello Analisi RISCHI MOG_PTPC'!AE17=Tabelle!$V$8,('Mitigazione del rischio'!C$8*Tabelle!$W$8),IF('Modello Analisi RISCHI MOG_PTPC'!AE17=Tabelle!$V$9,('Mitigazione del rischio'!C$8*Tabelle!$W$9),IF('Modello Analisi RISCHI MOG_PTPC'!AE17=Tabelle!$V$10,('Mitigazione del rischio'!C$8*Tabelle!$W$10),IF('Modello Analisi RISCHI MOG_PTPC'!AE17=Tabelle!$V$11,('Mitigazione del rischio'!C$8*Tabelle!$W$11),IF('Modello Analisi RISCHI MOG_PTPC'!AE17=Tabelle!$V$12,('Mitigazione del rischio'!C$8*Tabelle!$W$12),"-"))))))))))</f>
        <v>0.35000000000000003</v>
      </c>
      <c r="D16" s="31">
        <f>IF('Modello Analisi RISCHI MOG_PTPC'!AF17=Tabelle!$V$3,('Mitigazione del rischio'!D$8*Tabelle!$W$3),IF('Modello Analisi RISCHI MOG_PTPC'!AF17=Tabelle!$V$4,('Mitigazione del rischio'!D$8*Tabelle!$W$4),IF('Modello Analisi RISCHI MOG_PTPC'!AF17=Tabelle!$V$5,('Mitigazione del rischio'!D$8*Tabelle!$W$5),IF('Modello Analisi RISCHI MOG_PTPC'!AF17=Tabelle!$V$6,('Mitigazione del rischio'!D$8*Tabelle!$W$6),IF('Modello Analisi RISCHI MOG_PTPC'!AF17=Tabelle!$V$7,('Mitigazione del rischio'!D$8*Tabelle!$W$7),IF('Modello Analisi RISCHI MOG_PTPC'!AF17=Tabelle!$V$8,('Mitigazione del rischio'!D$8*Tabelle!$W$8),IF('Modello Analisi RISCHI MOG_PTPC'!AF17=Tabelle!$V$9,('Mitigazione del rischio'!D$8*Tabelle!$W$9),IF('Modello Analisi RISCHI MOG_PTPC'!AF17=Tabelle!$V$10,('Mitigazione del rischio'!D$8*Tabelle!$W$10),IF('Modello Analisi RISCHI MOG_PTPC'!AF17=Tabelle!$V$11,('Mitigazione del rischio'!D$8*Tabelle!$W$11),IF('Modello Analisi RISCHI MOG_PTPC'!AF17=Tabelle!$V$12,('Mitigazione del rischio'!D$8*Tabelle!$W$12),"-"))))))))))</f>
        <v>1.05</v>
      </c>
      <c r="E16" s="31">
        <f>IF('Modello Analisi RISCHI MOG_PTPC'!AG17=Tabelle!$V$3,('Mitigazione del rischio'!E$8*Tabelle!$W$3),IF('Modello Analisi RISCHI MOG_PTPC'!AG17=Tabelle!$V$4,('Mitigazione del rischio'!E$8*Tabelle!$W$4),IF('Modello Analisi RISCHI MOG_PTPC'!AG17=Tabelle!$V$5,('Mitigazione del rischio'!E$8*Tabelle!$W$5),IF('Modello Analisi RISCHI MOG_PTPC'!AG17=Tabelle!$V$6,('Mitigazione del rischio'!E$8*Tabelle!$W$6),IF('Modello Analisi RISCHI MOG_PTPC'!AG17=Tabelle!$V$7,('Mitigazione del rischio'!E$8*Tabelle!$W$7),IF('Modello Analisi RISCHI MOG_PTPC'!AG17=Tabelle!$V$8,('Mitigazione del rischio'!E$8*Tabelle!$W$8),IF('Modello Analisi RISCHI MOG_PTPC'!AG17=Tabelle!$V$9,('Mitigazione del rischio'!E$8*Tabelle!$W$9),IF('Modello Analisi RISCHI MOG_PTPC'!AG17=Tabelle!$V$10,('Mitigazione del rischio'!E$8*Tabelle!$W$10),IF('Modello Analisi RISCHI MOG_PTPC'!AG17=Tabelle!$V$11,('Mitigazione del rischio'!E$8*Tabelle!$W$11),IF('Modello Analisi RISCHI MOG_PTPC'!AG17=Tabelle!$V$12,('Mitigazione del rischio'!E$8*Tabelle!$W$12),"-"))))))))))</f>
        <v>2.4499999999999997</v>
      </c>
      <c r="F16" s="31">
        <f>IF('Modello Analisi RISCHI MOG_PTPC'!AH17=Tabelle!$V$3,('Mitigazione del rischio'!F$8*Tabelle!$W$3),IF('Modello Analisi RISCHI MOG_PTPC'!AH17=Tabelle!$V$4,('Mitigazione del rischio'!F$8*Tabelle!$W$4),IF('Modello Analisi RISCHI MOG_PTPC'!AH17=Tabelle!$V$5,('Mitigazione del rischio'!F$8*Tabelle!$W$5),IF('Modello Analisi RISCHI MOG_PTPC'!AH17=Tabelle!$V$6,('Mitigazione del rischio'!F$8*Tabelle!$W$6),IF('Modello Analisi RISCHI MOG_PTPC'!AH17=Tabelle!$V$7,('Mitigazione del rischio'!F$8*Tabelle!$W$7),IF('Modello Analisi RISCHI MOG_PTPC'!AH17=Tabelle!$V$8,('Mitigazione del rischio'!F$8*Tabelle!$W$8),IF('Modello Analisi RISCHI MOG_PTPC'!AH17=Tabelle!$V$9,('Mitigazione del rischio'!F$8*Tabelle!$W$9),IF('Modello Analisi RISCHI MOG_PTPC'!AH17=Tabelle!$V$10,('Mitigazione del rischio'!F$8*Tabelle!$W$10),IF('Modello Analisi RISCHI MOG_PTPC'!AH17=Tabelle!$V$11,('Mitigazione del rischio'!F$8*Tabelle!$W$11),IF('Modello Analisi RISCHI MOG_PTPC'!AH17=Tabelle!$V$12,('Mitigazione del rischio'!F$8*Tabelle!$W$12),"-"))))))))))</f>
        <v>3.5</v>
      </c>
      <c r="G16" s="31">
        <f>IF('Modello Analisi RISCHI MOG_PTPC'!AI17=Tabelle!$V$3,('Mitigazione del rischio'!G$8*Tabelle!$W$3),IF('Modello Analisi RISCHI MOG_PTPC'!AI17=Tabelle!$V$4,('Mitigazione del rischio'!G$8*Tabelle!$W$4),IF('Modello Analisi RISCHI MOG_PTPC'!AI17=Tabelle!$V$5,('Mitigazione del rischio'!G$8*Tabelle!$W$5),IF('Modello Analisi RISCHI MOG_PTPC'!AI17=Tabelle!$V$6,('Mitigazione del rischio'!G$8*Tabelle!$W$6),IF('Modello Analisi RISCHI MOG_PTPC'!AI17=Tabelle!$V$7,('Mitigazione del rischio'!G$8*Tabelle!$W$7),IF('Modello Analisi RISCHI MOG_PTPC'!AI17=Tabelle!$V$8,('Mitigazione del rischio'!G$8*Tabelle!$W$8),IF('Modello Analisi RISCHI MOG_PTPC'!AI17=Tabelle!$V$9,('Mitigazione del rischio'!G$8*Tabelle!$W$9),IF('Modello Analisi RISCHI MOG_PTPC'!AI17=Tabelle!$V$10,('Mitigazione del rischio'!G$8*Tabelle!$W$10),IF('Modello Analisi RISCHI MOG_PTPC'!AI17=Tabelle!$V$11,('Mitigazione del rischio'!G$8*Tabelle!$W$11),IF('Modello Analisi RISCHI MOG_PTPC'!AI17=Tabelle!$V$12,('Mitigazione del rischio'!G$8*Tabelle!$W$12),"-"))))))))))</f>
        <v>3.5</v>
      </c>
      <c r="H16" s="31">
        <f>IF('Modello Analisi RISCHI MOG_PTPC'!AJ17=Tabelle!$V$3,('Mitigazione del rischio'!H$8*Tabelle!$W$3),IF('Modello Analisi RISCHI MOG_PTPC'!AJ17=Tabelle!$V$4,('Mitigazione del rischio'!H$8*Tabelle!$W$4),IF('Modello Analisi RISCHI MOG_PTPC'!AJ17=Tabelle!$V$5,('Mitigazione del rischio'!H$8*Tabelle!$W$5),IF('Modello Analisi RISCHI MOG_PTPC'!AJ17=Tabelle!$V$6,('Mitigazione del rischio'!H$8*Tabelle!$W$6),IF('Modello Analisi RISCHI MOG_PTPC'!AJ17=Tabelle!$V$7,('Mitigazione del rischio'!H$8*Tabelle!$W$7),IF('Modello Analisi RISCHI MOG_PTPC'!AJ17=Tabelle!$V$8,('Mitigazione del rischio'!H$8*Tabelle!$W$8),IF('Modello Analisi RISCHI MOG_PTPC'!AJ17=Tabelle!$V$9,('Mitigazione del rischio'!H$8*Tabelle!$W$9),IF('Modello Analisi RISCHI MOG_PTPC'!AJ17=Tabelle!$V$10,('Mitigazione del rischio'!H$8*Tabelle!$W$10),IF('Modello Analisi RISCHI MOG_PTPC'!AJ17=Tabelle!$V$11,('Mitigazione del rischio'!H$8*Tabelle!$W$11),IF('Modello Analisi RISCHI MOG_PTPC'!AJ17=Tabelle!$V$12,('Mitigazione del rischio'!H$8*Tabelle!$W$12),"-"))))))))))</f>
        <v>3.5</v>
      </c>
      <c r="I16" s="31">
        <f>IF('Modello Analisi RISCHI MOG_PTPC'!AK17=Tabelle!$V$3,('Mitigazione del rischio'!I$8*Tabelle!$W$3),IF('Modello Analisi RISCHI MOG_PTPC'!AK17=Tabelle!$V$4,('Mitigazione del rischio'!I$8*Tabelle!$W$4),IF('Modello Analisi RISCHI MOG_PTPC'!AK17=Tabelle!$V$5,('Mitigazione del rischio'!I$8*Tabelle!$W$5),IF('Modello Analisi RISCHI MOG_PTPC'!AK17=Tabelle!$V$6,('Mitigazione del rischio'!I$8*Tabelle!$W$6),IF('Modello Analisi RISCHI MOG_PTPC'!AK17=Tabelle!$V$7,('Mitigazione del rischio'!I$8*Tabelle!$W$7),IF('Modello Analisi RISCHI MOG_PTPC'!AK17=Tabelle!$V$8,('Mitigazione del rischio'!I$8*Tabelle!$W$8),IF('Modello Analisi RISCHI MOG_PTPC'!AK17=Tabelle!$V$9,('Mitigazione del rischio'!I$8*Tabelle!$W$9),IF('Modello Analisi RISCHI MOG_PTPC'!AK17=Tabelle!$V$10,('Mitigazione del rischio'!I$8*Tabelle!$W$10),IF('Modello Analisi RISCHI MOG_PTPC'!AK17=Tabelle!$V$11,('Mitigazione del rischio'!I$8*Tabelle!$W$11),IF('Modello Analisi RISCHI MOG_PTPC'!AK17=Tabelle!$V$12,('Mitigazione del rischio'!I$8*Tabelle!$W$12),"-"))))))))))</f>
        <v>1.05</v>
      </c>
      <c r="J16" s="31">
        <f>IF('Modello Analisi RISCHI MOG_PTPC'!AL17=Tabelle!$V$3,('Mitigazione del rischio'!J$8*Tabelle!$W$3),IF('Modello Analisi RISCHI MOG_PTPC'!AL17=Tabelle!$V$4,('Mitigazione del rischio'!J$8*Tabelle!$W$4),IF('Modello Analisi RISCHI MOG_PTPC'!AL17=Tabelle!$V$5,('Mitigazione del rischio'!J$8*Tabelle!$W$5),IF('Modello Analisi RISCHI MOG_PTPC'!AL17=Tabelle!$V$6,('Mitigazione del rischio'!J$8*Tabelle!$W$6),IF('Modello Analisi RISCHI MOG_PTPC'!AL17=Tabelle!$V$7,('Mitigazione del rischio'!J$8*Tabelle!$W$7),IF('Modello Analisi RISCHI MOG_PTPC'!AL17=Tabelle!$V$8,('Mitigazione del rischio'!J$8*Tabelle!$W$8),IF('Modello Analisi RISCHI MOG_PTPC'!AL17=Tabelle!$V$9,('Mitigazione del rischio'!J$8*Tabelle!$W$9),IF('Modello Analisi RISCHI MOG_PTPC'!AL17=Tabelle!$V$10,('Mitigazione del rischio'!J$8*Tabelle!$W$10),IF('Modello Analisi RISCHI MOG_PTPC'!AL17=Tabelle!$V$11,('Mitigazione del rischio'!J$8*Tabelle!$W$11),IF('Modello Analisi RISCHI MOG_PTPC'!AL17=Tabelle!$V$12,('Mitigazione del rischio'!J$8*Tabelle!$W$12),"-"))))))))))</f>
        <v>1.05</v>
      </c>
      <c r="K16" s="31">
        <f>IF('Modello Analisi RISCHI MOG_PTPC'!AM17=Tabelle!$V$3,('Mitigazione del rischio'!K$8*Tabelle!$W$3),IF('Modello Analisi RISCHI MOG_PTPC'!AM17=Tabelle!$V$4,('Mitigazione del rischio'!K$8*Tabelle!$W$4),IF('Modello Analisi RISCHI MOG_PTPC'!AM17=Tabelle!$V$5,('Mitigazione del rischio'!K$8*Tabelle!$W$5),IF('Modello Analisi RISCHI MOG_PTPC'!AM17=Tabelle!$V$6,('Mitigazione del rischio'!K$8*Tabelle!$W$6),IF('Modello Analisi RISCHI MOG_PTPC'!AM17=Tabelle!$V$7,('Mitigazione del rischio'!K$8*Tabelle!$W$7),IF('Modello Analisi RISCHI MOG_PTPC'!AM17=Tabelle!$V$8,('Mitigazione del rischio'!K$8*Tabelle!$W$8),IF('Modello Analisi RISCHI MOG_PTPC'!AM17=Tabelle!$V$9,('Mitigazione del rischio'!K$8*Tabelle!$W$9),IF('Modello Analisi RISCHI MOG_PTPC'!AM17=Tabelle!$V$10,('Mitigazione del rischio'!K$8*Tabelle!$W$10),IF('Modello Analisi RISCHI MOG_PTPC'!AM17=Tabelle!$V$11,('Mitigazione del rischio'!K$8*Tabelle!$W$11),IF('Modello Analisi RISCHI MOG_PTPC'!AM17=Tabelle!$V$12,('Mitigazione del rischio'!K$8*Tabelle!$W$12),"-"))))))))))</f>
        <v>3.5</v>
      </c>
      <c r="L16" s="31">
        <f>IF('Modello Analisi RISCHI MOG_PTPC'!AN17=Tabelle!$V$3,('Mitigazione del rischio'!L$8*Tabelle!$W$3),IF('Modello Analisi RISCHI MOG_PTPC'!AN17=Tabelle!$V$4,('Mitigazione del rischio'!L$8*Tabelle!$W$4),IF('Modello Analisi RISCHI MOG_PTPC'!AN17=Tabelle!$V$5,('Mitigazione del rischio'!L$8*Tabelle!$W$5),IF('Modello Analisi RISCHI MOG_PTPC'!AN17=Tabelle!$V$6,('Mitigazione del rischio'!L$8*Tabelle!$W$6),IF('Modello Analisi RISCHI MOG_PTPC'!AN17=Tabelle!$V$7,('Mitigazione del rischio'!L$8*Tabelle!$W$7),IF('Modello Analisi RISCHI MOG_PTPC'!AN17=Tabelle!$V$8,('Mitigazione del rischio'!L$8*Tabelle!$W$8),IF('Modello Analisi RISCHI MOG_PTPC'!AN17=Tabelle!$V$9,('Mitigazione del rischio'!L$8*Tabelle!$W$9),IF('Modello Analisi RISCHI MOG_PTPC'!AN17=Tabelle!$V$10,('Mitigazione del rischio'!L$8*Tabelle!$W$10),IF('Modello Analisi RISCHI MOG_PTPC'!AN17=Tabelle!$V$11,('Mitigazione del rischio'!L$8*Tabelle!$W$11),IF('Modello Analisi RISCHI MOG_PTPC'!AN17=Tabelle!$V$12,('Mitigazione del rischio'!L$8*Tabelle!$W$12),"-"))))))))))</f>
        <v>3.5</v>
      </c>
      <c r="M16" s="31">
        <f>IF('Modello Analisi RISCHI MOG_PTPC'!AO17=Tabelle!$V$3,('Mitigazione del rischio'!M$8*Tabelle!$W$3),IF('Modello Analisi RISCHI MOG_PTPC'!AO17=Tabelle!$V$4,('Mitigazione del rischio'!M$8*Tabelle!$W$4),IF('Modello Analisi RISCHI MOG_PTPC'!AO17=Tabelle!$V$5,('Mitigazione del rischio'!M$8*Tabelle!$W$5),IF('Modello Analisi RISCHI MOG_PTPC'!AO17=Tabelle!$V$6,('Mitigazione del rischio'!M$8*Tabelle!$W$6),IF('Modello Analisi RISCHI MOG_PTPC'!AO17=Tabelle!$V$7,('Mitigazione del rischio'!M$8*Tabelle!$W$7),IF('Modello Analisi RISCHI MOG_PTPC'!AO17=Tabelle!$V$8,('Mitigazione del rischio'!M$8*Tabelle!$W$8),IF('Modello Analisi RISCHI MOG_PTPC'!AO17=Tabelle!$V$9,('Mitigazione del rischio'!M$8*Tabelle!$W$9),IF('Modello Analisi RISCHI MOG_PTPC'!AO17=Tabelle!$V$10,('Mitigazione del rischio'!M$8*Tabelle!$W$10),IF('Modello Analisi RISCHI MOG_PTPC'!AO17=Tabelle!$V$11,('Mitigazione del rischio'!M$8*Tabelle!$W$11),IF('Modello Analisi RISCHI MOG_PTPC'!AO17=Tabelle!$V$12,('Mitigazione del rischio'!M$8*Tabelle!$W$12),"-"))))))))))</f>
        <v>1.05</v>
      </c>
      <c r="N16" s="31">
        <f>IF('Modello Analisi RISCHI MOG_PTPC'!AP17=Tabelle!$V$3,('Mitigazione del rischio'!N$8*Tabelle!$W$3),IF('Modello Analisi RISCHI MOG_PTPC'!AP17=Tabelle!$V$4,('Mitigazione del rischio'!N$8*Tabelle!$W$4),IF('Modello Analisi RISCHI MOG_PTPC'!AP17=Tabelle!$V$5,('Mitigazione del rischio'!N$8*Tabelle!$W$5),IF('Modello Analisi RISCHI MOG_PTPC'!AP17=Tabelle!$V$6,('Mitigazione del rischio'!N$8*Tabelle!$W$6),IF('Modello Analisi RISCHI MOG_PTPC'!AP17=Tabelle!$V$7,('Mitigazione del rischio'!N$8*Tabelle!$W$7),IF('Modello Analisi RISCHI MOG_PTPC'!AP17=Tabelle!$V$8,('Mitigazione del rischio'!N$8*Tabelle!$W$8),IF('Modello Analisi RISCHI MOG_PTPC'!AP17=Tabelle!$V$9,('Mitigazione del rischio'!N$8*Tabelle!$W$9),IF('Modello Analisi RISCHI MOG_PTPC'!AP17=Tabelle!$V$10,('Mitigazione del rischio'!N$8*Tabelle!$W$10),IF('Modello Analisi RISCHI MOG_PTPC'!AP17=Tabelle!$V$11,('Mitigazione del rischio'!N$8*Tabelle!$W$11),IF('Modello Analisi RISCHI MOG_PTPC'!AP17=Tabelle!$V$12,('Mitigazione del rischio'!N$8*Tabelle!$W$12),"-"))))))))))</f>
        <v>1.05</v>
      </c>
      <c r="O16" s="31">
        <f>IF('Modello Analisi RISCHI MOG_PTPC'!AQ17=Tabelle!$V$3,('Mitigazione del rischio'!O$8*Tabelle!$W$3),IF('Modello Analisi RISCHI MOG_PTPC'!AQ17=Tabelle!$V$4,('Mitigazione del rischio'!O$8*Tabelle!$W$4),IF('Modello Analisi RISCHI MOG_PTPC'!AQ17=Tabelle!$V$5,('Mitigazione del rischio'!O$8*Tabelle!$W$5),IF('Modello Analisi RISCHI MOG_PTPC'!AQ17=Tabelle!$V$6,('Mitigazione del rischio'!O$8*Tabelle!$W$6),IF('Modello Analisi RISCHI MOG_PTPC'!AQ17=Tabelle!$V$7,('Mitigazione del rischio'!O$8*Tabelle!$W$7),IF('Modello Analisi RISCHI MOG_PTPC'!AQ17=Tabelle!$V$8,('Mitigazione del rischio'!O$8*Tabelle!$W$8),IF('Modello Analisi RISCHI MOG_PTPC'!AQ17=Tabelle!$V$9,('Mitigazione del rischio'!O$8*Tabelle!$W$9),IF('Modello Analisi RISCHI MOG_PTPC'!AQ17=Tabelle!$V$10,('Mitigazione del rischio'!O$8*Tabelle!$W$10),IF('Modello Analisi RISCHI MOG_PTPC'!AQ17=Tabelle!$V$11,('Mitigazione del rischio'!O$8*Tabelle!$W$11),IF('Modello Analisi RISCHI MOG_PTPC'!AQ17=Tabelle!$V$12,('Mitigazione del rischio'!O$8*Tabelle!$W$12),"-"))))))))))</f>
        <v>1.05</v>
      </c>
      <c r="P16" s="31">
        <f>IF('Modello Analisi RISCHI MOG_PTPC'!AR17=Tabelle!$V$3,('Mitigazione del rischio'!P$8*Tabelle!$W$3),IF('Modello Analisi RISCHI MOG_PTPC'!AR17=Tabelle!$V$4,('Mitigazione del rischio'!P$8*Tabelle!$W$4),IF('Modello Analisi RISCHI MOG_PTPC'!AR17=Tabelle!$V$5,('Mitigazione del rischio'!P$8*Tabelle!$W$5),IF('Modello Analisi RISCHI MOG_PTPC'!AR17=Tabelle!$V$6,('Mitigazione del rischio'!P$8*Tabelle!$W$6),IF('Modello Analisi RISCHI MOG_PTPC'!AR17=Tabelle!$V$7,('Mitigazione del rischio'!P$8*Tabelle!$W$7),IF('Modello Analisi RISCHI MOG_PTPC'!AR17=Tabelle!$V$8,('Mitigazione del rischio'!P$8*Tabelle!$W$8),IF('Modello Analisi RISCHI MOG_PTPC'!AR17=Tabelle!$V$9,('Mitigazione del rischio'!P$8*Tabelle!$W$9),IF('Modello Analisi RISCHI MOG_PTPC'!AR17=Tabelle!$V$10,('Mitigazione del rischio'!P$8*Tabelle!$W$10),IF('Modello Analisi RISCHI MOG_PTPC'!AR17=Tabelle!$V$11,('Mitigazione del rischio'!P$8*Tabelle!$W$11),IF('Modello Analisi RISCHI MOG_PTPC'!AR17=Tabelle!$V$12,('Mitigazione del rischio'!P$8*Tabelle!$W$12),"-"))))))))))</f>
        <v>1.05</v>
      </c>
      <c r="Q16" s="31">
        <f>IF('Modello Analisi RISCHI MOG_PTPC'!AS17=Tabelle!$V$3,('Mitigazione del rischio'!Q$8*Tabelle!$W$3),IF('Modello Analisi RISCHI MOG_PTPC'!AS17=Tabelle!$V$4,('Mitigazione del rischio'!Q$8*Tabelle!$W$4),IF('Modello Analisi RISCHI MOG_PTPC'!AS17=Tabelle!$V$5,('Mitigazione del rischio'!Q$8*Tabelle!$W$5),IF('Modello Analisi RISCHI MOG_PTPC'!AS17=Tabelle!$V$6,('Mitigazione del rischio'!Q$8*Tabelle!$W$6),IF('Modello Analisi RISCHI MOG_PTPC'!AS17=Tabelle!$V$7,('Mitigazione del rischio'!Q$8*Tabelle!$W$7),IF('Modello Analisi RISCHI MOG_PTPC'!AS17=Tabelle!$V$8,('Mitigazione del rischio'!Q$8*Tabelle!$W$8),IF('Modello Analisi RISCHI MOG_PTPC'!AS17=Tabelle!$V$9,('Mitigazione del rischio'!Q$8*Tabelle!$W$9),IF('Modello Analisi RISCHI MOG_PTPC'!AS17=Tabelle!$V$10,('Mitigazione del rischio'!Q$8*Tabelle!$W$10),IF('Modello Analisi RISCHI MOG_PTPC'!AS17=Tabelle!$V$11,('Mitigazione del rischio'!Q$8*Tabelle!$W$11),IF('Modello Analisi RISCHI MOG_PTPC'!AS17=Tabelle!$V$12,('Mitigazione del rischio'!Q$8*Tabelle!$W$12),"-"))))))))))</f>
        <v>2.4499999999999997</v>
      </c>
      <c r="R16" s="31">
        <f>IF('Modello Analisi RISCHI MOG_PTPC'!AT17=Tabelle!$V$3,('Mitigazione del rischio'!R$8*Tabelle!$W$3),IF('Modello Analisi RISCHI MOG_PTPC'!AT17=Tabelle!$V$4,('Mitigazione del rischio'!R$8*Tabelle!$W$4),IF('Modello Analisi RISCHI MOG_PTPC'!AT17=Tabelle!$V$5,('Mitigazione del rischio'!R$8*Tabelle!$W$5),IF('Modello Analisi RISCHI MOG_PTPC'!AT17=Tabelle!$V$6,('Mitigazione del rischio'!R$8*Tabelle!$W$6),IF('Modello Analisi RISCHI MOG_PTPC'!AT17=Tabelle!$V$7,('Mitigazione del rischio'!R$8*Tabelle!$W$7),IF('Modello Analisi RISCHI MOG_PTPC'!AT17=Tabelle!$V$8,('Mitigazione del rischio'!R$8*Tabelle!$W$8),IF('Modello Analisi RISCHI MOG_PTPC'!AT17=Tabelle!$V$9,('Mitigazione del rischio'!R$8*Tabelle!$W$9),IF('Modello Analisi RISCHI MOG_PTPC'!AT17=Tabelle!$V$10,('Mitigazione del rischio'!R$8*Tabelle!$W$10),IF('Modello Analisi RISCHI MOG_PTPC'!AT17=Tabelle!$V$11,('Mitigazione del rischio'!R$8*Tabelle!$W$11),IF('Modello Analisi RISCHI MOG_PTPC'!AT17=Tabelle!$V$12,('Mitigazione del rischio'!R$8*Tabelle!$W$12),"-"))))))))))</f>
        <v>2.4499999999999997</v>
      </c>
      <c r="S16" s="31">
        <f>IF('Modello Analisi RISCHI MOG_PTPC'!AU17=Tabelle!$V$3,('Mitigazione del rischio'!S$8*Tabelle!$W$3),IF('Modello Analisi RISCHI MOG_PTPC'!AU17=Tabelle!$V$4,('Mitigazione del rischio'!S$8*Tabelle!$W$4),IF('Modello Analisi RISCHI MOG_PTPC'!AU17=Tabelle!$V$5,('Mitigazione del rischio'!S$8*Tabelle!$W$5),IF('Modello Analisi RISCHI MOG_PTPC'!AU17=Tabelle!$V$6,('Mitigazione del rischio'!S$8*Tabelle!$W$6),IF('Modello Analisi RISCHI MOG_PTPC'!AU17=Tabelle!$V$7,('Mitigazione del rischio'!S$8*Tabelle!$W$7),IF('Modello Analisi RISCHI MOG_PTPC'!AU17=Tabelle!$V$8,('Mitigazione del rischio'!S$8*Tabelle!$W$8),IF('Modello Analisi RISCHI MOG_PTPC'!AU17=Tabelle!$V$9,('Mitigazione del rischio'!S$8*Tabelle!$W$9),IF('Modello Analisi RISCHI MOG_PTPC'!AU17=Tabelle!$V$10,('Mitigazione del rischio'!S$8*Tabelle!$W$10),IF('Modello Analisi RISCHI MOG_PTPC'!AU17=Tabelle!$V$11,('Mitigazione del rischio'!S$8*Tabelle!$W$11),IF('Modello Analisi RISCHI MOG_PTPC'!AU17=Tabelle!$V$12,('Mitigazione del rischio'!S$8*Tabelle!$W$12),"-"))))))))))</f>
        <v>2.4499999999999997</v>
      </c>
      <c r="T16" s="31">
        <f>IF('Modello Analisi RISCHI MOG_PTPC'!AV17=Tabelle!$V$3,('Mitigazione del rischio'!T$8*Tabelle!$W$3),IF('Modello Analisi RISCHI MOG_PTPC'!AV17=Tabelle!$V$4,('Mitigazione del rischio'!T$8*Tabelle!$W$4),IF('Modello Analisi RISCHI MOG_PTPC'!AV17=Tabelle!$V$5,('Mitigazione del rischio'!T$8*Tabelle!$W$5),IF('Modello Analisi RISCHI MOG_PTPC'!AV17=Tabelle!$V$6,('Mitigazione del rischio'!T$8*Tabelle!$W$6),IF('Modello Analisi RISCHI MOG_PTPC'!AV17=Tabelle!$V$7,('Mitigazione del rischio'!T$8*Tabelle!$W$7),IF('Modello Analisi RISCHI MOG_PTPC'!AV17=Tabelle!$V$8,('Mitigazione del rischio'!T$8*Tabelle!$W$8),IF('Modello Analisi RISCHI MOG_PTPC'!AV17=Tabelle!$V$9,('Mitigazione del rischio'!T$8*Tabelle!$W$9),IF('Modello Analisi RISCHI MOG_PTPC'!AV17=Tabelle!$V$10,('Mitigazione del rischio'!T$8*Tabelle!$W$10),IF('Modello Analisi RISCHI MOG_PTPC'!AV17=Tabelle!$V$11,('Mitigazione del rischio'!T$8*Tabelle!$W$11),IF('Modello Analisi RISCHI MOG_PTPC'!AV17=Tabelle!$V$12,('Mitigazione del rischio'!T$8*Tabelle!$W$12),"-"))))))))))</f>
        <v>2.4499999999999997</v>
      </c>
      <c r="U16" s="31">
        <f>IF('Modello Analisi RISCHI MOG_PTPC'!AW17=Tabelle!$V$3,('Mitigazione del rischio'!U$8*Tabelle!$W$3),IF('Modello Analisi RISCHI MOG_PTPC'!AW17=Tabelle!$V$4,('Mitigazione del rischio'!U$8*Tabelle!$W$4),IF('Modello Analisi RISCHI MOG_PTPC'!AW17=Tabelle!$V$5,('Mitigazione del rischio'!U$8*Tabelle!$W$5),IF('Modello Analisi RISCHI MOG_PTPC'!AW17=Tabelle!$V$6,('Mitigazione del rischio'!U$8*Tabelle!$W$6),IF('Modello Analisi RISCHI MOG_PTPC'!AW17=Tabelle!$V$7,('Mitigazione del rischio'!U$8*Tabelle!$W$7),IF('Modello Analisi RISCHI MOG_PTPC'!AW17=Tabelle!$V$8,('Mitigazione del rischio'!U$8*Tabelle!$W$8),IF('Modello Analisi RISCHI MOG_PTPC'!AW17=Tabelle!$V$9,('Mitigazione del rischio'!U$8*Tabelle!$W$9),IF('Modello Analisi RISCHI MOG_PTPC'!AW17=Tabelle!$V$10,('Mitigazione del rischio'!U$8*Tabelle!$W$10),IF('Modello Analisi RISCHI MOG_PTPC'!AW17=Tabelle!$V$11,('Mitigazione del rischio'!U$8*Tabelle!$W$11),IF('Modello Analisi RISCHI MOG_PTPC'!AW17=Tabelle!$V$12,('Mitigazione del rischio'!U$8*Tabelle!$W$12),"-"))))))))))</f>
        <v>0</v>
      </c>
      <c r="V16" s="31">
        <f>IF('Modello Analisi RISCHI MOG_PTPC'!AX17=Tabelle!$V$3,('Mitigazione del rischio'!V$8*Tabelle!$W$3),IF('Modello Analisi RISCHI MOG_PTPC'!AX17=Tabelle!$V$4,('Mitigazione del rischio'!V$8*Tabelle!$W$4),IF('Modello Analisi RISCHI MOG_PTPC'!AX17=Tabelle!$V$5,('Mitigazione del rischio'!V$8*Tabelle!$W$5),IF('Modello Analisi RISCHI MOG_PTPC'!AX17=Tabelle!$V$6,('Mitigazione del rischio'!V$8*Tabelle!$W$6),IF('Modello Analisi RISCHI MOG_PTPC'!AX17=Tabelle!$V$7,('Mitigazione del rischio'!V$8*Tabelle!$W$7),IF('Modello Analisi RISCHI MOG_PTPC'!AX17=Tabelle!$V$8,('Mitigazione del rischio'!V$8*Tabelle!$W$8),IF('Modello Analisi RISCHI MOG_PTPC'!AX17=Tabelle!$V$9,('Mitigazione del rischio'!V$8*Tabelle!$W$9),IF('Modello Analisi RISCHI MOG_PTPC'!AX17=Tabelle!$V$10,('Mitigazione del rischio'!V$8*Tabelle!$W$10),IF('Modello Analisi RISCHI MOG_PTPC'!AX17=Tabelle!$V$11,('Mitigazione del rischio'!V$8*Tabelle!$W$11),IF('Modello Analisi RISCHI MOG_PTPC'!AX17=Tabelle!$V$12,('Mitigazione del rischio'!V$8*Tabelle!$W$12),"-"))))))))))</f>
        <v>0</v>
      </c>
      <c r="W16" s="31">
        <f>IF('Modello Analisi RISCHI MOG_PTPC'!AY17=Tabelle!$V$3,('Mitigazione del rischio'!W$8*Tabelle!$W$3),IF('Modello Analisi RISCHI MOG_PTPC'!AY17=Tabelle!$V$4,('Mitigazione del rischio'!W$8*Tabelle!$W$4),IF('Modello Analisi RISCHI MOG_PTPC'!AY17=Tabelle!$V$5,('Mitigazione del rischio'!W$8*Tabelle!$W$5),IF('Modello Analisi RISCHI MOG_PTPC'!AY17=Tabelle!$V$6,('Mitigazione del rischio'!W$8*Tabelle!$W$6),IF('Modello Analisi RISCHI MOG_PTPC'!AY17=Tabelle!$V$7,('Mitigazione del rischio'!W$8*Tabelle!$W$7),IF('Modello Analisi RISCHI MOG_PTPC'!AY17=Tabelle!$V$8,('Mitigazione del rischio'!W$8*Tabelle!$W$8),IF('Modello Analisi RISCHI MOG_PTPC'!AY17=Tabelle!$V$9,('Mitigazione del rischio'!W$8*Tabelle!$W$9),IF('Modello Analisi RISCHI MOG_PTPC'!AY17=Tabelle!$V$10,('Mitigazione del rischio'!W$8*Tabelle!$W$10),IF('Modello Analisi RISCHI MOG_PTPC'!AY17=Tabelle!$V$11,('Mitigazione del rischio'!W$8*Tabelle!$W$11),IF('Modello Analisi RISCHI MOG_PTPC'!AY17=Tabelle!$V$12,('Mitigazione del rischio'!W$8*Tabelle!$W$12),"-"))))))))))</f>
        <v>0</v>
      </c>
      <c r="X16" s="31">
        <f>IF('Modello Analisi RISCHI MOG_PTPC'!AZ17=Tabelle!$V$3,('Mitigazione del rischio'!X$8*Tabelle!$W$3),IF('Modello Analisi RISCHI MOG_PTPC'!AZ17=Tabelle!$V$4,('Mitigazione del rischio'!X$8*Tabelle!$W$4),IF('Modello Analisi RISCHI MOG_PTPC'!AZ17=Tabelle!$V$5,('Mitigazione del rischio'!X$8*Tabelle!$W$5),IF('Modello Analisi RISCHI MOG_PTPC'!AZ17=Tabelle!$V$6,('Mitigazione del rischio'!X$8*Tabelle!$W$6),IF('Modello Analisi RISCHI MOG_PTPC'!AZ17=Tabelle!$V$7,('Mitigazione del rischio'!X$8*Tabelle!$W$7),IF('Modello Analisi RISCHI MOG_PTPC'!AZ17=Tabelle!$V$8,('Mitigazione del rischio'!X$8*Tabelle!$W$8),IF('Modello Analisi RISCHI MOG_PTPC'!AZ17=Tabelle!$V$9,('Mitigazione del rischio'!X$8*Tabelle!$W$9),IF('Modello Analisi RISCHI MOG_PTPC'!AZ17=Tabelle!$V$10,('Mitigazione del rischio'!X$8*Tabelle!$W$10),IF('Modello Analisi RISCHI MOG_PTPC'!AZ17=Tabelle!$V$11,('Mitigazione del rischio'!X$8*Tabelle!$W$11),IF('Modello Analisi RISCHI MOG_PTPC'!AZ17=Tabelle!$V$12,('Mitigazione del rischio'!X$8*Tabelle!$W$12),"-"))))))))))</f>
        <v>0</v>
      </c>
      <c r="Y16" s="31">
        <f>IF('Modello Analisi RISCHI MOG_PTPC'!BA17=Tabelle!$V$3,('Mitigazione del rischio'!Y$8*Tabelle!$W$3),IF('Modello Analisi RISCHI MOG_PTPC'!BA17=Tabelle!$V$4,('Mitigazione del rischio'!Y$8*Tabelle!$W$4),IF('Modello Analisi RISCHI MOG_PTPC'!BA17=Tabelle!$V$5,('Mitigazione del rischio'!Y$8*Tabelle!$W$5),IF('Modello Analisi RISCHI MOG_PTPC'!BA17=Tabelle!$V$6,('Mitigazione del rischio'!Y$8*Tabelle!$W$6),IF('Modello Analisi RISCHI MOG_PTPC'!BA17=Tabelle!$V$7,('Mitigazione del rischio'!Y$8*Tabelle!$W$7),IF('Modello Analisi RISCHI MOG_PTPC'!BA17=Tabelle!$V$8,('Mitigazione del rischio'!Y$8*Tabelle!$W$8),IF('Modello Analisi RISCHI MOG_PTPC'!BA17=Tabelle!$V$9,('Mitigazione del rischio'!Y$8*Tabelle!$W$9),IF('Modello Analisi RISCHI MOG_PTPC'!BA17=Tabelle!$V$10,('Mitigazione del rischio'!Y$8*Tabelle!$W$10),IF('Modello Analisi RISCHI MOG_PTPC'!BA17=Tabelle!$V$11,('Mitigazione del rischio'!Y$8*Tabelle!$W$11),IF('Modello Analisi RISCHI MOG_PTPC'!BA17=Tabelle!$V$12,('Mitigazione del rischio'!Y$8*Tabelle!$W$12),"-"))))))))))</f>
        <v>0</v>
      </c>
      <c r="Z16" s="31">
        <f>IF('Modello Analisi RISCHI MOG_PTPC'!BB17=Tabelle!$V$3,('Mitigazione del rischio'!Z$8*Tabelle!$W$3),IF('Modello Analisi RISCHI MOG_PTPC'!BB17=Tabelle!$V$4,('Mitigazione del rischio'!Z$8*Tabelle!$W$4),IF('Modello Analisi RISCHI MOG_PTPC'!BB17=Tabelle!$V$5,('Mitigazione del rischio'!Z$8*Tabelle!$W$5),IF('Modello Analisi RISCHI MOG_PTPC'!BB17=Tabelle!$V$6,('Mitigazione del rischio'!Z$8*Tabelle!$W$6),IF('Modello Analisi RISCHI MOG_PTPC'!BB17=Tabelle!$V$7,('Mitigazione del rischio'!Z$8*Tabelle!$W$7),IF('Modello Analisi RISCHI MOG_PTPC'!BB17=Tabelle!$V$8,('Mitigazione del rischio'!Z$8*Tabelle!$W$8),IF('Modello Analisi RISCHI MOG_PTPC'!BB17=Tabelle!$V$9,('Mitigazione del rischio'!Z$8*Tabelle!$W$9),IF('Modello Analisi RISCHI MOG_PTPC'!BB17=Tabelle!$V$10,('Mitigazione del rischio'!Z$8*Tabelle!$W$10),IF('Modello Analisi RISCHI MOG_PTPC'!BB17=Tabelle!$V$11,('Mitigazione del rischio'!Z$8*Tabelle!$W$11),IF('Modello Analisi RISCHI MOG_PTPC'!BB17=Tabelle!$V$12,('Mitigazione del rischio'!Z$8*Tabelle!$W$12),"-"))))))))))</f>
        <v>0</v>
      </c>
      <c r="AA16" s="31">
        <f>IF('Modello Analisi RISCHI MOG_PTPC'!BC17=Tabelle!$V$3,('Mitigazione del rischio'!AA$8*Tabelle!$W$3),IF('Modello Analisi RISCHI MOG_PTPC'!BC17=Tabelle!$V$4,('Mitigazione del rischio'!AA$8*Tabelle!$W$4),IF('Modello Analisi RISCHI MOG_PTPC'!BC17=Tabelle!$V$5,('Mitigazione del rischio'!AA$8*Tabelle!$W$5),IF('Modello Analisi RISCHI MOG_PTPC'!BC17=Tabelle!$V$6,('Mitigazione del rischio'!AA$8*Tabelle!$W$6),IF('Modello Analisi RISCHI MOG_PTPC'!BC17=Tabelle!$V$7,('Mitigazione del rischio'!AA$8*Tabelle!$W$7),IF('Modello Analisi RISCHI MOG_PTPC'!BC17=Tabelle!$V$8,('Mitigazione del rischio'!AA$8*Tabelle!$W$8),IF('Modello Analisi RISCHI MOG_PTPC'!BC17=Tabelle!$V$9,('Mitigazione del rischio'!AA$8*Tabelle!$W$9),IF('Modello Analisi RISCHI MOG_PTPC'!BC17=Tabelle!$V$10,('Mitigazione del rischio'!AA$8*Tabelle!$W$10),IF('Modello Analisi RISCHI MOG_PTPC'!BC17=Tabelle!$V$11,('Mitigazione del rischio'!AA$8*Tabelle!$W$11),IF('Modello Analisi RISCHI MOG_PTPC'!BC17=Tabelle!$V$12,('Mitigazione del rischio'!AA$8*Tabelle!$W$12),"-"))))))))))</f>
        <v>0</v>
      </c>
      <c r="AB16" s="31">
        <f>IF('Modello Analisi RISCHI MOG_PTPC'!BD17=Tabelle!$V$3,('Mitigazione del rischio'!AB$8*Tabelle!$W$3),IF('Modello Analisi RISCHI MOG_PTPC'!BD17=Tabelle!$V$4,('Mitigazione del rischio'!AB$8*Tabelle!$W$4),IF('Modello Analisi RISCHI MOG_PTPC'!BD17=Tabelle!$V$5,('Mitigazione del rischio'!AB$8*Tabelle!$W$5),IF('Modello Analisi RISCHI MOG_PTPC'!BD17=Tabelle!$V$6,('Mitigazione del rischio'!AB$8*Tabelle!$W$6),IF('Modello Analisi RISCHI MOG_PTPC'!BD17=Tabelle!$V$7,('Mitigazione del rischio'!AB$8*Tabelle!$W$7),IF('Modello Analisi RISCHI MOG_PTPC'!BD17=Tabelle!$V$8,('Mitigazione del rischio'!AB$8*Tabelle!$W$8),IF('Modello Analisi RISCHI MOG_PTPC'!BD17=Tabelle!$V$9,('Mitigazione del rischio'!AB$8*Tabelle!$W$9),IF('Modello Analisi RISCHI MOG_PTPC'!BD17=Tabelle!$V$10,('Mitigazione del rischio'!AB$8*Tabelle!$W$10),IF('Modello Analisi RISCHI MOG_PTPC'!BD17=Tabelle!$V$11,('Mitigazione del rischio'!AB$8*Tabelle!$W$11),IF('Modello Analisi RISCHI MOG_PTPC'!BD17=Tabelle!$V$12,('Mitigazione del rischio'!AB$8*Tabelle!$W$12),"-"))))))))))</f>
        <v>0</v>
      </c>
      <c r="AC16" s="31">
        <f>IF('Modello Analisi RISCHI MOG_PTPC'!BE17=Tabelle!$V$3,('Mitigazione del rischio'!AC$8*Tabelle!$W$3),IF('Modello Analisi RISCHI MOG_PTPC'!BE17=Tabelle!$V$4,('Mitigazione del rischio'!AC$8*Tabelle!$W$4),IF('Modello Analisi RISCHI MOG_PTPC'!BE17=Tabelle!$V$5,('Mitigazione del rischio'!AC$8*Tabelle!$W$5),IF('Modello Analisi RISCHI MOG_PTPC'!BE17=Tabelle!$V$6,('Mitigazione del rischio'!AC$8*Tabelle!$W$6),IF('Modello Analisi RISCHI MOG_PTPC'!BE17=Tabelle!$V$7,('Mitigazione del rischio'!AC$8*Tabelle!$W$7),IF('Modello Analisi RISCHI MOG_PTPC'!BE17=Tabelle!$V$8,('Mitigazione del rischio'!AC$8*Tabelle!$W$8),IF('Modello Analisi RISCHI MOG_PTPC'!BE17=Tabelle!$V$9,('Mitigazione del rischio'!AC$8*Tabelle!$W$9),IF('Modello Analisi RISCHI MOG_PTPC'!BE17=Tabelle!$V$10,('Mitigazione del rischio'!AC$8*Tabelle!$W$10),IF('Modello Analisi RISCHI MOG_PTPC'!BE17=Tabelle!$V$11,('Mitigazione del rischio'!AC$8*Tabelle!$W$11),IF('Modello Analisi RISCHI MOG_PTPC'!BE17=Tabelle!$V$12,('Mitigazione del rischio'!AC$8*Tabelle!$W$12),"-"))))))))))</f>
        <v>0</v>
      </c>
      <c r="AD16" s="31">
        <f>IF('Modello Analisi RISCHI MOG_PTPC'!BF17=Tabelle!$V$3,('Mitigazione del rischio'!AD$8*Tabelle!$W$3),IF('Modello Analisi RISCHI MOG_PTPC'!BF17=Tabelle!$V$4,('Mitigazione del rischio'!AD$8*Tabelle!$W$4),IF('Modello Analisi RISCHI MOG_PTPC'!BF17=Tabelle!$V$5,('Mitigazione del rischio'!AD$8*Tabelle!$W$5),IF('Modello Analisi RISCHI MOG_PTPC'!BF17=Tabelle!$V$6,('Mitigazione del rischio'!AD$8*Tabelle!$W$6),IF('Modello Analisi RISCHI MOG_PTPC'!BF17=Tabelle!$V$7,('Mitigazione del rischio'!AD$8*Tabelle!$W$7),IF('Modello Analisi RISCHI MOG_PTPC'!BF17=Tabelle!$V$8,('Mitigazione del rischio'!AD$8*Tabelle!$W$8),IF('Modello Analisi RISCHI MOG_PTPC'!BF17=Tabelle!$V$9,('Mitigazione del rischio'!AD$8*Tabelle!$W$9),IF('Modello Analisi RISCHI MOG_PTPC'!BF17=Tabelle!$V$10,('Mitigazione del rischio'!AD$8*Tabelle!$W$10),IF('Modello Analisi RISCHI MOG_PTPC'!BF17=Tabelle!$V$11,('Mitigazione del rischio'!AD$8*Tabelle!$W$11),IF('Modello Analisi RISCHI MOG_PTPC'!BF17=Tabelle!$V$12,('Mitigazione del rischio'!AD$8*Tabelle!$W$12),"-"))))))))))</f>
        <v>0</v>
      </c>
      <c r="AE16" s="31">
        <f>IF('Modello Analisi RISCHI MOG_PTPC'!BG17=Tabelle!$V$3,('Mitigazione del rischio'!AE$8*Tabelle!$W$3),IF('Modello Analisi RISCHI MOG_PTPC'!BG17=Tabelle!$V$4,('Mitigazione del rischio'!AE$8*Tabelle!$W$4),IF('Modello Analisi RISCHI MOG_PTPC'!BG17=Tabelle!$V$5,('Mitigazione del rischio'!AE$8*Tabelle!$W$5),IF('Modello Analisi RISCHI MOG_PTPC'!BG17=Tabelle!$V$6,('Mitigazione del rischio'!AE$8*Tabelle!$W$6),IF('Modello Analisi RISCHI MOG_PTPC'!BG17=Tabelle!$V$7,('Mitigazione del rischio'!AE$8*Tabelle!$W$7),IF('Modello Analisi RISCHI MOG_PTPC'!BG17=Tabelle!$V$8,('Mitigazione del rischio'!AE$8*Tabelle!$W$8),IF('Modello Analisi RISCHI MOG_PTPC'!BG17=Tabelle!$V$9,('Mitigazione del rischio'!AE$8*Tabelle!$W$9),IF('Modello Analisi RISCHI MOG_PTPC'!BG17=Tabelle!$V$10,('Mitigazione del rischio'!AE$8*Tabelle!$W$10),IF('Modello Analisi RISCHI MOG_PTPC'!BG17=Tabelle!$V$11,('Mitigazione del rischio'!AE$8*Tabelle!$W$11),IF('Modello Analisi RISCHI MOG_PTPC'!BG17=Tabelle!$V$12,('Mitigazione del rischio'!AE$8*Tabelle!$W$12),"-"))))))))))</f>
        <v>0</v>
      </c>
      <c r="AF16" s="32">
        <f t="shared" si="3"/>
        <v>43.400000000000006</v>
      </c>
      <c r="AG16" s="33">
        <f t="shared" si="4"/>
        <v>0.43400000000000005</v>
      </c>
    </row>
    <row r="17" spans="1:33" x14ac:dyDescent="0.25">
      <c r="A17" s="31">
        <f>IF('Modello Analisi RISCHI MOG_PTPC'!AC18=Tabelle!$V$3,('Mitigazione del rischio'!A$8*Tabelle!$W$3),IF('Modello Analisi RISCHI MOG_PTPC'!AC18=Tabelle!$V$4,('Mitigazione del rischio'!A$8*Tabelle!$W$4),IF('Modello Analisi RISCHI MOG_PTPC'!AC18=Tabelle!$V$5,('Mitigazione del rischio'!A$8*Tabelle!$W$5),IF('Modello Analisi RISCHI MOG_PTPC'!AC18=Tabelle!$V$6,('Mitigazione del rischio'!A$8*Tabelle!$W$6),IF('Modello Analisi RISCHI MOG_PTPC'!AC18=Tabelle!$V$7,('Mitigazione del rischio'!A$8*Tabelle!$W$7),IF('Modello Analisi RISCHI MOG_PTPC'!AC18=Tabelle!$V$8,('Mitigazione del rischio'!A$8*Tabelle!$W$8),IF('Modello Analisi RISCHI MOG_PTPC'!AC18=Tabelle!$V$9,('Mitigazione del rischio'!A$8*Tabelle!$W$9),IF('Modello Analisi RISCHI MOG_PTPC'!AC18=Tabelle!$V$10,('Mitigazione del rischio'!A$8*Tabelle!$W$10),IF('Modello Analisi RISCHI MOG_PTPC'!AC18=Tabelle!$V$11,('Mitigazione del rischio'!A$8*Tabelle!$W$11),IF('Modello Analisi RISCHI MOG_PTPC'!AC18=Tabelle!$V$12,('Mitigazione del rischio'!A$8*Tabelle!$W$12),"-"))))))))))</f>
        <v>3.5</v>
      </c>
      <c r="B17" s="31">
        <f>IF('Modello Analisi RISCHI MOG_PTPC'!AD18=Tabelle!$V$3,('Mitigazione del rischio'!B$8*Tabelle!$W$3),IF('Modello Analisi RISCHI MOG_PTPC'!AD18=Tabelle!$V$4,('Mitigazione del rischio'!B$8*Tabelle!$W$4),IF('Modello Analisi RISCHI MOG_PTPC'!AD18=Tabelle!$V$5,('Mitigazione del rischio'!B$8*Tabelle!$W$5),IF('Modello Analisi RISCHI MOG_PTPC'!AD18=Tabelle!$V$6,('Mitigazione del rischio'!B$8*Tabelle!$W$6),IF('Modello Analisi RISCHI MOG_PTPC'!AD18=Tabelle!$V$7,('Mitigazione del rischio'!B$8*Tabelle!$W$7),IF('Modello Analisi RISCHI MOG_PTPC'!AD18=Tabelle!$V$8,('Mitigazione del rischio'!B$8*Tabelle!$W$8),IF('Modello Analisi RISCHI MOG_PTPC'!AD18=Tabelle!$V$9,('Mitigazione del rischio'!B$8*Tabelle!$W$9),IF('Modello Analisi RISCHI MOG_PTPC'!AD18=Tabelle!$V$10,('Mitigazione del rischio'!B$8*Tabelle!$W$10),IF('Modello Analisi RISCHI MOG_PTPC'!AD18=Tabelle!$V$11,('Mitigazione del rischio'!B$8*Tabelle!$W$11),IF('Modello Analisi RISCHI MOG_PTPC'!AD18=Tabelle!$V$12,('Mitigazione del rischio'!B$8*Tabelle!$W$12),"-"))))))))))</f>
        <v>2.4499999999999997</v>
      </c>
      <c r="C17" s="31">
        <f>IF('Modello Analisi RISCHI MOG_PTPC'!AE18=Tabelle!$V$3,('Mitigazione del rischio'!C$8*Tabelle!$W$3),IF('Modello Analisi RISCHI MOG_PTPC'!AE18=Tabelle!$V$4,('Mitigazione del rischio'!C$8*Tabelle!$W$4),IF('Modello Analisi RISCHI MOG_PTPC'!AE18=Tabelle!$V$5,('Mitigazione del rischio'!C$8*Tabelle!$W$5),IF('Modello Analisi RISCHI MOG_PTPC'!AE18=Tabelle!$V$6,('Mitigazione del rischio'!C$8*Tabelle!$W$6),IF('Modello Analisi RISCHI MOG_PTPC'!AE18=Tabelle!$V$7,('Mitigazione del rischio'!C$8*Tabelle!$W$7),IF('Modello Analisi RISCHI MOG_PTPC'!AE18=Tabelle!$V$8,('Mitigazione del rischio'!C$8*Tabelle!$W$8),IF('Modello Analisi RISCHI MOG_PTPC'!AE18=Tabelle!$V$9,('Mitigazione del rischio'!C$8*Tabelle!$W$9),IF('Modello Analisi RISCHI MOG_PTPC'!AE18=Tabelle!$V$10,('Mitigazione del rischio'!C$8*Tabelle!$W$10),IF('Modello Analisi RISCHI MOG_PTPC'!AE18=Tabelle!$V$11,('Mitigazione del rischio'!C$8*Tabelle!$W$11),IF('Modello Analisi RISCHI MOG_PTPC'!AE18=Tabelle!$V$12,('Mitigazione del rischio'!C$8*Tabelle!$W$12),"-"))))))))))</f>
        <v>0.35000000000000003</v>
      </c>
      <c r="D17" s="31">
        <f>IF('Modello Analisi RISCHI MOG_PTPC'!AF18=Tabelle!$V$3,('Mitigazione del rischio'!D$8*Tabelle!$W$3),IF('Modello Analisi RISCHI MOG_PTPC'!AF18=Tabelle!$V$4,('Mitigazione del rischio'!D$8*Tabelle!$W$4),IF('Modello Analisi RISCHI MOG_PTPC'!AF18=Tabelle!$V$5,('Mitigazione del rischio'!D$8*Tabelle!$W$5),IF('Modello Analisi RISCHI MOG_PTPC'!AF18=Tabelle!$V$6,('Mitigazione del rischio'!D$8*Tabelle!$W$6),IF('Modello Analisi RISCHI MOG_PTPC'!AF18=Tabelle!$V$7,('Mitigazione del rischio'!D$8*Tabelle!$W$7),IF('Modello Analisi RISCHI MOG_PTPC'!AF18=Tabelle!$V$8,('Mitigazione del rischio'!D$8*Tabelle!$W$8),IF('Modello Analisi RISCHI MOG_PTPC'!AF18=Tabelle!$V$9,('Mitigazione del rischio'!D$8*Tabelle!$W$9),IF('Modello Analisi RISCHI MOG_PTPC'!AF18=Tabelle!$V$10,('Mitigazione del rischio'!D$8*Tabelle!$W$10),IF('Modello Analisi RISCHI MOG_PTPC'!AF18=Tabelle!$V$11,('Mitigazione del rischio'!D$8*Tabelle!$W$11),IF('Modello Analisi RISCHI MOG_PTPC'!AF18=Tabelle!$V$12,('Mitigazione del rischio'!D$8*Tabelle!$W$12),"-"))))))))))</f>
        <v>1.05</v>
      </c>
      <c r="E17" s="31">
        <f>IF('Modello Analisi RISCHI MOG_PTPC'!AG18=Tabelle!$V$3,('Mitigazione del rischio'!E$8*Tabelle!$W$3),IF('Modello Analisi RISCHI MOG_PTPC'!AG18=Tabelle!$V$4,('Mitigazione del rischio'!E$8*Tabelle!$W$4),IF('Modello Analisi RISCHI MOG_PTPC'!AG18=Tabelle!$V$5,('Mitigazione del rischio'!E$8*Tabelle!$W$5),IF('Modello Analisi RISCHI MOG_PTPC'!AG18=Tabelle!$V$6,('Mitigazione del rischio'!E$8*Tabelle!$W$6),IF('Modello Analisi RISCHI MOG_PTPC'!AG18=Tabelle!$V$7,('Mitigazione del rischio'!E$8*Tabelle!$W$7),IF('Modello Analisi RISCHI MOG_PTPC'!AG18=Tabelle!$V$8,('Mitigazione del rischio'!E$8*Tabelle!$W$8),IF('Modello Analisi RISCHI MOG_PTPC'!AG18=Tabelle!$V$9,('Mitigazione del rischio'!E$8*Tabelle!$W$9),IF('Modello Analisi RISCHI MOG_PTPC'!AG18=Tabelle!$V$10,('Mitigazione del rischio'!E$8*Tabelle!$W$10),IF('Modello Analisi RISCHI MOG_PTPC'!AG18=Tabelle!$V$11,('Mitigazione del rischio'!E$8*Tabelle!$W$11),IF('Modello Analisi RISCHI MOG_PTPC'!AG18=Tabelle!$V$12,('Mitigazione del rischio'!E$8*Tabelle!$W$12),"-"))))))))))</f>
        <v>2.4499999999999997</v>
      </c>
      <c r="F17" s="31">
        <f>IF('Modello Analisi RISCHI MOG_PTPC'!AH18=Tabelle!$V$3,('Mitigazione del rischio'!F$8*Tabelle!$W$3),IF('Modello Analisi RISCHI MOG_PTPC'!AH18=Tabelle!$V$4,('Mitigazione del rischio'!F$8*Tabelle!$W$4),IF('Modello Analisi RISCHI MOG_PTPC'!AH18=Tabelle!$V$5,('Mitigazione del rischio'!F$8*Tabelle!$W$5),IF('Modello Analisi RISCHI MOG_PTPC'!AH18=Tabelle!$V$6,('Mitigazione del rischio'!F$8*Tabelle!$W$6),IF('Modello Analisi RISCHI MOG_PTPC'!AH18=Tabelle!$V$7,('Mitigazione del rischio'!F$8*Tabelle!$W$7),IF('Modello Analisi RISCHI MOG_PTPC'!AH18=Tabelle!$V$8,('Mitigazione del rischio'!F$8*Tabelle!$W$8),IF('Modello Analisi RISCHI MOG_PTPC'!AH18=Tabelle!$V$9,('Mitigazione del rischio'!F$8*Tabelle!$W$9),IF('Modello Analisi RISCHI MOG_PTPC'!AH18=Tabelle!$V$10,('Mitigazione del rischio'!F$8*Tabelle!$W$10),IF('Modello Analisi RISCHI MOG_PTPC'!AH18=Tabelle!$V$11,('Mitigazione del rischio'!F$8*Tabelle!$W$11),IF('Modello Analisi RISCHI MOG_PTPC'!AH18=Tabelle!$V$12,('Mitigazione del rischio'!F$8*Tabelle!$W$12),"-"))))))))))</f>
        <v>3.5</v>
      </c>
      <c r="G17" s="31">
        <f>IF('Modello Analisi RISCHI MOG_PTPC'!AI18=Tabelle!$V$3,('Mitigazione del rischio'!G$8*Tabelle!$W$3),IF('Modello Analisi RISCHI MOG_PTPC'!AI18=Tabelle!$V$4,('Mitigazione del rischio'!G$8*Tabelle!$W$4),IF('Modello Analisi RISCHI MOG_PTPC'!AI18=Tabelle!$V$5,('Mitigazione del rischio'!G$8*Tabelle!$W$5),IF('Modello Analisi RISCHI MOG_PTPC'!AI18=Tabelle!$V$6,('Mitigazione del rischio'!G$8*Tabelle!$W$6),IF('Modello Analisi RISCHI MOG_PTPC'!AI18=Tabelle!$V$7,('Mitigazione del rischio'!G$8*Tabelle!$W$7),IF('Modello Analisi RISCHI MOG_PTPC'!AI18=Tabelle!$V$8,('Mitigazione del rischio'!G$8*Tabelle!$W$8),IF('Modello Analisi RISCHI MOG_PTPC'!AI18=Tabelle!$V$9,('Mitigazione del rischio'!G$8*Tabelle!$W$9),IF('Modello Analisi RISCHI MOG_PTPC'!AI18=Tabelle!$V$10,('Mitigazione del rischio'!G$8*Tabelle!$W$10),IF('Modello Analisi RISCHI MOG_PTPC'!AI18=Tabelle!$V$11,('Mitigazione del rischio'!G$8*Tabelle!$W$11),IF('Modello Analisi RISCHI MOG_PTPC'!AI18=Tabelle!$V$12,('Mitigazione del rischio'!G$8*Tabelle!$W$12),"-"))))))))))</f>
        <v>3.5</v>
      </c>
      <c r="H17" s="31">
        <f>IF('Modello Analisi RISCHI MOG_PTPC'!AJ18=Tabelle!$V$3,('Mitigazione del rischio'!H$8*Tabelle!$W$3),IF('Modello Analisi RISCHI MOG_PTPC'!AJ18=Tabelle!$V$4,('Mitigazione del rischio'!H$8*Tabelle!$W$4),IF('Modello Analisi RISCHI MOG_PTPC'!AJ18=Tabelle!$V$5,('Mitigazione del rischio'!H$8*Tabelle!$W$5),IF('Modello Analisi RISCHI MOG_PTPC'!AJ18=Tabelle!$V$6,('Mitigazione del rischio'!H$8*Tabelle!$W$6),IF('Modello Analisi RISCHI MOG_PTPC'!AJ18=Tabelle!$V$7,('Mitigazione del rischio'!H$8*Tabelle!$W$7),IF('Modello Analisi RISCHI MOG_PTPC'!AJ18=Tabelle!$V$8,('Mitigazione del rischio'!H$8*Tabelle!$W$8),IF('Modello Analisi RISCHI MOG_PTPC'!AJ18=Tabelle!$V$9,('Mitigazione del rischio'!H$8*Tabelle!$W$9),IF('Modello Analisi RISCHI MOG_PTPC'!AJ18=Tabelle!$V$10,('Mitigazione del rischio'!H$8*Tabelle!$W$10),IF('Modello Analisi RISCHI MOG_PTPC'!AJ18=Tabelle!$V$11,('Mitigazione del rischio'!H$8*Tabelle!$W$11),IF('Modello Analisi RISCHI MOG_PTPC'!AJ18=Tabelle!$V$12,('Mitigazione del rischio'!H$8*Tabelle!$W$12),"-"))))))))))</f>
        <v>3.5</v>
      </c>
      <c r="I17" s="31">
        <f>IF('Modello Analisi RISCHI MOG_PTPC'!AK18=Tabelle!$V$3,('Mitigazione del rischio'!I$8*Tabelle!$W$3),IF('Modello Analisi RISCHI MOG_PTPC'!AK18=Tabelle!$V$4,('Mitigazione del rischio'!I$8*Tabelle!$W$4),IF('Modello Analisi RISCHI MOG_PTPC'!AK18=Tabelle!$V$5,('Mitigazione del rischio'!I$8*Tabelle!$W$5),IF('Modello Analisi RISCHI MOG_PTPC'!AK18=Tabelle!$V$6,('Mitigazione del rischio'!I$8*Tabelle!$W$6),IF('Modello Analisi RISCHI MOG_PTPC'!AK18=Tabelle!$V$7,('Mitigazione del rischio'!I$8*Tabelle!$W$7),IF('Modello Analisi RISCHI MOG_PTPC'!AK18=Tabelle!$V$8,('Mitigazione del rischio'!I$8*Tabelle!$W$8),IF('Modello Analisi RISCHI MOG_PTPC'!AK18=Tabelle!$V$9,('Mitigazione del rischio'!I$8*Tabelle!$W$9),IF('Modello Analisi RISCHI MOG_PTPC'!AK18=Tabelle!$V$10,('Mitigazione del rischio'!I$8*Tabelle!$W$10),IF('Modello Analisi RISCHI MOG_PTPC'!AK18=Tabelle!$V$11,('Mitigazione del rischio'!I$8*Tabelle!$W$11),IF('Modello Analisi RISCHI MOG_PTPC'!AK18=Tabelle!$V$12,('Mitigazione del rischio'!I$8*Tabelle!$W$12),"-"))))))))))</f>
        <v>1.05</v>
      </c>
      <c r="J17" s="31">
        <f>IF('Modello Analisi RISCHI MOG_PTPC'!AL18=Tabelle!$V$3,('Mitigazione del rischio'!J$8*Tabelle!$W$3),IF('Modello Analisi RISCHI MOG_PTPC'!AL18=Tabelle!$V$4,('Mitigazione del rischio'!J$8*Tabelle!$W$4),IF('Modello Analisi RISCHI MOG_PTPC'!AL18=Tabelle!$V$5,('Mitigazione del rischio'!J$8*Tabelle!$W$5),IF('Modello Analisi RISCHI MOG_PTPC'!AL18=Tabelle!$V$6,('Mitigazione del rischio'!J$8*Tabelle!$W$6),IF('Modello Analisi RISCHI MOG_PTPC'!AL18=Tabelle!$V$7,('Mitigazione del rischio'!J$8*Tabelle!$W$7),IF('Modello Analisi RISCHI MOG_PTPC'!AL18=Tabelle!$V$8,('Mitigazione del rischio'!J$8*Tabelle!$W$8),IF('Modello Analisi RISCHI MOG_PTPC'!AL18=Tabelle!$V$9,('Mitigazione del rischio'!J$8*Tabelle!$W$9),IF('Modello Analisi RISCHI MOG_PTPC'!AL18=Tabelle!$V$10,('Mitigazione del rischio'!J$8*Tabelle!$W$10),IF('Modello Analisi RISCHI MOG_PTPC'!AL18=Tabelle!$V$11,('Mitigazione del rischio'!J$8*Tabelle!$W$11),IF('Modello Analisi RISCHI MOG_PTPC'!AL18=Tabelle!$V$12,('Mitigazione del rischio'!J$8*Tabelle!$W$12),"-"))))))))))</f>
        <v>1.05</v>
      </c>
      <c r="K17" s="31">
        <f>IF('Modello Analisi RISCHI MOG_PTPC'!AM18=Tabelle!$V$3,('Mitigazione del rischio'!K$8*Tabelle!$W$3),IF('Modello Analisi RISCHI MOG_PTPC'!AM18=Tabelle!$V$4,('Mitigazione del rischio'!K$8*Tabelle!$W$4),IF('Modello Analisi RISCHI MOG_PTPC'!AM18=Tabelle!$V$5,('Mitigazione del rischio'!K$8*Tabelle!$W$5),IF('Modello Analisi RISCHI MOG_PTPC'!AM18=Tabelle!$V$6,('Mitigazione del rischio'!K$8*Tabelle!$W$6),IF('Modello Analisi RISCHI MOG_PTPC'!AM18=Tabelle!$V$7,('Mitigazione del rischio'!K$8*Tabelle!$W$7),IF('Modello Analisi RISCHI MOG_PTPC'!AM18=Tabelle!$V$8,('Mitigazione del rischio'!K$8*Tabelle!$W$8),IF('Modello Analisi RISCHI MOG_PTPC'!AM18=Tabelle!$V$9,('Mitigazione del rischio'!K$8*Tabelle!$W$9),IF('Modello Analisi RISCHI MOG_PTPC'!AM18=Tabelle!$V$10,('Mitigazione del rischio'!K$8*Tabelle!$W$10),IF('Modello Analisi RISCHI MOG_PTPC'!AM18=Tabelle!$V$11,('Mitigazione del rischio'!K$8*Tabelle!$W$11),IF('Modello Analisi RISCHI MOG_PTPC'!AM18=Tabelle!$V$12,('Mitigazione del rischio'!K$8*Tabelle!$W$12),"-"))))))))))</f>
        <v>3.5</v>
      </c>
      <c r="L17" s="31">
        <f>IF('Modello Analisi RISCHI MOG_PTPC'!AN18=Tabelle!$V$3,('Mitigazione del rischio'!L$8*Tabelle!$W$3),IF('Modello Analisi RISCHI MOG_PTPC'!AN18=Tabelle!$V$4,('Mitigazione del rischio'!L$8*Tabelle!$W$4),IF('Modello Analisi RISCHI MOG_PTPC'!AN18=Tabelle!$V$5,('Mitigazione del rischio'!L$8*Tabelle!$W$5),IF('Modello Analisi RISCHI MOG_PTPC'!AN18=Tabelle!$V$6,('Mitigazione del rischio'!L$8*Tabelle!$W$6),IF('Modello Analisi RISCHI MOG_PTPC'!AN18=Tabelle!$V$7,('Mitigazione del rischio'!L$8*Tabelle!$W$7),IF('Modello Analisi RISCHI MOG_PTPC'!AN18=Tabelle!$V$8,('Mitigazione del rischio'!L$8*Tabelle!$W$8),IF('Modello Analisi RISCHI MOG_PTPC'!AN18=Tabelle!$V$9,('Mitigazione del rischio'!L$8*Tabelle!$W$9),IF('Modello Analisi RISCHI MOG_PTPC'!AN18=Tabelle!$V$10,('Mitigazione del rischio'!L$8*Tabelle!$W$10),IF('Modello Analisi RISCHI MOG_PTPC'!AN18=Tabelle!$V$11,('Mitigazione del rischio'!L$8*Tabelle!$W$11),IF('Modello Analisi RISCHI MOG_PTPC'!AN18=Tabelle!$V$12,('Mitigazione del rischio'!L$8*Tabelle!$W$12),"-"))))))))))</f>
        <v>3.5</v>
      </c>
      <c r="M17" s="31">
        <f>IF('Modello Analisi RISCHI MOG_PTPC'!AO18=Tabelle!$V$3,('Mitigazione del rischio'!M$8*Tabelle!$W$3),IF('Modello Analisi RISCHI MOG_PTPC'!AO18=Tabelle!$V$4,('Mitigazione del rischio'!M$8*Tabelle!$W$4),IF('Modello Analisi RISCHI MOG_PTPC'!AO18=Tabelle!$V$5,('Mitigazione del rischio'!M$8*Tabelle!$W$5),IF('Modello Analisi RISCHI MOG_PTPC'!AO18=Tabelle!$V$6,('Mitigazione del rischio'!M$8*Tabelle!$W$6),IF('Modello Analisi RISCHI MOG_PTPC'!AO18=Tabelle!$V$7,('Mitigazione del rischio'!M$8*Tabelle!$W$7),IF('Modello Analisi RISCHI MOG_PTPC'!AO18=Tabelle!$V$8,('Mitigazione del rischio'!M$8*Tabelle!$W$8),IF('Modello Analisi RISCHI MOG_PTPC'!AO18=Tabelle!$V$9,('Mitigazione del rischio'!M$8*Tabelle!$W$9),IF('Modello Analisi RISCHI MOG_PTPC'!AO18=Tabelle!$V$10,('Mitigazione del rischio'!M$8*Tabelle!$W$10),IF('Modello Analisi RISCHI MOG_PTPC'!AO18=Tabelle!$V$11,('Mitigazione del rischio'!M$8*Tabelle!$W$11),IF('Modello Analisi RISCHI MOG_PTPC'!AO18=Tabelle!$V$12,('Mitigazione del rischio'!M$8*Tabelle!$W$12),"-"))))))))))</f>
        <v>1.05</v>
      </c>
      <c r="N17" s="31">
        <f>IF('Modello Analisi RISCHI MOG_PTPC'!AP18=Tabelle!$V$3,('Mitigazione del rischio'!N$8*Tabelle!$W$3),IF('Modello Analisi RISCHI MOG_PTPC'!AP18=Tabelle!$V$4,('Mitigazione del rischio'!N$8*Tabelle!$W$4),IF('Modello Analisi RISCHI MOG_PTPC'!AP18=Tabelle!$V$5,('Mitigazione del rischio'!N$8*Tabelle!$W$5),IF('Modello Analisi RISCHI MOG_PTPC'!AP18=Tabelle!$V$6,('Mitigazione del rischio'!N$8*Tabelle!$W$6),IF('Modello Analisi RISCHI MOG_PTPC'!AP18=Tabelle!$V$7,('Mitigazione del rischio'!N$8*Tabelle!$W$7),IF('Modello Analisi RISCHI MOG_PTPC'!AP18=Tabelle!$V$8,('Mitigazione del rischio'!N$8*Tabelle!$W$8),IF('Modello Analisi RISCHI MOG_PTPC'!AP18=Tabelle!$V$9,('Mitigazione del rischio'!N$8*Tabelle!$W$9),IF('Modello Analisi RISCHI MOG_PTPC'!AP18=Tabelle!$V$10,('Mitigazione del rischio'!N$8*Tabelle!$W$10),IF('Modello Analisi RISCHI MOG_PTPC'!AP18=Tabelle!$V$11,('Mitigazione del rischio'!N$8*Tabelle!$W$11),IF('Modello Analisi RISCHI MOG_PTPC'!AP18=Tabelle!$V$12,('Mitigazione del rischio'!N$8*Tabelle!$W$12),"-"))))))))))</f>
        <v>1.05</v>
      </c>
      <c r="O17" s="31">
        <f>IF('Modello Analisi RISCHI MOG_PTPC'!AQ18=Tabelle!$V$3,('Mitigazione del rischio'!O$8*Tabelle!$W$3),IF('Modello Analisi RISCHI MOG_PTPC'!AQ18=Tabelle!$V$4,('Mitigazione del rischio'!O$8*Tabelle!$W$4),IF('Modello Analisi RISCHI MOG_PTPC'!AQ18=Tabelle!$V$5,('Mitigazione del rischio'!O$8*Tabelle!$W$5),IF('Modello Analisi RISCHI MOG_PTPC'!AQ18=Tabelle!$V$6,('Mitigazione del rischio'!O$8*Tabelle!$W$6),IF('Modello Analisi RISCHI MOG_PTPC'!AQ18=Tabelle!$V$7,('Mitigazione del rischio'!O$8*Tabelle!$W$7),IF('Modello Analisi RISCHI MOG_PTPC'!AQ18=Tabelle!$V$8,('Mitigazione del rischio'!O$8*Tabelle!$W$8),IF('Modello Analisi RISCHI MOG_PTPC'!AQ18=Tabelle!$V$9,('Mitigazione del rischio'!O$8*Tabelle!$W$9),IF('Modello Analisi RISCHI MOG_PTPC'!AQ18=Tabelle!$V$10,('Mitigazione del rischio'!O$8*Tabelle!$W$10),IF('Modello Analisi RISCHI MOG_PTPC'!AQ18=Tabelle!$V$11,('Mitigazione del rischio'!O$8*Tabelle!$W$11),IF('Modello Analisi RISCHI MOG_PTPC'!AQ18=Tabelle!$V$12,('Mitigazione del rischio'!O$8*Tabelle!$W$12),"-"))))))))))</f>
        <v>1.05</v>
      </c>
      <c r="P17" s="31">
        <f>IF('Modello Analisi RISCHI MOG_PTPC'!AR18=Tabelle!$V$3,('Mitigazione del rischio'!P$8*Tabelle!$W$3),IF('Modello Analisi RISCHI MOG_PTPC'!AR18=Tabelle!$V$4,('Mitigazione del rischio'!P$8*Tabelle!$W$4),IF('Modello Analisi RISCHI MOG_PTPC'!AR18=Tabelle!$V$5,('Mitigazione del rischio'!P$8*Tabelle!$W$5),IF('Modello Analisi RISCHI MOG_PTPC'!AR18=Tabelle!$V$6,('Mitigazione del rischio'!P$8*Tabelle!$W$6),IF('Modello Analisi RISCHI MOG_PTPC'!AR18=Tabelle!$V$7,('Mitigazione del rischio'!P$8*Tabelle!$W$7),IF('Modello Analisi RISCHI MOG_PTPC'!AR18=Tabelle!$V$8,('Mitigazione del rischio'!P$8*Tabelle!$W$8),IF('Modello Analisi RISCHI MOG_PTPC'!AR18=Tabelle!$V$9,('Mitigazione del rischio'!P$8*Tabelle!$W$9),IF('Modello Analisi RISCHI MOG_PTPC'!AR18=Tabelle!$V$10,('Mitigazione del rischio'!P$8*Tabelle!$W$10),IF('Modello Analisi RISCHI MOG_PTPC'!AR18=Tabelle!$V$11,('Mitigazione del rischio'!P$8*Tabelle!$W$11),IF('Modello Analisi RISCHI MOG_PTPC'!AR18=Tabelle!$V$12,('Mitigazione del rischio'!P$8*Tabelle!$W$12),"-"))))))))))</f>
        <v>1.05</v>
      </c>
      <c r="Q17" s="31">
        <f>IF('Modello Analisi RISCHI MOG_PTPC'!AS18=Tabelle!$V$3,('Mitigazione del rischio'!Q$8*Tabelle!$W$3),IF('Modello Analisi RISCHI MOG_PTPC'!AS18=Tabelle!$V$4,('Mitigazione del rischio'!Q$8*Tabelle!$W$4),IF('Modello Analisi RISCHI MOG_PTPC'!AS18=Tabelle!$V$5,('Mitigazione del rischio'!Q$8*Tabelle!$W$5),IF('Modello Analisi RISCHI MOG_PTPC'!AS18=Tabelle!$V$6,('Mitigazione del rischio'!Q$8*Tabelle!$W$6),IF('Modello Analisi RISCHI MOG_PTPC'!AS18=Tabelle!$V$7,('Mitigazione del rischio'!Q$8*Tabelle!$W$7),IF('Modello Analisi RISCHI MOG_PTPC'!AS18=Tabelle!$V$8,('Mitigazione del rischio'!Q$8*Tabelle!$W$8),IF('Modello Analisi RISCHI MOG_PTPC'!AS18=Tabelle!$V$9,('Mitigazione del rischio'!Q$8*Tabelle!$W$9),IF('Modello Analisi RISCHI MOG_PTPC'!AS18=Tabelle!$V$10,('Mitigazione del rischio'!Q$8*Tabelle!$W$10),IF('Modello Analisi RISCHI MOG_PTPC'!AS18=Tabelle!$V$11,('Mitigazione del rischio'!Q$8*Tabelle!$W$11),IF('Modello Analisi RISCHI MOG_PTPC'!AS18=Tabelle!$V$12,('Mitigazione del rischio'!Q$8*Tabelle!$W$12),"-"))))))))))</f>
        <v>2.4499999999999997</v>
      </c>
      <c r="R17" s="31">
        <f>IF('Modello Analisi RISCHI MOG_PTPC'!AT18=Tabelle!$V$3,('Mitigazione del rischio'!R$8*Tabelle!$W$3),IF('Modello Analisi RISCHI MOG_PTPC'!AT18=Tabelle!$V$4,('Mitigazione del rischio'!R$8*Tabelle!$W$4),IF('Modello Analisi RISCHI MOG_PTPC'!AT18=Tabelle!$V$5,('Mitigazione del rischio'!R$8*Tabelle!$W$5),IF('Modello Analisi RISCHI MOG_PTPC'!AT18=Tabelle!$V$6,('Mitigazione del rischio'!R$8*Tabelle!$W$6),IF('Modello Analisi RISCHI MOG_PTPC'!AT18=Tabelle!$V$7,('Mitigazione del rischio'!R$8*Tabelle!$W$7),IF('Modello Analisi RISCHI MOG_PTPC'!AT18=Tabelle!$V$8,('Mitigazione del rischio'!R$8*Tabelle!$W$8),IF('Modello Analisi RISCHI MOG_PTPC'!AT18=Tabelle!$V$9,('Mitigazione del rischio'!R$8*Tabelle!$W$9),IF('Modello Analisi RISCHI MOG_PTPC'!AT18=Tabelle!$V$10,('Mitigazione del rischio'!R$8*Tabelle!$W$10),IF('Modello Analisi RISCHI MOG_PTPC'!AT18=Tabelle!$V$11,('Mitigazione del rischio'!R$8*Tabelle!$W$11),IF('Modello Analisi RISCHI MOG_PTPC'!AT18=Tabelle!$V$12,('Mitigazione del rischio'!R$8*Tabelle!$W$12),"-"))))))))))</f>
        <v>2.4499999999999997</v>
      </c>
      <c r="S17" s="31">
        <f>IF('Modello Analisi RISCHI MOG_PTPC'!AU18=Tabelle!$V$3,('Mitigazione del rischio'!S$8*Tabelle!$W$3),IF('Modello Analisi RISCHI MOG_PTPC'!AU18=Tabelle!$V$4,('Mitigazione del rischio'!S$8*Tabelle!$W$4),IF('Modello Analisi RISCHI MOG_PTPC'!AU18=Tabelle!$V$5,('Mitigazione del rischio'!S$8*Tabelle!$W$5),IF('Modello Analisi RISCHI MOG_PTPC'!AU18=Tabelle!$V$6,('Mitigazione del rischio'!S$8*Tabelle!$W$6),IF('Modello Analisi RISCHI MOG_PTPC'!AU18=Tabelle!$V$7,('Mitigazione del rischio'!S$8*Tabelle!$W$7),IF('Modello Analisi RISCHI MOG_PTPC'!AU18=Tabelle!$V$8,('Mitigazione del rischio'!S$8*Tabelle!$W$8),IF('Modello Analisi RISCHI MOG_PTPC'!AU18=Tabelle!$V$9,('Mitigazione del rischio'!S$8*Tabelle!$W$9),IF('Modello Analisi RISCHI MOG_PTPC'!AU18=Tabelle!$V$10,('Mitigazione del rischio'!S$8*Tabelle!$W$10),IF('Modello Analisi RISCHI MOG_PTPC'!AU18=Tabelle!$V$11,('Mitigazione del rischio'!S$8*Tabelle!$W$11),IF('Modello Analisi RISCHI MOG_PTPC'!AU18=Tabelle!$V$12,('Mitigazione del rischio'!S$8*Tabelle!$W$12),"-"))))))))))</f>
        <v>2.4499999999999997</v>
      </c>
      <c r="T17" s="31">
        <f>IF('Modello Analisi RISCHI MOG_PTPC'!AV18=Tabelle!$V$3,('Mitigazione del rischio'!T$8*Tabelle!$W$3),IF('Modello Analisi RISCHI MOG_PTPC'!AV18=Tabelle!$V$4,('Mitigazione del rischio'!T$8*Tabelle!$W$4),IF('Modello Analisi RISCHI MOG_PTPC'!AV18=Tabelle!$V$5,('Mitigazione del rischio'!T$8*Tabelle!$W$5),IF('Modello Analisi RISCHI MOG_PTPC'!AV18=Tabelle!$V$6,('Mitigazione del rischio'!T$8*Tabelle!$W$6),IF('Modello Analisi RISCHI MOG_PTPC'!AV18=Tabelle!$V$7,('Mitigazione del rischio'!T$8*Tabelle!$W$7),IF('Modello Analisi RISCHI MOG_PTPC'!AV18=Tabelle!$V$8,('Mitigazione del rischio'!T$8*Tabelle!$W$8),IF('Modello Analisi RISCHI MOG_PTPC'!AV18=Tabelle!$V$9,('Mitigazione del rischio'!T$8*Tabelle!$W$9),IF('Modello Analisi RISCHI MOG_PTPC'!AV18=Tabelle!$V$10,('Mitigazione del rischio'!T$8*Tabelle!$W$10),IF('Modello Analisi RISCHI MOG_PTPC'!AV18=Tabelle!$V$11,('Mitigazione del rischio'!T$8*Tabelle!$W$11),IF('Modello Analisi RISCHI MOG_PTPC'!AV18=Tabelle!$V$12,('Mitigazione del rischio'!T$8*Tabelle!$W$12),"-"))))))))))</f>
        <v>2.4499999999999997</v>
      </c>
      <c r="U17" s="31">
        <f>IF('Modello Analisi RISCHI MOG_PTPC'!AW18=Tabelle!$V$3,('Mitigazione del rischio'!U$8*Tabelle!$W$3),IF('Modello Analisi RISCHI MOG_PTPC'!AW18=Tabelle!$V$4,('Mitigazione del rischio'!U$8*Tabelle!$W$4),IF('Modello Analisi RISCHI MOG_PTPC'!AW18=Tabelle!$V$5,('Mitigazione del rischio'!U$8*Tabelle!$W$5),IF('Modello Analisi RISCHI MOG_PTPC'!AW18=Tabelle!$V$6,('Mitigazione del rischio'!U$8*Tabelle!$W$6),IF('Modello Analisi RISCHI MOG_PTPC'!AW18=Tabelle!$V$7,('Mitigazione del rischio'!U$8*Tabelle!$W$7),IF('Modello Analisi RISCHI MOG_PTPC'!AW18=Tabelle!$V$8,('Mitigazione del rischio'!U$8*Tabelle!$W$8),IF('Modello Analisi RISCHI MOG_PTPC'!AW18=Tabelle!$V$9,('Mitigazione del rischio'!U$8*Tabelle!$W$9),IF('Modello Analisi RISCHI MOG_PTPC'!AW18=Tabelle!$V$10,('Mitigazione del rischio'!U$8*Tabelle!$W$10),IF('Modello Analisi RISCHI MOG_PTPC'!AW18=Tabelle!$V$11,('Mitigazione del rischio'!U$8*Tabelle!$W$11),IF('Modello Analisi RISCHI MOG_PTPC'!AW18=Tabelle!$V$12,('Mitigazione del rischio'!U$8*Tabelle!$W$12),"-"))))))))))</f>
        <v>0</v>
      </c>
      <c r="V17" s="31">
        <f>IF('Modello Analisi RISCHI MOG_PTPC'!AX18=Tabelle!$V$3,('Mitigazione del rischio'!V$8*Tabelle!$W$3),IF('Modello Analisi RISCHI MOG_PTPC'!AX18=Tabelle!$V$4,('Mitigazione del rischio'!V$8*Tabelle!$W$4),IF('Modello Analisi RISCHI MOG_PTPC'!AX18=Tabelle!$V$5,('Mitigazione del rischio'!V$8*Tabelle!$W$5),IF('Modello Analisi RISCHI MOG_PTPC'!AX18=Tabelle!$V$6,('Mitigazione del rischio'!V$8*Tabelle!$W$6),IF('Modello Analisi RISCHI MOG_PTPC'!AX18=Tabelle!$V$7,('Mitigazione del rischio'!V$8*Tabelle!$W$7),IF('Modello Analisi RISCHI MOG_PTPC'!AX18=Tabelle!$V$8,('Mitigazione del rischio'!V$8*Tabelle!$W$8),IF('Modello Analisi RISCHI MOG_PTPC'!AX18=Tabelle!$V$9,('Mitigazione del rischio'!V$8*Tabelle!$W$9),IF('Modello Analisi RISCHI MOG_PTPC'!AX18=Tabelle!$V$10,('Mitigazione del rischio'!V$8*Tabelle!$W$10),IF('Modello Analisi RISCHI MOG_PTPC'!AX18=Tabelle!$V$11,('Mitigazione del rischio'!V$8*Tabelle!$W$11),IF('Modello Analisi RISCHI MOG_PTPC'!AX18=Tabelle!$V$12,('Mitigazione del rischio'!V$8*Tabelle!$W$12),"-"))))))))))</f>
        <v>0</v>
      </c>
      <c r="W17" s="31">
        <f>IF('Modello Analisi RISCHI MOG_PTPC'!AY18=Tabelle!$V$3,('Mitigazione del rischio'!W$8*Tabelle!$W$3),IF('Modello Analisi RISCHI MOG_PTPC'!AY18=Tabelle!$V$4,('Mitigazione del rischio'!W$8*Tabelle!$W$4),IF('Modello Analisi RISCHI MOG_PTPC'!AY18=Tabelle!$V$5,('Mitigazione del rischio'!W$8*Tabelle!$W$5),IF('Modello Analisi RISCHI MOG_PTPC'!AY18=Tabelle!$V$6,('Mitigazione del rischio'!W$8*Tabelle!$W$6),IF('Modello Analisi RISCHI MOG_PTPC'!AY18=Tabelle!$V$7,('Mitigazione del rischio'!W$8*Tabelle!$W$7),IF('Modello Analisi RISCHI MOG_PTPC'!AY18=Tabelle!$V$8,('Mitigazione del rischio'!W$8*Tabelle!$W$8),IF('Modello Analisi RISCHI MOG_PTPC'!AY18=Tabelle!$V$9,('Mitigazione del rischio'!W$8*Tabelle!$W$9),IF('Modello Analisi RISCHI MOG_PTPC'!AY18=Tabelle!$V$10,('Mitigazione del rischio'!W$8*Tabelle!$W$10),IF('Modello Analisi RISCHI MOG_PTPC'!AY18=Tabelle!$V$11,('Mitigazione del rischio'!W$8*Tabelle!$W$11),IF('Modello Analisi RISCHI MOG_PTPC'!AY18=Tabelle!$V$12,('Mitigazione del rischio'!W$8*Tabelle!$W$12),"-"))))))))))</f>
        <v>0</v>
      </c>
      <c r="X17" s="31">
        <f>IF('Modello Analisi RISCHI MOG_PTPC'!AZ18=Tabelle!$V$3,('Mitigazione del rischio'!X$8*Tabelle!$W$3),IF('Modello Analisi RISCHI MOG_PTPC'!AZ18=Tabelle!$V$4,('Mitigazione del rischio'!X$8*Tabelle!$W$4),IF('Modello Analisi RISCHI MOG_PTPC'!AZ18=Tabelle!$V$5,('Mitigazione del rischio'!X$8*Tabelle!$W$5),IF('Modello Analisi RISCHI MOG_PTPC'!AZ18=Tabelle!$V$6,('Mitigazione del rischio'!X$8*Tabelle!$W$6),IF('Modello Analisi RISCHI MOG_PTPC'!AZ18=Tabelle!$V$7,('Mitigazione del rischio'!X$8*Tabelle!$W$7),IF('Modello Analisi RISCHI MOG_PTPC'!AZ18=Tabelle!$V$8,('Mitigazione del rischio'!X$8*Tabelle!$W$8),IF('Modello Analisi RISCHI MOG_PTPC'!AZ18=Tabelle!$V$9,('Mitigazione del rischio'!X$8*Tabelle!$W$9),IF('Modello Analisi RISCHI MOG_PTPC'!AZ18=Tabelle!$V$10,('Mitigazione del rischio'!X$8*Tabelle!$W$10),IF('Modello Analisi RISCHI MOG_PTPC'!AZ18=Tabelle!$V$11,('Mitigazione del rischio'!X$8*Tabelle!$W$11),IF('Modello Analisi RISCHI MOG_PTPC'!AZ18=Tabelle!$V$12,('Mitigazione del rischio'!X$8*Tabelle!$W$12),"-"))))))))))</f>
        <v>0</v>
      </c>
      <c r="Y17" s="31">
        <f>IF('Modello Analisi RISCHI MOG_PTPC'!BA18=Tabelle!$V$3,('Mitigazione del rischio'!Y$8*Tabelle!$W$3),IF('Modello Analisi RISCHI MOG_PTPC'!BA18=Tabelle!$V$4,('Mitigazione del rischio'!Y$8*Tabelle!$W$4),IF('Modello Analisi RISCHI MOG_PTPC'!BA18=Tabelle!$V$5,('Mitigazione del rischio'!Y$8*Tabelle!$W$5),IF('Modello Analisi RISCHI MOG_PTPC'!BA18=Tabelle!$V$6,('Mitigazione del rischio'!Y$8*Tabelle!$W$6),IF('Modello Analisi RISCHI MOG_PTPC'!BA18=Tabelle!$V$7,('Mitigazione del rischio'!Y$8*Tabelle!$W$7),IF('Modello Analisi RISCHI MOG_PTPC'!BA18=Tabelle!$V$8,('Mitigazione del rischio'!Y$8*Tabelle!$W$8),IF('Modello Analisi RISCHI MOG_PTPC'!BA18=Tabelle!$V$9,('Mitigazione del rischio'!Y$8*Tabelle!$W$9),IF('Modello Analisi RISCHI MOG_PTPC'!BA18=Tabelle!$V$10,('Mitigazione del rischio'!Y$8*Tabelle!$W$10),IF('Modello Analisi RISCHI MOG_PTPC'!BA18=Tabelle!$V$11,('Mitigazione del rischio'!Y$8*Tabelle!$W$11),IF('Modello Analisi RISCHI MOG_PTPC'!BA18=Tabelle!$V$12,('Mitigazione del rischio'!Y$8*Tabelle!$W$12),"-"))))))))))</f>
        <v>0</v>
      </c>
      <c r="Z17" s="31">
        <f>IF('Modello Analisi RISCHI MOG_PTPC'!BB18=Tabelle!$V$3,('Mitigazione del rischio'!Z$8*Tabelle!$W$3),IF('Modello Analisi RISCHI MOG_PTPC'!BB18=Tabelle!$V$4,('Mitigazione del rischio'!Z$8*Tabelle!$W$4),IF('Modello Analisi RISCHI MOG_PTPC'!BB18=Tabelle!$V$5,('Mitigazione del rischio'!Z$8*Tabelle!$W$5),IF('Modello Analisi RISCHI MOG_PTPC'!BB18=Tabelle!$V$6,('Mitigazione del rischio'!Z$8*Tabelle!$W$6),IF('Modello Analisi RISCHI MOG_PTPC'!BB18=Tabelle!$V$7,('Mitigazione del rischio'!Z$8*Tabelle!$W$7),IF('Modello Analisi RISCHI MOG_PTPC'!BB18=Tabelle!$V$8,('Mitigazione del rischio'!Z$8*Tabelle!$W$8),IF('Modello Analisi RISCHI MOG_PTPC'!BB18=Tabelle!$V$9,('Mitigazione del rischio'!Z$8*Tabelle!$W$9),IF('Modello Analisi RISCHI MOG_PTPC'!BB18=Tabelle!$V$10,('Mitigazione del rischio'!Z$8*Tabelle!$W$10),IF('Modello Analisi RISCHI MOG_PTPC'!BB18=Tabelle!$V$11,('Mitigazione del rischio'!Z$8*Tabelle!$W$11),IF('Modello Analisi RISCHI MOG_PTPC'!BB18=Tabelle!$V$12,('Mitigazione del rischio'!Z$8*Tabelle!$W$12),"-"))))))))))</f>
        <v>0</v>
      </c>
      <c r="AA17" s="31">
        <f>IF('Modello Analisi RISCHI MOG_PTPC'!BC18=Tabelle!$V$3,('Mitigazione del rischio'!AA$8*Tabelle!$W$3),IF('Modello Analisi RISCHI MOG_PTPC'!BC18=Tabelle!$V$4,('Mitigazione del rischio'!AA$8*Tabelle!$W$4),IF('Modello Analisi RISCHI MOG_PTPC'!BC18=Tabelle!$V$5,('Mitigazione del rischio'!AA$8*Tabelle!$W$5),IF('Modello Analisi RISCHI MOG_PTPC'!BC18=Tabelle!$V$6,('Mitigazione del rischio'!AA$8*Tabelle!$W$6),IF('Modello Analisi RISCHI MOG_PTPC'!BC18=Tabelle!$V$7,('Mitigazione del rischio'!AA$8*Tabelle!$W$7),IF('Modello Analisi RISCHI MOG_PTPC'!BC18=Tabelle!$V$8,('Mitigazione del rischio'!AA$8*Tabelle!$W$8),IF('Modello Analisi RISCHI MOG_PTPC'!BC18=Tabelle!$V$9,('Mitigazione del rischio'!AA$8*Tabelle!$W$9),IF('Modello Analisi RISCHI MOG_PTPC'!BC18=Tabelle!$V$10,('Mitigazione del rischio'!AA$8*Tabelle!$W$10),IF('Modello Analisi RISCHI MOG_PTPC'!BC18=Tabelle!$V$11,('Mitigazione del rischio'!AA$8*Tabelle!$W$11),IF('Modello Analisi RISCHI MOG_PTPC'!BC18=Tabelle!$V$12,('Mitigazione del rischio'!AA$8*Tabelle!$W$12),"-"))))))))))</f>
        <v>0</v>
      </c>
      <c r="AB17" s="31">
        <f>IF('Modello Analisi RISCHI MOG_PTPC'!BD18=Tabelle!$V$3,('Mitigazione del rischio'!AB$8*Tabelle!$W$3),IF('Modello Analisi RISCHI MOG_PTPC'!BD18=Tabelle!$V$4,('Mitigazione del rischio'!AB$8*Tabelle!$W$4),IF('Modello Analisi RISCHI MOG_PTPC'!BD18=Tabelle!$V$5,('Mitigazione del rischio'!AB$8*Tabelle!$W$5),IF('Modello Analisi RISCHI MOG_PTPC'!BD18=Tabelle!$V$6,('Mitigazione del rischio'!AB$8*Tabelle!$W$6),IF('Modello Analisi RISCHI MOG_PTPC'!BD18=Tabelle!$V$7,('Mitigazione del rischio'!AB$8*Tabelle!$W$7),IF('Modello Analisi RISCHI MOG_PTPC'!BD18=Tabelle!$V$8,('Mitigazione del rischio'!AB$8*Tabelle!$W$8),IF('Modello Analisi RISCHI MOG_PTPC'!BD18=Tabelle!$V$9,('Mitigazione del rischio'!AB$8*Tabelle!$W$9),IF('Modello Analisi RISCHI MOG_PTPC'!BD18=Tabelle!$V$10,('Mitigazione del rischio'!AB$8*Tabelle!$W$10),IF('Modello Analisi RISCHI MOG_PTPC'!BD18=Tabelle!$V$11,('Mitigazione del rischio'!AB$8*Tabelle!$W$11),IF('Modello Analisi RISCHI MOG_PTPC'!BD18=Tabelle!$V$12,('Mitigazione del rischio'!AB$8*Tabelle!$W$12),"-"))))))))))</f>
        <v>0</v>
      </c>
      <c r="AC17" s="31">
        <f>IF('Modello Analisi RISCHI MOG_PTPC'!BE18=Tabelle!$V$3,('Mitigazione del rischio'!AC$8*Tabelle!$W$3),IF('Modello Analisi RISCHI MOG_PTPC'!BE18=Tabelle!$V$4,('Mitigazione del rischio'!AC$8*Tabelle!$W$4),IF('Modello Analisi RISCHI MOG_PTPC'!BE18=Tabelle!$V$5,('Mitigazione del rischio'!AC$8*Tabelle!$W$5),IF('Modello Analisi RISCHI MOG_PTPC'!BE18=Tabelle!$V$6,('Mitigazione del rischio'!AC$8*Tabelle!$W$6),IF('Modello Analisi RISCHI MOG_PTPC'!BE18=Tabelle!$V$7,('Mitigazione del rischio'!AC$8*Tabelle!$W$7),IF('Modello Analisi RISCHI MOG_PTPC'!BE18=Tabelle!$V$8,('Mitigazione del rischio'!AC$8*Tabelle!$W$8),IF('Modello Analisi RISCHI MOG_PTPC'!BE18=Tabelle!$V$9,('Mitigazione del rischio'!AC$8*Tabelle!$W$9),IF('Modello Analisi RISCHI MOG_PTPC'!BE18=Tabelle!$V$10,('Mitigazione del rischio'!AC$8*Tabelle!$W$10),IF('Modello Analisi RISCHI MOG_PTPC'!BE18=Tabelle!$V$11,('Mitigazione del rischio'!AC$8*Tabelle!$W$11),IF('Modello Analisi RISCHI MOG_PTPC'!BE18=Tabelle!$V$12,('Mitigazione del rischio'!AC$8*Tabelle!$W$12),"-"))))))))))</f>
        <v>0</v>
      </c>
      <c r="AD17" s="31">
        <f>IF('Modello Analisi RISCHI MOG_PTPC'!BF18=Tabelle!$V$3,('Mitigazione del rischio'!AD$8*Tabelle!$W$3),IF('Modello Analisi RISCHI MOG_PTPC'!BF18=Tabelle!$V$4,('Mitigazione del rischio'!AD$8*Tabelle!$W$4),IF('Modello Analisi RISCHI MOG_PTPC'!BF18=Tabelle!$V$5,('Mitigazione del rischio'!AD$8*Tabelle!$W$5),IF('Modello Analisi RISCHI MOG_PTPC'!BF18=Tabelle!$V$6,('Mitigazione del rischio'!AD$8*Tabelle!$W$6),IF('Modello Analisi RISCHI MOG_PTPC'!BF18=Tabelle!$V$7,('Mitigazione del rischio'!AD$8*Tabelle!$W$7),IF('Modello Analisi RISCHI MOG_PTPC'!BF18=Tabelle!$V$8,('Mitigazione del rischio'!AD$8*Tabelle!$W$8),IF('Modello Analisi RISCHI MOG_PTPC'!BF18=Tabelle!$V$9,('Mitigazione del rischio'!AD$8*Tabelle!$W$9),IF('Modello Analisi RISCHI MOG_PTPC'!BF18=Tabelle!$V$10,('Mitigazione del rischio'!AD$8*Tabelle!$W$10),IF('Modello Analisi RISCHI MOG_PTPC'!BF18=Tabelle!$V$11,('Mitigazione del rischio'!AD$8*Tabelle!$W$11),IF('Modello Analisi RISCHI MOG_PTPC'!BF18=Tabelle!$V$12,('Mitigazione del rischio'!AD$8*Tabelle!$W$12),"-"))))))))))</f>
        <v>0</v>
      </c>
      <c r="AE17" s="31">
        <f>IF('Modello Analisi RISCHI MOG_PTPC'!BG18=Tabelle!$V$3,('Mitigazione del rischio'!AE$8*Tabelle!$W$3),IF('Modello Analisi RISCHI MOG_PTPC'!BG18=Tabelle!$V$4,('Mitigazione del rischio'!AE$8*Tabelle!$W$4),IF('Modello Analisi RISCHI MOG_PTPC'!BG18=Tabelle!$V$5,('Mitigazione del rischio'!AE$8*Tabelle!$W$5),IF('Modello Analisi RISCHI MOG_PTPC'!BG18=Tabelle!$V$6,('Mitigazione del rischio'!AE$8*Tabelle!$W$6),IF('Modello Analisi RISCHI MOG_PTPC'!BG18=Tabelle!$V$7,('Mitigazione del rischio'!AE$8*Tabelle!$W$7),IF('Modello Analisi RISCHI MOG_PTPC'!BG18=Tabelle!$V$8,('Mitigazione del rischio'!AE$8*Tabelle!$W$8),IF('Modello Analisi RISCHI MOG_PTPC'!BG18=Tabelle!$V$9,('Mitigazione del rischio'!AE$8*Tabelle!$W$9),IF('Modello Analisi RISCHI MOG_PTPC'!BG18=Tabelle!$V$10,('Mitigazione del rischio'!AE$8*Tabelle!$W$10),IF('Modello Analisi RISCHI MOG_PTPC'!BG18=Tabelle!$V$11,('Mitigazione del rischio'!AE$8*Tabelle!$W$11),IF('Modello Analisi RISCHI MOG_PTPC'!BG18=Tabelle!$V$12,('Mitigazione del rischio'!AE$8*Tabelle!$W$12),"-"))))))))))</f>
        <v>0</v>
      </c>
      <c r="AF17" s="32">
        <f t="shared" si="3"/>
        <v>43.400000000000006</v>
      </c>
      <c r="AG17" s="33">
        <f t="shared" si="4"/>
        <v>0.43400000000000005</v>
      </c>
    </row>
    <row r="18" spans="1:33" x14ac:dyDescent="0.25">
      <c r="A18" s="31">
        <f>IF('Modello Analisi RISCHI MOG_PTPC'!AC19=Tabelle!$V$3,('Mitigazione del rischio'!A$8*Tabelle!$W$3),IF('Modello Analisi RISCHI MOG_PTPC'!AC19=Tabelle!$V$4,('Mitigazione del rischio'!A$8*Tabelle!$W$4),IF('Modello Analisi RISCHI MOG_PTPC'!AC19=Tabelle!$V$5,('Mitigazione del rischio'!A$8*Tabelle!$W$5),IF('Modello Analisi RISCHI MOG_PTPC'!AC19=Tabelle!$V$6,('Mitigazione del rischio'!A$8*Tabelle!$W$6),IF('Modello Analisi RISCHI MOG_PTPC'!AC19=Tabelle!$V$7,('Mitigazione del rischio'!A$8*Tabelle!$W$7),IF('Modello Analisi RISCHI MOG_PTPC'!AC19=Tabelle!$V$8,('Mitigazione del rischio'!A$8*Tabelle!$W$8),IF('Modello Analisi RISCHI MOG_PTPC'!AC19=Tabelle!$V$9,('Mitigazione del rischio'!A$8*Tabelle!$W$9),IF('Modello Analisi RISCHI MOG_PTPC'!AC19=Tabelle!$V$10,('Mitigazione del rischio'!A$8*Tabelle!$W$10),IF('Modello Analisi RISCHI MOG_PTPC'!AC19=Tabelle!$V$11,('Mitigazione del rischio'!A$8*Tabelle!$W$11),IF('Modello Analisi RISCHI MOG_PTPC'!AC19=Tabelle!$V$12,('Mitigazione del rischio'!A$8*Tabelle!$W$12),"-"))))))))))</f>
        <v>3.5</v>
      </c>
      <c r="B18" s="31">
        <f>IF('Modello Analisi RISCHI MOG_PTPC'!AD19=Tabelle!$V$3,('Mitigazione del rischio'!B$8*Tabelle!$W$3),IF('Modello Analisi RISCHI MOG_PTPC'!AD19=Tabelle!$V$4,('Mitigazione del rischio'!B$8*Tabelle!$W$4),IF('Modello Analisi RISCHI MOG_PTPC'!AD19=Tabelle!$V$5,('Mitigazione del rischio'!B$8*Tabelle!$W$5),IF('Modello Analisi RISCHI MOG_PTPC'!AD19=Tabelle!$V$6,('Mitigazione del rischio'!B$8*Tabelle!$W$6),IF('Modello Analisi RISCHI MOG_PTPC'!AD19=Tabelle!$V$7,('Mitigazione del rischio'!B$8*Tabelle!$W$7),IF('Modello Analisi RISCHI MOG_PTPC'!AD19=Tabelle!$V$8,('Mitigazione del rischio'!B$8*Tabelle!$W$8),IF('Modello Analisi RISCHI MOG_PTPC'!AD19=Tabelle!$V$9,('Mitigazione del rischio'!B$8*Tabelle!$W$9),IF('Modello Analisi RISCHI MOG_PTPC'!AD19=Tabelle!$V$10,('Mitigazione del rischio'!B$8*Tabelle!$W$10),IF('Modello Analisi RISCHI MOG_PTPC'!AD19=Tabelle!$V$11,('Mitigazione del rischio'!B$8*Tabelle!$W$11),IF('Modello Analisi RISCHI MOG_PTPC'!AD19=Tabelle!$V$12,('Mitigazione del rischio'!B$8*Tabelle!$W$12),"-"))))))))))</f>
        <v>2.4499999999999997</v>
      </c>
      <c r="C18" s="31">
        <f>IF('Modello Analisi RISCHI MOG_PTPC'!AE19=Tabelle!$V$3,('Mitigazione del rischio'!C$8*Tabelle!$W$3),IF('Modello Analisi RISCHI MOG_PTPC'!AE19=Tabelle!$V$4,('Mitigazione del rischio'!C$8*Tabelle!$W$4),IF('Modello Analisi RISCHI MOG_PTPC'!AE19=Tabelle!$V$5,('Mitigazione del rischio'!C$8*Tabelle!$W$5),IF('Modello Analisi RISCHI MOG_PTPC'!AE19=Tabelle!$V$6,('Mitigazione del rischio'!C$8*Tabelle!$W$6),IF('Modello Analisi RISCHI MOG_PTPC'!AE19=Tabelle!$V$7,('Mitigazione del rischio'!C$8*Tabelle!$W$7),IF('Modello Analisi RISCHI MOG_PTPC'!AE19=Tabelle!$V$8,('Mitigazione del rischio'!C$8*Tabelle!$W$8),IF('Modello Analisi RISCHI MOG_PTPC'!AE19=Tabelle!$V$9,('Mitigazione del rischio'!C$8*Tabelle!$W$9),IF('Modello Analisi RISCHI MOG_PTPC'!AE19=Tabelle!$V$10,('Mitigazione del rischio'!C$8*Tabelle!$W$10),IF('Modello Analisi RISCHI MOG_PTPC'!AE19=Tabelle!$V$11,('Mitigazione del rischio'!C$8*Tabelle!$W$11),IF('Modello Analisi RISCHI MOG_PTPC'!AE19=Tabelle!$V$12,('Mitigazione del rischio'!C$8*Tabelle!$W$12),"-"))))))))))</f>
        <v>0.35000000000000003</v>
      </c>
      <c r="D18" s="31">
        <f>IF('Modello Analisi RISCHI MOG_PTPC'!AF19=Tabelle!$V$3,('Mitigazione del rischio'!D$8*Tabelle!$W$3),IF('Modello Analisi RISCHI MOG_PTPC'!AF19=Tabelle!$V$4,('Mitigazione del rischio'!D$8*Tabelle!$W$4),IF('Modello Analisi RISCHI MOG_PTPC'!AF19=Tabelle!$V$5,('Mitigazione del rischio'!D$8*Tabelle!$W$5),IF('Modello Analisi RISCHI MOG_PTPC'!AF19=Tabelle!$V$6,('Mitigazione del rischio'!D$8*Tabelle!$W$6),IF('Modello Analisi RISCHI MOG_PTPC'!AF19=Tabelle!$V$7,('Mitigazione del rischio'!D$8*Tabelle!$W$7),IF('Modello Analisi RISCHI MOG_PTPC'!AF19=Tabelle!$V$8,('Mitigazione del rischio'!D$8*Tabelle!$W$8),IF('Modello Analisi RISCHI MOG_PTPC'!AF19=Tabelle!$V$9,('Mitigazione del rischio'!D$8*Tabelle!$W$9),IF('Modello Analisi RISCHI MOG_PTPC'!AF19=Tabelle!$V$10,('Mitigazione del rischio'!D$8*Tabelle!$W$10),IF('Modello Analisi RISCHI MOG_PTPC'!AF19=Tabelle!$V$11,('Mitigazione del rischio'!D$8*Tabelle!$W$11),IF('Modello Analisi RISCHI MOG_PTPC'!AF19=Tabelle!$V$12,('Mitigazione del rischio'!D$8*Tabelle!$W$12),"-"))))))))))</f>
        <v>1.05</v>
      </c>
      <c r="E18" s="31">
        <f>IF('Modello Analisi RISCHI MOG_PTPC'!AG19=Tabelle!$V$3,('Mitigazione del rischio'!E$8*Tabelle!$W$3),IF('Modello Analisi RISCHI MOG_PTPC'!AG19=Tabelle!$V$4,('Mitigazione del rischio'!E$8*Tabelle!$W$4),IF('Modello Analisi RISCHI MOG_PTPC'!AG19=Tabelle!$V$5,('Mitigazione del rischio'!E$8*Tabelle!$W$5),IF('Modello Analisi RISCHI MOG_PTPC'!AG19=Tabelle!$V$6,('Mitigazione del rischio'!E$8*Tabelle!$W$6),IF('Modello Analisi RISCHI MOG_PTPC'!AG19=Tabelle!$V$7,('Mitigazione del rischio'!E$8*Tabelle!$W$7),IF('Modello Analisi RISCHI MOG_PTPC'!AG19=Tabelle!$V$8,('Mitigazione del rischio'!E$8*Tabelle!$W$8),IF('Modello Analisi RISCHI MOG_PTPC'!AG19=Tabelle!$V$9,('Mitigazione del rischio'!E$8*Tabelle!$W$9),IF('Modello Analisi RISCHI MOG_PTPC'!AG19=Tabelle!$V$10,('Mitigazione del rischio'!E$8*Tabelle!$W$10),IF('Modello Analisi RISCHI MOG_PTPC'!AG19=Tabelle!$V$11,('Mitigazione del rischio'!E$8*Tabelle!$W$11),IF('Modello Analisi RISCHI MOG_PTPC'!AG19=Tabelle!$V$12,('Mitigazione del rischio'!E$8*Tabelle!$W$12),"-"))))))))))</f>
        <v>2.4499999999999997</v>
      </c>
      <c r="F18" s="31">
        <f>IF('Modello Analisi RISCHI MOG_PTPC'!AH19=Tabelle!$V$3,('Mitigazione del rischio'!F$8*Tabelle!$W$3),IF('Modello Analisi RISCHI MOG_PTPC'!AH19=Tabelle!$V$4,('Mitigazione del rischio'!F$8*Tabelle!$W$4),IF('Modello Analisi RISCHI MOG_PTPC'!AH19=Tabelle!$V$5,('Mitigazione del rischio'!F$8*Tabelle!$W$5),IF('Modello Analisi RISCHI MOG_PTPC'!AH19=Tabelle!$V$6,('Mitigazione del rischio'!F$8*Tabelle!$W$6),IF('Modello Analisi RISCHI MOG_PTPC'!AH19=Tabelle!$V$7,('Mitigazione del rischio'!F$8*Tabelle!$W$7),IF('Modello Analisi RISCHI MOG_PTPC'!AH19=Tabelle!$V$8,('Mitigazione del rischio'!F$8*Tabelle!$W$8),IF('Modello Analisi RISCHI MOG_PTPC'!AH19=Tabelle!$V$9,('Mitigazione del rischio'!F$8*Tabelle!$W$9),IF('Modello Analisi RISCHI MOG_PTPC'!AH19=Tabelle!$V$10,('Mitigazione del rischio'!F$8*Tabelle!$W$10),IF('Modello Analisi RISCHI MOG_PTPC'!AH19=Tabelle!$V$11,('Mitigazione del rischio'!F$8*Tabelle!$W$11),IF('Modello Analisi RISCHI MOG_PTPC'!AH19=Tabelle!$V$12,('Mitigazione del rischio'!F$8*Tabelle!$W$12),"-"))))))))))</f>
        <v>3.5</v>
      </c>
      <c r="G18" s="31">
        <f>IF('Modello Analisi RISCHI MOG_PTPC'!AI19=Tabelle!$V$3,('Mitigazione del rischio'!G$8*Tabelle!$W$3),IF('Modello Analisi RISCHI MOG_PTPC'!AI19=Tabelle!$V$4,('Mitigazione del rischio'!G$8*Tabelle!$W$4),IF('Modello Analisi RISCHI MOG_PTPC'!AI19=Tabelle!$V$5,('Mitigazione del rischio'!G$8*Tabelle!$W$5),IF('Modello Analisi RISCHI MOG_PTPC'!AI19=Tabelle!$V$6,('Mitigazione del rischio'!G$8*Tabelle!$W$6),IF('Modello Analisi RISCHI MOG_PTPC'!AI19=Tabelle!$V$7,('Mitigazione del rischio'!G$8*Tabelle!$W$7),IF('Modello Analisi RISCHI MOG_PTPC'!AI19=Tabelle!$V$8,('Mitigazione del rischio'!G$8*Tabelle!$W$8),IF('Modello Analisi RISCHI MOG_PTPC'!AI19=Tabelle!$V$9,('Mitigazione del rischio'!G$8*Tabelle!$W$9),IF('Modello Analisi RISCHI MOG_PTPC'!AI19=Tabelle!$V$10,('Mitigazione del rischio'!G$8*Tabelle!$W$10),IF('Modello Analisi RISCHI MOG_PTPC'!AI19=Tabelle!$V$11,('Mitigazione del rischio'!G$8*Tabelle!$W$11),IF('Modello Analisi RISCHI MOG_PTPC'!AI19=Tabelle!$V$12,('Mitigazione del rischio'!G$8*Tabelle!$W$12),"-"))))))))))</f>
        <v>3.5</v>
      </c>
      <c r="H18" s="31">
        <f>IF('Modello Analisi RISCHI MOG_PTPC'!AJ19=Tabelle!$V$3,('Mitigazione del rischio'!H$8*Tabelle!$W$3),IF('Modello Analisi RISCHI MOG_PTPC'!AJ19=Tabelle!$V$4,('Mitigazione del rischio'!H$8*Tabelle!$W$4),IF('Modello Analisi RISCHI MOG_PTPC'!AJ19=Tabelle!$V$5,('Mitigazione del rischio'!H$8*Tabelle!$W$5),IF('Modello Analisi RISCHI MOG_PTPC'!AJ19=Tabelle!$V$6,('Mitigazione del rischio'!H$8*Tabelle!$W$6),IF('Modello Analisi RISCHI MOG_PTPC'!AJ19=Tabelle!$V$7,('Mitigazione del rischio'!H$8*Tabelle!$W$7),IF('Modello Analisi RISCHI MOG_PTPC'!AJ19=Tabelle!$V$8,('Mitigazione del rischio'!H$8*Tabelle!$W$8),IF('Modello Analisi RISCHI MOG_PTPC'!AJ19=Tabelle!$V$9,('Mitigazione del rischio'!H$8*Tabelle!$W$9),IF('Modello Analisi RISCHI MOG_PTPC'!AJ19=Tabelle!$V$10,('Mitigazione del rischio'!H$8*Tabelle!$W$10),IF('Modello Analisi RISCHI MOG_PTPC'!AJ19=Tabelle!$V$11,('Mitigazione del rischio'!H$8*Tabelle!$W$11),IF('Modello Analisi RISCHI MOG_PTPC'!AJ19=Tabelle!$V$12,('Mitigazione del rischio'!H$8*Tabelle!$W$12),"-"))))))))))</f>
        <v>3.5</v>
      </c>
      <c r="I18" s="31">
        <f>IF('Modello Analisi RISCHI MOG_PTPC'!AK19=Tabelle!$V$3,('Mitigazione del rischio'!I$8*Tabelle!$W$3),IF('Modello Analisi RISCHI MOG_PTPC'!AK19=Tabelle!$V$4,('Mitigazione del rischio'!I$8*Tabelle!$W$4),IF('Modello Analisi RISCHI MOG_PTPC'!AK19=Tabelle!$V$5,('Mitigazione del rischio'!I$8*Tabelle!$W$5),IF('Modello Analisi RISCHI MOG_PTPC'!AK19=Tabelle!$V$6,('Mitigazione del rischio'!I$8*Tabelle!$W$6),IF('Modello Analisi RISCHI MOG_PTPC'!AK19=Tabelle!$V$7,('Mitigazione del rischio'!I$8*Tabelle!$W$7),IF('Modello Analisi RISCHI MOG_PTPC'!AK19=Tabelle!$V$8,('Mitigazione del rischio'!I$8*Tabelle!$W$8),IF('Modello Analisi RISCHI MOG_PTPC'!AK19=Tabelle!$V$9,('Mitigazione del rischio'!I$8*Tabelle!$W$9),IF('Modello Analisi RISCHI MOG_PTPC'!AK19=Tabelle!$V$10,('Mitigazione del rischio'!I$8*Tabelle!$W$10),IF('Modello Analisi RISCHI MOG_PTPC'!AK19=Tabelle!$V$11,('Mitigazione del rischio'!I$8*Tabelle!$W$11),IF('Modello Analisi RISCHI MOG_PTPC'!AK19=Tabelle!$V$12,('Mitigazione del rischio'!I$8*Tabelle!$W$12),"-"))))))))))</f>
        <v>1.05</v>
      </c>
      <c r="J18" s="31">
        <f>IF('Modello Analisi RISCHI MOG_PTPC'!AL19=Tabelle!$V$3,('Mitigazione del rischio'!J$8*Tabelle!$W$3),IF('Modello Analisi RISCHI MOG_PTPC'!AL19=Tabelle!$V$4,('Mitigazione del rischio'!J$8*Tabelle!$W$4),IF('Modello Analisi RISCHI MOG_PTPC'!AL19=Tabelle!$V$5,('Mitigazione del rischio'!J$8*Tabelle!$W$5),IF('Modello Analisi RISCHI MOG_PTPC'!AL19=Tabelle!$V$6,('Mitigazione del rischio'!J$8*Tabelle!$W$6),IF('Modello Analisi RISCHI MOG_PTPC'!AL19=Tabelle!$V$7,('Mitigazione del rischio'!J$8*Tabelle!$W$7),IF('Modello Analisi RISCHI MOG_PTPC'!AL19=Tabelle!$V$8,('Mitigazione del rischio'!J$8*Tabelle!$W$8),IF('Modello Analisi RISCHI MOG_PTPC'!AL19=Tabelle!$V$9,('Mitigazione del rischio'!J$8*Tabelle!$W$9),IF('Modello Analisi RISCHI MOG_PTPC'!AL19=Tabelle!$V$10,('Mitigazione del rischio'!J$8*Tabelle!$W$10),IF('Modello Analisi RISCHI MOG_PTPC'!AL19=Tabelle!$V$11,('Mitigazione del rischio'!J$8*Tabelle!$W$11),IF('Modello Analisi RISCHI MOG_PTPC'!AL19=Tabelle!$V$12,('Mitigazione del rischio'!J$8*Tabelle!$W$12),"-"))))))))))</f>
        <v>1.05</v>
      </c>
      <c r="K18" s="31">
        <f>IF('Modello Analisi RISCHI MOG_PTPC'!AM19=Tabelle!$V$3,('Mitigazione del rischio'!K$8*Tabelle!$W$3),IF('Modello Analisi RISCHI MOG_PTPC'!AM19=Tabelle!$V$4,('Mitigazione del rischio'!K$8*Tabelle!$W$4),IF('Modello Analisi RISCHI MOG_PTPC'!AM19=Tabelle!$V$5,('Mitigazione del rischio'!K$8*Tabelle!$W$5),IF('Modello Analisi RISCHI MOG_PTPC'!AM19=Tabelle!$V$6,('Mitigazione del rischio'!K$8*Tabelle!$W$6),IF('Modello Analisi RISCHI MOG_PTPC'!AM19=Tabelle!$V$7,('Mitigazione del rischio'!K$8*Tabelle!$W$7),IF('Modello Analisi RISCHI MOG_PTPC'!AM19=Tabelle!$V$8,('Mitigazione del rischio'!K$8*Tabelle!$W$8),IF('Modello Analisi RISCHI MOG_PTPC'!AM19=Tabelle!$V$9,('Mitigazione del rischio'!K$8*Tabelle!$W$9),IF('Modello Analisi RISCHI MOG_PTPC'!AM19=Tabelle!$V$10,('Mitigazione del rischio'!K$8*Tabelle!$W$10),IF('Modello Analisi RISCHI MOG_PTPC'!AM19=Tabelle!$V$11,('Mitigazione del rischio'!K$8*Tabelle!$W$11),IF('Modello Analisi RISCHI MOG_PTPC'!AM19=Tabelle!$V$12,('Mitigazione del rischio'!K$8*Tabelle!$W$12),"-"))))))))))</f>
        <v>3.5</v>
      </c>
      <c r="L18" s="31">
        <f>IF('Modello Analisi RISCHI MOG_PTPC'!AN19=Tabelle!$V$3,('Mitigazione del rischio'!L$8*Tabelle!$W$3),IF('Modello Analisi RISCHI MOG_PTPC'!AN19=Tabelle!$V$4,('Mitigazione del rischio'!L$8*Tabelle!$W$4),IF('Modello Analisi RISCHI MOG_PTPC'!AN19=Tabelle!$V$5,('Mitigazione del rischio'!L$8*Tabelle!$W$5),IF('Modello Analisi RISCHI MOG_PTPC'!AN19=Tabelle!$V$6,('Mitigazione del rischio'!L$8*Tabelle!$W$6),IF('Modello Analisi RISCHI MOG_PTPC'!AN19=Tabelle!$V$7,('Mitigazione del rischio'!L$8*Tabelle!$W$7),IF('Modello Analisi RISCHI MOG_PTPC'!AN19=Tabelle!$V$8,('Mitigazione del rischio'!L$8*Tabelle!$W$8),IF('Modello Analisi RISCHI MOG_PTPC'!AN19=Tabelle!$V$9,('Mitigazione del rischio'!L$8*Tabelle!$W$9),IF('Modello Analisi RISCHI MOG_PTPC'!AN19=Tabelle!$V$10,('Mitigazione del rischio'!L$8*Tabelle!$W$10),IF('Modello Analisi RISCHI MOG_PTPC'!AN19=Tabelle!$V$11,('Mitigazione del rischio'!L$8*Tabelle!$W$11),IF('Modello Analisi RISCHI MOG_PTPC'!AN19=Tabelle!$V$12,('Mitigazione del rischio'!L$8*Tabelle!$W$12),"-"))))))))))</f>
        <v>3.5</v>
      </c>
      <c r="M18" s="31">
        <f>IF('Modello Analisi RISCHI MOG_PTPC'!AO19=Tabelle!$V$3,('Mitigazione del rischio'!M$8*Tabelle!$W$3),IF('Modello Analisi RISCHI MOG_PTPC'!AO19=Tabelle!$V$4,('Mitigazione del rischio'!M$8*Tabelle!$W$4),IF('Modello Analisi RISCHI MOG_PTPC'!AO19=Tabelle!$V$5,('Mitigazione del rischio'!M$8*Tabelle!$W$5),IF('Modello Analisi RISCHI MOG_PTPC'!AO19=Tabelle!$V$6,('Mitigazione del rischio'!M$8*Tabelle!$W$6),IF('Modello Analisi RISCHI MOG_PTPC'!AO19=Tabelle!$V$7,('Mitigazione del rischio'!M$8*Tabelle!$W$7),IF('Modello Analisi RISCHI MOG_PTPC'!AO19=Tabelle!$V$8,('Mitigazione del rischio'!M$8*Tabelle!$W$8),IF('Modello Analisi RISCHI MOG_PTPC'!AO19=Tabelle!$V$9,('Mitigazione del rischio'!M$8*Tabelle!$W$9),IF('Modello Analisi RISCHI MOG_PTPC'!AO19=Tabelle!$V$10,('Mitigazione del rischio'!M$8*Tabelle!$W$10),IF('Modello Analisi RISCHI MOG_PTPC'!AO19=Tabelle!$V$11,('Mitigazione del rischio'!M$8*Tabelle!$W$11),IF('Modello Analisi RISCHI MOG_PTPC'!AO19=Tabelle!$V$12,('Mitigazione del rischio'!M$8*Tabelle!$W$12),"-"))))))))))</f>
        <v>1.05</v>
      </c>
      <c r="N18" s="31">
        <f>IF('Modello Analisi RISCHI MOG_PTPC'!AP19=Tabelle!$V$3,('Mitigazione del rischio'!N$8*Tabelle!$W$3),IF('Modello Analisi RISCHI MOG_PTPC'!AP19=Tabelle!$V$4,('Mitigazione del rischio'!N$8*Tabelle!$W$4),IF('Modello Analisi RISCHI MOG_PTPC'!AP19=Tabelle!$V$5,('Mitigazione del rischio'!N$8*Tabelle!$W$5),IF('Modello Analisi RISCHI MOG_PTPC'!AP19=Tabelle!$V$6,('Mitigazione del rischio'!N$8*Tabelle!$W$6),IF('Modello Analisi RISCHI MOG_PTPC'!AP19=Tabelle!$V$7,('Mitigazione del rischio'!N$8*Tabelle!$W$7),IF('Modello Analisi RISCHI MOG_PTPC'!AP19=Tabelle!$V$8,('Mitigazione del rischio'!N$8*Tabelle!$W$8),IF('Modello Analisi RISCHI MOG_PTPC'!AP19=Tabelle!$V$9,('Mitigazione del rischio'!N$8*Tabelle!$W$9),IF('Modello Analisi RISCHI MOG_PTPC'!AP19=Tabelle!$V$10,('Mitigazione del rischio'!N$8*Tabelle!$W$10),IF('Modello Analisi RISCHI MOG_PTPC'!AP19=Tabelle!$V$11,('Mitigazione del rischio'!N$8*Tabelle!$W$11),IF('Modello Analisi RISCHI MOG_PTPC'!AP19=Tabelle!$V$12,('Mitigazione del rischio'!N$8*Tabelle!$W$12),"-"))))))))))</f>
        <v>1.05</v>
      </c>
      <c r="O18" s="31">
        <f>IF('Modello Analisi RISCHI MOG_PTPC'!AQ19=Tabelle!$V$3,('Mitigazione del rischio'!O$8*Tabelle!$W$3),IF('Modello Analisi RISCHI MOG_PTPC'!AQ19=Tabelle!$V$4,('Mitigazione del rischio'!O$8*Tabelle!$W$4),IF('Modello Analisi RISCHI MOG_PTPC'!AQ19=Tabelle!$V$5,('Mitigazione del rischio'!O$8*Tabelle!$W$5),IF('Modello Analisi RISCHI MOG_PTPC'!AQ19=Tabelle!$V$6,('Mitigazione del rischio'!O$8*Tabelle!$W$6),IF('Modello Analisi RISCHI MOG_PTPC'!AQ19=Tabelle!$V$7,('Mitigazione del rischio'!O$8*Tabelle!$W$7),IF('Modello Analisi RISCHI MOG_PTPC'!AQ19=Tabelle!$V$8,('Mitigazione del rischio'!O$8*Tabelle!$W$8),IF('Modello Analisi RISCHI MOG_PTPC'!AQ19=Tabelle!$V$9,('Mitigazione del rischio'!O$8*Tabelle!$W$9),IF('Modello Analisi RISCHI MOG_PTPC'!AQ19=Tabelle!$V$10,('Mitigazione del rischio'!O$8*Tabelle!$W$10),IF('Modello Analisi RISCHI MOG_PTPC'!AQ19=Tabelle!$V$11,('Mitigazione del rischio'!O$8*Tabelle!$W$11),IF('Modello Analisi RISCHI MOG_PTPC'!AQ19=Tabelle!$V$12,('Mitigazione del rischio'!O$8*Tabelle!$W$12),"-"))))))))))</f>
        <v>1.05</v>
      </c>
      <c r="P18" s="31">
        <f>IF('Modello Analisi RISCHI MOG_PTPC'!AR19=Tabelle!$V$3,('Mitigazione del rischio'!P$8*Tabelle!$W$3),IF('Modello Analisi RISCHI MOG_PTPC'!AR19=Tabelle!$V$4,('Mitigazione del rischio'!P$8*Tabelle!$W$4),IF('Modello Analisi RISCHI MOG_PTPC'!AR19=Tabelle!$V$5,('Mitigazione del rischio'!P$8*Tabelle!$W$5),IF('Modello Analisi RISCHI MOG_PTPC'!AR19=Tabelle!$V$6,('Mitigazione del rischio'!P$8*Tabelle!$W$6),IF('Modello Analisi RISCHI MOG_PTPC'!AR19=Tabelle!$V$7,('Mitigazione del rischio'!P$8*Tabelle!$W$7),IF('Modello Analisi RISCHI MOG_PTPC'!AR19=Tabelle!$V$8,('Mitigazione del rischio'!P$8*Tabelle!$W$8),IF('Modello Analisi RISCHI MOG_PTPC'!AR19=Tabelle!$V$9,('Mitigazione del rischio'!P$8*Tabelle!$W$9),IF('Modello Analisi RISCHI MOG_PTPC'!AR19=Tabelle!$V$10,('Mitigazione del rischio'!P$8*Tabelle!$W$10),IF('Modello Analisi RISCHI MOG_PTPC'!AR19=Tabelle!$V$11,('Mitigazione del rischio'!P$8*Tabelle!$W$11),IF('Modello Analisi RISCHI MOG_PTPC'!AR19=Tabelle!$V$12,('Mitigazione del rischio'!P$8*Tabelle!$W$12),"-"))))))))))</f>
        <v>1.05</v>
      </c>
      <c r="Q18" s="31">
        <f>IF('Modello Analisi RISCHI MOG_PTPC'!AS19=Tabelle!$V$3,('Mitigazione del rischio'!Q$8*Tabelle!$W$3),IF('Modello Analisi RISCHI MOG_PTPC'!AS19=Tabelle!$V$4,('Mitigazione del rischio'!Q$8*Tabelle!$W$4),IF('Modello Analisi RISCHI MOG_PTPC'!AS19=Tabelle!$V$5,('Mitigazione del rischio'!Q$8*Tabelle!$W$5),IF('Modello Analisi RISCHI MOG_PTPC'!AS19=Tabelle!$V$6,('Mitigazione del rischio'!Q$8*Tabelle!$W$6),IF('Modello Analisi RISCHI MOG_PTPC'!AS19=Tabelle!$V$7,('Mitigazione del rischio'!Q$8*Tabelle!$W$7),IF('Modello Analisi RISCHI MOG_PTPC'!AS19=Tabelle!$V$8,('Mitigazione del rischio'!Q$8*Tabelle!$W$8),IF('Modello Analisi RISCHI MOG_PTPC'!AS19=Tabelle!$V$9,('Mitigazione del rischio'!Q$8*Tabelle!$W$9),IF('Modello Analisi RISCHI MOG_PTPC'!AS19=Tabelle!$V$10,('Mitigazione del rischio'!Q$8*Tabelle!$W$10),IF('Modello Analisi RISCHI MOG_PTPC'!AS19=Tabelle!$V$11,('Mitigazione del rischio'!Q$8*Tabelle!$W$11),IF('Modello Analisi RISCHI MOG_PTPC'!AS19=Tabelle!$V$12,('Mitigazione del rischio'!Q$8*Tabelle!$W$12),"-"))))))))))</f>
        <v>2.4499999999999997</v>
      </c>
      <c r="R18" s="31">
        <f>IF('Modello Analisi RISCHI MOG_PTPC'!AT19=Tabelle!$V$3,('Mitigazione del rischio'!R$8*Tabelle!$W$3),IF('Modello Analisi RISCHI MOG_PTPC'!AT19=Tabelle!$V$4,('Mitigazione del rischio'!R$8*Tabelle!$W$4),IF('Modello Analisi RISCHI MOG_PTPC'!AT19=Tabelle!$V$5,('Mitigazione del rischio'!R$8*Tabelle!$W$5),IF('Modello Analisi RISCHI MOG_PTPC'!AT19=Tabelle!$V$6,('Mitigazione del rischio'!R$8*Tabelle!$W$6),IF('Modello Analisi RISCHI MOG_PTPC'!AT19=Tabelle!$V$7,('Mitigazione del rischio'!R$8*Tabelle!$W$7),IF('Modello Analisi RISCHI MOG_PTPC'!AT19=Tabelle!$V$8,('Mitigazione del rischio'!R$8*Tabelle!$W$8),IF('Modello Analisi RISCHI MOG_PTPC'!AT19=Tabelle!$V$9,('Mitigazione del rischio'!R$8*Tabelle!$W$9),IF('Modello Analisi RISCHI MOG_PTPC'!AT19=Tabelle!$V$10,('Mitigazione del rischio'!R$8*Tabelle!$W$10),IF('Modello Analisi RISCHI MOG_PTPC'!AT19=Tabelle!$V$11,('Mitigazione del rischio'!R$8*Tabelle!$W$11),IF('Modello Analisi RISCHI MOG_PTPC'!AT19=Tabelle!$V$12,('Mitigazione del rischio'!R$8*Tabelle!$W$12),"-"))))))))))</f>
        <v>2.4499999999999997</v>
      </c>
      <c r="S18" s="31">
        <f>IF('Modello Analisi RISCHI MOG_PTPC'!AU19=Tabelle!$V$3,('Mitigazione del rischio'!S$8*Tabelle!$W$3),IF('Modello Analisi RISCHI MOG_PTPC'!AU19=Tabelle!$V$4,('Mitigazione del rischio'!S$8*Tabelle!$W$4),IF('Modello Analisi RISCHI MOG_PTPC'!AU19=Tabelle!$V$5,('Mitigazione del rischio'!S$8*Tabelle!$W$5),IF('Modello Analisi RISCHI MOG_PTPC'!AU19=Tabelle!$V$6,('Mitigazione del rischio'!S$8*Tabelle!$W$6),IF('Modello Analisi RISCHI MOG_PTPC'!AU19=Tabelle!$V$7,('Mitigazione del rischio'!S$8*Tabelle!$W$7),IF('Modello Analisi RISCHI MOG_PTPC'!AU19=Tabelle!$V$8,('Mitigazione del rischio'!S$8*Tabelle!$W$8),IF('Modello Analisi RISCHI MOG_PTPC'!AU19=Tabelle!$V$9,('Mitigazione del rischio'!S$8*Tabelle!$W$9),IF('Modello Analisi RISCHI MOG_PTPC'!AU19=Tabelle!$V$10,('Mitigazione del rischio'!S$8*Tabelle!$W$10),IF('Modello Analisi RISCHI MOG_PTPC'!AU19=Tabelle!$V$11,('Mitigazione del rischio'!S$8*Tabelle!$W$11),IF('Modello Analisi RISCHI MOG_PTPC'!AU19=Tabelle!$V$12,('Mitigazione del rischio'!S$8*Tabelle!$W$12),"-"))))))))))</f>
        <v>2.4499999999999997</v>
      </c>
      <c r="T18" s="31">
        <f>IF('Modello Analisi RISCHI MOG_PTPC'!AV19=Tabelle!$V$3,('Mitigazione del rischio'!T$8*Tabelle!$W$3),IF('Modello Analisi RISCHI MOG_PTPC'!AV19=Tabelle!$V$4,('Mitigazione del rischio'!T$8*Tabelle!$W$4),IF('Modello Analisi RISCHI MOG_PTPC'!AV19=Tabelle!$V$5,('Mitigazione del rischio'!T$8*Tabelle!$W$5),IF('Modello Analisi RISCHI MOG_PTPC'!AV19=Tabelle!$V$6,('Mitigazione del rischio'!T$8*Tabelle!$W$6),IF('Modello Analisi RISCHI MOG_PTPC'!AV19=Tabelle!$V$7,('Mitigazione del rischio'!T$8*Tabelle!$W$7),IF('Modello Analisi RISCHI MOG_PTPC'!AV19=Tabelle!$V$8,('Mitigazione del rischio'!T$8*Tabelle!$W$8),IF('Modello Analisi RISCHI MOG_PTPC'!AV19=Tabelle!$V$9,('Mitigazione del rischio'!T$8*Tabelle!$W$9),IF('Modello Analisi RISCHI MOG_PTPC'!AV19=Tabelle!$V$10,('Mitigazione del rischio'!T$8*Tabelle!$W$10),IF('Modello Analisi RISCHI MOG_PTPC'!AV19=Tabelle!$V$11,('Mitigazione del rischio'!T$8*Tabelle!$W$11),IF('Modello Analisi RISCHI MOG_PTPC'!AV19=Tabelle!$V$12,('Mitigazione del rischio'!T$8*Tabelle!$W$12),"-"))))))))))</f>
        <v>2.4499999999999997</v>
      </c>
      <c r="U18" s="31">
        <f>IF('Modello Analisi RISCHI MOG_PTPC'!AW19=Tabelle!$V$3,('Mitigazione del rischio'!U$8*Tabelle!$W$3),IF('Modello Analisi RISCHI MOG_PTPC'!AW19=Tabelle!$V$4,('Mitigazione del rischio'!U$8*Tabelle!$W$4),IF('Modello Analisi RISCHI MOG_PTPC'!AW19=Tabelle!$V$5,('Mitigazione del rischio'!U$8*Tabelle!$W$5),IF('Modello Analisi RISCHI MOG_PTPC'!AW19=Tabelle!$V$6,('Mitigazione del rischio'!U$8*Tabelle!$W$6),IF('Modello Analisi RISCHI MOG_PTPC'!AW19=Tabelle!$V$7,('Mitigazione del rischio'!U$8*Tabelle!$W$7),IF('Modello Analisi RISCHI MOG_PTPC'!AW19=Tabelle!$V$8,('Mitigazione del rischio'!U$8*Tabelle!$W$8),IF('Modello Analisi RISCHI MOG_PTPC'!AW19=Tabelle!$V$9,('Mitigazione del rischio'!U$8*Tabelle!$W$9),IF('Modello Analisi RISCHI MOG_PTPC'!AW19=Tabelle!$V$10,('Mitigazione del rischio'!U$8*Tabelle!$W$10),IF('Modello Analisi RISCHI MOG_PTPC'!AW19=Tabelle!$V$11,('Mitigazione del rischio'!U$8*Tabelle!$W$11),IF('Modello Analisi RISCHI MOG_PTPC'!AW19=Tabelle!$V$12,('Mitigazione del rischio'!U$8*Tabelle!$W$12),"-"))))))))))</f>
        <v>0</v>
      </c>
      <c r="V18" s="31">
        <f>IF('Modello Analisi RISCHI MOG_PTPC'!AX19=Tabelle!$V$3,('Mitigazione del rischio'!V$8*Tabelle!$W$3),IF('Modello Analisi RISCHI MOG_PTPC'!AX19=Tabelle!$V$4,('Mitigazione del rischio'!V$8*Tabelle!$W$4),IF('Modello Analisi RISCHI MOG_PTPC'!AX19=Tabelle!$V$5,('Mitigazione del rischio'!V$8*Tabelle!$W$5),IF('Modello Analisi RISCHI MOG_PTPC'!AX19=Tabelle!$V$6,('Mitigazione del rischio'!V$8*Tabelle!$W$6),IF('Modello Analisi RISCHI MOG_PTPC'!AX19=Tabelle!$V$7,('Mitigazione del rischio'!V$8*Tabelle!$W$7),IF('Modello Analisi RISCHI MOG_PTPC'!AX19=Tabelle!$V$8,('Mitigazione del rischio'!V$8*Tabelle!$W$8),IF('Modello Analisi RISCHI MOG_PTPC'!AX19=Tabelle!$V$9,('Mitigazione del rischio'!V$8*Tabelle!$W$9),IF('Modello Analisi RISCHI MOG_PTPC'!AX19=Tabelle!$V$10,('Mitigazione del rischio'!V$8*Tabelle!$W$10),IF('Modello Analisi RISCHI MOG_PTPC'!AX19=Tabelle!$V$11,('Mitigazione del rischio'!V$8*Tabelle!$W$11),IF('Modello Analisi RISCHI MOG_PTPC'!AX19=Tabelle!$V$12,('Mitigazione del rischio'!V$8*Tabelle!$W$12),"-"))))))))))</f>
        <v>0</v>
      </c>
      <c r="W18" s="31">
        <f>IF('Modello Analisi RISCHI MOG_PTPC'!AY19=Tabelle!$V$3,('Mitigazione del rischio'!W$8*Tabelle!$W$3),IF('Modello Analisi RISCHI MOG_PTPC'!AY19=Tabelle!$V$4,('Mitigazione del rischio'!W$8*Tabelle!$W$4),IF('Modello Analisi RISCHI MOG_PTPC'!AY19=Tabelle!$V$5,('Mitigazione del rischio'!W$8*Tabelle!$W$5),IF('Modello Analisi RISCHI MOG_PTPC'!AY19=Tabelle!$V$6,('Mitigazione del rischio'!W$8*Tabelle!$W$6),IF('Modello Analisi RISCHI MOG_PTPC'!AY19=Tabelle!$V$7,('Mitigazione del rischio'!W$8*Tabelle!$W$7),IF('Modello Analisi RISCHI MOG_PTPC'!AY19=Tabelle!$V$8,('Mitigazione del rischio'!W$8*Tabelle!$W$8),IF('Modello Analisi RISCHI MOG_PTPC'!AY19=Tabelle!$V$9,('Mitigazione del rischio'!W$8*Tabelle!$W$9),IF('Modello Analisi RISCHI MOG_PTPC'!AY19=Tabelle!$V$10,('Mitigazione del rischio'!W$8*Tabelle!$W$10),IF('Modello Analisi RISCHI MOG_PTPC'!AY19=Tabelle!$V$11,('Mitigazione del rischio'!W$8*Tabelle!$W$11),IF('Modello Analisi RISCHI MOG_PTPC'!AY19=Tabelle!$V$12,('Mitigazione del rischio'!W$8*Tabelle!$W$12),"-"))))))))))</f>
        <v>0</v>
      </c>
      <c r="X18" s="31">
        <f>IF('Modello Analisi RISCHI MOG_PTPC'!AZ19=Tabelle!$V$3,('Mitigazione del rischio'!X$8*Tabelle!$W$3),IF('Modello Analisi RISCHI MOG_PTPC'!AZ19=Tabelle!$V$4,('Mitigazione del rischio'!X$8*Tabelle!$W$4),IF('Modello Analisi RISCHI MOG_PTPC'!AZ19=Tabelle!$V$5,('Mitigazione del rischio'!X$8*Tabelle!$W$5),IF('Modello Analisi RISCHI MOG_PTPC'!AZ19=Tabelle!$V$6,('Mitigazione del rischio'!X$8*Tabelle!$W$6),IF('Modello Analisi RISCHI MOG_PTPC'!AZ19=Tabelle!$V$7,('Mitigazione del rischio'!X$8*Tabelle!$W$7),IF('Modello Analisi RISCHI MOG_PTPC'!AZ19=Tabelle!$V$8,('Mitigazione del rischio'!X$8*Tabelle!$W$8),IF('Modello Analisi RISCHI MOG_PTPC'!AZ19=Tabelle!$V$9,('Mitigazione del rischio'!X$8*Tabelle!$W$9),IF('Modello Analisi RISCHI MOG_PTPC'!AZ19=Tabelle!$V$10,('Mitigazione del rischio'!X$8*Tabelle!$W$10),IF('Modello Analisi RISCHI MOG_PTPC'!AZ19=Tabelle!$V$11,('Mitigazione del rischio'!X$8*Tabelle!$W$11),IF('Modello Analisi RISCHI MOG_PTPC'!AZ19=Tabelle!$V$12,('Mitigazione del rischio'!X$8*Tabelle!$W$12),"-"))))))))))</f>
        <v>0</v>
      </c>
      <c r="Y18" s="31">
        <f>IF('Modello Analisi RISCHI MOG_PTPC'!BA19=Tabelle!$V$3,('Mitigazione del rischio'!Y$8*Tabelle!$W$3),IF('Modello Analisi RISCHI MOG_PTPC'!BA19=Tabelle!$V$4,('Mitigazione del rischio'!Y$8*Tabelle!$W$4),IF('Modello Analisi RISCHI MOG_PTPC'!BA19=Tabelle!$V$5,('Mitigazione del rischio'!Y$8*Tabelle!$W$5),IF('Modello Analisi RISCHI MOG_PTPC'!BA19=Tabelle!$V$6,('Mitigazione del rischio'!Y$8*Tabelle!$W$6),IF('Modello Analisi RISCHI MOG_PTPC'!BA19=Tabelle!$V$7,('Mitigazione del rischio'!Y$8*Tabelle!$W$7),IF('Modello Analisi RISCHI MOG_PTPC'!BA19=Tabelle!$V$8,('Mitigazione del rischio'!Y$8*Tabelle!$W$8),IF('Modello Analisi RISCHI MOG_PTPC'!BA19=Tabelle!$V$9,('Mitigazione del rischio'!Y$8*Tabelle!$W$9),IF('Modello Analisi RISCHI MOG_PTPC'!BA19=Tabelle!$V$10,('Mitigazione del rischio'!Y$8*Tabelle!$W$10),IF('Modello Analisi RISCHI MOG_PTPC'!BA19=Tabelle!$V$11,('Mitigazione del rischio'!Y$8*Tabelle!$W$11),IF('Modello Analisi RISCHI MOG_PTPC'!BA19=Tabelle!$V$12,('Mitigazione del rischio'!Y$8*Tabelle!$W$12),"-"))))))))))</f>
        <v>0</v>
      </c>
      <c r="Z18" s="31">
        <f>IF('Modello Analisi RISCHI MOG_PTPC'!BB19=Tabelle!$V$3,('Mitigazione del rischio'!Z$8*Tabelle!$W$3),IF('Modello Analisi RISCHI MOG_PTPC'!BB19=Tabelle!$V$4,('Mitigazione del rischio'!Z$8*Tabelle!$W$4),IF('Modello Analisi RISCHI MOG_PTPC'!BB19=Tabelle!$V$5,('Mitigazione del rischio'!Z$8*Tabelle!$W$5),IF('Modello Analisi RISCHI MOG_PTPC'!BB19=Tabelle!$V$6,('Mitigazione del rischio'!Z$8*Tabelle!$W$6),IF('Modello Analisi RISCHI MOG_PTPC'!BB19=Tabelle!$V$7,('Mitigazione del rischio'!Z$8*Tabelle!$W$7),IF('Modello Analisi RISCHI MOG_PTPC'!BB19=Tabelle!$V$8,('Mitigazione del rischio'!Z$8*Tabelle!$W$8),IF('Modello Analisi RISCHI MOG_PTPC'!BB19=Tabelle!$V$9,('Mitigazione del rischio'!Z$8*Tabelle!$W$9),IF('Modello Analisi RISCHI MOG_PTPC'!BB19=Tabelle!$V$10,('Mitigazione del rischio'!Z$8*Tabelle!$W$10),IF('Modello Analisi RISCHI MOG_PTPC'!BB19=Tabelle!$V$11,('Mitigazione del rischio'!Z$8*Tabelle!$W$11),IF('Modello Analisi RISCHI MOG_PTPC'!BB19=Tabelle!$V$12,('Mitigazione del rischio'!Z$8*Tabelle!$W$12),"-"))))))))))</f>
        <v>0</v>
      </c>
      <c r="AA18" s="31">
        <f>IF('Modello Analisi RISCHI MOG_PTPC'!BC19=Tabelle!$V$3,('Mitigazione del rischio'!AA$8*Tabelle!$W$3),IF('Modello Analisi RISCHI MOG_PTPC'!BC19=Tabelle!$V$4,('Mitigazione del rischio'!AA$8*Tabelle!$W$4),IF('Modello Analisi RISCHI MOG_PTPC'!BC19=Tabelle!$V$5,('Mitigazione del rischio'!AA$8*Tabelle!$W$5),IF('Modello Analisi RISCHI MOG_PTPC'!BC19=Tabelle!$V$6,('Mitigazione del rischio'!AA$8*Tabelle!$W$6),IF('Modello Analisi RISCHI MOG_PTPC'!BC19=Tabelle!$V$7,('Mitigazione del rischio'!AA$8*Tabelle!$W$7),IF('Modello Analisi RISCHI MOG_PTPC'!BC19=Tabelle!$V$8,('Mitigazione del rischio'!AA$8*Tabelle!$W$8),IF('Modello Analisi RISCHI MOG_PTPC'!BC19=Tabelle!$V$9,('Mitigazione del rischio'!AA$8*Tabelle!$W$9),IF('Modello Analisi RISCHI MOG_PTPC'!BC19=Tabelle!$V$10,('Mitigazione del rischio'!AA$8*Tabelle!$W$10),IF('Modello Analisi RISCHI MOG_PTPC'!BC19=Tabelle!$V$11,('Mitigazione del rischio'!AA$8*Tabelle!$W$11),IF('Modello Analisi RISCHI MOG_PTPC'!BC19=Tabelle!$V$12,('Mitigazione del rischio'!AA$8*Tabelle!$W$12),"-"))))))))))</f>
        <v>0</v>
      </c>
      <c r="AB18" s="31">
        <f>IF('Modello Analisi RISCHI MOG_PTPC'!BD19=Tabelle!$V$3,('Mitigazione del rischio'!AB$8*Tabelle!$W$3),IF('Modello Analisi RISCHI MOG_PTPC'!BD19=Tabelle!$V$4,('Mitigazione del rischio'!AB$8*Tabelle!$W$4),IF('Modello Analisi RISCHI MOG_PTPC'!BD19=Tabelle!$V$5,('Mitigazione del rischio'!AB$8*Tabelle!$W$5),IF('Modello Analisi RISCHI MOG_PTPC'!BD19=Tabelle!$V$6,('Mitigazione del rischio'!AB$8*Tabelle!$W$6),IF('Modello Analisi RISCHI MOG_PTPC'!BD19=Tabelle!$V$7,('Mitigazione del rischio'!AB$8*Tabelle!$W$7),IF('Modello Analisi RISCHI MOG_PTPC'!BD19=Tabelle!$V$8,('Mitigazione del rischio'!AB$8*Tabelle!$W$8),IF('Modello Analisi RISCHI MOG_PTPC'!BD19=Tabelle!$V$9,('Mitigazione del rischio'!AB$8*Tabelle!$W$9),IF('Modello Analisi RISCHI MOG_PTPC'!BD19=Tabelle!$V$10,('Mitigazione del rischio'!AB$8*Tabelle!$W$10),IF('Modello Analisi RISCHI MOG_PTPC'!BD19=Tabelle!$V$11,('Mitigazione del rischio'!AB$8*Tabelle!$W$11),IF('Modello Analisi RISCHI MOG_PTPC'!BD19=Tabelle!$V$12,('Mitigazione del rischio'!AB$8*Tabelle!$W$12),"-"))))))))))</f>
        <v>0</v>
      </c>
      <c r="AC18" s="31">
        <f>IF('Modello Analisi RISCHI MOG_PTPC'!BE19=Tabelle!$V$3,('Mitigazione del rischio'!AC$8*Tabelle!$W$3),IF('Modello Analisi RISCHI MOG_PTPC'!BE19=Tabelle!$V$4,('Mitigazione del rischio'!AC$8*Tabelle!$W$4),IF('Modello Analisi RISCHI MOG_PTPC'!BE19=Tabelle!$V$5,('Mitigazione del rischio'!AC$8*Tabelle!$W$5),IF('Modello Analisi RISCHI MOG_PTPC'!BE19=Tabelle!$V$6,('Mitigazione del rischio'!AC$8*Tabelle!$W$6),IF('Modello Analisi RISCHI MOG_PTPC'!BE19=Tabelle!$V$7,('Mitigazione del rischio'!AC$8*Tabelle!$W$7),IF('Modello Analisi RISCHI MOG_PTPC'!BE19=Tabelle!$V$8,('Mitigazione del rischio'!AC$8*Tabelle!$W$8),IF('Modello Analisi RISCHI MOG_PTPC'!BE19=Tabelle!$V$9,('Mitigazione del rischio'!AC$8*Tabelle!$W$9),IF('Modello Analisi RISCHI MOG_PTPC'!BE19=Tabelle!$V$10,('Mitigazione del rischio'!AC$8*Tabelle!$W$10),IF('Modello Analisi RISCHI MOG_PTPC'!BE19=Tabelle!$V$11,('Mitigazione del rischio'!AC$8*Tabelle!$W$11),IF('Modello Analisi RISCHI MOG_PTPC'!BE19=Tabelle!$V$12,('Mitigazione del rischio'!AC$8*Tabelle!$W$12),"-"))))))))))</f>
        <v>0</v>
      </c>
      <c r="AD18" s="31">
        <f>IF('Modello Analisi RISCHI MOG_PTPC'!BF19=Tabelle!$V$3,('Mitigazione del rischio'!AD$8*Tabelle!$W$3),IF('Modello Analisi RISCHI MOG_PTPC'!BF19=Tabelle!$V$4,('Mitigazione del rischio'!AD$8*Tabelle!$W$4),IF('Modello Analisi RISCHI MOG_PTPC'!BF19=Tabelle!$V$5,('Mitigazione del rischio'!AD$8*Tabelle!$W$5),IF('Modello Analisi RISCHI MOG_PTPC'!BF19=Tabelle!$V$6,('Mitigazione del rischio'!AD$8*Tabelle!$W$6),IF('Modello Analisi RISCHI MOG_PTPC'!BF19=Tabelle!$V$7,('Mitigazione del rischio'!AD$8*Tabelle!$W$7),IF('Modello Analisi RISCHI MOG_PTPC'!BF19=Tabelle!$V$8,('Mitigazione del rischio'!AD$8*Tabelle!$W$8),IF('Modello Analisi RISCHI MOG_PTPC'!BF19=Tabelle!$V$9,('Mitigazione del rischio'!AD$8*Tabelle!$W$9),IF('Modello Analisi RISCHI MOG_PTPC'!BF19=Tabelle!$V$10,('Mitigazione del rischio'!AD$8*Tabelle!$W$10),IF('Modello Analisi RISCHI MOG_PTPC'!BF19=Tabelle!$V$11,('Mitigazione del rischio'!AD$8*Tabelle!$W$11),IF('Modello Analisi RISCHI MOG_PTPC'!BF19=Tabelle!$V$12,('Mitigazione del rischio'!AD$8*Tabelle!$W$12),"-"))))))))))</f>
        <v>0</v>
      </c>
      <c r="AE18" s="31">
        <f>IF('Modello Analisi RISCHI MOG_PTPC'!BG19=Tabelle!$V$3,('Mitigazione del rischio'!AE$8*Tabelle!$W$3),IF('Modello Analisi RISCHI MOG_PTPC'!BG19=Tabelle!$V$4,('Mitigazione del rischio'!AE$8*Tabelle!$W$4),IF('Modello Analisi RISCHI MOG_PTPC'!BG19=Tabelle!$V$5,('Mitigazione del rischio'!AE$8*Tabelle!$W$5),IF('Modello Analisi RISCHI MOG_PTPC'!BG19=Tabelle!$V$6,('Mitigazione del rischio'!AE$8*Tabelle!$W$6),IF('Modello Analisi RISCHI MOG_PTPC'!BG19=Tabelle!$V$7,('Mitigazione del rischio'!AE$8*Tabelle!$W$7),IF('Modello Analisi RISCHI MOG_PTPC'!BG19=Tabelle!$V$8,('Mitigazione del rischio'!AE$8*Tabelle!$W$8),IF('Modello Analisi RISCHI MOG_PTPC'!BG19=Tabelle!$V$9,('Mitigazione del rischio'!AE$8*Tabelle!$W$9),IF('Modello Analisi RISCHI MOG_PTPC'!BG19=Tabelle!$V$10,('Mitigazione del rischio'!AE$8*Tabelle!$W$10),IF('Modello Analisi RISCHI MOG_PTPC'!BG19=Tabelle!$V$11,('Mitigazione del rischio'!AE$8*Tabelle!$W$11),IF('Modello Analisi RISCHI MOG_PTPC'!BG19=Tabelle!$V$12,('Mitigazione del rischio'!AE$8*Tabelle!$W$12),"-"))))))))))</f>
        <v>0</v>
      </c>
      <c r="AF18" s="32">
        <f t="shared" si="3"/>
        <v>43.400000000000006</v>
      </c>
      <c r="AG18" s="33">
        <f t="shared" si="4"/>
        <v>0.43400000000000005</v>
      </c>
    </row>
    <row r="19" spans="1:33" x14ac:dyDescent="0.25">
      <c r="A19" s="31">
        <f>IF('Modello Analisi RISCHI MOG_PTPC'!AC20=Tabelle!$V$3,('Mitigazione del rischio'!A$8*Tabelle!$W$3),IF('Modello Analisi RISCHI MOG_PTPC'!AC20=Tabelle!$V$4,('Mitigazione del rischio'!A$8*Tabelle!$W$4),IF('Modello Analisi RISCHI MOG_PTPC'!AC20=Tabelle!$V$5,('Mitigazione del rischio'!A$8*Tabelle!$W$5),IF('Modello Analisi RISCHI MOG_PTPC'!AC20=Tabelle!$V$6,('Mitigazione del rischio'!A$8*Tabelle!$W$6),IF('Modello Analisi RISCHI MOG_PTPC'!AC20=Tabelle!$V$7,('Mitigazione del rischio'!A$8*Tabelle!$W$7),IF('Modello Analisi RISCHI MOG_PTPC'!AC20=Tabelle!$V$8,('Mitigazione del rischio'!A$8*Tabelle!$W$8),IF('Modello Analisi RISCHI MOG_PTPC'!AC20=Tabelle!$V$9,('Mitigazione del rischio'!A$8*Tabelle!$W$9),IF('Modello Analisi RISCHI MOG_PTPC'!AC20=Tabelle!$V$10,('Mitigazione del rischio'!A$8*Tabelle!$W$10),IF('Modello Analisi RISCHI MOG_PTPC'!AC20=Tabelle!$V$11,('Mitigazione del rischio'!A$8*Tabelle!$W$11),IF('Modello Analisi RISCHI MOG_PTPC'!AC20=Tabelle!$V$12,('Mitigazione del rischio'!A$8*Tabelle!$W$12),"-"))))))))))</f>
        <v>3.5</v>
      </c>
      <c r="B19" s="31">
        <f>IF('Modello Analisi RISCHI MOG_PTPC'!AD20=Tabelle!$V$3,('Mitigazione del rischio'!B$8*Tabelle!$W$3),IF('Modello Analisi RISCHI MOG_PTPC'!AD20=Tabelle!$V$4,('Mitigazione del rischio'!B$8*Tabelle!$W$4),IF('Modello Analisi RISCHI MOG_PTPC'!AD20=Tabelle!$V$5,('Mitigazione del rischio'!B$8*Tabelle!$W$5),IF('Modello Analisi RISCHI MOG_PTPC'!AD20=Tabelle!$V$6,('Mitigazione del rischio'!B$8*Tabelle!$W$6),IF('Modello Analisi RISCHI MOG_PTPC'!AD20=Tabelle!$V$7,('Mitigazione del rischio'!B$8*Tabelle!$W$7),IF('Modello Analisi RISCHI MOG_PTPC'!AD20=Tabelle!$V$8,('Mitigazione del rischio'!B$8*Tabelle!$W$8),IF('Modello Analisi RISCHI MOG_PTPC'!AD20=Tabelle!$V$9,('Mitigazione del rischio'!B$8*Tabelle!$W$9),IF('Modello Analisi RISCHI MOG_PTPC'!AD20=Tabelle!$V$10,('Mitigazione del rischio'!B$8*Tabelle!$W$10),IF('Modello Analisi RISCHI MOG_PTPC'!AD20=Tabelle!$V$11,('Mitigazione del rischio'!B$8*Tabelle!$W$11),IF('Modello Analisi RISCHI MOG_PTPC'!AD20=Tabelle!$V$12,('Mitigazione del rischio'!B$8*Tabelle!$W$12),"-"))))))))))</f>
        <v>2.4499999999999997</v>
      </c>
      <c r="C19" s="31">
        <f>IF('Modello Analisi RISCHI MOG_PTPC'!AE20=Tabelle!$V$3,('Mitigazione del rischio'!C$8*Tabelle!$W$3),IF('Modello Analisi RISCHI MOG_PTPC'!AE20=Tabelle!$V$4,('Mitigazione del rischio'!C$8*Tabelle!$W$4),IF('Modello Analisi RISCHI MOG_PTPC'!AE20=Tabelle!$V$5,('Mitigazione del rischio'!C$8*Tabelle!$W$5),IF('Modello Analisi RISCHI MOG_PTPC'!AE20=Tabelle!$V$6,('Mitigazione del rischio'!C$8*Tabelle!$W$6),IF('Modello Analisi RISCHI MOG_PTPC'!AE20=Tabelle!$V$7,('Mitigazione del rischio'!C$8*Tabelle!$W$7),IF('Modello Analisi RISCHI MOG_PTPC'!AE20=Tabelle!$V$8,('Mitigazione del rischio'!C$8*Tabelle!$W$8),IF('Modello Analisi RISCHI MOG_PTPC'!AE20=Tabelle!$V$9,('Mitigazione del rischio'!C$8*Tabelle!$W$9),IF('Modello Analisi RISCHI MOG_PTPC'!AE20=Tabelle!$V$10,('Mitigazione del rischio'!C$8*Tabelle!$W$10),IF('Modello Analisi RISCHI MOG_PTPC'!AE20=Tabelle!$V$11,('Mitigazione del rischio'!C$8*Tabelle!$W$11),IF('Modello Analisi RISCHI MOG_PTPC'!AE20=Tabelle!$V$12,('Mitigazione del rischio'!C$8*Tabelle!$W$12),"-"))))))))))</f>
        <v>0.35000000000000003</v>
      </c>
      <c r="D19" s="31">
        <f>IF('Modello Analisi RISCHI MOG_PTPC'!AF20=Tabelle!$V$3,('Mitigazione del rischio'!D$8*Tabelle!$W$3),IF('Modello Analisi RISCHI MOG_PTPC'!AF20=Tabelle!$V$4,('Mitigazione del rischio'!D$8*Tabelle!$W$4),IF('Modello Analisi RISCHI MOG_PTPC'!AF20=Tabelle!$V$5,('Mitigazione del rischio'!D$8*Tabelle!$W$5),IF('Modello Analisi RISCHI MOG_PTPC'!AF20=Tabelle!$V$6,('Mitigazione del rischio'!D$8*Tabelle!$W$6),IF('Modello Analisi RISCHI MOG_PTPC'!AF20=Tabelle!$V$7,('Mitigazione del rischio'!D$8*Tabelle!$W$7),IF('Modello Analisi RISCHI MOG_PTPC'!AF20=Tabelle!$V$8,('Mitigazione del rischio'!D$8*Tabelle!$W$8),IF('Modello Analisi RISCHI MOG_PTPC'!AF20=Tabelle!$V$9,('Mitigazione del rischio'!D$8*Tabelle!$W$9),IF('Modello Analisi RISCHI MOG_PTPC'!AF20=Tabelle!$V$10,('Mitigazione del rischio'!D$8*Tabelle!$W$10),IF('Modello Analisi RISCHI MOG_PTPC'!AF20=Tabelle!$V$11,('Mitigazione del rischio'!D$8*Tabelle!$W$11),IF('Modello Analisi RISCHI MOG_PTPC'!AF20=Tabelle!$V$12,('Mitigazione del rischio'!D$8*Tabelle!$W$12),"-"))))))))))</f>
        <v>1.05</v>
      </c>
      <c r="E19" s="31">
        <f>IF('Modello Analisi RISCHI MOG_PTPC'!AG20=Tabelle!$V$3,('Mitigazione del rischio'!E$8*Tabelle!$W$3),IF('Modello Analisi RISCHI MOG_PTPC'!AG20=Tabelle!$V$4,('Mitigazione del rischio'!E$8*Tabelle!$W$4),IF('Modello Analisi RISCHI MOG_PTPC'!AG20=Tabelle!$V$5,('Mitigazione del rischio'!E$8*Tabelle!$W$5),IF('Modello Analisi RISCHI MOG_PTPC'!AG20=Tabelle!$V$6,('Mitigazione del rischio'!E$8*Tabelle!$W$6),IF('Modello Analisi RISCHI MOG_PTPC'!AG20=Tabelle!$V$7,('Mitigazione del rischio'!E$8*Tabelle!$W$7),IF('Modello Analisi RISCHI MOG_PTPC'!AG20=Tabelle!$V$8,('Mitigazione del rischio'!E$8*Tabelle!$W$8),IF('Modello Analisi RISCHI MOG_PTPC'!AG20=Tabelle!$V$9,('Mitigazione del rischio'!E$8*Tabelle!$W$9),IF('Modello Analisi RISCHI MOG_PTPC'!AG20=Tabelle!$V$10,('Mitigazione del rischio'!E$8*Tabelle!$W$10),IF('Modello Analisi RISCHI MOG_PTPC'!AG20=Tabelle!$V$11,('Mitigazione del rischio'!E$8*Tabelle!$W$11),IF('Modello Analisi RISCHI MOG_PTPC'!AG20=Tabelle!$V$12,('Mitigazione del rischio'!E$8*Tabelle!$W$12),"-"))))))))))</f>
        <v>2.4499999999999997</v>
      </c>
      <c r="F19" s="31">
        <f>IF('Modello Analisi RISCHI MOG_PTPC'!AH20=Tabelle!$V$3,('Mitigazione del rischio'!F$8*Tabelle!$W$3),IF('Modello Analisi RISCHI MOG_PTPC'!AH20=Tabelle!$V$4,('Mitigazione del rischio'!F$8*Tabelle!$W$4),IF('Modello Analisi RISCHI MOG_PTPC'!AH20=Tabelle!$V$5,('Mitigazione del rischio'!F$8*Tabelle!$W$5),IF('Modello Analisi RISCHI MOG_PTPC'!AH20=Tabelle!$V$6,('Mitigazione del rischio'!F$8*Tabelle!$W$6),IF('Modello Analisi RISCHI MOG_PTPC'!AH20=Tabelle!$V$7,('Mitigazione del rischio'!F$8*Tabelle!$W$7),IF('Modello Analisi RISCHI MOG_PTPC'!AH20=Tabelle!$V$8,('Mitigazione del rischio'!F$8*Tabelle!$W$8),IF('Modello Analisi RISCHI MOG_PTPC'!AH20=Tabelle!$V$9,('Mitigazione del rischio'!F$8*Tabelle!$W$9),IF('Modello Analisi RISCHI MOG_PTPC'!AH20=Tabelle!$V$10,('Mitigazione del rischio'!F$8*Tabelle!$W$10),IF('Modello Analisi RISCHI MOG_PTPC'!AH20=Tabelle!$V$11,('Mitigazione del rischio'!F$8*Tabelle!$W$11),IF('Modello Analisi RISCHI MOG_PTPC'!AH20=Tabelle!$V$12,('Mitigazione del rischio'!F$8*Tabelle!$W$12),"-"))))))))))</f>
        <v>3.5</v>
      </c>
      <c r="G19" s="31">
        <f>IF('Modello Analisi RISCHI MOG_PTPC'!AI20=Tabelle!$V$3,('Mitigazione del rischio'!G$8*Tabelle!$W$3),IF('Modello Analisi RISCHI MOG_PTPC'!AI20=Tabelle!$V$4,('Mitigazione del rischio'!G$8*Tabelle!$W$4),IF('Modello Analisi RISCHI MOG_PTPC'!AI20=Tabelle!$V$5,('Mitigazione del rischio'!G$8*Tabelle!$W$5),IF('Modello Analisi RISCHI MOG_PTPC'!AI20=Tabelle!$V$6,('Mitigazione del rischio'!G$8*Tabelle!$W$6),IF('Modello Analisi RISCHI MOG_PTPC'!AI20=Tabelle!$V$7,('Mitigazione del rischio'!G$8*Tabelle!$W$7),IF('Modello Analisi RISCHI MOG_PTPC'!AI20=Tabelle!$V$8,('Mitigazione del rischio'!G$8*Tabelle!$W$8),IF('Modello Analisi RISCHI MOG_PTPC'!AI20=Tabelle!$V$9,('Mitigazione del rischio'!G$8*Tabelle!$W$9),IF('Modello Analisi RISCHI MOG_PTPC'!AI20=Tabelle!$V$10,('Mitigazione del rischio'!G$8*Tabelle!$W$10),IF('Modello Analisi RISCHI MOG_PTPC'!AI20=Tabelle!$V$11,('Mitigazione del rischio'!G$8*Tabelle!$W$11),IF('Modello Analisi RISCHI MOG_PTPC'!AI20=Tabelle!$V$12,('Mitigazione del rischio'!G$8*Tabelle!$W$12),"-"))))))))))</f>
        <v>3.5</v>
      </c>
      <c r="H19" s="31">
        <f>IF('Modello Analisi RISCHI MOG_PTPC'!AJ20=Tabelle!$V$3,('Mitigazione del rischio'!H$8*Tabelle!$W$3),IF('Modello Analisi RISCHI MOG_PTPC'!AJ20=Tabelle!$V$4,('Mitigazione del rischio'!H$8*Tabelle!$W$4),IF('Modello Analisi RISCHI MOG_PTPC'!AJ20=Tabelle!$V$5,('Mitigazione del rischio'!H$8*Tabelle!$W$5),IF('Modello Analisi RISCHI MOG_PTPC'!AJ20=Tabelle!$V$6,('Mitigazione del rischio'!H$8*Tabelle!$W$6),IF('Modello Analisi RISCHI MOG_PTPC'!AJ20=Tabelle!$V$7,('Mitigazione del rischio'!H$8*Tabelle!$W$7),IF('Modello Analisi RISCHI MOG_PTPC'!AJ20=Tabelle!$V$8,('Mitigazione del rischio'!H$8*Tabelle!$W$8),IF('Modello Analisi RISCHI MOG_PTPC'!AJ20=Tabelle!$V$9,('Mitigazione del rischio'!H$8*Tabelle!$W$9),IF('Modello Analisi RISCHI MOG_PTPC'!AJ20=Tabelle!$V$10,('Mitigazione del rischio'!H$8*Tabelle!$W$10),IF('Modello Analisi RISCHI MOG_PTPC'!AJ20=Tabelle!$V$11,('Mitigazione del rischio'!H$8*Tabelle!$W$11),IF('Modello Analisi RISCHI MOG_PTPC'!AJ20=Tabelle!$V$12,('Mitigazione del rischio'!H$8*Tabelle!$W$12),"-"))))))))))</f>
        <v>3.5</v>
      </c>
      <c r="I19" s="31">
        <f>IF('Modello Analisi RISCHI MOG_PTPC'!AK20=Tabelle!$V$3,('Mitigazione del rischio'!I$8*Tabelle!$W$3),IF('Modello Analisi RISCHI MOG_PTPC'!AK20=Tabelle!$V$4,('Mitigazione del rischio'!I$8*Tabelle!$W$4),IF('Modello Analisi RISCHI MOG_PTPC'!AK20=Tabelle!$V$5,('Mitigazione del rischio'!I$8*Tabelle!$W$5),IF('Modello Analisi RISCHI MOG_PTPC'!AK20=Tabelle!$V$6,('Mitigazione del rischio'!I$8*Tabelle!$W$6),IF('Modello Analisi RISCHI MOG_PTPC'!AK20=Tabelle!$V$7,('Mitigazione del rischio'!I$8*Tabelle!$W$7),IF('Modello Analisi RISCHI MOG_PTPC'!AK20=Tabelle!$V$8,('Mitigazione del rischio'!I$8*Tabelle!$W$8),IF('Modello Analisi RISCHI MOG_PTPC'!AK20=Tabelle!$V$9,('Mitigazione del rischio'!I$8*Tabelle!$W$9),IF('Modello Analisi RISCHI MOG_PTPC'!AK20=Tabelle!$V$10,('Mitigazione del rischio'!I$8*Tabelle!$W$10),IF('Modello Analisi RISCHI MOG_PTPC'!AK20=Tabelle!$V$11,('Mitigazione del rischio'!I$8*Tabelle!$W$11),IF('Modello Analisi RISCHI MOG_PTPC'!AK20=Tabelle!$V$12,('Mitigazione del rischio'!I$8*Tabelle!$W$12),"-"))))))))))</f>
        <v>1.05</v>
      </c>
      <c r="J19" s="31">
        <f>IF('Modello Analisi RISCHI MOG_PTPC'!AL20=Tabelle!$V$3,('Mitigazione del rischio'!J$8*Tabelle!$W$3),IF('Modello Analisi RISCHI MOG_PTPC'!AL20=Tabelle!$V$4,('Mitigazione del rischio'!J$8*Tabelle!$W$4),IF('Modello Analisi RISCHI MOG_PTPC'!AL20=Tabelle!$V$5,('Mitigazione del rischio'!J$8*Tabelle!$W$5),IF('Modello Analisi RISCHI MOG_PTPC'!AL20=Tabelle!$V$6,('Mitigazione del rischio'!J$8*Tabelle!$W$6),IF('Modello Analisi RISCHI MOG_PTPC'!AL20=Tabelle!$V$7,('Mitigazione del rischio'!J$8*Tabelle!$W$7),IF('Modello Analisi RISCHI MOG_PTPC'!AL20=Tabelle!$V$8,('Mitigazione del rischio'!J$8*Tabelle!$W$8),IF('Modello Analisi RISCHI MOG_PTPC'!AL20=Tabelle!$V$9,('Mitigazione del rischio'!J$8*Tabelle!$W$9),IF('Modello Analisi RISCHI MOG_PTPC'!AL20=Tabelle!$V$10,('Mitigazione del rischio'!J$8*Tabelle!$W$10),IF('Modello Analisi RISCHI MOG_PTPC'!AL20=Tabelle!$V$11,('Mitigazione del rischio'!J$8*Tabelle!$W$11),IF('Modello Analisi RISCHI MOG_PTPC'!AL20=Tabelle!$V$12,('Mitigazione del rischio'!J$8*Tabelle!$W$12),"-"))))))))))</f>
        <v>1.05</v>
      </c>
      <c r="K19" s="31">
        <f>IF('Modello Analisi RISCHI MOG_PTPC'!AM20=Tabelle!$V$3,('Mitigazione del rischio'!K$8*Tabelle!$W$3),IF('Modello Analisi RISCHI MOG_PTPC'!AM20=Tabelle!$V$4,('Mitigazione del rischio'!K$8*Tabelle!$W$4),IF('Modello Analisi RISCHI MOG_PTPC'!AM20=Tabelle!$V$5,('Mitigazione del rischio'!K$8*Tabelle!$W$5),IF('Modello Analisi RISCHI MOG_PTPC'!AM20=Tabelle!$V$6,('Mitigazione del rischio'!K$8*Tabelle!$W$6),IF('Modello Analisi RISCHI MOG_PTPC'!AM20=Tabelle!$V$7,('Mitigazione del rischio'!K$8*Tabelle!$W$7),IF('Modello Analisi RISCHI MOG_PTPC'!AM20=Tabelle!$V$8,('Mitigazione del rischio'!K$8*Tabelle!$W$8),IF('Modello Analisi RISCHI MOG_PTPC'!AM20=Tabelle!$V$9,('Mitigazione del rischio'!K$8*Tabelle!$W$9),IF('Modello Analisi RISCHI MOG_PTPC'!AM20=Tabelle!$V$10,('Mitigazione del rischio'!K$8*Tabelle!$W$10),IF('Modello Analisi RISCHI MOG_PTPC'!AM20=Tabelle!$V$11,('Mitigazione del rischio'!K$8*Tabelle!$W$11),IF('Modello Analisi RISCHI MOG_PTPC'!AM20=Tabelle!$V$12,('Mitigazione del rischio'!K$8*Tabelle!$W$12),"-"))))))))))</f>
        <v>3.5</v>
      </c>
      <c r="L19" s="31">
        <f>IF('Modello Analisi RISCHI MOG_PTPC'!AN20=Tabelle!$V$3,('Mitigazione del rischio'!L$8*Tabelle!$W$3),IF('Modello Analisi RISCHI MOG_PTPC'!AN20=Tabelle!$V$4,('Mitigazione del rischio'!L$8*Tabelle!$W$4),IF('Modello Analisi RISCHI MOG_PTPC'!AN20=Tabelle!$V$5,('Mitigazione del rischio'!L$8*Tabelle!$W$5),IF('Modello Analisi RISCHI MOG_PTPC'!AN20=Tabelle!$V$6,('Mitigazione del rischio'!L$8*Tabelle!$W$6),IF('Modello Analisi RISCHI MOG_PTPC'!AN20=Tabelle!$V$7,('Mitigazione del rischio'!L$8*Tabelle!$W$7),IF('Modello Analisi RISCHI MOG_PTPC'!AN20=Tabelle!$V$8,('Mitigazione del rischio'!L$8*Tabelle!$W$8),IF('Modello Analisi RISCHI MOG_PTPC'!AN20=Tabelle!$V$9,('Mitigazione del rischio'!L$8*Tabelle!$W$9),IF('Modello Analisi RISCHI MOG_PTPC'!AN20=Tabelle!$V$10,('Mitigazione del rischio'!L$8*Tabelle!$W$10),IF('Modello Analisi RISCHI MOG_PTPC'!AN20=Tabelle!$V$11,('Mitigazione del rischio'!L$8*Tabelle!$W$11),IF('Modello Analisi RISCHI MOG_PTPC'!AN20=Tabelle!$V$12,('Mitigazione del rischio'!L$8*Tabelle!$W$12),"-"))))))))))</f>
        <v>3.5</v>
      </c>
      <c r="M19" s="31">
        <f>IF('Modello Analisi RISCHI MOG_PTPC'!AO20=Tabelle!$V$3,('Mitigazione del rischio'!M$8*Tabelle!$W$3),IF('Modello Analisi RISCHI MOG_PTPC'!AO20=Tabelle!$V$4,('Mitigazione del rischio'!M$8*Tabelle!$W$4),IF('Modello Analisi RISCHI MOG_PTPC'!AO20=Tabelle!$V$5,('Mitigazione del rischio'!M$8*Tabelle!$W$5),IF('Modello Analisi RISCHI MOG_PTPC'!AO20=Tabelle!$V$6,('Mitigazione del rischio'!M$8*Tabelle!$W$6),IF('Modello Analisi RISCHI MOG_PTPC'!AO20=Tabelle!$V$7,('Mitigazione del rischio'!M$8*Tabelle!$W$7),IF('Modello Analisi RISCHI MOG_PTPC'!AO20=Tabelle!$V$8,('Mitigazione del rischio'!M$8*Tabelle!$W$8),IF('Modello Analisi RISCHI MOG_PTPC'!AO20=Tabelle!$V$9,('Mitigazione del rischio'!M$8*Tabelle!$W$9),IF('Modello Analisi RISCHI MOG_PTPC'!AO20=Tabelle!$V$10,('Mitigazione del rischio'!M$8*Tabelle!$W$10),IF('Modello Analisi RISCHI MOG_PTPC'!AO20=Tabelle!$V$11,('Mitigazione del rischio'!M$8*Tabelle!$W$11),IF('Modello Analisi RISCHI MOG_PTPC'!AO20=Tabelle!$V$12,('Mitigazione del rischio'!M$8*Tabelle!$W$12),"-"))))))))))</f>
        <v>1.05</v>
      </c>
      <c r="N19" s="31">
        <f>IF('Modello Analisi RISCHI MOG_PTPC'!AP20=Tabelle!$V$3,('Mitigazione del rischio'!N$8*Tabelle!$W$3),IF('Modello Analisi RISCHI MOG_PTPC'!AP20=Tabelle!$V$4,('Mitigazione del rischio'!N$8*Tabelle!$W$4),IF('Modello Analisi RISCHI MOG_PTPC'!AP20=Tabelle!$V$5,('Mitigazione del rischio'!N$8*Tabelle!$W$5),IF('Modello Analisi RISCHI MOG_PTPC'!AP20=Tabelle!$V$6,('Mitigazione del rischio'!N$8*Tabelle!$W$6),IF('Modello Analisi RISCHI MOG_PTPC'!AP20=Tabelle!$V$7,('Mitigazione del rischio'!N$8*Tabelle!$W$7),IF('Modello Analisi RISCHI MOG_PTPC'!AP20=Tabelle!$V$8,('Mitigazione del rischio'!N$8*Tabelle!$W$8),IF('Modello Analisi RISCHI MOG_PTPC'!AP20=Tabelle!$V$9,('Mitigazione del rischio'!N$8*Tabelle!$W$9),IF('Modello Analisi RISCHI MOG_PTPC'!AP20=Tabelle!$V$10,('Mitigazione del rischio'!N$8*Tabelle!$W$10),IF('Modello Analisi RISCHI MOG_PTPC'!AP20=Tabelle!$V$11,('Mitigazione del rischio'!N$8*Tabelle!$W$11),IF('Modello Analisi RISCHI MOG_PTPC'!AP20=Tabelle!$V$12,('Mitigazione del rischio'!N$8*Tabelle!$W$12),"-"))))))))))</f>
        <v>1.05</v>
      </c>
      <c r="O19" s="31">
        <f>IF('Modello Analisi RISCHI MOG_PTPC'!AQ20=Tabelle!$V$3,('Mitigazione del rischio'!O$8*Tabelle!$W$3),IF('Modello Analisi RISCHI MOG_PTPC'!AQ20=Tabelle!$V$4,('Mitigazione del rischio'!O$8*Tabelle!$W$4),IF('Modello Analisi RISCHI MOG_PTPC'!AQ20=Tabelle!$V$5,('Mitigazione del rischio'!O$8*Tabelle!$W$5),IF('Modello Analisi RISCHI MOG_PTPC'!AQ20=Tabelle!$V$6,('Mitigazione del rischio'!O$8*Tabelle!$W$6),IF('Modello Analisi RISCHI MOG_PTPC'!AQ20=Tabelle!$V$7,('Mitigazione del rischio'!O$8*Tabelle!$W$7),IF('Modello Analisi RISCHI MOG_PTPC'!AQ20=Tabelle!$V$8,('Mitigazione del rischio'!O$8*Tabelle!$W$8),IF('Modello Analisi RISCHI MOG_PTPC'!AQ20=Tabelle!$V$9,('Mitigazione del rischio'!O$8*Tabelle!$W$9),IF('Modello Analisi RISCHI MOG_PTPC'!AQ20=Tabelle!$V$10,('Mitigazione del rischio'!O$8*Tabelle!$W$10),IF('Modello Analisi RISCHI MOG_PTPC'!AQ20=Tabelle!$V$11,('Mitigazione del rischio'!O$8*Tabelle!$W$11),IF('Modello Analisi RISCHI MOG_PTPC'!AQ20=Tabelle!$V$12,('Mitigazione del rischio'!O$8*Tabelle!$W$12),"-"))))))))))</f>
        <v>1.05</v>
      </c>
      <c r="P19" s="31">
        <f>IF('Modello Analisi RISCHI MOG_PTPC'!AR20=Tabelle!$V$3,('Mitigazione del rischio'!P$8*Tabelle!$W$3),IF('Modello Analisi RISCHI MOG_PTPC'!AR20=Tabelle!$V$4,('Mitigazione del rischio'!P$8*Tabelle!$W$4),IF('Modello Analisi RISCHI MOG_PTPC'!AR20=Tabelle!$V$5,('Mitigazione del rischio'!P$8*Tabelle!$W$5),IF('Modello Analisi RISCHI MOG_PTPC'!AR20=Tabelle!$V$6,('Mitigazione del rischio'!P$8*Tabelle!$W$6),IF('Modello Analisi RISCHI MOG_PTPC'!AR20=Tabelle!$V$7,('Mitigazione del rischio'!P$8*Tabelle!$W$7),IF('Modello Analisi RISCHI MOG_PTPC'!AR20=Tabelle!$V$8,('Mitigazione del rischio'!P$8*Tabelle!$W$8),IF('Modello Analisi RISCHI MOG_PTPC'!AR20=Tabelle!$V$9,('Mitigazione del rischio'!P$8*Tabelle!$W$9),IF('Modello Analisi RISCHI MOG_PTPC'!AR20=Tabelle!$V$10,('Mitigazione del rischio'!P$8*Tabelle!$W$10),IF('Modello Analisi RISCHI MOG_PTPC'!AR20=Tabelle!$V$11,('Mitigazione del rischio'!P$8*Tabelle!$W$11),IF('Modello Analisi RISCHI MOG_PTPC'!AR20=Tabelle!$V$12,('Mitigazione del rischio'!P$8*Tabelle!$W$12),"-"))))))))))</f>
        <v>1.05</v>
      </c>
      <c r="Q19" s="31">
        <f>IF('Modello Analisi RISCHI MOG_PTPC'!AS20=Tabelle!$V$3,('Mitigazione del rischio'!Q$8*Tabelle!$W$3),IF('Modello Analisi RISCHI MOG_PTPC'!AS20=Tabelle!$V$4,('Mitigazione del rischio'!Q$8*Tabelle!$W$4),IF('Modello Analisi RISCHI MOG_PTPC'!AS20=Tabelle!$V$5,('Mitigazione del rischio'!Q$8*Tabelle!$W$5),IF('Modello Analisi RISCHI MOG_PTPC'!AS20=Tabelle!$V$6,('Mitigazione del rischio'!Q$8*Tabelle!$W$6),IF('Modello Analisi RISCHI MOG_PTPC'!AS20=Tabelle!$V$7,('Mitigazione del rischio'!Q$8*Tabelle!$W$7),IF('Modello Analisi RISCHI MOG_PTPC'!AS20=Tabelle!$V$8,('Mitigazione del rischio'!Q$8*Tabelle!$W$8),IF('Modello Analisi RISCHI MOG_PTPC'!AS20=Tabelle!$V$9,('Mitigazione del rischio'!Q$8*Tabelle!$W$9),IF('Modello Analisi RISCHI MOG_PTPC'!AS20=Tabelle!$V$10,('Mitigazione del rischio'!Q$8*Tabelle!$W$10),IF('Modello Analisi RISCHI MOG_PTPC'!AS20=Tabelle!$V$11,('Mitigazione del rischio'!Q$8*Tabelle!$W$11),IF('Modello Analisi RISCHI MOG_PTPC'!AS20=Tabelle!$V$12,('Mitigazione del rischio'!Q$8*Tabelle!$W$12),"-"))))))))))</f>
        <v>2.4499999999999997</v>
      </c>
      <c r="R19" s="31">
        <f>IF('Modello Analisi RISCHI MOG_PTPC'!AT20=Tabelle!$V$3,('Mitigazione del rischio'!R$8*Tabelle!$W$3),IF('Modello Analisi RISCHI MOG_PTPC'!AT20=Tabelle!$V$4,('Mitigazione del rischio'!R$8*Tabelle!$W$4),IF('Modello Analisi RISCHI MOG_PTPC'!AT20=Tabelle!$V$5,('Mitigazione del rischio'!R$8*Tabelle!$W$5),IF('Modello Analisi RISCHI MOG_PTPC'!AT20=Tabelle!$V$6,('Mitigazione del rischio'!R$8*Tabelle!$W$6),IF('Modello Analisi RISCHI MOG_PTPC'!AT20=Tabelle!$V$7,('Mitigazione del rischio'!R$8*Tabelle!$W$7),IF('Modello Analisi RISCHI MOG_PTPC'!AT20=Tabelle!$V$8,('Mitigazione del rischio'!R$8*Tabelle!$W$8),IF('Modello Analisi RISCHI MOG_PTPC'!AT20=Tabelle!$V$9,('Mitigazione del rischio'!R$8*Tabelle!$W$9),IF('Modello Analisi RISCHI MOG_PTPC'!AT20=Tabelle!$V$10,('Mitigazione del rischio'!R$8*Tabelle!$W$10),IF('Modello Analisi RISCHI MOG_PTPC'!AT20=Tabelle!$V$11,('Mitigazione del rischio'!R$8*Tabelle!$W$11),IF('Modello Analisi RISCHI MOG_PTPC'!AT20=Tabelle!$V$12,('Mitigazione del rischio'!R$8*Tabelle!$W$12),"-"))))))))))</f>
        <v>2.4499999999999997</v>
      </c>
      <c r="S19" s="31">
        <f>IF('Modello Analisi RISCHI MOG_PTPC'!AU20=Tabelle!$V$3,('Mitigazione del rischio'!S$8*Tabelle!$W$3),IF('Modello Analisi RISCHI MOG_PTPC'!AU20=Tabelle!$V$4,('Mitigazione del rischio'!S$8*Tabelle!$W$4),IF('Modello Analisi RISCHI MOG_PTPC'!AU20=Tabelle!$V$5,('Mitigazione del rischio'!S$8*Tabelle!$W$5),IF('Modello Analisi RISCHI MOG_PTPC'!AU20=Tabelle!$V$6,('Mitigazione del rischio'!S$8*Tabelle!$W$6),IF('Modello Analisi RISCHI MOG_PTPC'!AU20=Tabelle!$V$7,('Mitigazione del rischio'!S$8*Tabelle!$W$7),IF('Modello Analisi RISCHI MOG_PTPC'!AU20=Tabelle!$V$8,('Mitigazione del rischio'!S$8*Tabelle!$W$8),IF('Modello Analisi RISCHI MOG_PTPC'!AU20=Tabelle!$V$9,('Mitigazione del rischio'!S$8*Tabelle!$W$9),IF('Modello Analisi RISCHI MOG_PTPC'!AU20=Tabelle!$V$10,('Mitigazione del rischio'!S$8*Tabelle!$W$10),IF('Modello Analisi RISCHI MOG_PTPC'!AU20=Tabelle!$V$11,('Mitigazione del rischio'!S$8*Tabelle!$W$11),IF('Modello Analisi RISCHI MOG_PTPC'!AU20=Tabelle!$V$12,('Mitigazione del rischio'!S$8*Tabelle!$W$12),"-"))))))))))</f>
        <v>2.4499999999999997</v>
      </c>
      <c r="T19" s="31">
        <f>IF('Modello Analisi RISCHI MOG_PTPC'!AV20=Tabelle!$V$3,('Mitigazione del rischio'!T$8*Tabelle!$W$3),IF('Modello Analisi RISCHI MOG_PTPC'!AV20=Tabelle!$V$4,('Mitigazione del rischio'!T$8*Tabelle!$W$4),IF('Modello Analisi RISCHI MOG_PTPC'!AV20=Tabelle!$V$5,('Mitigazione del rischio'!T$8*Tabelle!$W$5),IF('Modello Analisi RISCHI MOG_PTPC'!AV20=Tabelle!$V$6,('Mitigazione del rischio'!T$8*Tabelle!$W$6),IF('Modello Analisi RISCHI MOG_PTPC'!AV20=Tabelle!$V$7,('Mitigazione del rischio'!T$8*Tabelle!$W$7),IF('Modello Analisi RISCHI MOG_PTPC'!AV20=Tabelle!$V$8,('Mitigazione del rischio'!T$8*Tabelle!$W$8),IF('Modello Analisi RISCHI MOG_PTPC'!AV20=Tabelle!$V$9,('Mitigazione del rischio'!T$8*Tabelle!$W$9),IF('Modello Analisi RISCHI MOG_PTPC'!AV20=Tabelle!$V$10,('Mitigazione del rischio'!T$8*Tabelle!$W$10),IF('Modello Analisi RISCHI MOG_PTPC'!AV20=Tabelle!$V$11,('Mitigazione del rischio'!T$8*Tabelle!$W$11),IF('Modello Analisi RISCHI MOG_PTPC'!AV20=Tabelle!$V$12,('Mitigazione del rischio'!T$8*Tabelle!$W$12),"-"))))))))))</f>
        <v>2.4499999999999997</v>
      </c>
      <c r="U19" s="31">
        <f>IF('Modello Analisi RISCHI MOG_PTPC'!AW20=Tabelle!$V$3,('Mitigazione del rischio'!U$8*Tabelle!$W$3),IF('Modello Analisi RISCHI MOG_PTPC'!AW20=Tabelle!$V$4,('Mitigazione del rischio'!U$8*Tabelle!$W$4),IF('Modello Analisi RISCHI MOG_PTPC'!AW20=Tabelle!$V$5,('Mitigazione del rischio'!U$8*Tabelle!$W$5),IF('Modello Analisi RISCHI MOG_PTPC'!AW20=Tabelle!$V$6,('Mitigazione del rischio'!U$8*Tabelle!$W$6),IF('Modello Analisi RISCHI MOG_PTPC'!AW20=Tabelle!$V$7,('Mitigazione del rischio'!U$8*Tabelle!$W$7),IF('Modello Analisi RISCHI MOG_PTPC'!AW20=Tabelle!$V$8,('Mitigazione del rischio'!U$8*Tabelle!$W$8),IF('Modello Analisi RISCHI MOG_PTPC'!AW20=Tabelle!$V$9,('Mitigazione del rischio'!U$8*Tabelle!$W$9),IF('Modello Analisi RISCHI MOG_PTPC'!AW20=Tabelle!$V$10,('Mitigazione del rischio'!U$8*Tabelle!$W$10),IF('Modello Analisi RISCHI MOG_PTPC'!AW20=Tabelle!$V$11,('Mitigazione del rischio'!U$8*Tabelle!$W$11),IF('Modello Analisi RISCHI MOG_PTPC'!AW20=Tabelle!$V$12,('Mitigazione del rischio'!U$8*Tabelle!$W$12),"-"))))))))))</f>
        <v>0</v>
      </c>
      <c r="V19" s="31">
        <f>IF('Modello Analisi RISCHI MOG_PTPC'!AX20=Tabelle!$V$3,('Mitigazione del rischio'!V$8*Tabelle!$W$3),IF('Modello Analisi RISCHI MOG_PTPC'!AX20=Tabelle!$V$4,('Mitigazione del rischio'!V$8*Tabelle!$W$4),IF('Modello Analisi RISCHI MOG_PTPC'!AX20=Tabelle!$V$5,('Mitigazione del rischio'!V$8*Tabelle!$W$5),IF('Modello Analisi RISCHI MOG_PTPC'!AX20=Tabelle!$V$6,('Mitigazione del rischio'!V$8*Tabelle!$W$6),IF('Modello Analisi RISCHI MOG_PTPC'!AX20=Tabelle!$V$7,('Mitigazione del rischio'!V$8*Tabelle!$W$7),IF('Modello Analisi RISCHI MOG_PTPC'!AX20=Tabelle!$V$8,('Mitigazione del rischio'!V$8*Tabelle!$W$8),IF('Modello Analisi RISCHI MOG_PTPC'!AX20=Tabelle!$V$9,('Mitigazione del rischio'!V$8*Tabelle!$W$9),IF('Modello Analisi RISCHI MOG_PTPC'!AX20=Tabelle!$V$10,('Mitigazione del rischio'!V$8*Tabelle!$W$10),IF('Modello Analisi RISCHI MOG_PTPC'!AX20=Tabelle!$V$11,('Mitigazione del rischio'!V$8*Tabelle!$W$11),IF('Modello Analisi RISCHI MOG_PTPC'!AX20=Tabelle!$V$12,('Mitigazione del rischio'!V$8*Tabelle!$W$12),"-"))))))))))</f>
        <v>0</v>
      </c>
      <c r="W19" s="31">
        <f>IF('Modello Analisi RISCHI MOG_PTPC'!AY20=Tabelle!$V$3,('Mitigazione del rischio'!W$8*Tabelle!$W$3),IF('Modello Analisi RISCHI MOG_PTPC'!AY20=Tabelle!$V$4,('Mitigazione del rischio'!W$8*Tabelle!$W$4),IF('Modello Analisi RISCHI MOG_PTPC'!AY20=Tabelle!$V$5,('Mitigazione del rischio'!W$8*Tabelle!$W$5),IF('Modello Analisi RISCHI MOG_PTPC'!AY20=Tabelle!$V$6,('Mitigazione del rischio'!W$8*Tabelle!$W$6),IF('Modello Analisi RISCHI MOG_PTPC'!AY20=Tabelle!$V$7,('Mitigazione del rischio'!W$8*Tabelle!$W$7),IF('Modello Analisi RISCHI MOG_PTPC'!AY20=Tabelle!$V$8,('Mitigazione del rischio'!W$8*Tabelle!$W$8),IF('Modello Analisi RISCHI MOG_PTPC'!AY20=Tabelle!$V$9,('Mitigazione del rischio'!W$8*Tabelle!$W$9),IF('Modello Analisi RISCHI MOG_PTPC'!AY20=Tabelle!$V$10,('Mitigazione del rischio'!W$8*Tabelle!$W$10),IF('Modello Analisi RISCHI MOG_PTPC'!AY20=Tabelle!$V$11,('Mitigazione del rischio'!W$8*Tabelle!$W$11),IF('Modello Analisi RISCHI MOG_PTPC'!AY20=Tabelle!$V$12,('Mitigazione del rischio'!W$8*Tabelle!$W$12),"-"))))))))))</f>
        <v>0</v>
      </c>
      <c r="X19" s="31">
        <f>IF('Modello Analisi RISCHI MOG_PTPC'!AZ20=Tabelle!$V$3,('Mitigazione del rischio'!X$8*Tabelle!$W$3),IF('Modello Analisi RISCHI MOG_PTPC'!AZ20=Tabelle!$V$4,('Mitigazione del rischio'!X$8*Tabelle!$W$4),IF('Modello Analisi RISCHI MOG_PTPC'!AZ20=Tabelle!$V$5,('Mitigazione del rischio'!X$8*Tabelle!$W$5),IF('Modello Analisi RISCHI MOG_PTPC'!AZ20=Tabelle!$V$6,('Mitigazione del rischio'!X$8*Tabelle!$W$6),IF('Modello Analisi RISCHI MOG_PTPC'!AZ20=Tabelle!$V$7,('Mitigazione del rischio'!X$8*Tabelle!$W$7),IF('Modello Analisi RISCHI MOG_PTPC'!AZ20=Tabelle!$V$8,('Mitigazione del rischio'!X$8*Tabelle!$W$8),IF('Modello Analisi RISCHI MOG_PTPC'!AZ20=Tabelle!$V$9,('Mitigazione del rischio'!X$8*Tabelle!$W$9),IF('Modello Analisi RISCHI MOG_PTPC'!AZ20=Tabelle!$V$10,('Mitigazione del rischio'!X$8*Tabelle!$W$10),IF('Modello Analisi RISCHI MOG_PTPC'!AZ20=Tabelle!$V$11,('Mitigazione del rischio'!X$8*Tabelle!$W$11),IF('Modello Analisi RISCHI MOG_PTPC'!AZ20=Tabelle!$V$12,('Mitigazione del rischio'!X$8*Tabelle!$W$12),"-"))))))))))</f>
        <v>0</v>
      </c>
      <c r="Y19" s="31">
        <f>IF('Modello Analisi RISCHI MOG_PTPC'!BA20=Tabelle!$V$3,('Mitigazione del rischio'!Y$8*Tabelle!$W$3),IF('Modello Analisi RISCHI MOG_PTPC'!BA20=Tabelle!$V$4,('Mitigazione del rischio'!Y$8*Tabelle!$W$4),IF('Modello Analisi RISCHI MOG_PTPC'!BA20=Tabelle!$V$5,('Mitigazione del rischio'!Y$8*Tabelle!$W$5),IF('Modello Analisi RISCHI MOG_PTPC'!BA20=Tabelle!$V$6,('Mitigazione del rischio'!Y$8*Tabelle!$W$6),IF('Modello Analisi RISCHI MOG_PTPC'!BA20=Tabelle!$V$7,('Mitigazione del rischio'!Y$8*Tabelle!$W$7),IF('Modello Analisi RISCHI MOG_PTPC'!BA20=Tabelle!$V$8,('Mitigazione del rischio'!Y$8*Tabelle!$W$8),IF('Modello Analisi RISCHI MOG_PTPC'!BA20=Tabelle!$V$9,('Mitigazione del rischio'!Y$8*Tabelle!$W$9),IF('Modello Analisi RISCHI MOG_PTPC'!BA20=Tabelle!$V$10,('Mitigazione del rischio'!Y$8*Tabelle!$W$10),IF('Modello Analisi RISCHI MOG_PTPC'!BA20=Tabelle!$V$11,('Mitigazione del rischio'!Y$8*Tabelle!$W$11),IF('Modello Analisi RISCHI MOG_PTPC'!BA20=Tabelle!$V$12,('Mitigazione del rischio'!Y$8*Tabelle!$W$12),"-"))))))))))</f>
        <v>0</v>
      </c>
      <c r="Z19" s="31">
        <f>IF('Modello Analisi RISCHI MOG_PTPC'!BB20=Tabelle!$V$3,('Mitigazione del rischio'!Z$8*Tabelle!$W$3),IF('Modello Analisi RISCHI MOG_PTPC'!BB20=Tabelle!$V$4,('Mitigazione del rischio'!Z$8*Tabelle!$W$4),IF('Modello Analisi RISCHI MOG_PTPC'!BB20=Tabelle!$V$5,('Mitigazione del rischio'!Z$8*Tabelle!$W$5),IF('Modello Analisi RISCHI MOG_PTPC'!BB20=Tabelle!$V$6,('Mitigazione del rischio'!Z$8*Tabelle!$W$6),IF('Modello Analisi RISCHI MOG_PTPC'!BB20=Tabelle!$V$7,('Mitigazione del rischio'!Z$8*Tabelle!$W$7),IF('Modello Analisi RISCHI MOG_PTPC'!BB20=Tabelle!$V$8,('Mitigazione del rischio'!Z$8*Tabelle!$W$8),IF('Modello Analisi RISCHI MOG_PTPC'!BB20=Tabelle!$V$9,('Mitigazione del rischio'!Z$8*Tabelle!$W$9),IF('Modello Analisi RISCHI MOG_PTPC'!BB20=Tabelle!$V$10,('Mitigazione del rischio'!Z$8*Tabelle!$W$10),IF('Modello Analisi RISCHI MOG_PTPC'!BB20=Tabelle!$V$11,('Mitigazione del rischio'!Z$8*Tabelle!$W$11),IF('Modello Analisi RISCHI MOG_PTPC'!BB20=Tabelle!$V$12,('Mitigazione del rischio'!Z$8*Tabelle!$W$12),"-"))))))))))</f>
        <v>0</v>
      </c>
      <c r="AA19" s="31">
        <f>IF('Modello Analisi RISCHI MOG_PTPC'!BC20=Tabelle!$V$3,('Mitigazione del rischio'!AA$8*Tabelle!$W$3),IF('Modello Analisi RISCHI MOG_PTPC'!BC20=Tabelle!$V$4,('Mitigazione del rischio'!AA$8*Tabelle!$W$4),IF('Modello Analisi RISCHI MOG_PTPC'!BC20=Tabelle!$V$5,('Mitigazione del rischio'!AA$8*Tabelle!$W$5),IF('Modello Analisi RISCHI MOG_PTPC'!BC20=Tabelle!$V$6,('Mitigazione del rischio'!AA$8*Tabelle!$W$6),IF('Modello Analisi RISCHI MOG_PTPC'!BC20=Tabelle!$V$7,('Mitigazione del rischio'!AA$8*Tabelle!$W$7),IF('Modello Analisi RISCHI MOG_PTPC'!BC20=Tabelle!$V$8,('Mitigazione del rischio'!AA$8*Tabelle!$W$8),IF('Modello Analisi RISCHI MOG_PTPC'!BC20=Tabelle!$V$9,('Mitigazione del rischio'!AA$8*Tabelle!$W$9),IF('Modello Analisi RISCHI MOG_PTPC'!BC20=Tabelle!$V$10,('Mitigazione del rischio'!AA$8*Tabelle!$W$10),IF('Modello Analisi RISCHI MOG_PTPC'!BC20=Tabelle!$V$11,('Mitigazione del rischio'!AA$8*Tabelle!$W$11),IF('Modello Analisi RISCHI MOG_PTPC'!BC20=Tabelle!$V$12,('Mitigazione del rischio'!AA$8*Tabelle!$W$12),"-"))))))))))</f>
        <v>0</v>
      </c>
      <c r="AB19" s="31">
        <f>IF('Modello Analisi RISCHI MOG_PTPC'!BD20=Tabelle!$V$3,('Mitigazione del rischio'!AB$8*Tabelle!$W$3),IF('Modello Analisi RISCHI MOG_PTPC'!BD20=Tabelle!$V$4,('Mitigazione del rischio'!AB$8*Tabelle!$W$4),IF('Modello Analisi RISCHI MOG_PTPC'!BD20=Tabelle!$V$5,('Mitigazione del rischio'!AB$8*Tabelle!$W$5),IF('Modello Analisi RISCHI MOG_PTPC'!BD20=Tabelle!$V$6,('Mitigazione del rischio'!AB$8*Tabelle!$W$6),IF('Modello Analisi RISCHI MOG_PTPC'!BD20=Tabelle!$V$7,('Mitigazione del rischio'!AB$8*Tabelle!$W$7),IF('Modello Analisi RISCHI MOG_PTPC'!BD20=Tabelle!$V$8,('Mitigazione del rischio'!AB$8*Tabelle!$W$8),IF('Modello Analisi RISCHI MOG_PTPC'!BD20=Tabelle!$V$9,('Mitigazione del rischio'!AB$8*Tabelle!$W$9),IF('Modello Analisi RISCHI MOG_PTPC'!BD20=Tabelle!$V$10,('Mitigazione del rischio'!AB$8*Tabelle!$W$10),IF('Modello Analisi RISCHI MOG_PTPC'!BD20=Tabelle!$V$11,('Mitigazione del rischio'!AB$8*Tabelle!$W$11),IF('Modello Analisi RISCHI MOG_PTPC'!BD20=Tabelle!$V$12,('Mitigazione del rischio'!AB$8*Tabelle!$W$12),"-"))))))))))</f>
        <v>0</v>
      </c>
      <c r="AC19" s="31">
        <f>IF('Modello Analisi RISCHI MOG_PTPC'!BE20=Tabelle!$V$3,('Mitigazione del rischio'!AC$8*Tabelle!$W$3),IF('Modello Analisi RISCHI MOG_PTPC'!BE20=Tabelle!$V$4,('Mitigazione del rischio'!AC$8*Tabelle!$W$4),IF('Modello Analisi RISCHI MOG_PTPC'!BE20=Tabelle!$V$5,('Mitigazione del rischio'!AC$8*Tabelle!$W$5),IF('Modello Analisi RISCHI MOG_PTPC'!BE20=Tabelle!$V$6,('Mitigazione del rischio'!AC$8*Tabelle!$W$6),IF('Modello Analisi RISCHI MOG_PTPC'!BE20=Tabelle!$V$7,('Mitigazione del rischio'!AC$8*Tabelle!$W$7),IF('Modello Analisi RISCHI MOG_PTPC'!BE20=Tabelle!$V$8,('Mitigazione del rischio'!AC$8*Tabelle!$W$8),IF('Modello Analisi RISCHI MOG_PTPC'!BE20=Tabelle!$V$9,('Mitigazione del rischio'!AC$8*Tabelle!$W$9),IF('Modello Analisi RISCHI MOG_PTPC'!BE20=Tabelle!$V$10,('Mitigazione del rischio'!AC$8*Tabelle!$W$10),IF('Modello Analisi RISCHI MOG_PTPC'!BE20=Tabelle!$V$11,('Mitigazione del rischio'!AC$8*Tabelle!$W$11),IF('Modello Analisi RISCHI MOG_PTPC'!BE20=Tabelle!$V$12,('Mitigazione del rischio'!AC$8*Tabelle!$W$12),"-"))))))))))</f>
        <v>0</v>
      </c>
      <c r="AD19" s="31">
        <f>IF('Modello Analisi RISCHI MOG_PTPC'!BF20=Tabelle!$V$3,('Mitigazione del rischio'!AD$8*Tabelle!$W$3),IF('Modello Analisi RISCHI MOG_PTPC'!BF20=Tabelle!$V$4,('Mitigazione del rischio'!AD$8*Tabelle!$W$4),IF('Modello Analisi RISCHI MOG_PTPC'!BF20=Tabelle!$V$5,('Mitigazione del rischio'!AD$8*Tabelle!$W$5),IF('Modello Analisi RISCHI MOG_PTPC'!BF20=Tabelle!$V$6,('Mitigazione del rischio'!AD$8*Tabelle!$W$6),IF('Modello Analisi RISCHI MOG_PTPC'!BF20=Tabelle!$V$7,('Mitigazione del rischio'!AD$8*Tabelle!$W$7),IF('Modello Analisi RISCHI MOG_PTPC'!BF20=Tabelle!$V$8,('Mitigazione del rischio'!AD$8*Tabelle!$W$8),IF('Modello Analisi RISCHI MOG_PTPC'!BF20=Tabelle!$V$9,('Mitigazione del rischio'!AD$8*Tabelle!$W$9),IF('Modello Analisi RISCHI MOG_PTPC'!BF20=Tabelle!$V$10,('Mitigazione del rischio'!AD$8*Tabelle!$W$10),IF('Modello Analisi RISCHI MOG_PTPC'!BF20=Tabelle!$V$11,('Mitigazione del rischio'!AD$8*Tabelle!$W$11),IF('Modello Analisi RISCHI MOG_PTPC'!BF20=Tabelle!$V$12,('Mitigazione del rischio'!AD$8*Tabelle!$W$12),"-"))))))))))</f>
        <v>0</v>
      </c>
      <c r="AE19" s="31">
        <f>IF('Modello Analisi RISCHI MOG_PTPC'!BG20=Tabelle!$V$3,('Mitigazione del rischio'!AE$8*Tabelle!$W$3),IF('Modello Analisi RISCHI MOG_PTPC'!BG20=Tabelle!$V$4,('Mitigazione del rischio'!AE$8*Tabelle!$W$4),IF('Modello Analisi RISCHI MOG_PTPC'!BG20=Tabelle!$V$5,('Mitigazione del rischio'!AE$8*Tabelle!$W$5),IF('Modello Analisi RISCHI MOG_PTPC'!BG20=Tabelle!$V$6,('Mitigazione del rischio'!AE$8*Tabelle!$W$6),IF('Modello Analisi RISCHI MOG_PTPC'!BG20=Tabelle!$V$7,('Mitigazione del rischio'!AE$8*Tabelle!$W$7),IF('Modello Analisi RISCHI MOG_PTPC'!BG20=Tabelle!$V$8,('Mitigazione del rischio'!AE$8*Tabelle!$W$8),IF('Modello Analisi RISCHI MOG_PTPC'!BG20=Tabelle!$V$9,('Mitigazione del rischio'!AE$8*Tabelle!$W$9),IF('Modello Analisi RISCHI MOG_PTPC'!BG20=Tabelle!$V$10,('Mitigazione del rischio'!AE$8*Tabelle!$W$10),IF('Modello Analisi RISCHI MOG_PTPC'!BG20=Tabelle!$V$11,('Mitigazione del rischio'!AE$8*Tabelle!$W$11),IF('Modello Analisi RISCHI MOG_PTPC'!BG20=Tabelle!$V$12,('Mitigazione del rischio'!AE$8*Tabelle!$W$12),"-"))))))))))</f>
        <v>0</v>
      </c>
      <c r="AF19" s="32">
        <f t="shared" si="3"/>
        <v>43.400000000000006</v>
      </c>
      <c r="AG19" s="33">
        <f t="shared" si="4"/>
        <v>0.43400000000000005</v>
      </c>
    </row>
    <row r="20" spans="1:33" x14ac:dyDescent="0.25">
      <c r="A20" s="31">
        <f>IF('Modello Analisi RISCHI MOG_PTPC'!AC21=Tabelle!$V$3,('Mitigazione del rischio'!A$8*Tabelle!$W$3),IF('Modello Analisi RISCHI MOG_PTPC'!AC21=Tabelle!$V$4,('Mitigazione del rischio'!A$8*Tabelle!$W$4),IF('Modello Analisi RISCHI MOG_PTPC'!AC21=Tabelle!$V$5,('Mitigazione del rischio'!A$8*Tabelle!$W$5),IF('Modello Analisi RISCHI MOG_PTPC'!AC21=Tabelle!$V$6,('Mitigazione del rischio'!A$8*Tabelle!$W$6),IF('Modello Analisi RISCHI MOG_PTPC'!AC21=Tabelle!$V$7,('Mitigazione del rischio'!A$8*Tabelle!$W$7),IF('Modello Analisi RISCHI MOG_PTPC'!AC21=Tabelle!$V$8,('Mitigazione del rischio'!A$8*Tabelle!$W$8),IF('Modello Analisi RISCHI MOG_PTPC'!AC21=Tabelle!$V$9,('Mitigazione del rischio'!A$8*Tabelle!$W$9),IF('Modello Analisi RISCHI MOG_PTPC'!AC21=Tabelle!$V$10,('Mitigazione del rischio'!A$8*Tabelle!$W$10),IF('Modello Analisi RISCHI MOG_PTPC'!AC21=Tabelle!$V$11,('Mitigazione del rischio'!A$8*Tabelle!$W$11),IF('Modello Analisi RISCHI MOG_PTPC'!AC21=Tabelle!$V$12,('Mitigazione del rischio'!A$8*Tabelle!$W$12),"-"))))))))))</f>
        <v>3.5</v>
      </c>
      <c r="B20" s="31">
        <f>IF('Modello Analisi RISCHI MOG_PTPC'!AD21=Tabelle!$V$3,('Mitigazione del rischio'!B$8*Tabelle!$W$3),IF('Modello Analisi RISCHI MOG_PTPC'!AD21=Tabelle!$V$4,('Mitigazione del rischio'!B$8*Tabelle!$W$4),IF('Modello Analisi RISCHI MOG_PTPC'!AD21=Tabelle!$V$5,('Mitigazione del rischio'!B$8*Tabelle!$W$5),IF('Modello Analisi RISCHI MOG_PTPC'!AD21=Tabelle!$V$6,('Mitigazione del rischio'!B$8*Tabelle!$W$6),IF('Modello Analisi RISCHI MOG_PTPC'!AD21=Tabelle!$V$7,('Mitigazione del rischio'!B$8*Tabelle!$W$7),IF('Modello Analisi RISCHI MOG_PTPC'!AD21=Tabelle!$V$8,('Mitigazione del rischio'!B$8*Tabelle!$W$8),IF('Modello Analisi RISCHI MOG_PTPC'!AD21=Tabelle!$V$9,('Mitigazione del rischio'!B$8*Tabelle!$W$9),IF('Modello Analisi RISCHI MOG_PTPC'!AD21=Tabelle!$V$10,('Mitigazione del rischio'!B$8*Tabelle!$W$10),IF('Modello Analisi RISCHI MOG_PTPC'!AD21=Tabelle!$V$11,('Mitigazione del rischio'!B$8*Tabelle!$W$11),IF('Modello Analisi RISCHI MOG_PTPC'!AD21=Tabelle!$V$12,('Mitigazione del rischio'!B$8*Tabelle!$W$12),"-"))))))))))</f>
        <v>2.4499999999999997</v>
      </c>
      <c r="C20" s="31">
        <f>IF('Modello Analisi RISCHI MOG_PTPC'!AE21=Tabelle!$V$3,('Mitigazione del rischio'!C$8*Tabelle!$W$3),IF('Modello Analisi RISCHI MOG_PTPC'!AE21=Tabelle!$V$4,('Mitigazione del rischio'!C$8*Tabelle!$W$4),IF('Modello Analisi RISCHI MOG_PTPC'!AE21=Tabelle!$V$5,('Mitigazione del rischio'!C$8*Tabelle!$W$5),IF('Modello Analisi RISCHI MOG_PTPC'!AE21=Tabelle!$V$6,('Mitigazione del rischio'!C$8*Tabelle!$W$6),IF('Modello Analisi RISCHI MOG_PTPC'!AE21=Tabelle!$V$7,('Mitigazione del rischio'!C$8*Tabelle!$W$7),IF('Modello Analisi RISCHI MOG_PTPC'!AE21=Tabelle!$V$8,('Mitigazione del rischio'!C$8*Tabelle!$W$8),IF('Modello Analisi RISCHI MOG_PTPC'!AE21=Tabelle!$V$9,('Mitigazione del rischio'!C$8*Tabelle!$W$9),IF('Modello Analisi RISCHI MOG_PTPC'!AE21=Tabelle!$V$10,('Mitigazione del rischio'!C$8*Tabelle!$W$10),IF('Modello Analisi RISCHI MOG_PTPC'!AE21=Tabelle!$V$11,('Mitigazione del rischio'!C$8*Tabelle!$W$11),IF('Modello Analisi RISCHI MOG_PTPC'!AE21=Tabelle!$V$12,('Mitigazione del rischio'!C$8*Tabelle!$W$12),"-"))))))))))</f>
        <v>0.35000000000000003</v>
      </c>
      <c r="D20" s="31">
        <f>IF('Modello Analisi RISCHI MOG_PTPC'!AF21=Tabelle!$V$3,('Mitigazione del rischio'!D$8*Tabelle!$W$3),IF('Modello Analisi RISCHI MOG_PTPC'!AF21=Tabelle!$V$4,('Mitigazione del rischio'!D$8*Tabelle!$W$4),IF('Modello Analisi RISCHI MOG_PTPC'!AF21=Tabelle!$V$5,('Mitigazione del rischio'!D$8*Tabelle!$W$5),IF('Modello Analisi RISCHI MOG_PTPC'!AF21=Tabelle!$V$6,('Mitigazione del rischio'!D$8*Tabelle!$W$6),IF('Modello Analisi RISCHI MOG_PTPC'!AF21=Tabelle!$V$7,('Mitigazione del rischio'!D$8*Tabelle!$W$7),IF('Modello Analisi RISCHI MOG_PTPC'!AF21=Tabelle!$V$8,('Mitigazione del rischio'!D$8*Tabelle!$W$8),IF('Modello Analisi RISCHI MOG_PTPC'!AF21=Tabelle!$V$9,('Mitigazione del rischio'!D$8*Tabelle!$W$9),IF('Modello Analisi RISCHI MOG_PTPC'!AF21=Tabelle!$V$10,('Mitigazione del rischio'!D$8*Tabelle!$W$10),IF('Modello Analisi RISCHI MOG_PTPC'!AF21=Tabelle!$V$11,('Mitigazione del rischio'!D$8*Tabelle!$W$11),IF('Modello Analisi RISCHI MOG_PTPC'!AF21=Tabelle!$V$12,('Mitigazione del rischio'!D$8*Tabelle!$W$12),"-"))))))))))</f>
        <v>1.05</v>
      </c>
      <c r="E20" s="31">
        <f>IF('Modello Analisi RISCHI MOG_PTPC'!AG21=Tabelle!$V$3,('Mitigazione del rischio'!E$8*Tabelle!$W$3),IF('Modello Analisi RISCHI MOG_PTPC'!AG21=Tabelle!$V$4,('Mitigazione del rischio'!E$8*Tabelle!$W$4),IF('Modello Analisi RISCHI MOG_PTPC'!AG21=Tabelle!$V$5,('Mitigazione del rischio'!E$8*Tabelle!$W$5),IF('Modello Analisi RISCHI MOG_PTPC'!AG21=Tabelle!$V$6,('Mitigazione del rischio'!E$8*Tabelle!$W$6),IF('Modello Analisi RISCHI MOG_PTPC'!AG21=Tabelle!$V$7,('Mitigazione del rischio'!E$8*Tabelle!$W$7),IF('Modello Analisi RISCHI MOG_PTPC'!AG21=Tabelle!$V$8,('Mitigazione del rischio'!E$8*Tabelle!$W$8),IF('Modello Analisi RISCHI MOG_PTPC'!AG21=Tabelle!$V$9,('Mitigazione del rischio'!E$8*Tabelle!$W$9),IF('Modello Analisi RISCHI MOG_PTPC'!AG21=Tabelle!$V$10,('Mitigazione del rischio'!E$8*Tabelle!$W$10),IF('Modello Analisi RISCHI MOG_PTPC'!AG21=Tabelle!$V$11,('Mitigazione del rischio'!E$8*Tabelle!$W$11),IF('Modello Analisi RISCHI MOG_PTPC'!AG21=Tabelle!$V$12,('Mitigazione del rischio'!E$8*Tabelle!$W$12),"-"))))))))))</f>
        <v>2.4499999999999997</v>
      </c>
      <c r="F20" s="31">
        <f>IF('Modello Analisi RISCHI MOG_PTPC'!AH21=Tabelle!$V$3,('Mitigazione del rischio'!F$8*Tabelle!$W$3),IF('Modello Analisi RISCHI MOG_PTPC'!AH21=Tabelle!$V$4,('Mitigazione del rischio'!F$8*Tabelle!$W$4),IF('Modello Analisi RISCHI MOG_PTPC'!AH21=Tabelle!$V$5,('Mitigazione del rischio'!F$8*Tabelle!$W$5),IF('Modello Analisi RISCHI MOG_PTPC'!AH21=Tabelle!$V$6,('Mitigazione del rischio'!F$8*Tabelle!$W$6),IF('Modello Analisi RISCHI MOG_PTPC'!AH21=Tabelle!$V$7,('Mitigazione del rischio'!F$8*Tabelle!$W$7),IF('Modello Analisi RISCHI MOG_PTPC'!AH21=Tabelle!$V$8,('Mitigazione del rischio'!F$8*Tabelle!$W$8),IF('Modello Analisi RISCHI MOG_PTPC'!AH21=Tabelle!$V$9,('Mitigazione del rischio'!F$8*Tabelle!$W$9),IF('Modello Analisi RISCHI MOG_PTPC'!AH21=Tabelle!$V$10,('Mitigazione del rischio'!F$8*Tabelle!$W$10),IF('Modello Analisi RISCHI MOG_PTPC'!AH21=Tabelle!$V$11,('Mitigazione del rischio'!F$8*Tabelle!$W$11),IF('Modello Analisi RISCHI MOG_PTPC'!AH21=Tabelle!$V$12,('Mitigazione del rischio'!F$8*Tabelle!$W$12),"-"))))))))))</f>
        <v>3.5</v>
      </c>
      <c r="G20" s="31">
        <f>IF('Modello Analisi RISCHI MOG_PTPC'!AI21=Tabelle!$V$3,('Mitigazione del rischio'!G$8*Tabelle!$W$3),IF('Modello Analisi RISCHI MOG_PTPC'!AI21=Tabelle!$V$4,('Mitigazione del rischio'!G$8*Tabelle!$W$4),IF('Modello Analisi RISCHI MOG_PTPC'!AI21=Tabelle!$V$5,('Mitigazione del rischio'!G$8*Tabelle!$W$5),IF('Modello Analisi RISCHI MOG_PTPC'!AI21=Tabelle!$V$6,('Mitigazione del rischio'!G$8*Tabelle!$W$6),IF('Modello Analisi RISCHI MOG_PTPC'!AI21=Tabelle!$V$7,('Mitigazione del rischio'!G$8*Tabelle!$W$7),IF('Modello Analisi RISCHI MOG_PTPC'!AI21=Tabelle!$V$8,('Mitigazione del rischio'!G$8*Tabelle!$W$8),IF('Modello Analisi RISCHI MOG_PTPC'!AI21=Tabelle!$V$9,('Mitigazione del rischio'!G$8*Tabelle!$W$9),IF('Modello Analisi RISCHI MOG_PTPC'!AI21=Tabelle!$V$10,('Mitigazione del rischio'!G$8*Tabelle!$W$10),IF('Modello Analisi RISCHI MOG_PTPC'!AI21=Tabelle!$V$11,('Mitigazione del rischio'!G$8*Tabelle!$W$11),IF('Modello Analisi RISCHI MOG_PTPC'!AI21=Tabelle!$V$12,('Mitigazione del rischio'!G$8*Tabelle!$W$12),"-"))))))))))</f>
        <v>3.5</v>
      </c>
      <c r="H20" s="31">
        <f>IF('Modello Analisi RISCHI MOG_PTPC'!AJ21=Tabelle!$V$3,('Mitigazione del rischio'!H$8*Tabelle!$W$3),IF('Modello Analisi RISCHI MOG_PTPC'!AJ21=Tabelle!$V$4,('Mitigazione del rischio'!H$8*Tabelle!$W$4),IF('Modello Analisi RISCHI MOG_PTPC'!AJ21=Tabelle!$V$5,('Mitigazione del rischio'!H$8*Tabelle!$W$5),IF('Modello Analisi RISCHI MOG_PTPC'!AJ21=Tabelle!$V$6,('Mitigazione del rischio'!H$8*Tabelle!$W$6),IF('Modello Analisi RISCHI MOG_PTPC'!AJ21=Tabelle!$V$7,('Mitigazione del rischio'!H$8*Tabelle!$W$7),IF('Modello Analisi RISCHI MOG_PTPC'!AJ21=Tabelle!$V$8,('Mitigazione del rischio'!H$8*Tabelle!$W$8),IF('Modello Analisi RISCHI MOG_PTPC'!AJ21=Tabelle!$V$9,('Mitigazione del rischio'!H$8*Tabelle!$W$9),IF('Modello Analisi RISCHI MOG_PTPC'!AJ21=Tabelle!$V$10,('Mitigazione del rischio'!H$8*Tabelle!$W$10),IF('Modello Analisi RISCHI MOG_PTPC'!AJ21=Tabelle!$V$11,('Mitigazione del rischio'!H$8*Tabelle!$W$11),IF('Modello Analisi RISCHI MOG_PTPC'!AJ21=Tabelle!$V$12,('Mitigazione del rischio'!H$8*Tabelle!$W$12),"-"))))))))))</f>
        <v>3.5</v>
      </c>
      <c r="I20" s="31">
        <f>IF('Modello Analisi RISCHI MOG_PTPC'!AK21=Tabelle!$V$3,('Mitigazione del rischio'!I$8*Tabelle!$W$3),IF('Modello Analisi RISCHI MOG_PTPC'!AK21=Tabelle!$V$4,('Mitigazione del rischio'!I$8*Tabelle!$W$4),IF('Modello Analisi RISCHI MOG_PTPC'!AK21=Tabelle!$V$5,('Mitigazione del rischio'!I$8*Tabelle!$W$5),IF('Modello Analisi RISCHI MOG_PTPC'!AK21=Tabelle!$V$6,('Mitigazione del rischio'!I$8*Tabelle!$W$6),IF('Modello Analisi RISCHI MOG_PTPC'!AK21=Tabelle!$V$7,('Mitigazione del rischio'!I$8*Tabelle!$W$7),IF('Modello Analisi RISCHI MOG_PTPC'!AK21=Tabelle!$V$8,('Mitigazione del rischio'!I$8*Tabelle!$W$8),IF('Modello Analisi RISCHI MOG_PTPC'!AK21=Tabelle!$V$9,('Mitigazione del rischio'!I$8*Tabelle!$W$9),IF('Modello Analisi RISCHI MOG_PTPC'!AK21=Tabelle!$V$10,('Mitigazione del rischio'!I$8*Tabelle!$W$10),IF('Modello Analisi RISCHI MOG_PTPC'!AK21=Tabelle!$V$11,('Mitigazione del rischio'!I$8*Tabelle!$W$11),IF('Modello Analisi RISCHI MOG_PTPC'!AK21=Tabelle!$V$12,('Mitigazione del rischio'!I$8*Tabelle!$W$12),"-"))))))))))</f>
        <v>1.05</v>
      </c>
      <c r="J20" s="31">
        <f>IF('Modello Analisi RISCHI MOG_PTPC'!AL21=Tabelle!$V$3,('Mitigazione del rischio'!J$8*Tabelle!$W$3),IF('Modello Analisi RISCHI MOG_PTPC'!AL21=Tabelle!$V$4,('Mitigazione del rischio'!J$8*Tabelle!$W$4),IF('Modello Analisi RISCHI MOG_PTPC'!AL21=Tabelle!$V$5,('Mitigazione del rischio'!J$8*Tabelle!$W$5),IF('Modello Analisi RISCHI MOG_PTPC'!AL21=Tabelle!$V$6,('Mitigazione del rischio'!J$8*Tabelle!$W$6),IF('Modello Analisi RISCHI MOG_PTPC'!AL21=Tabelle!$V$7,('Mitigazione del rischio'!J$8*Tabelle!$W$7),IF('Modello Analisi RISCHI MOG_PTPC'!AL21=Tabelle!$V$8,('Mitigazione del rischio'!J$8*Tabelle!$W$8),IF('Modello Analisi RISCHI MOG_PTPC'!AL21=Tabelle!$V$9,('Mitigazione del rischio'!J$8*Tabelle!$W$9),IF('Modello Analisi RISCHI MOG_PTPC'!AL21=Tabelle!$V$10,('Mitigazione del rischio'!J$8*Tabelle!$W$10),IF('Modello Analisi RISCHI MOG_PTPC'!AL21=Tabelle!$V$11,('Mitigazione del rischio'!J$8*Tabelle!$W$11),IF('Modello Analisi RISCHI MOG_PTPC'!AL21=Tabelle!$V$12,('Mitigazione del rischio'!J$8*Tabelle!$W$12),"-"))))))))))</f>
        <v>1.05</v>
      </c>
      <c r="K20" s="31">
        <f>IF('Modello Analisi RISCHI MOG_PTPC'!AM21=Tabelle!$V$3,('Mitigazione del rischio'!K$8*Tabelle!$W$3),IF('Modello Analisi RISCHI MOG_PTPC'!AM21=Tabelle!$V$4,('Mitigazione del rischio'!K$8*Tabelle!$W$4),IF('Modello Analisi RISCHI MOG_PTPC'!AM21=Tabelle!$V$5,('Mitigazione del rischio'!K$8*Tabelle!$W$5),IF('Modello Analisi RISCHI MOG_PTPC'!AM21=Tabelle!$V$6,('Mitigazione del rischio'!K$8*Tabelle!$W$6),IF('Modello Analisi RISCHI MOG_PTPC'!AM21=Tabelle!$V$7,('Mitigazione del rischio'!K$8*Tabelle!$W$7),IF('Modello Analisi RISCHI MOG_PTPC'!AM21=Tabelle!$V$8,('Mitigazione del rischio'!K$8*Tabelle!$W$8),IF('Modello Analisi RISCHI MOG_PTPC'!AM21=Tabelle!$V$9,('Mitigazione del rischio'!K$8*Tabelle!$W$9),IF('Modello Analisi RISCHI MOG_PTPC'!AM21=Tabelle!$V$10,('Mitigazione del rischio'!K$8*Tabelle!$W$10),IF('Modello Analisi RISCHI MOG_PTPC'!AM21=Tabelle!$V$11,('Mitigazione del rischio'!K$8*Tabelle!$W$11),IF('Modello Analisi RISCHI MOG_PTPC'!AM21=Tabelle!$V$12,('Mitigazione del rischio'!K$8*Tabelle!$W$12),"-"))))))))))</f>
        <v>3.5</v>
      </c>
      <c r="L20" s="31">
        <f>IF('Modello Analisi RISCHI MOG_PTPC'!AN21=Tabelle!$V$3,('Mitigazione del rischio'!L$8*Tabelle!$W$3),IF('Modello Analisi RISCHI MOG_PTPC'!AN21=Tabelle!$V$4,('Mitigazione del rischio'!L$8*Tabelle!$W$4),IF('Modello Analisi RISCHI MOG_PTPC'!AN21=Tabelle!$V$5,('Mitigazione del rischio'!L$8*Tabelle!$W$5),IF('Modello Analisi RISCHI MOG_PTPC'!AN21=Tabelle!$V$6,('Mitigazione del rischio'!L$8*Tabelle!$W$6),IF('Modello Analisi RISCHI MOG_PTPC'!AN21=Tabelle!$V$7,('Mitigazione del rischio'!L$8*Tabelle!$W$7),IF('Modello Analisi RISCHI MOG_PTPC'!AN21=Tabelle!$V$8,('Mitigazione del rischio'!L$8*Tabelle!$W$8),IF('Modello Analisi RISCHI MOG_PTPC'!AN21=Tabelle!$V$9,('Mitigazione del rischio'!L$8*Tabelle!$W$9),IF('Modello Analisi RISCHI MOG_PTPC'!AN21=Tabelle!$V$10,('Mitigazione del rischio'!L$8*Tabelle!$W$10),IF('Modello Analisi RISCHI MOG_PTPC'!AN21=Tabelle!$V$11,('Mitigazione del rischio'!L$8*Tabelle!$W$11),IF('Modello Analisi RISCHI MOG_PTPC'!AN21=Tabelle!$V$12,('Mitigazione del rischio'!L$8*Tabelle!$W$12),"-"))))))))))</f>
        <v>3.5</v>
      </c>
      <c r="M20" s="31">
        <f>IF('Modello Analisi RISCHI MOG_PTPC'!AO21=Tabelle!$V$3,('Mitigazione del rischio'!M$8*Tabelle!$W$3),IF('Modello Analisi RISCHI MOG_PTPC'!AO21=Tabelle!$V$4,('Mitigazione del rischio'!M$8*Tabelle!$W$4),IF('Modello Analisi RISCHI MOG_PTPC'!AO21=Tabelle!$V$5,('Mitigazione del rischio'!M$8*Tabelle!$W$5),IF('Modello Analisi RISCHI MOG_PTPC'!AO21=Tabelle!$V$6,('Mitigazione del rischio'!M$8*Tabelle!$W$6),IF('Modello Analisi RISCHI MOG_PTPC'!AO21=Tabelle!$V$7,('Mitigazione del rischio'!M$8*Tabelle!$W$7),IF('Modello Analisi RISCHI MOG_PTPC'!AO21=Tabelle!$V$8,('Mitigazione del rischio'!M$8*Tabelle!$W$8),IF('Modello Analisi RISCHI MOG_PTPC'!AO21=Tabelle!$V$9,('Mitigazione del rischio'!M$8*Tabelle!$W$9),IF('Modello Analisi RISCHI MOG_PTPC'!AO21=Tabelle!$V$10,('Mitigazione del rischio'!M$8*Tabelle!$W$10),IF('Modello Analisi RISCHI MOG_PTPC'!AO21=Tabelle!$V$11,('Mitigazione del rischio'!M$8*Tabelle!$W$11),IF('Modello Analisi RISCHI MOG_PTPC'!AO21=Tabelle!$V$12,('Mitigazione del rischio'!M$8*Tabelle!$W$12),"-"))))))))))</f>
        <v>1.05</v>
      </c>
      <c r="N20" s="31">
        <f>IF('Modello Analisi RISCHI MOG_PTPC'!AP21=Tabelle!$V$3,('Mitigazione del rischio'!N$8*Tabelle!$W$3),IF('Modello Analisi RISCHI MOG_PTPC'!AP21=Tabelle!$V$4,('Mitigazione del rischio'!N$8*Tabelle!$W$4),IF('Modello Analisi RISCHI MOG_PTPC'!AP21=Tabelle!$V$5,('Mitigazione del rischio'!N$8*Tabelle!$W$5),IF('Modello Analisi RISCHI MOG_PTPC'!AP21=Tabelle!$V$6,('Mitigazione del rischio'!N$8*Tabelle!$W$6),IF('Modello Analisi RISCHI MOG_PTPC'!AP21=Tabelle!$V$7,('Mitigazione del rischio'!N$8*Tabelle!$W$7),IF('Modello Analisi RISCHI MOG_PTPC'!AP21=Tabelle!$V$8,('Mitigazione del rischio'!N$8*Tabelle!$W$8),IF('Modello Analisi RISCHI MOG_PTPC'!AP21=Tabelle!$V$9,('Mitigazione del rischio'!N$8*Tabelle!$W$9),IF('Modello Analisi RISCHI MOG_PTPC'!AP21=Tabelle!$V$10,('Mitigazione del rischio'!N$8*Tabelle!$W$10),IF('Modello Analisi RISCHI MOG_PTPC'!AP21=Tabelle!$V$11,('Mitigazione del rischio'!N$8*Tabelle!$W$11),IF('Modello Analisi RISCHI MOG_PTPC'!AP21=Tabelle!$V$12,('Mitigazione del rischio'!N$8*Tabelle!$W$12),"-"))))))))))</f>
        <v>1.05</v>
      </c>
      <c r="O20" s="31">
        <f>IF('Modello Analisi RISCHI MOG_PTPC'!AQ21=Tabelle!$V$3,('Mitigazione del rischio'!O$8*Tabelle!$W$3),IF('Modello Analisi RISCHI MOG_PTPC'!AQ21=Tabelle!$V$4,('Mitigazione del rischio'!O$8*Tabelle!$W$4),IF('Modello Analisi RISCHI MOG_PTPC'!AQ21=Tabelle!$V$5,('Mitigazione del rischio'!O$8*Tabelle!$W$5),IF('Modello Analisi RISCHI MOG_PTPC'!AQ21=Tabelle!$V$6,('Mitigazione del rischio'!O$8*Tabelle!$W$6),IF('Modello Analisi RISCHI MOG_PTPC'!AQ21=Tabelle!$V$7,('Mitigazione del rischio'!O$8*Tabelle!$W$7),IF('Modello Analisi RISCHI MOG_PTPC'!AQ21=Tabelle!$V$8,('Mitigazione del rischio'!O$8*Tabelle!$W$8),IF('Modello Analisi RISCHI MOG_PTPC'!AQ21=Tabelle!$V$9,('Mitigazione del rischio'!O$8*Tabelle!$W$9),IF('Modello Analisi RISCHI MOG_PTPC'!AQ21=Tabelle!$V$10,('Mitigazione del rischio'!O$8*Tabelle!$W$10),IF('Modello Analisi RISCHI MOG_PTPC'!AQ21=Tabelle!$V$11,('Mitigazione del rischio'!O$8*Tabelle!$W$11),IF('Modello Analisi RISCHI MOG_PTPC'!AQ21=Tabelle!$V$12,('Mitigazione del rischio'!O$8*Tabelle!$W$12),"-"))))))))))</f>
        <v>1.05</v>
      </c>
      <c r="P20" s="31">
        <f>IF('Modello Analisi RISCHI MOG_PTPC'!AR21=Tabelle!$V$3,('Mitigazione del rischio'!P$8*Tabelle!$W$3),IF('Modello Analisi RISCHI MOG_PTPC'!AR21=Tabelle!$V$4,('Mitigazione del rischio'!P$8*Tabelle!$W$4),IF('Modello Analisi RISCHI MOG_PTPC'!AR21=Tabelle!$V$5,('Mitigazione del rischio'!P$8*Tabelle!$W$5),IF('Modello Analisi RISCHI MOG_PTPC'!AR21=Tabelle!$V$6,('Mitigazione del rischio'!P$8*Tabelle!$W$6),IF('Modello Analisi RISCHI MOG_PTPC'!AR21=Tabelle!$V$7,('Mitigazione del rischio'!P$8*Tabelle!$W$7),IF('Modello Analisi RISCHI MOG_PTPC'!AR21=Tabelle!$V$8,('Mitigazione del rischio'!P$8*Tabelle!$W$8),IF('Modello Analisi RISCHI MOG_PTPC'!AR21=Tabelle!$V$9,('Mitigazione del rischio'!P$8*Tabelle!$W$9),IF('Modello Analisi RISCHI MOG_PTPC'!AR21=Tabelle!$V$10,('Mitigazione del rischio'!P$8*Tabelle!$W$10),IF('Modello Analisi RISCHI MOG_PTPC'!AR21=Tabelle!$V$11,('Mitigazione del rischio'!P$8*Tabelle!$W$11),IF('Modello Analisi RISCHI MOG_PTPC'!AR21=Tabelle!$V$12,('Mitigazione del rischio'!P$8*Tabelle!$W$12),"-"))))))))))</f>
        <v>1.05</v>
      </c>
      <c r="Q20" s="31">
        <f>IF('Modello Analisi RISCHI MOG_PTPC'!AS21=Tabelle!$V$3,('Mitigazione del rischio'!Q$8*Tabelle!$W$3),IF('Modello Analisi RISCHI MOG_PTPC'!AS21=Tabelle!$V$4,('Mitigazione del rischio'!Q$8*Tabelle!$W$4),IF('Modello Analisi RISCHI MOG_PTPC'!AS21=Tabelle!$V$5,('Mitigazione del rischio'!Q$8*Tabelle!$W$5),IF('Modello Analisi RISCHI MOG_PTPC'!AS21=Tabelle!$V$6,('Mitigazione del rischio'!Q$8*Tabelle!$W$6),IF('Modello Analisi RISCHI MOG_PTPC'!AS21=Tabelle!$V$7,('Mitigazione del rischio'!Q$8*Tabelle!$W$7),IF('Modello Analisi RISCHI MOG_PTPC'!AS21=Tabelle!$V$8,('Mitigazione del rischio'!Q$8*Tabelle!$W$8),IF('Modello Analisi RISCHI MOG_PTPC'!AS21=Tabelle!$V$9,('Mitigazione del rischio'!Q$8*Tabelle!$W$9),IF('Modello Analisi RISCHI MOG_PTPC'!AS21=Tabelle!$V$10,('Mitigazione del rischio'!Q$8*Tabelle!$W$10),IF('Modello Analisi RISCHI MOG_PTPC'!AS21=Tabelle!$V$11,('Mitigazione del rischio'!Q$8*Tabelle!$W$11),IF('Modello Analisi RISCHI MOG_PTPC'!AS21=Tabelle!$V$12,('Mitigazione del rischio'!Q$8*Tabelle!$W$12),"-"))))))))))</f>
        <v>2.4499999999999997</v>
      </c>
      <c r="R20" s="31">
        <f>IF('Modello Analisi RISCHI MOG_PTPC'!AT21=Tabelle!$V$3,('Mitigazione del rischio'!R$8*Tabelle!$W$3),IF('Modello Analisi RISCHI MOG_PTPC'!AT21=Tabelle!$V$4,('Mitigazione del rischio'!R$8*Tabelle!$W$4),IF('Modello Analisi RISCHI MOG_PTPC'!AT21=Tabelle!$V$5,('Mitigazione del rischio'!R$8*Tabelle!$W$5),IF('Modello Analisi RISCHI MOG_PTPC'!AT21=Tabelle!$V$6,('Mitigazione del rischio'!R$8*Tabelle!$W$6),IF('Modello Analisi RISCHI MOG_PTPC'!AT21=Tabelle!$V$7,('Mitigazione del rischio'!R$8*Tabelle!$W$7),IF('Modello Analisi RISCHI MOG_PTPC'!AT21=Tabelle!$V$8,('Mitigazione del rischio'!R$8*Tabelle!$W$8),IF('Modello Analisi RISCHI MOG_PTPC'!AT21=Tabelle!$V$9,('Mitigazione del rischio'!R$8*Tabelle!$W$9),IF('Modello Analisi RISCHI MOG_PTPC'!AT21=Tabelle!$V$10,('Mitigazione del rischio'!R$8*Tabelle!$W$10),IF('Modello Analisi RISCHI MOG_PTPC'!AT21=Tabelle!$V$11,('Mitigazione del rischio'!R$8*Tabelle!$W$11),IF('Modello Analisi RISCHI MOG_PTPC'!AT21=Tabelle!$V$12,('Mitigazione del rischio'!R$8*Tabelle!$W$12),"-"))))))))))</f>
        <v>2.4499999999999997</v>
      </c>
      <c r="S20" s="31">
        <f>IF('Modello Analisi RISCHI MOG_PTPC'!AU21=Tabelle!$V$3,('Mitigazione del rischio'!S$8*Tabelle!$W$3),IF('Modello Analisi RISCHI MOG_PTPC'!AU21=Tabelle!$V$4,('Mitigazione del rischio'!S$8*Tabelle!$W$4),IF('Modello Analisi RISCHI MOG_PTPC'!AU21=Tabelle!$V$5,('Mitigazione del rischio'!S$8*Tabelle!$W$5),IF('Modello Analisi RISCHI MOG_PTPC'!AU21=Tabelle!$V$6,('Mitigazione del rischio'!S$8*Tabelle!$W$6),IF('Modello Analisi RISCHI MOG_PTPC'!AU21=Tabelle!$V$7,('Mitigazione del rischio'!S$8*Tabelle!$W$7),IF('Modello Analisi RISCHI MOG_PTPC'!AU21=Tabelle!$V$8,('Mitigazione del rischio'!S$8*Tabelle!$W$8),IF('Modello Analisi RISCHI MOG_PTPC'!AU21=Tabelle!$V$9,('Mitigazione del rischio'!S$8*Tabelle!$W$9),IF('Modello Analisi RISCHI MOG_PTPC'!AU21=Tabelle!$V$10,('Mitigazione del rischio'!S$8*Tabelle!$W$10),IF('Modello Analisi RISCHI MOG_PTPC'!AU21=Tabelle!$V$11,('Mitigazione del rischio'!S$8*Tabelle!$W$11),IF('Modello Analisi RISCHI MOG_PTPC'!AU21=Tabelle!$V$12,('Mitigazione del rischio'!S$8*Tabelle!$W$12),"-"))))))))))</f>
        <v>2.4499999999999997</v>
      </c>
      <c r="T20" s="31">
        <f>IF('Modello Analisi RISCHI MOG_PTPC'!AV21=Tabelle!$V$3,('Mitigazione del rischio'!T$8*Tabelle!$W$3),IF('Modello Analisi RISCHI MOG_PTPC'!AV21=Tabelle!$V$4,('Mitigazione del rischio'!T$8*Tabelle!$W$4),IF('Modello Analisi RISCHI MOG_PTPC'!AV21=Tabelle!$V$5,('Mitigazione del rischio'!T$8*Tabelle!$W$5),IF('Modello Analisi RISCHI MOG_PTPC'!AV21=Tabelle!$V$6,('Mitigazione del rischio'!T$8*Tabelle!$W$6),IF('Modello Analisi RISCHI MOG_PTPC'!AV21=Tabelle!$V$7,('Mitigazione del rischio'!T$8*Tabelle!$W$7),IF('Modello Analisi RISCHI MOG_PTPC'!AV21=Tabelle!$V$8,('Mitigazione del rischio'!T$8*Tabelle!$W$8),IF('Modello Analisi RISCHI MOG_PTPC'!AV21=Tabelle!$V$9,('Mitigazione del rischio'!T$8*Tabelle!$W$9),IF('Modello Analisi RISCHI MOG_PTPC'!AV21=Tabelle!$V$10,('Mitigazione del rischio'!T$8*Tabelle!$W$10),IF('Modello Analisi RISCHI MOG_PTPC'!AV21=Tabelle!$V$11,('Mitigazione del rischio'!T$8*Tabelle!$W$11),IF('Modello Analisi RISCHI MOG_PTPC'!AV21=Tabelle!$V$12,('Mitigazione del rischio'!T$8*Tabelle!$W$12),"-"))))))))))</f>
        <v>2.4499999999999997</v>
      </c>
      <c r="U20" s="31">
        <f>IF('Modello Analisi RISCHI MOG_PTPC'!AW21=Tabelle!$V$3,('Mitigazione del rischio'!U$8*Tabelle!$W$3),IF('Modello Analisi RISCHI MOG_PTPC'!AW21=Tabelle!$V$4,('Mitigazione del rischio'!U$8*Tabelle!$W$4),IF('Modello Analisi RISCHI MOG_PTPC'!AW21=Tabelle!$V$5,('Mitigazione del rischio'!U$8*Tabelle!$W$5),IF('Modello Analisi RISCHI MOG_PTPC'!AW21=Tabelle!$V$6,('Mitigazione del rischio'!U$8*Tabelle!$W$6),IF('Modello Analisi RISCHI MOG_PTPC'!AW21=Tabelle!$V$7,('Mitigazione del rischio'!U$8*Tabelle!$W$7),IF('Modello Analisi RISCHI MOG_PTPC'!AW21=Tabelle!$V$8,('Mitigazione del rischio'!U$8*Tabelle!$W$8),IF('Modello Analisi RISCHI MOG_PTPC'!AW21=Tabelle!$V$9,('Mitigazione del rischio'!U$8*Tabelle!$W$9),IF('Modello Analisi RISCHI MOG_PTPC'!AW21=Tabelle!$V$10,('Mitigazione del rischio'!U$8*Tabelle!$W$10),IF('Modello Analisi RISCHI MOG_PTPC'!AW21=Tabelle!$V$11,('Mitigazione del rischio'!U$8*Tabelle!$W$11),IF('Modello Analisi RISCHI MOG_PTPC'!AW21=Tabelle!$V$12,('Mitigazione del rischio'!U$8*Tabelle!$W$12),"-"))))))))))</f>
        <v>0</v>
      </c>
      <c r="V20" s="31">
        <f>IF('Modello Analisi RISCHI MOG_PTPC'!AX21=Tabelle!$V$3,('Mitigazione del rischio'!V$8*Tabelle!$W$3),IF('Modello Analisi RISCHI MOG_PTPC'!AX21=Tabelle!$V$4,('Mitigazione del rischio'!V$8*Tabelle!$W$4),IF('Modello Analisi RISCHI MOG_PTPC'!AX21=Tabelle!$V$5,('Mitigazione del rischio'!V$8*Tabelle!$W$5),IF('Modello Analisi RISCHI MOG_PTPC'!AX21=Tabelle!$V$6,('Mitigazione del rischio'!V$8*Tabelle!$W$6),IF('Modello Analisi RISCHI MOG_PTPC'!AX21=Tabelle!$V$7,('Mitigazione del rischio'!V$8*Tabelle!$W$7),IF('Modello Analisi RISCHI MOG_PTPC'!AX21=Tabelle!$V$8,('Mitigazione del rischio'!V$8*Tabelle!$W$8),IF('Modello Analisi RISCHI MOG_PTPC'!AX21=Tabelle!$V$9,('Mitigazione del rischio'!V$8*Tabelle!$W$9),IF('Modello Analisi RISCHI MOG_PTPC'!AX21=Tabelle!$V$10,('Mitigazione del rischio'!V$8*Tabelle!$W$10),IF('Modello Analisi RISCHI MOG_PTPC'!AX21=Tabelle!$V$11,('Mitigazione del rischio'!V$8*Tabelle!$W$11),IF('Modello Analisi RISCHI MOG_PTPC'!AX21=Tabelle!$V$12,('Mitigazione del rischio'!V$8*Tabelle!$W$12),"-"))))))))))</f>
        <v>0</v>
      </c>
      <c r="W20" s="31">
        <f>IF('Modello Analisi RISCHI MOG_PTPC'!AY21=Tabelle!$V$3,('Mitigazione del rischio'!W$8*Tabelle!$W$3),IF('Modello Analisi RISCHI MOG_PTPC'!AY21=Tabelle!$V$4,('Mitigazione del rischio'!W$8*Tabelle!$W$4),IF('Modello Analisi RISCHI MOG_PTPC'!AY21=Tabelle!$V$5,('Mitigazione del rischio'!W$8*Tabelle!$W$5),IF('Modello Analisi RISCHI MOG_PTPC'!AY21=Tabelle!$V$6,('Mitigazione del rischio'!W$8*Tabelle!$W$6),IF('Modello Analisi RISCHI MOG_PTPC'!AY21=Tabelle!$V$7,('Mitigazione del rischio'!W$8*Tabelle!$W$7),IF('Modello Analisi RISCHI MOG_PTPC'!AY21=Tabelle!$V$8,('Mitigazione del rischio'!W$8*Tabelle!$W$8),IF('Modello Analisi RISCHI MOG_PTPC'!AY21=Tabelle!$V$9,('Mitigazione del rischio'!W$8*Tabelle!$W$9),IF('Modello Analisi RISCHI MOG_PTPC'!AY21=Tabelle!$V$10,('Mitigazione del rischio'!W$8*Tabelle!$W$10),IF('Modello Analisi RISCHI MOG_PTPC'!AY21=Tabelle!$V$11,('Mitigazione del rischio'!W$8*Tabelle!$W$11),IF('Modello Analisi RISCHI MOG_PTPC'!AY21=Tabelle!$V$12,('Mitigazione del rischio'!W$8*Tabelle!$W$12),"-"))))))))))</f>
        <v>0</v>
      </c>
      <c r="X20" s="31">
        <f>IF('Modello Analisi RISCHI MOG_PTPC'!AZ21=Tabelle!$V$3,('Mitigazione del rischio'!X$8*Tabelle!$W$3),IF('Modello Analisi RISCHI MOG_PTPC'!AZ21=Tabelle!$V$4,('Mitigazione del rischio'!X$8*Tabelle!$W$4),IF('Modello Analisi RISCHI MOG_PTPC'!AZ21=Tabelle!$V$5,('Mitigazione del rischio'!X$8*Tabelle!$W$5),IF('Modello Analisi RISCHI MOG_PTPC'!AZ21=Tabelle!$V$6,('Mitigazione del rischio'!X$8*Tabelle!$W$6),IF('Modello Analisi RISCHI MOG_PTPC'!AZ21=Tabelle!$V$7,('Mitigazione del rischio'!X$8*Tabelle!$W$7),IF('Modello Analisi RISCHI MOG_PTPC'!AZ21=Tabelle!$V$8,('Mitigazione del rischio'!X$8*Tabelle!$W$8),IF('Modello Analisi RISCHI MOG_PTPC'!AZ21=Tabelle!$V$9,('Mitigazione del rischio'!X$8*Tabelle!$W$9),IF('Modello Analisi RISCHI MOG_PTPC'!AZ21=Tabelle!$V$10,('Mitigazione del rischio'!X$8*Tabelle!$W$10),IF('Modello Analisi RISCHI MOG_PTPC'!AZ21=Tabelle!$V$11,('Mitigazione del rischio'!X$8*Tabelle!$W$11),IF('Modello Analisi RISCHI MOG_PTPC'!AZ21=Tabelle!$V$12,('Mitigazione del rischio'!X$8*Tabelle!$W$12),"-"))))))))))</f>
        <v>0</v>
      </c>
      <c r="Y20" s="31">
        <f>IF('Modello Analisi RISCHI MOG_PTPC'!BA21=Tabelle!$V$3,('Mitigazione del rischio'!Y$8*Tabelle!$W$3),IF('Modello Analisi RISCHI MOG_PTPC'!BA21=Tabelle!$V$4,('Mitigazione del rischio'!Y$8*Tabelle!$W$4),IF('Modello Analisi RISCHI MOG_PTPC'!BA21=Tabelle!$V$5,('Mitigazione del rischio'!Y$8*Tabelle!$W$5),IF('Modello Analisi RISCHI MOG_PTPC'!BA21=Tabelle!$V$6,('Mitigazione del rischio'!Y$8*Tabelle!$W$6),IF('Modello Analisi RISCHI MOG_PTPC'!BA21=Tabelle!$V$7,('Mitigazione del rischio'!Y$8*Tabelle!$W$7),IF('Modello Analisi RISCHI MOG_PTPC'!BA21=Tabelle!$V$8,('Mitigazione del rischio'!Y$8*Tabelle!$W$8),IF('Modello Analisi RISCHI MOG_PTPC'!BA21=Tabelle!$V$9,('Mitigazione del rischio'!Y$8*Tabelle!$W$9),IF('Modello Analisi RISCHI MOG_PTPC'!BA21=Tabelle!$V$10,('Mitigazione del rischio'!Y$8*Tabelle!$W$10),IF('Modello Analisi RISCHI MOG_PTPC'!BA21=Tabelle!$V$11,('Mitigazione del rischio'!Y$8*Tabelle!$W$11),IF('Modello Analisi RISCHI MOG_PTPC'!BA21=Tabelle!$V$12,('Mitigazione del rischio'!Y$8*Tabelle!$W$12),"-"))))))))))</f>
        <v>0</v>
      </c>
      <c r="Z20" s="31">
        <f>IF('Modello Analisi RISCHI MOG_PTPC'!BB21=Tabelle!$V$3,('Mitigazione del rischio'!Z$8*Tabelle!$W$3),IF('Modello Analisi RISCHI MOG_PTPC'!BB21=Tabelle!$V$4,('Mitigazione del rischio'!Z$8*Tabelle!$W$4),IF('Modello Analisi RISCHI MOG_PTPC'!BB21=Tabelle!$V$5,('Mitigazione del rischio'!Z$8*Tabelle!$W$5),IF('Modello Analisi RISCHI MOG_PTPC'!BB21=Tabelle!$V$6,('Mitigazione del rischio'!Z$8*Tabelle!$W$6),IF('Modello Analisi RISCHI MOG_PTPC'!BB21=Tabelle!$V$7,('Mitigazione del rischio'!Z$8*Tabelle!$W$7),IF('Modello Analisi RISCHI MOG_PTPC'!BB21=Tabelle!$V$8,('Mitigazione del rischio'!Z$8*Tabelle!$W$8),IF('Modello Analisi RISCHI MOG_PTPC'!BB21=Tabelle!$V$9,('Mitigazione del rischio'!Z$8*Tabelle!$W$9),IF('Modello Analisi RISCHI MOG_PTPC'!BB21=Tabelle!$V$10,('Mitigazione del rischio'!Z$8*Tabelle!$W$10),IF('Modello Analisi RISCHI MOG_PTPC'!BB21=Tabelle!$V$11,('Mitigazione del rischio'!Z$8*Tabelle!$W$11),IF('Modello Analisi RISCHI MOG_PTPC'!BB21=Tabelle!$V$12,('Mitigazione del rischio'!Z$8*Tabelle!$W$12),"-"))))))))))</f>
        <v>0</v>
      </c>
      <c r="AA20" s="31">
        <f>IF('Modello Analisi RISCHI MOG_PTPC'!BC21=Tabelle!$V$3,('Mitigazione del rischio'!AA$8*Tabelle!$W$3),IF('Modello Analisi RISCHI MOG_PTPC'!BC21=Tabelle!$V$4,('Mitigazione del rischio'!AA$8*Tabelle!$W$4),IF('Modello Analisi RISCHI MOG_PTPC'!BC21=Tabelle!$V$5,('Mitigazione del rischio'!AA$8*Tabelle!$W$5),IF('Modello Analisi RISCHI MOG_PTPC'!BC21=Tabelle!$V$6,('Mitigazione del rischio'!AA$8*Tabelle!$W$6),IF('Modello Analisi RISCHI MOG_PTPC'!BC21=Tabelle!$V$7,('Mitigazione del rischio'!AA$8*Tabelle!$W$7),IF('Modello Analisi RISCHI MOG_PTPC'!BC21=Tabelle!$V$8,('Mitigazione del rischio'!AA$8*Tabelle!$W$8),IF('Modello Analisi RISCHI MOG_PTPC'!BC21=Tabelle!$V$9,('Mitigazione del rischio'!AA$8*Tabelle!$W$9),IF('Modello Analisi RISCHI MOG_PTPC'!BC21=Tabelle!$V$10,('Mitigazione del rischio'!AA$8*Tabelle!$W$10),IF('Modello Analisi RISCHI MOG_PTPC'!BC21=Tabelle!$V$11,('Mitigazione del rischio'!AA$8*Tabelle!$W$11),IF('Modello Analisi RISCHI MOG_PTPC'!BC21=Tabelle!$V$12,('Mitigazione del rischio'!AA$8*Tabelle!$W$12),"-"))))))))))</f>
        <v>0</v>
      </c>
      <c r="AB20" s="31">
        <f>IF('Modello Analisi RISCHI MOG_PTPC'!BD21=Tabelle!$V$3,('Mitigazione del rischio'!AB$8*Tabelle!$W$3),IF('Modello Analisi RISCHI MOG_PTPC'!BD21=Tabelle!$V$4,('Mitigazione del rischio'!AB$8*Tabelle!$W$4),IF('Modello Analisi RISCHI MOG_PTPC'!BD21=Tabelle!$V$5,('Mitigazione del rischio'!AB$8*Tabelle!$W$5),IF('Modello Analisi RISCHI MOG_PTPC'!BD21=Tabelle!$V$6,('Mitigazione del rischio'!AB$8*Tabelle!$W$6),IF('Modello Analisi RISCHI MOG_PTPC'!BD21=Tabelle!$V$7,('Mitigazione del rischio'!AB$8*Tabelle!$W$7),IF('Modello Analisi RISCHI MOG_PTPC'!BD21=Tabelle!$V$8,('Mitigazione del rischio'!AB$8*Tabelle!$W$8),IF('Modello Analisi RISCHI MOG_PTPC'!BD21=Tabelle!$V$9,('Mitigazione del rischio'!AB$8*Tabelle!$W$9),IF('Modello Analisi RISCHI MOG_PTPC'!BD21=Tabelle!$V$10,('Mitigazione del rischio'!AB$8*Tabelle!$W$10),IF('Modello Analisi RISCHI MOG_PTPC'!BD21=Tabelle!$V$11,('Mitigazione del rischio'!AB$8*Tabelle!$W$11),IF('Modello Analisi RISCHI MOG_PTPC'!BD21=Tabelle!$V$12,('Mitigazione del rischio'!AB$8*Tabelle!$W$12),"-"))))))))))</f>
        <v>0</v>
      </c>
      <c r="AC20" s="31">
        <f>IF('Modello Analisi RISCHI MOG_PTPC'!BE21=Tabelle!$V$3,('Mitigazione del rischio'!AC$8*Tabelle!$W$3),IF('Modello Analisi RISCHI MOG_PTPC'!BE21=Tabelle!$V$4,('Mitigazione del rischio'!AC$8*Tabelle!$W$4),IF('Modello Analisi RISCHI MOG_PTPC'!BE21=Tabelle!$V$5,('Mitigazione del rischio'!AC$8*Tabelle!$W$5),IF('Modello Analisi RISCHI MOG_PTPC'!BE21=Tabelle!$V$6,('Mitigazione del rischio'!AC$8*Tabelle!$W$6),IF('Modello Analisi RISCHI MOG_PTPC'!BE21=Tabelle!$V$7,('Mitigazione del rischio'!AC$8*Tabelle!$W$7),IF('Modello Analisi RISCHI MOG_PTPC'!BE21=Tabelle!$V$8,('Mitigazione del rischio'!AC$8*Tabelle!$W$8),IF('Modello Analisi RISCHI MOG_PTPC'!BE21=Tabelle!$V$9,('Mitigazione del rischio'!AC$8*Tabelle!$W$9),IF('Modello Analisi RISCHI MOG_PTPC'!BE21=Tabelle!$V$10,('Mitigazione del rischio'!AC$8*Tabelle!$W$10),IF('Modello Analisi RISCHI MOG_PTPC'!BE21=Tabelle!$V$11,('Mitigazione del rischio'!AC$8*Tabelle!$W$11),IF('Modello Analisi RISCHI MOG_PTPC'!BE21=Tabelle!$V$12,('Mitigazione del rischio'!AC$8*Tabelle!$W$12),"-"))))))))))</f>
        <v>0</v>
      </c>
      <c r="AD20" s="31">
        <f>IF('Modello Analisi RISCHI MOG_PTPC'!BF21=Tabelle!$V$3,('Mitigazione del rischio'!AD$8*Tabelle!$W$3),IF('Modello Analisi RISCHI MOG_PTPC'!BF21=Tabelle!$V$4,('Mitigazione del rischio'!AD$8*Tabelle!$W$4),IF('Modello Analisi RISCHI MOG_PTPC'!BF21=Tabelle!$V$5,('Mitigazione del rischio'!AD$8*Tabelle!$W$5),IF('Modello Analisi RISCHI MOG_PTPC'!BF21=Tabelle!$V$6,('Mitigazione del rischio'!AD$8*Tabelle!$W$6),IF('Modello Analisi RISCHI MOG_PTPC'!BF21=Tabelle!$V$7,('Mitigazione del rischio'!AD$8*Tabelle!$W$7),IF('Modello Analisi RISCHI MOG_PTPC'!BF21=Tabelle!$V$8,('Mitigazione del rischio'!AD$8*Tabelle!$W$8),IF('Modello Analisi RISCHI MOG_PTPC'!BF21=Tabelle!$V$9,('Mitigazione del rischio'!AD$8*Tabelle!$W$9),IF('Modello Analisi RISCHI MOG_PTPC'!BF21=Tabelle!$V$10,('Mitigazione del rischio'!AD$8*Tabelle!$W$10),IF('Modello Analisi RISCHI MOG_PTPC'!BF21=Tabelle!$V$11,('Mitigazione del rischio'!AD$8*Tabelle!$W$11),IF('Modello Analisi RISCHI MOG_PTPC'!BF21=Tabelle!$V$12,('Mitigazione del rischio'!AD$8*Tabelle!$W$12),"-"))))))))))</f>
        <v>0</v>
      </c>
      <c r="AE20" s="31">
        <f>IF('Modello Analisi RISCHI MOG_PTPC'!BG21=Tabelle!$V$3,('Mitigazione del rischio'!AE$8*Tabelle!$W$3),IF('Modello Analisi RISCHI MOG_PTPC'!BG21=Tabelle!$V$4,('Mitigazione del rischio'!AE$8*Tabelle!$W$4),IF('Modello Analisi RISCHI MOG_PTPC'!BG21=Tabelle!$V$5,('Mitigazione del rischio'!AE$8*Tabelle!$W$5),IF('Modello Analisi RISCHI MOG_PTPC'!BG21=Tabelle!$V$6,('Mitigazione del rischio'!AE$8*Tabelle!$W$6),IF('Modello Analisi RISCHI MOG_PTPC'!BG21=Tabelle!$V$7,('Mitigazione del rischio'!AE$8*Tabelle!$W$7),IF('Modello Analisi RISCHI MOG_PTPC'!BG21=Tabelle!$V$8,('Mitigazione del rischio'!AE$8*Tabelle!$W$8),IF('Modello Analisi RISCHI MOG_PTPC'!BG21=Tabelle!$V$9,('Mitigazione del rischio'!AE$8*Tabelle!$W$9),IF('Modello Analisi RISCHI MOG_PTPC'!BG21=Tabelle!$V$10,('Mitigazione del rischio'!AE$8*Tabelle!$W$10),IF('Modello Analisi RISCHI MOG_PTPC'!BG21=Tabelle!$V$11,('Mitigazione del rischio'!AE$8*Tabelle!$W$11),IF('Modello Analisi RISCHI MOG_PTPC'!BG21=Tabelle!$V$12,('Mitigazione del rischio'!AE$8*Tabelle!$W$12),"-"))))))))))</f>
        <v>0</v>
      </c>
      <c r="AF20" s="32">
        <f t="shared" si="3"/>
        <v>43.400000000000006</v>
      </c>
      <c r="AG20" s="33">
        <f t="shared" si="4"/>
        <v>0.43400000000000005</v>
      </c>
    </row>
    <row r="21" spans="1:33" x14ac:dyDescent="0.25">
      <c r="A21" s="31">
        <f>IF('Modello Analisi RISCHI MOG_PTPC'!AC22=Tabelle!$V$3,('Mitigazione del rischio'!A$8*Tabelle!$W$3),IF('Modello Analisi RISCHI MOG_PTPC'!AC22=Tabelle!$V$4,('Mitigazione del rischio'!A$8*Tabelle!$W$4),IF('Modello Analisi RISCHI MOG_PTPC'!AC22=Tabelle!$V$5,('Mitigazione del rischio'!A$8*Tabelle!$W$5),IF('Modello Analisi RISCHI MOG_PTPC'!AC22=Tabelle!$V$6,('Mitigazione del rischio'!A$8*Tabelle!$W$6),IF('Modello Analisi RISCHI MOG_PTPC'!AC22=Tabelle!$V$7,('Mitigazione del rischio'!A$8*Tabelle!$W$7),IF('Modello Analisi RISCHI MOG_PTPC'!AC22=Tabelle!$V$8,('Mitigazione del rischio'!A$8*Tabelle!$W$8),IF('Modello Analisi RISCHI MOG_PTPC'!AC22=Tabelle!$V$9,('Mitigazione del rischio'!A$8*Tabelle!$W$9),IF('Modello Analisi RISCHI MOG_PTPC'!AC22=Tabelle!$V$10,('Mitigazione del rischio'!A$8*Tabelle!$W$10),IF('Modello Analisi RISCHI MOG_PTPC'!AC22=Tabelle!$V$11,('Mitigazione del rischio'!A$8*Tabelle!$W$11),IF('Modello Analisi RISCHI MOG_PTPC'!AC22=Tabelle!$V$12,('Mitigazione del rischio'!A$8*Tabelle!$W$12),"-"))))))))))</f>
        <v>3.5</v>
      </c>
      <c r="B21" s="31">
        <f>IF('Modello Analisi RISCHI MOG_PTPC'!AD22=Tabelle!$V$3,('Mitigazione del rischio'!B$8*Tabelle!$W$3),IF('Modello Analisi RISCHI MOG_PTPC'!AD22=Tabelle!$V$4,('Mitigazione del rischio'!B$8*Tabelle!$W$4),IF('Modello Analisi RISCHI MOG_PTPC'!AD22=Tabelle!$V$5,('Mitigazione del rischio'!B$8*Tabelle!$W$5),IF('Modello Analisi RISCHI MOG_PTPC'!AD22=Tabelle!$V$6,('Mitigazione del rischio'!B$8*Tabelle!$W$6),IF('Modello Analisi RISCHI MOG_PTPC'!AD22=Tabelle!$V$7,('Mitigazione del rischio'!B$8*Tabelle!$W$7),IF('Modello Analisi RISCHI MOG_PTPC'!AD22=Tabelle!$V$8,('Mitigazione del rischio'!B$8*Tabelle!$W$8),IF('Modello Analisi RISCHI MOG_PTPC'!AD22=Tabelle!$V$9,('Mitigazione del rischio'!B$8*Tabelle!$W$9),IF('Modello Analisi RISCHI MOG_PTPC'!AD22=Tabelle!$V$10,('Mitigazione del rischio'!B$8*Tabelle!$W$10),IF('Modello Analisi RISCHI MOG_PTPC'!AD22=Tabelle!$V$11,('Mitigazione del rischio'!B$8*Tabelle!$W$11),IF('Modello Analisi RISCHI MOG_PTPC'!AD22=Tabelle!$V$12,('Mitigazione del rischio'!B$8*Tabelle!$W$12),"-"))))))))))</f>
        <v>2.4499999999999997</v>
      </c>
      <c r="C21" s="31">
        <f>IF('Modello Analisi RISCHI MOG_PTPC'!AE22=Tabelle!$V$3,('Mitigazione del rischio'!C$8*Tabelle!$W$3),IF('Modello Analisi RISCHI MOG_PTPC'!AE22=Tabelle!$V$4,('Mitigazione del rischio'!C$8*Tabelle!$W$4),IF('Modello Analisi RISCHI MOG_PTPC'!AE22=Tabelle!$V$5,('Mitigazione del rischio'!C$8*Tabelle!$W$5),IF('Modello Analisi RISCHI MOG_PTPC'!AE22=Tabelle!$V$6,('Mitigazione del rischio'!C$8*Tabelle!$W$6),IF('Modello Analisi RISCHI MOG_PTPC'!AE22=Tabelle!$V$7,('Mitigazione del rischio'!C$8*Tabelle!$W$7),IF('Modello Analisi RISCHI MOG_PTPC'!AE22=Tabelle!$V$8,('Mitigazione del rischio'!C$8*Tabelle!$W$8),IF('Modello Analisi RISCHI MOG_PTPC'!AE22=Tabelle!$V$9,('Mitigazione del rischio'!C$8*Tabelle!$W$9),IF('Modello Analisi RISCHI MOG_PTPC'!AE22=Tabelle!$V$10,('Mitigazione del rischio'!C$8*Tabelle!$W$10),IF('Modello Analisi RISCHI MOG_PTPC'!AE22=Tabelle!$V$11,('Mitigazione del rischio'!C$8*Tabelle!$W$11),IF('Modello Analisi RISCHI MOG_PTPC'!AE22=Tabelle!$V$12,('Mitigazione del rischio'!C$8*Tabelle!$W$12),"-"))))))))))</f>
        <v>0.35000000000000003</v>
      </c>
      <c r="D21" s="31">
        <f>IF('Modello Analisi RISCHI MOG_PTPC'!AF22=Tabelle!$V$3,('Mitigazione del rischio'!D$8*Tabelle!$W$3),IF('Modello Analisi RISCHI MOG_PTPC'!AF22=Tabelle!$V$4,('Mitigazione del rischio'!D$8*Tabelle!$W$4),IF('Modello Analisi RISCHI MOG_PTPC'!AF22=Tabelle!$V$5,('Mitigazione del rischio'!D$8*Tabelle!$W$5),IF('Modello Analisi RISCHI MOG_PTPC'!AF22=Tabelle!$V$6,('Mitigazione del rischio'!D$8*Tabelle!$W$6),IF('Modello Analisi RISCHI MOG_PTPC'!AF22=Tabelle!$V$7,('Mitigazione del rischio'!D$8*Tabelle!$W$7),IF('Modello Analisi RISCHI MOG_PTPC'!AF22=Tabelle!$V$8,('Mitigazione del rischio'!D$8*Tabelle!$W$8),IF('Modello Analisi RISCHI MOG_PTPC'!AF22=Tabelle!$V$9,('Mitigazione del rischio'!D$8*Tabelle!$W$9),IF('Modello Analisi RISCHI MOG_PTPC'!AF22=Tabelle!$V$10,('Mitigazione del rischio'!D$8*Tabelle!$W$10),IF('Modello Analisi RISCHI MOG_PTPC'!AF22=Tabelle!$V$11,('Mitigazione del rischio'!D$8*Tabelle!$W$11),IF('Modello Analisi RISCHI MOG_PTPC'!AF22=Tabelle!$V$12,('Mitigazione del rischio'!D$8*Tabelle!$W$12),"-"))))))))))</f>
        <v>1.05</v>
      </c>
      <c r="E21" s="31">
        <f>IF('Modello Analisi RISCHI MOG_PTPC'!AG22=Tabelle!$V$3,('Mitigazione del rischio'!E$8*Tabelle!$W$3),IF('Modello Analisi RISCHI MOG_PTPC'!AG22=Tabelle!$V$4,('Mitigazione del rischio'!E$8*Tabelle!$W$4),IF('Modello Analisi RISCHI MOG_PTPC'!AG22=Tabelle!$V$5,('Mitigazione del rischio'!E$8*Tabelle!$W$5),IF('Modello Analisi RISCHI MOG_PTPC'!AG22=Tabelle!$V$6,('Mitigazione del rischio'!E$8*Tabelle!$W$6),IF('Modello Analisi RISCHI MOG_PTPC'!AG22=Tabelle!$V$7,('Mitigazione del rischio'!E$8*Tabelle!$W$7),IF('Modello Analisi RISCHI MOG_PTPC'!AG22=Tabelle!$V$8,('Mitigazione del rischio'!E$8*Tabelle!$W$8),IF('Modello Analisi RISCHI MOG_PTPC'!AG22=Tabelle!$V$9,('Mitigazione del rischio'!E$8*Tabelle!$W$9),IF('Modello Analisi RISCHI MOG_PTPC'!AG22=Tabelle!$V$10,('Mitigazione del rischio'!E$8*Tabelle!$W$10),IF('Modello Analisi RISCHI MOG_PTPC'!AG22=Tabelle!$V$11,('Mitigazione del rischio'!E$8*Tabelle!$W$11),IF('Modello Analisi RISCHI MOG_PTPC'!AG22=Tabelle!$V$12,('Mitigazione del rischio'!E$8*Tabelle!$W$12),"-"))))))))))</f>
        <v>2.4499999999999997</v>
      </c>
      <c r="F21" s="31">
        <f>IF('Modello Analisi RISCHI MOG_PTPC'!AH22=Tabelle!$V$3,('Mitigazione del rischio'!F$8*Tabelle!$W$3),IF('Modello Analisi RISCHI MOG_PTPC'!AH22=Tabelle!$V$4,('Mitigazione del rischio'!F$8*Tabelle!$W$4),IF('Modello Analisi RISCHI MOG_PTPC'!AH22=Tabelle!$V$5,('Mitigazione del rischio'!F$8*Tabelle!$W$5),IF('Modello Analisi RISCHI MOG_PTPC'!AH22=Tabelle!$V$6,('Mitigazione del rischio'!F$8*Tabelle!$W$6),IF('Modello Analisi RISCHI MOG_PTPC'!AH22=Tabelle!$V$7,('Mitigazione del rischio'!F$8*Tabelle!$W$7),IF('Modello Analisi RISCHI MOG_PTPC'!AH22=Tabelle!$V$8,('Mitigazione del rischio'!F$8*Tabelle!$W$8),IF('Modello Analisi RISCHI MOG_PTPC'!AH22=Tabelle!$V$9,('Mitigazione del rischio'!F$8*Tabelle!$W$9),IF('Modello Analisi RISCHI MOG_PTPC'!AH22=Tabelle!$V$10,('Mitigazione del rischio'!F$8*Tabelle!$W$10),IF('Modello Analisi RISCHI MOG_PTPC'!AH22=Tabelle!$V$11,('Mitigazione del rischio'!F$8*Tabelle!$W$11),IF('Modello Analisi RISCHI MOG_PTPC'!AH22=Tabelle!$V$12,('Mitigazione del rischio'!F$8*Tabelle!$W$12),"-"))))))))))</f>
        <v>3.5</v>
      </c>
      <c r="G21" s="31">
        <f>IF('Modello Analisi RISCHI MOG_PTPC'!AI22=Tabelle!$V$3,('Mitigazione del rischio'!G$8*Tabelle!$W$3),IF('Modello Analisi RISCHI MOG_PTPC'!AI22=Tabelle!$V$4,('Mitigazione del rischio'!G$8*Tabelle!$W$4),IF('Modello Analisi RISCHI MOG_PTPC'!AI22=Tabelle!$V$5,('Mitigazione del rischio'!G$8*Tabelle!$W$5),IF('Modello Analisi RISCHI MOG_PTPC'!AI22=Tabelle!$V$6,('Mitigazione del rischio'!G$8*Tabelle!$W$6),IF('Modello Analisi RISCHI MOG_PTPC'!AI22=Tabelle!$V$7,('Mitigazione del rischio'!G$8*Tabelle!$W$7),IF('Modello Analisi RISCHI MOG_PTPC'!AI22=Tabelle!$V$8,('Mitigazione del rischio'!G$8*Tabelle!$W$8),IF('Modello Analisi RISCHI MOG_PTPC'!AI22=Tabelle!$V$9,('Mitigazione del rischio'!G$8*Tabelle!$W$9),IF('Modello Analisi RISCHI MOG_PTPC'!AI22=Tabelle!$V$10,('Mitigazione del rischio'!G$8*Tabelle!$W$10),IF('Modello Analisi RISCHI MOG_PTPC'!AI22=Tabelle!$V$11,('Mitigazione del rischio'!G$8*Tabelle!$W$11),IF('Modello Analisi RISCHI MOG_PTPC'!AI22=Tabelle!$V$12,('Mitigazione del rischio'!G$8*Tabelle!$W$12),"-"))))))))))</f>
        <v>3.5</v>
      </c>
      <c r="H21" s="31">
        <f>IF('Modello Analisi RISCHI MOG_PTPC'!AJ22=Tabelle!$V$3,('Mitigazione del rischio'!H$8*Tabelle!$W$3),IF('Modello Analisi RISCHI MOG_PTPC'!AJ22=Tabelle!$V$4,('Mitigazione del rischio'!H$8*Tabelle!$W$4),IF('Modello Analisi RISCHI MOG_PTPC'!AJ22=Tabelle!$V$5,('Mitigazione del rischio'!H$8*Tabelle!$W$5),IF('Modello Analisi RISCHI MOG_PTPC'!AJ22=Tabelle!$V$6,('Mitigazione del rischio'!H$8*Tabelle!$W$6),IF('Modello Analisi RISCHI MOG_PTPC'!AJ22=Tabelle!$V$7,('Mitigazione del rischio'!H$8*Tabelle!$W$7),IF('Modello Analisi RISCHI MOG_PTPC'!AJ22=Tabelle!$V$8,('Mitigazione del rischio'!H$8*Tabelle!$W$8),IF('Modello Analisi RISCHI MOG_PTPC'!AJ22=Tabelle!$V$9,('Mitigazione del rischio'!H$8*Tabelle!$W$9),IF('Modello Analisi RISCHI MOG_PTPC'!AJ22=Tabelle!$V$10,('Mitigazione del rischio'!H$8*Tabelle!$W$10),IF('Modello Analisi RISCHI MOG_PTPC'!AJ22=Tabelle!$V$11,('Mitigazione del rischio'!H$8*Tabelle!$W$11),IF('Modello Analisi RISCHI MOG_PTPC'!AJ22=Tabelle!$V$12,('Mitigazione del rischio'!H$8*Tabelle!$W$12),"-"))))))))))</f>
        <v>3.5</v>
      </c>
      <c r="I21" s="31">
        <f>IF('Modello Analisi RISCHI MOG_PTPC'!AK22=Tabelle!$V$3,('Mitigazione del rischio'!I$8*Tabelle!$W$3),IF('Modello Analisi RISCHI MOG_PTPC'!AK22=Tabelle!$V$4,('Mitigazione del rischio'!I$8*Tabelle!$W$4),IF('Modello Analisi RISCHI MOG_PTPC'!AK22=Tabelle!$V$5,('Mitigazione del rischio'!I$8*Tabelle!$W$5),IF('Modello Analisi RISCHI MOG_PTPC'!AK22=Tabelle!$V$6,('Mitigazione del rischio'!I$8*Tabelle!$W$6),IF('Modello Analisi RISCHI MOG_PTPC'!AK22=Tabelle!$V$7,('Mitigazione del rischio'!I$8*Tabelle!$W$7),IF('Modello Analisi RISCHI MOG_PTPC'!AK22=Tabelle!$V$8,('Mitigazione del rischio'!I$8*Tabelle!$W$8),IF('Modello Analisi RISCHI MOG_PTPC'!AK22=Tabelle!$V$9,('Mitigazione del rischio'!I$8*Tabelle!$W$9),IF('Modello Analisi RISCHI MOG_PTPC'!AK22=Tabelle!$V$10,('Mitigazione del rischio'!I$8*Tabelle!$W$10),IF('Modello Analisi RISCHI MOG_PTPC'!AK22=Tabelle!$V$11,('Mitigazione del rischio'!I$8*Tabelle!$W$11),IF('Modello Analisi RISCHI MOG_PTPC'!AK22=Tabelle!$V$12,('Mitigazione del rischio'!I$8*Tabelle!$W$12),"-"))))))))))</f>
        <v>1.05</v>
      </c>
      <c r="J21" s="31">
        <f>IF('Modello Analisi RISCHI MOG_PTPC'!AL22=Tabelle!$V$3,('Mitigazione del rischio'!J$8*Tabelle!$W$3),IF('Modello Analisi RISCHI MOG_PTPC'!AL22=Tabelle!$V$4,('Mitigazione del rischio'!J$8*Tabelle!$W$4),IF('Modello Analisi RISCHI MOG_PTPC'!AL22=Tabelle!$V$5,('Mitigazione del rischio'!J$8*Tabelle!$W$5),IF('Modello Analisi RISCHI MOG_PTPC'!AL22=Tabelle!$V$6,('Mitigazione del rischio'!J$8*Tabelle!$W$6),IF('Modello Analisi RISCHI MOG_PTPC'!AL22=Tabelle!$V$7,('Mitigazione del rischio'!J$8*Tabelle!$W$7),IF('Modello Analisi RISCHI MOG_PTPC'!AL22=Tabelle!$V$8,('Mitigazione del rischio'!J$8*Tabelle!$W$8),IF('Modello Analisi RISCHI MOG_PTPC'!AL22=Tabelle!$V$9,('Mitigazione del rischio'!J$8*Tabelle!$W$9),IF('Modello Analisi RISCHI MOG_PTPC'!AL22=Tabelle!$V$10,('Mitigazione del rischio'!J$8*Tabelle!$W$10),IF('Modello Analisi RISCHI MOG_PTPC'!AL22=Tabelle!$V$11,('Mitigazione del rischio'!J$8*Tabelle!$W$11),IF('Modello Analisi RISCHI MOG_PTPC'!AL22=Tabelle!$V$12,('Mitigazione del rischio'!J$8*Tabelle!$W$12),"-"))))))))))</f>
        <v>1.05</v>
      </c>
      <c r="K21" s="31">
        <f>IF('Modello Analisi RISCHI MOG_PTPC'!AM22=Tabelle!$V$3,('Mitigazione del rischio'!K$8*Tabelle!$W$3),IF('Modello Analisi RISCHI MOG_PTPC'!AM22=Tabelle!$V$4,('Mitigazione del rischio'!K$8*Tabelle!$W$4),IF('Modello Analisi RISCHI MOG_PTPC'!AM22=Tabelle!$V$5,('Mitigazione del rischio'!K$8*Tabelle!$W$5),IF('Modello Analisi RISCHI MOG_PTPC'!AM22=Tabelle!$V$6,('Mitigazione del rischio'!K$8*Tabelle!$W$6),IF('Modello Analisi RISCHI MOG_PTPC'!AM22=Tabelle!$V$7,('Mitigazione del rischio'!K$8*Tabelle!$W$7),IF('Modello Analisi RISCHI MOG_PTPC'!AM22=Tabelle!$V$8,('Mitigazione del rischio'!K$8*Tabelle!$W$8),IF('Modello Analisi RISCHI MOG_PTPC'!AM22=Tabelle!$V$9,('Mitigazione del rischio'!K$8*Tabelle!$W$9),IF('Modello Analisi RISCHI MOG_PTPC'!AM22=Tabelle!$V$10,('Mitigazione del rischio'!K$8*Tabelle!$W$10),IF('Modello Analisi RISCHI MOG_PTPC'!AM22=Tabelle!$V$11,('Mitigazione del rischio'!K$8*Tabelle!$W$11),IF('Modello Analisi RISCHI MOG_PTPC'!AM22=Tabelle!$V$12,('Mitigazione del rischio'!K$8*Tabelle!$W$12),"-"))))))))))</f>
        <v>3.5</v>
      </c>
      <c r="L21" s="31">
        <f>IF('Modello Analisi RISCHI MOG_PTPC'!AN22=Tabelle!$V$3,('Mitigazione del rischio'!L$8*Tabelle!$W$3),IF('Modello Analisi RISCHI MOG_PTPC'!AN22=Tabelle!$V$4,('Mitigazione del rischio'!L$8*Tabelle!$W$4),IF('Modello Analisi RISCHI MOG_PTPC'!AN22=Tabelle!$V$5,('Mitigazione del rischio'!L$8*Tabelle!$W$5),IF('Modello Analisi RISCHI MOG_PTPC'!AN22=Tabelle!$V$6,('Mitigazione del rischio'!L$8*Tabelle!$W$6),IF('Modello Analisi RISCHI MOG_PTPC'!AN22=Tabelle!$V$7,('Mitigazione del rischio'!L$8*Tabelle!$W$7),IF('Modello Analisi RISCHI MOG_PTPC'!AN22=Tabelle!$V$8,('Mitigazione del rischio'!L$8*Tabelle!$W$8),IF('Modello Analisi RISCHI MOG_PTPC'!AN22=Tabelle!$V$9,('Mitigazione del rischio'!L$8*Tabelle!$W$9),IF('Modello Analisi RISCHI MOG_PTPC'!AN22=Tabelle!$V$10,('Mitigazione del rischio'!L$8*Tabelle!$W$10),IF('Modello Analisi RISCHI MOG_PTPC'!AN22=Tabelle!$V$11,('Mitigazione del rischio'!L$8*Tabelle!$W$11),IF('Modello Analisi RISCHI MOG_PTPC'!AN22=Tabelle!$V$12,('Mitigazione del rischio'!L$8*Tabelle!$W$12),"-"))))))))))</f>
        <v>3.5</v>
      </c>
      <c r="M21" s="31">
        <f>IF('Modello Analisi RISCHI MOG_PTPC'!AO22=Tabelle!$V$3,('Mitigazione del rischio'!M$8*Tabelle!$W$3),IF('Modello Analisi RISCHI MOG_PTPC'!AO22=Tabelle!$V$4,('Mitigazione del rischio'!M$8*Tabelle!$W$4),IF('Modello Analisi RISCHI MOG_PTPC'!AO22=Tabelle!$V$5,('Mitigazione del rischio'!M$8*Tabelle!$W$5),IF('Modello Analisi RISCHI MOG_PTPC'!AO22=Tabelle!$V$6,('Mitigazione del rischio'!M$8*Tabelle!$W$6),IF('Modello Analisi RISCHI MOG_PTPC'!AO22=Tabelle!$V$7,('Mitigazione del rischio'!M$8*Tabelle!$W$7),IF('Modello Analisi RISCHI MOG_PTPC'!AO22=Tabelle!$V$8,('Mitigazione del rischio'!M$8*Tabelle!$W$8),IF('Modello Analisi RISCHI MOG_PTPC'!AO22=Tabelle!$V$9,('Mitigazione del rischio'!M$8*Tabelle!$W$9),IF('Modello Analisi RISCHI MOG_PTPC'!AO22=Tabelle!$V$10,('Mitigazione del rischio'!M$8*Tabelle!$W$10),IF('Modello Analisi RISCHI MOG_PTPC'!AO22=Tabelle!$V$11,('Mitigazione del rischio'!M$8*Tabelle!$W$11),IF('Modello Analisi RISCHI MOG_PTPC'!AO22=Tabelle!$V$12,('Mitigazione del rischio'!M$8*Tabelle!$W$12),"-"))))))))))</f>
        <v>1.05</v>
      </c>
      <c r="N21" s="31">
        <f>IF('Modello Analisi RISCHI MOG_PTPC'!AP22=Tabelle!$V$3,('Mitigazione del rischio'!N$8*Tabelle!$W$3),IF('Modello Analisi RISCHI MOG_PTPC'!AP22=Tabelle!$V$4,('Mitigazione del rischio'!N$8*Tabelle!$W$4),IF('Modello Analisi RISCHI MOG_PTPC'!AP22=Tabelle!$V$5,('Mitigazione del rischio'!N$8*Tabelle!$W$5),IF('Modello Analisi RISCHI MOG_PTPC'!AP22=Tabelle!$V$6,('Mitigazione del rischio'!N$8*Tabelle!$W$6),IF('Modello Analisi RISCHI MOG_PTPC'!AP22=Tabelle!$V$7,('Mitigazione del rischio'!N$8*Tabelle!$W$7),IF('Modello Analisi RISCHI MOG_PTPC'!AP22=Tabelle!$V$8,('Mitigazione del rischio'!N$8*Tabelle!$W$8),IF('Modello Analisi RISCHI MOG_PTPC'!AP22=Tabelle!$V$9,('Mitigazione del rischio'!N$8*Tabelle!$W$9),IF('Modello Analisi RISCHI MOG_PTPC'!AP22=Tabelle!$V$10,('Mitigazione del rischio'!N$8*Tabelle!$W$10),IF('Modello Analisi RISCHI MOG_PTPC'!AP22=Tabelle!$V$11,('Mitigazione del rischio'!N$8*Tabelle!$W$11),IF('Modello Analisi RISCHI MOG_PTPC'!AP22=Tabelle!$V$12,('Mitigazione del rischio'!N$8*Tabelle!$W$12),"-"))))))))))</f>
        <v>1.05</v>
      </c>
      <c r="O21" s="31">
        <f>IF('Modello Analisi RISCHI MOG_PTPC'!AQ22=Tabelle!$V$3,('Mitigazione del rischio'!O$8*Tabelle!$W$3),IF('Modello Analisi RISCHI MOG_PTPC'!AQ22=Tabelle!$V$4,('Mitigazione del rischio'!O$8*Tabelle!$W$4),IF('Modello Analisi RISCHI MOG_PTPC'!AQ22=Tabelle!$V$5,('Mitigazione del rischio'!O$8*Tabelle!$W$5),IF('Modello Analisi RISCHI MOG_PTPC'!AQ22=Tabelle!$V$6,('Mitigazione del rischio'!O$8*Tabelle!$W$6),IF('Modello Analisi RISCHI MOG_PTPC'!AQ22=Tabelle!$V$7,('Mitigazione del rischio'!O$8*Tabelle!$W$7),IF('Modello Analisi RISCHI MOG_PTPC'!AQ22=Tabelle!$V$8,('Mitigazione del rischio'!O$8*Tabelle!$W$8),IF('Modello Analisi RISCHI MOG_PTPC'!AQ22=Tabelle!$V$9,('Mitigazione del rischio'!O$8*Tabelle!$W$9),IF('Modello Analisi RISCHI MOG_PTPC'!AQ22=Tabelle!$V$10,('Mitigazione del rischio'!O$8*Tabelle!$W$10),IF('Modello Analisi RISCHI MOG_PTPC'!AQ22=Tabelle!$V$11,('Mitigazione del rischio'!O$8*Tabelle!$W$11),IF('Modello Analisi RISCHI MOG_PTPC'!AQ22=Tabelle!$V$12,('Mitigazione del rischio'!O$8*Tabelle!$W$12),"-"))))))))))</f>
        <v>1.05</v>
      </c>
      <c r="P21" s="31">
        <f>IF('Modello Analisi RISCHI MOG_PTPC'!AR22=Tabelle!$V$3,('Mitigazione del rischio'!P$8*Tabelle!$W$3),IF('Modello Analisi RISCHI MOG_PTPC'!AR22=Tabelle!$V$4,('Mitigazione del rischio'!P$8*Tabelle!$W$4),IF('Modello Analisi RISCHI MOG_PTPC'!AR22=Tabelle!$V$5,('Mitigazione del rischio'!P$8*Tabelle!$W$5),IF('Modello Analisi RISCHI MOG_PTPC'!AR22=Tabelle!$V$6,('Mitigazione del rischio'!P$8*Tabelle!$W$6),IF('Modello Analisi RISCHI MOG_PTPC'!AR22=Tabelle!$V$7,('Mitigazione del rischio'!P$8*Tabelle!$W$7),IF('Modello Analisi RISCHI MOG_PTPC'!AR22=Tabelle!$V$8,('Mitigazione del rischio'!P$8*Tabelle!$W$8),IF('Modello Analisi RISCHI MOG_PTPC'!AR22=Tabelle!$V$9,('Mitigazione del rischio'!P$8*Tabelle!$W$9),IF('Modello Analisi RISCHI MOG_PTPC'!AR22=Tabelle!$V$10,('Mitigazione del rischio'!P$8*Tabelle!$W$10),IF('Modello Analisi RISCHI MOG_PTPC'!AR22=Tabelle!$V$11,('Mitigazione del rischio'!P$8*Tabelle!$W$11),IF('Modello Analisi RISCHI MOG_PTPC'!AR22=Tabelle!$V$12,('Mitigazione del rischio'!P$8*Tabelle!$W$12),"-"))))))))))</f>
        <v>1.05</v>
      </c>
      <c r="Q21" s="31">
        <f>IF('Modello Analisi RISCHI MOG_PTPC'!AS22=Tabelle!$V$3,('Mitigazione del rischio'!Q$8*Tabelle!$W$3),IF('Modello Analisi RISCHI MOG_PTPC'!AS22=Tabelle!$V$4,('Mitigazione del rischio'!Q$8*Tabelle!$W$4),IF('Modello Analisi RISCHI MOG_PTPC'!AS22=Tabelle!$V$5,('Mitigazione del rischio'!Q$8*Tabelle!$W$5),IF('Modello Analisi RISCHI MOG_PTPC'!AS22=Tabelle!$V$6,('Mitigazione del rischio'!Q$8*Tabelle!$W$6),IF('Modello Analisi RISCHI MOG_PTPC'!AS22=Tabelle!$V$7,('Mitigazione del rischio'!Q$8*Tabelle!$W$7),IF('Modello Analisi RISCHI MOG_PTPC'!AS22=Tabelle!$V$8,('Mitigazione del rischio'!Q$8*Tabelle!$W$8),IF('Modello Analisi RISCHI MOG_PTPC'!AS22=Tabelle!$V$9,('Mitigazione del rischio'!Q$8*Tabelle!$W$9),IF('Modello Analisi RISCHI MOG_PTPC'!AS22=Tabelle!$V$10,('Mitigazione del rischio'!Q$8*Tabelle!$W$10),IF('Modello Analisi RISCHI MOG_PTPC'!AS22=Tabelle!$V$11,('Mitigazione del rischio'!Q$8*Tabelle!$W$11),IF('Modello Analisi RISCHI MOG_PTPC'!AS22=Tabelle!$V$12,('Mitigazione del rischio'!Q$8*Tabelle!$W$12),"-"))))))))))</f>
        <v>2.4499999999999997</v>
      </c>
      <c r="R21" s="31">
        <f>IF('Modello Analisi RISCHI MOG_PTPC'!AT22=Tabelle!$V$3,('Mitigazione del rischio'!R$8*Tabelle!$W$3),IF('Modello Analisi RISCHI MOG_PTPC'!AT22=Tabelle!$V$4,('Mitigazione del rischio'!R$8*Tabelle!$W$4),IF('Modello Analisi RISCHI MOG_PTPC'!AT22=Tabelle!$V$5,('Mitigazione del rischio'!R$8*Tabelle!$W$5),IF('Modello Analisi RISCHI MOG_PTPC'!AT22=Tabelle!$V$6,('Mitigazione del rischio'!R$8*Tabelle!$W$6),IF('Modello Analisi RISCHI MOG_PTPC'!AT22=Tabelle!$V$7,('Mitigazione del rischio'!R$8*Tabelle!$W$7),IF('Modello Analisi RISCHI MOG_PTPC'!AT22=Tabelle!$V$8,('Mitigazione del rischio'!R$8*Tabelle!$W$8),IF('Modello Analisi RISCHI MOG_PTPC'!AT22=Tabelle!$V$9,('Mitigazione del rischio'!R$8*Tabelle!$W$9),IF('Modello Analisi RISCHI MOG_PTPC'!AT22=Tabelle!$V$10,('Mitigazione del rischio'!R$8*Tabelle!$W$10),IF('Modello Analisi RISCHI MOG_PTPC'!AT22=Tabelle!$V$11,('Mitigazione del rischio'!R$8*Tabelle!$W$11),IF('Modello Analisi RISCHI MOG_PTPC'!AT22=Tabelle!$V$12,('Mitigazione del rischio'!R$8*Tabelle!$W$12),"-"))))))))))</f>
        <v>2.4499999999999997</v>
      </c>
      <c r="S21" s="31">
        <f>IF('Modello Analisi RISCHI MOG_PTPC'!AU22=Tabelle!$V$3,('Mitigazione del rischio'!S$8*Tabelle!$W$3),IF('Modello Analisi RISCHI MOG_PTPC'!AU22=Tabelle!$V$4,('Mitigazione del rischio'!S$8*Tabelle!$W$4),IF('Modello Analisi RISCHI MOG_PTPC'!AU22=Tabelle!$V$5,('Mitigazione del rischio'!S$8*Tabelle!$W$5),IF('Modello Analisi RISCHI MOG_PTPC'!AU22=Tabelle!$V$6,('Mitigazione del rischio'!S$8*Tabelle!$W$6),IF('Modello Analisi RISCHI MOG_PTPC'!AU22=Tabelle!$V$7,('Mitigazione del rischio'!S$8*Tabelle!$W$7),IF('Modello Analisi RISCHI MOG_PTPC'!AU22=Tabelle!$V$8,('Mitigazione del rischio'!S$8*Tabelle!$W$8),IF('Modello Analisi RISCHI MOG_PTPC'!AU22=Tabelle!$V$9,('Mitigazione del rischio'!S$8*Tabelle!$W$9),IF('Modello Analisi RISCHI MOG_PTPC'!AU22=Tabelle!$V$10,('Mitigazione del rischio'!S$8*Tabelle!$W$10),IF('Modello Analisi RISCHI MOG_PTPC'!AU22=Tabelle!$V$11,('Mitigazione del rischio'!S$8*Tabelle!$W$11),IF('Modello Analisi RISCHI MOG_PTPC'!AU22=Tabelle!$V$12,('Mitigazione del rischio'!S$8*Tabelle!$W$12),"-"))))))))))</f>
        <v>2.4499999999999997</v>
      </c>
      <c r="T21" s="31">
        <f>IF('Modello Analisi RISCHI MOG_PTPC'!AV22=Tabelle!$V$3,('Mitigazione del rischio'!T$8*Tabelle!$W$3),IF('Modello Analisi RISCHI MOG_PTPC'!AV22=Tabelle!$V$4,('Mitigazione del rischio'!T$8*Tabelle!$W$4),IF('Modello Analisi RISCHI MOG_PTPC'!AV22=Tabelle!$V$5,('Mitigazione del rischio'!T$8*Tabelle!$W$5),IF('Modello Analisi RISCHI MOG_PTPC'!AV22=Tabelle!$V$6,('Mitigazione del rischio'!T$8*Tabelle!$W$6),IF('Modello Analisi RISCHI MOG_PTPC'!AV22=Tabelle!$V$7,('Mitigazione del rischio'!T$8*Tabelle!$W$7),IF('Modello Analisi RISCHI MOG_PTPC'!AV22=Tabelle!$V$8,('Mitigazione del rischio'!T$8*Tabelle!$W$8),IF('Modello Analisi RISCHI MOG_PTPC'!AV22=Tabelle!$V$9,('Mitigazione del rischio'!T$8*Tabelle!$W$9),IF('Modello Analisi RISCHI MOG_PTPC'!AV22=Tabelle!$V$10,('Mitigazione del rischio'!T$8*Tabelle!$W$10),IF('Modello Analisi RISCHI MOG_PTPC'!AV22=Tabelle!$V$11,('Mitigazione del rischio'!T$8*Tabelle!$W$11),IF('Modello Analisi RISCHI MOG_PTPC'!AV22=Tabelle!$V$12,('Mitigazione del rischio'!T$8*Tabelle!$W$12),"-"))))))))))</f>
        <v>2.4499999999999997</v>
      </c>
      <c r="U21" s="31">
        <f>IF('Modello Analisi RISCHI MOG_PTPC'!AW22=Tabelle!$V$3,('Mitigazione del rischio'!U$8*Tabelle!$W$3),IF('Modello Analisi RISCHI MOG_PTPC'!AW22=Tabelle!$V$4,('Mitigazione del rischio'!U$8*Tabelle!$W$4),IF('Modello Analisi RISCHI MOG_PTPC'!AW22=Tabelle!$V$5,('Mitigazione del rischio'!U$8*Tabelle!$W$5),IF('Modello Analisi RISCHI MOG_PTPC'!AW22=Tabelle!$V$6,('Mitigazione del rischio'!U$8*Tabelle!$W$6),IF('Modello Analisi RISCHI MOG_PTPC'!AW22=Tabelle!$V$7,('Mitigazione del rischio'!U$8*Tabelle!$W$7),IF('Modello Analisi RISCHI MOG_PTPC'!AW22=Tabelle!$V$8,('Mitigazione del rischio'!U$8*Tabelle!$W$8),IF('Modello Analisi RISCHI MOG_PTPC'!AW22=Tabelle!$V$9,('Mitigazione del rischio'!U$8*Tabelle!$W$9),IF('Modello Analisi RISCHI MOG_PTPC'!AW22=Tabelle!$V$10,('Mitigazione del rischio'!U$8*Tabelle!$W$10),IF('Modello Analisi RISCHI MOG_PTPC'!AW22=Tabelle!$V$11,('Mitigazione del rischio'!U$8*Tabelle!$W$11),IF('Modello Analisi RISCHI MOG_PTPC'!AW22=Tabelle!$V$12,('Mitigazione del rischio'!U$8*Tabelle!$W$12),"-"))))))))))</f>
        <v>0</v>
      </c>
      <c r="V21" s="31">
        <f>IF('Modello Analisi RISCHI MOG_PTPC'!AX22=Tabelle!$V$3,('Mitigazione del rischio'!V$8*Tabelle!$W$3),IF('Modello Analisi RISCHI MOG_PTPC'!AX22=Tabelle!$V$4,('Mitigazione del rischio'!V$8*Tabelle!$W$4),IF('Modello Analisi RISCHI MOG_PTPC'!AX22=Tabelle!$V$5,('Mitigazione del rischio'!V$8*Tabelle!$W$5),IF('Modello Analisi RISCHI MOG_PTPC'!AX22=Tabelle!$V$6,('Mitigazione del rischio'!V$8*Tabelle!$W$6),IF('Modello Analisi RISCHI MOG_PTPC'!AX22=Tabelle!$V$7,('Mitigazione del rischio'!V$8*Tabelle!$W$7),IF('Modello Analisi RISCHI MOG_PTPC'!AX22=Tabelle!$V$8,('Mitigazione del rischio'!V$8*Tabelle!$W$8),IF('Modello Analisi RISCHI MOG_PTPC'!AX22=Tabelle!$V$9,('Mitigazione del rischio'!V$8*Tabelle!$W$9),IF('Modello Analisi RISCHI MOG_PTPC'!AX22=Tabelle!$V$10,('Mitigazione del rischio'!V$8*Tabelle!$W$10),IF('Modello Analisi RISCHI MOG_PTPC'!AX22=Tabelle!$V$11,('Mitigazione del rischio'!V$8*Tabelle!$W$11),IF('Modello Analisi RISCHI MOG_PTPC'!AX22=Tabelle!$V$12,('Mitigazione del rischio'!V$8*Tabelle!$W$12),"-"))))))))))</f>
        <v>0</v>
      </c>
      <c r="W21" s="31">
        <f>IF('Modello Analisi RISCHI MOG_PTPC'!AY22=Tabelle!$V$3,('Mitigazione del rischio'!W$8*Tabelle!$W$3),IF('Modello Analisi RISCHI MOG_PTPC'!AY22=Tabelle!$V$4,('Mitigazione del rischio'!W$8*Tabelle!$W$4),IF('Modello Analisi RISCHI MOG_PTPC'!AY22=Tabelle!$V$5,('Mitigazione del rischio'!W$8*Tabelle!$W$5),IF('Modello Analisi RISCHI MOG_PTPC'!AY22=Tabelle!$V$6,('Mitigazione del rischio'!W$8*Tabelle!$W$6),IF('Modello Analisi RISCHI MOG_PTPC'!AY22=Tabelle!$V$7,('Mitigazione del rischio'!W$8*Tabelle!$W$7),IF('Modello Analisi RISCHI MOG_PTPC'!AY22=Tabelle!$V$8,('Mitigazione del rischio'!W$8*Tabelle!$W$8),IF('Modello Analisi RISCHI MOG_PTPC'!AY22=Tabelle!$V$9,('Mitigazione del rischio'!W$8*Tabelle!$W$9),IF('Modello Analisi RISCHI MOG_PTPC'!AY22=Tabelle!$V$10,('Mitigazione del rischio'!W$8*Tabelle!$W$10),IF('Modello Analisi RISCHI MOG_PTPC'!AY22=Tabelle!$V$11,('Mitigazione del rischio'!W$8*Tabelle!$W$11),IF('Modello Analisi RISCHI MOG_PTPC'!AY22=Tabelle!$V$12,('Mitigazione del rischio'!W$8*Tabelle!$W$12),"-"))))))))))</f>
        <v>0</v>
      </c>
      <c r="X21" s="31">
        <f>IF('Modello Analisi RISCHI MOG_PTPC'!AZ22=Tabelle!$V$3,('Mitigazione del rischio'!X$8*Tabelle!$W$3),IF('Modello Analisi RISCHI MOG_PTPC'!AZ22=Tabelle!$V$4,('Mitigazione del rischio'!X$8*Tabelle!$W$4),IF('Modello Analisi RISCHI MOG_PTPC'!AZ22=Tabelle!$V$5,('Mitigazione del rischio'!X$8*Tabelle!$W$5),IF('Modello Analisi RISCHI MOG_PTPC'!AZ22=Tabelle!$V$6,('Mitigazione del rischio'!X$8*Tabelle!$W$6),IF('Modello Analisi RISCHI MOG_PTPC'!AZ22=Tabelle!$V$7,('Mitigazione del rischio'!X$8*Tabelle!$W$7),IF('Modello Analisi RISCHI MOG_PTPC'!AZ22=Tabelle!$V$8,('Mitigazione del rischio'!X$8*Tabelle!$W$8),IF('Modello Analisi RISCHI MOG_PTPC'!AZ22=Tabelle!$V$9,('Mitigazione del rischio'!X$8*Tabelle!$W$9),IF('Modello Analisi RISCHI MOG_PTPC'!AZ22=Tabelle!$V$10,('Mitigazione del rischio'!X$8*Tabelle!$W$10),IF('Modello Analisi RISCHI MOG_PTPC'!AZ22=Tabelle!$V$11,('Mitigazione del rischio'!X$8*Tabelle!$W$11),IF('Modello Analisi RISCHI MOG_PTPC'!AZ22=Tabelle!$V$12,('Mitigazione del rischio'!X$8*Tabelle!$W$12),"-"))))))))))</f>
        <v>0</v>
      </c>
      <c r="Y21" s="31">
        <f>IF('Modello Analisi RISCHI MOG_PTPC'!BA22=Tabelle!$V$3,('Mitigazione del rischio'!Y$8*Tabelle!$W$3),IF('Modello Analisi RISCHI MOG_PTPC'!BA22=Tabelle!$V$4,('Mitigazione del rischio'!Y$8*Tabelle!$W$4),IF('Modello Analisi RISCHI MOG_PTPC'!BA22=Tabelle!$V$5,('Mitigazione del rischio'!Y$8*Tabelle!$W$5),IF('Modello Analisi RISCHI MOG_PTPC'!BA22=Tabelle!$V$6,('Mitigazione del rischio'!Y$8*Tabelle!$W$6),IF('Modello Analisi RISCHI MOG_PTPC'!BA22=Tabelle!$V$7,('Mitigazione del rischio'!Y$8*Tabelle!$W$7),IF('Modello Analisi RISCHI MOG_PTPC'!BA22=Tabelle!$V$8,('Mitigazione del rischio'!Y$8*Tabelle!$W$8),IF('Modello Analisi RISCHI MOG_PTPC'!BA22=Tabelle!$V$9,('Mitigazione del rischio'!Y$8*Tabelle!$W$9),IF('Modello Analisi RISCHI MOG_PTPC'!BA22=Tabelle!$V$10,('Mitigazione del rischio'!Y$8*Tabelle!$W$10),IF('Modello Analisi RISCHI MOG_PTPC'!BA22=Tabelle!$V$11,('Mitigazione del rischio'!Y$8*Tabelle!$W$11),IF('Modello Analisi RISCHI MOG_PTPC'!BA22=Tabelle!$V$12,('Mitigazione del rischio'!Y$8*Tabelle!$W$12),"-"))))))))))</f>
        <v>0</v>
      </c>
      <c r="Z21" s="31">
        <f>IF('Modello Analisi RISCHI MOG_PTPC'!BB22=Tabelle!$V$3,('Mitigazione del rischio'!Z$8*Tabelle!$W$3),IF('Modello Analisi RISCHI MOG_PTPC'!BB22=Tabelle!$V$4,('Mitigazione del rischio'!Z$8*Tabelle!$W$4),IF('Modello Analisi RISCHI MOG_PTPC'!BB22=Tabelle!$V$5,('Mitigazione del rischio'!Z$8*Tabelle!$W$5),IF('Modello Analisi RISCHI MOG_PTPC'!BB22=Tabelle!$V$6,('Mitigazione del rischio'!Z$8*Tabelle!$W$6),IF('Modello Analisi RISCHI MOG_PTPC'!BB22=Tabelle!$V$7,('Mitigazione del rischio'!Z$8*Tabelle!$W$7),IF('Modello Analisi RISCHI MOG_PTPC'!BB22=Tabelle!$V$8,('Mitigazione del rischio'!Z$8*Tabelle!$W$8),IF('Modello Analisi RISCHI MOG_PTPC'!BB22=Tabelle!$V$9,('Mitigazione del rischio'!Z$8*Tabelle!$W$9),IF('Modello Analisi RISCHI MOG_PTPC'!BB22=Tabelle!$V$10,('Mitigazione del rischio'!Z$8*Tabelle!$W$10),IF('Modello Analisi RISCHI MOG_PTPC'!BB22=Tabelle!$V$11,('Mitigazione del rischio'!Z$8*Tabelle!$W$11),IF('Modello Analisi RISCHI MOG_PTPC'!BB22=Tabelle!$V$12,('Mitigazione del rischio'!Z$8*Tabelle!$W$12),"-"))))))))))</f>
        <v>0</v>
      </c>
      <c r="AA21" s="31">
        <f>IF('Modello Analisi RISCHI MOG_PTPC'!BC22=Tabelle!$V$3,('Mitigazione del rischio'!AA$8*Tabelle!$W$3),IF('Modello Analisi RISCHI MOG_PTPC'!BC22=Tabelle!$V$4,('Mitigazione del rischio'!AA$8*Tabelle!$W$4),IF('Modello Analisi RISCHI MOG_PTPC'!BC22=Tabelle!$V$5,('Mitigazione del rischio'!AA$8*Tabelle!$W$5),IF('Modello Analisi RISCHI MOG_PTPC'!BC22=Tabelle!$V$6,('Mitigazione del rischio'!AA$8*Tabelle!$W$6),IF('Modello Analisi RISCHI MOG_PTPC'!BC22=Tabelle!$V$7,('Mitigazione del rischio'!AA$8*Tabelle!$W$7),IF('Modello Analisi RISCHI MOG_PTPC'!BC22=Tabelle!$V$8,('Mitigazione del rischio'!AA$8*Tabelle!$W$8),IF('Modello Analisi RISCHI MOG_PTPC'!BC22=Tabelle!$V$9,('Mitigazione del rischio'!AA$8*Tabelle!$W$9),IF('Modello Analisi RISCHI MOG_PTPC'!BC22=Tabelle!$V$10,('Mitigazione del rischio'!AA$8*Tabelle!$W$10),IF('Modello Analisi RISCHI MOG_PTPC'!BC22=Tabelle!$V$11,('Mitigazione del rischio'!AA$8*Tabelle!$W$11),IF('Modello Analisi RISCHI MOG_PTPC'!BC22=Tabelle!$V$12,('Mitigazione del rischio'!AA$8*Tabelle!$W$12),"-"))))))))))</f>
        <v>0</v>
      </c>
      <c r="AB21" s="31">
        <f>IF('Modello Analisi RISCHI MOG_PTPC'!BD22=Tabelle!$V$3,('Mitigazione del rischio'!AB$8*Tabelle!$W$3),IF('Modello Analisi RISCHI MOG_PTPC'!BD22=Tabelle!$V$4,('Mitigazione del rischio'!AB$8*Tabelle!$W$4),IF('Modello Analisi RISCHI MOG_PTPC'!BD22=Tabelle!$V$5,('Mitigazione del rischio'!AB$8*Tabelle!$W$5),IF('Modello Analisi RISCHI MOG_PTPC'!BD22=Tabelle!$V$6,('Mitigazione del rischio'!AB$8*Tabelle!$W$6),IF('Modello Analisi RISCHI MOG_PTPC'!BD22=Tabelle!$V$7,('Mitigazione del rischio'!AB$8*Tabelle!$W$7),IF('Modello Analisi RISCHI MOG_PTPC'!BD22=Tabelle!$V$8,('Mitigazione del rischio'!AB$8*Tabelle!$W$8),IF('Modello Analisi RISCHI MOG_PTPC'!BD22=Tabelle!$V$9,('Mitigazione del rischio'!AB$8*Tabelle!$W$9),IF('Modello Analisi RISCHI MOG_PTPC'!BD22=Tabelle!$V$10,('Mitigazione del rischio'!AB$8*Tabelle!$W$10),IF('Modello Analisi RISCHI MOG_PTPC'!BD22=Tabelle!$V$11,('Mitigazione del rischio'!AB$8*Tabelle!$W$11),IF('Modello Analisi RISCHI MOG_PTPC'!BD22=Tabelle!$V$12,('Mitigazione del rischio'!AB$8*Tabelle!$W$12),"-"))))))))))</f>
        <v>0</v>
      </c>
      <c r="AC21" s="31">
        <f>IF('Modello Analisi RISCHI MOG_PTPC'!BE22=Tabelle!$V$3,('Mitigazione del rischio'!AC$8*Tabelle!$W$3),IF('Modello Analisi RISCHI MOG_PTPC'!BE22=Tabelle!$V$4,('Mitigazione del rischio'!AC$8*Tabelle!$W$4),IF('Modello Analisi RISCHI MOG_PTPC'!BE22=Tabelle!$V$5,('Mitigazione del rischio'!AC$8*Tabelle!$W$5),IF('Modello Analisi RISCHI MOG_PTPC'!BE22=Tabelle!$V$6,('Mitigazione del rischio'!AC$8*Tabelle!$W$6),IF('Modello Analisi RISCHI MOG_PTPC'!BE22=Tabelle!$V$7,('Mitigazione del rischio'!AC$8*Tabelle!$W$7),IF('Modello Analisi RISCHI MOG_PTPC'!BE22=Tabelle!$V$8,('Mitigazione del rischio'!AC$8*Tabelle!$W$8),IF('Modello Analisi RISCHI MOG_PTPC'!BE22=Tabelle!$V$9,('Mitigazione del rischio'!AC$8*Tabelle!$W$9),IF('Modello Analisi RISCHI MOG_PTPC'!BE22=Tabelle!$V$10,('Mitigazione del rischio'!AC$8*Tabelle!$W$10),IF('Modello Analisi RISCHI MOG_PTPC'!BE22=Tabelle!$V$11,('Mitigazione del rischio'!AC$8*Tabelle!$W$11),IF('Modello Analisi RISCHI MOG_PTPC'!BE22=Tabelle!$V$12,('Mitigazione del rischio'!AC$8*Tabelle!$W$12),"-"))))))))))</f>
        <v>0</v>
      </c>
      <c r="AD21" s="31">
        <f>IF('Modello Analisi RISCHI MOG_PTPC'!BF22=Tabelle!$V$3,('Mitigazione del rischio'!AD$8*Tabelle!$W$3),IF('Modello Analisi RISCHI MOG_PTPC'!BF22=Tabelle!$V$4,('Mitigazione del rischio'!AD$8*Tabelle!$W$4),IF('Modello Analisi RISCHI MOG_PTPC'!BF22=Tabelle!$V$5,('Mitigazione del rischio'!AD$8*Tabelle!$W$5),IF('Modello Analisi RISCHI MOG_PTPC'!BF22=Tabelle!$V$6,('Mitigazione del rischio'!AD$8*Tabelle!$W$6),IF('Modello Analisi RISCHI MOG_PTPC'!BF22=Tabelle!$V$7,('Mitigazione del rischio'!AD$8*Tabelle!$W$7),IF('Modello Analisi RISCHI MOG_PTPC'!BF22=Tabelle!$V$8,('Mitigazione del rischio'!AD$8*Tabelle!$W$8),IF('Modello Analisi RISCHI MOG_PTPC'!BF22=Tabelle!$V$9,('Mitigazione del rischio'!AD$8*Tabelle!$W$9),IF('Modello Analisi RISCHI MOG_PTPC'!BF22=Tabelle!$V$10,('Mitigazione del rischio'!AD$8*Tabelle!$W$10),IF('Modello Analisi RISCHI MOG_PTPC'!BF22=Tabelle!$V$11,('Mitigazione del rischio'!AD$8*Tabelle!$W$11),IF('Modello Analisi RISCHI MOG_PTPC'!BF22=Tabelle!$V$12,('Mitigazione del rischio'!AD$8*Tabelle!$W$12),"-"))))))))))</f>
        <v>0</v>
      </c>
      <c r="AE21" s="31">
        <f>IF('Modello Analisi RISCHI MOG_PTPC'!BG22=Tabelle!$V$3,('Mitigazione del rischio'!AE$8*Tabelle!$W$3),IF('Modello Analisi RISCHI MOG_PTPC'!BG22=Tabelle!$V$4,('Mitigazione del rischio'!AE$8*Tabelle!$W$4),IF('Modello Analisi RISCHI MOG_PTPC'!BG22=Tabelle!$V$5,('Mitigazione del rischio'!AE$8*Tabelle!$W$5),IF('Modello Analisi RISCHI MOG_PTPC'!BG22=Tabelle!$V$6,('Mitigazione del rischio'!AE$8*Tabelle!$W$6),IF('Modello Analisi RISCHI MOG_PTPC'!BG22=Tabelle!$V$7,('Mitigazione del rischio'!AE$8*Tabelle!$W$7),IF('Modello Analisi RISCHI MOG_PTPC'!BG22=Tabelle!$V$8,('Mitigazione del rischio'!AE$8*Tabelle!$W$8),IF('Modello Analisi RISCHI MOG_PTPC'!BG22=Tabelle!$V$9,('Mitigazione del rischio'!AE$8*Tabelle!$W$9),IF('Modello Analisi RISCHI MOG_PTPC'!BG22=Tabelle!$V$10,('Mitigazione del rischio'!AE$8*Tabelle!$W$10),IF('Modello Analisi RISCHI MOG_PTPC'!BG22=Tabelle!$V$11,('Mitigazione del rischio'!AE$8*Tabelle!$W$11),IF('Modello Analisi RISCHI MOG_PTPC'!BG22=Tabelle!$V$12,('Mitigazione del rischio'!AE$8*Tabelle!$W$12),"-"))))))))))</f>
        <v>0</v>
      </c>
      <c r="AF21" s="32">
        <f t="shared" si="3"/>
        <v>43.400000000000006</v>
      </c>
      <c r="AG21" s="33">
        <f t="shared" si="4"/>
        <v>0.43400000000000005</v>
      </c>
    </row>
    <row r="22" spans="1:33" x14ac:dyDescent="0.25">
      <c r="A22" s="31">
        <f>IF('Modello Analisi RISCHI MOG_PTPC'!AC23=Tabelle!$V$3,('Mitigazione del rischio'!A$8*Tabelle!$W$3),IF('Modello Analisi RISCHI MOG_PTPC'!AC23=Tabelle!$V$4,('Mitigazione del rischio'!A$8*Tabelle!$W$4),IF('Modello Analisi RISCHI MOG_PTPC'!AC23=Tabelle!$V$5,('Mitigazione del rischio'!A$8*Tabelle!$W$5),IF('Modello Analisi RISCHI MOG_PTPC'!AC23=Tabelle!$V$6,('Mitigazione del rischio'!A$8*Tabelle!$W$6),IF('Modello Analisi RISCHI MOG_PTPC'!AC23=Tabelle!$V$7,('Mitigazione del rischio'!A$8*Tabelle!$W$7),IF('Modello Analisi RISCHI MOG_PTPC'!AC23=Tabelle!$V$8,('Mitigazione del rischio'!A$8*Tabelle!$W$8),IF('Modello Analisi RISCHI MOG_PTPC'!AC23=Tabelle!$V$9,('Mitigazione del rischio'!A$8*Tabelle!$W$9),IF('Modello Analisi RISCHI MOG_PTPC'!AC23=Tabelle!$V$10,('Mitigazione del rischio'!A$8*Tabelle!$W$10),IF('Modello Analisi RISCHI MOG_PTPC'!AC23=Tabelle!$V$11,('Mitigazione del rischio'!A$8*Tabelle!$W$11),IF('Modello Analisi RISCHI MOG_PTPC'!AC23=Tabelle!$V$12,('Mitigazione del rischio'!A$8*Tabelle!$W$12),"-"))))))))))</f>
        <v>3.5</v>
      </c>
      <c r="B22" s="31">
        <f>IF('Modello Analisi RISCHI MOG_PTPC'!AD23=Tabelle!$V$3,('Mitigazione del rischio'!B$8*Tabelle!$W$3),IF('Modello Analisi RISCHI MOG_PTPC'!AD23=Tabelle!$V$4,('Mitigazione del rischio'!B$8*Tabelle!$W$4),IF('Modello Analisi RISCHI MOG_PTPC'!AD23=Tabelle!$V$5,('Mitigazione del rischio'!B$8*Tabelle!$W$5),IF('Modello Analisi RISCHI MOG_PTPC'!AD23=Tabelle!$V$6,('Mitigazione del rischio'!B$8*Tabelle!$W$6),IF('Modello Analisi RISCHI MOG_PTPC'!AD23=Tabelle!$V$7,('Mitigazione del rischio'!B$8*Tabelle!$W$7),IF('Modello Analisi RISCHI MOG_PTPC'!AD23=Tabelle!$V$8,('Mitigazione del rischio'!B$8*Tabelle!$W$8),IF('Modello Analisi RISCHI MOG_PTPC'!AD23=Tabelle!$V$9,('Mitigazione del rischio'!B$8*Tabelle!$W$9),IF('Modello Analisi RISCHI MOG_PTPC'!AD23=Tabelle!$V$10,('Mitigazione del rischio'!B$8*Tabelle!$W$10),IF('Modello Analisi RISCHI MOG_PTPC'!AD23=Tabelle!$V$11,('Mitigazione del rischio'!B$8*Tabelle!$W$11),IF('Modello Analisi RISCHI MOG_PTPC'!AD23=Tabelle!$V$12,('Mitigazione del rischio'!B$8*Tabelle!$W$12),"-"))))))))))</f>
        <v>2.4499999999999997</v>
      </c>
      <c r="C22" s="31">
        <f>IF('Modello Analisi RISCHI MOG_PTPC'!AE23=Tabelle!$V$3,('Mitigazione del rischio'!C$8*Tabelle!$W$3),IF('Modello Analisi RISCHI MOG_PTPC'!AE23=Tabelle!$V$4,('Mitigazione del rischio'!C$8*Tabelle!$W$4),IF('Modello Analisi RISCHI MOG_PTPC'!AE23=Tabelle!$V$5,('Mitigazione del rischio'!C$8*Tabelle!$W$5),IF('Modello Analisi RISCHI MOG_PTPC'!AE23=Tabelle!$V$6,('Mitigazione del rischio'!C$8*Tabelle!$W$6),IF('Modello Analisi RISCHI MOG_PTPC'!AE23=Tabelle!$V$7,('Mitigazione del rischio'!C$8*Tabelle!$W$7),IF('Modello Analisi RISCHI MOG_PTPC'!AE23=Tabelle!$V$8,('Mitigazione del rischio'!C$8*Tabelle!$W$8),IF('Modello Analisi RISCHI MOG_PTPC'!AE23=Tabelle!$V$9,('Mitigazione del rischio'!C$8*Tabelle!$W$9),IF('Modello Analisi RISCHI MOG_PTPC'!AE23=Tabelle!$V$10,('Mitigazione del rischio'!C$8*Tabelle!$W$10),IF('Modello Analisi RISCHI MOG_PTPC'!AE23=Tabelle!$V$11,('Mitigazione del rischio'!C$8*Tabelle!$W$11),IF('Modello Analisi RISCHI MOG_PTPC'!AE23=Tabelle!$V$12,('Mitigazione del rischio'!C$8*Tabelle!$W$12),"-"))))))))))</f>
        <v>0.35000000000000003</v>
      </c>
      <c r="D22" s="31">
        <f>IF('Modello Analisi RISCHI MOG_PTPC'!AF23=Tabelle!$V$3,('Mitigazione del rischio'!D$8*Tabelle!$W$3),IF('Modello Analisi RISCHI MOG_PTPC'!AF23=Tabelle!$V$4,('Mitigazione del rischio'!D$8*Tabelle!$W$4),IF('Modello Analisi RISCHI MOG_PTPC'!AF23=Tabelle!$V$5,('Mitigazione del rischio'!D$8*Tabelle!$W$5),IF('Modello Analisi RISCHI MOG_PTPC'!AF23=Tabelle!$V$6,('Mitigazione del rischio'!D$8*Tabelle!$W$6),IF('Modello Analisi RISCHI MOG_PTPC'!AF23=Tabelle!$V$7,('Mitigazione del rischio'!D$8*Tabelle!$W$7),IF('Modello Analisi RISCHI MOG_PTPC'!AF23=Tabelle!$V$8,('Mitigazione del rischio'!D$8*Tabelle!$W$8),IF('Modello Analisi RISCHI MOG_PTPC'!AF23=Tabelle!$V$9,('Mitigazione del rischio'!D$8*Tabelle!$W$9),IF('Modello Analisi RISCHI MOG_PTPC'!AF23=Tabelle!$V$10,('Mitigazione del rischio'!D$8*Tabelle!$W$10),IF('Modello Analisi RISCHI MOG_PTPC'!AF23=Tabelle!$V$11,('Mitigazione del rischio'!D$8*Tabelle!$W$11),IF('Modello Analisi RISCHI MOG_PTPC'!AF23=Tabelle!$V$12,('Mitigazione del rischio'!D$8*Tabelle!$W$12),"-"))))))))))</f>
        <v>1.05</v>
      </c>
      <c r="E22" s="31">
        <f>IF('Modello Analisi RISCHI MOG_PTPC'!AG23=Tabelle!$V$3,('Mitigazione del rischio'!E$8*Tabelle!$W$3),IF('Modello Analisi RISCHI MOG_PTPC'!AG23=Tabelle!$V$4,('Mitigazione del rischio'!E$8*Tabelle!$W$4),IF('Modello Analisi RISCHI MOG_PTPC'!AG23=Tabelle!$V$5,('Mitigazione del rischio'!E$8*Tabelle!$W$5),IF('Modello Analisi RISCHI MOG_PTPC'!AG23=Tabelle!$V$6,('Mitigazione del rischio'!E$8*Tabelle!$W$6),IF('Modello Analisi RISCHI MOG_PTPC'!AG23=Tabelle!$V$7,('Mitigazione del rischio'!E$8*Tabelle!$W$7),IF('Modello Analisi RISCHI MOG_PTPC'!AG23=Tabelle!$V$8,('Mitigazione del rischio'!E$8*Tabelle!$W$8),IF('Modello Analisi RISCHI MOG_PTPC'!AG23=Tabelle!$V$9,('Mitigazione del rischio'!E$8*Tabelle!$W$9),IF('Modello Analisi RISCHI MOG_PTPC'!AG23=Tabelle!$V$10,('Mitigazione del rischio'!E$8*Tabelle!$W$10),IF('Modello Analisi RISCHI MOG_PTPC'!AG23=Tabelle!$V$11,('Mitigazione del rischio'!E$8*Tabelle!$W$11),IF('Modello Analisi RISCHI MOG_PTPC'!AG23=Tabelle!$V$12,('Mitigazione del rischio'!E$8*Tabelle!$W$12),"-"))))))))))</f>
        <v>2.4499999999999997</v>
      </c>
      <c r="F22" s="31">
        <f>IF('Modello Analisi RISCHI MOG_PTPC'!AH23=Tabelle!$V$3,('Mitigazione del rischio'!F$8*Tabelle!$W$3),IF('Modello Analisi RISCHI MOG_PTPC'!AH23=Tabelle!$V$4,('Mitigazione del rischio'!F$8*Tabelle!$W$4),IF('Modello Analisi RISCHI MOG_PTPC'!AH23=Tabelle!$V$5,('Mitigazione del rischio'!F$8*Tabelle!$W$5),IF('Modello Analisi RISCHI MOG_PTPC'!AH23=Tabelle!$V$6,('Mitigazione del rischio'!F$8*Tabelle!$W$6),IF('Modello Analisi RISCHI MOG_PTPC'!AH23=Tabelle!$V$7,('Mitigazione del rischio'!F$8*Tabelle!$W$7),IF('Modello Analisi RISCHI MOG_PTPC'!AH23=Tabelle!$V$8,('Mitigazione del rischio'!F$8*Tabelle!$W$8),IF('Modello Analisi RISCHI MOG_PTPC'!AH23=Tabelle!$V$9,('Mitigazione del rischio'!F$8*Tabelle!$W$9),IF('Modello Analisi RISCHI MOG_PTPC'!AH23=Tabelle!$V$10,('Mitigazione del rischio'!F$8*Tabelle!$W$10),IF('Modello Analisi RISCHI MOG_PTPC'!AH23=Tabelle!$V$11,('Mitigazione del rischio'!F$8*Tabelle!$W$11),IF('Modello Analisi RISCHI MOG_PTPC'!AH23=Tabelle!$V$12,('Mitigazione del rischio'!F$8*Tabelle!$W$12),"-"))))))))))</f>
        <v>3.5</v>
      </c>
      <c r="G22" s="31">
        <f>IF('Modello Analisi RISCHI MOG_PTPC'!AI23=Tabelle!$V$3,('Mitigazione del rischio'!G$8*Tabelle!$W$3),IF('Modello Analisi RISCHI MOG_PTPC'!AI23=Tabelle!$V$4,('Mitigazione del rischio'!G$8*Tabelle!$W$4),IF('Modello Analisi RISCHI MOG_PTPC'!AI23=Tabelle!$V$5,('Mitigazione del rischio'!G$8*Tabelle!$W$5),IF('Modello Analisi RISCHI MOG_PTPC'!AI23=Tabelle!$V$6,('Mitigazione del rischio'!G$8*Tabelle!$W$6),IF('Modello Analisi RISCHI MOG_PTPC'!AI23=Tabelle!$V$7,('Mitigazione del rischio'!G$8*Tabelle!$W$7),IF('Modello Analisi RISCHI MOG_PTPC'!AI23=Tabelle!$V$8,('Mitigazione del rischio'!G$8*Tabelle!$W$8),IF('Modello Analisi RISCHI MOG_PTPC'!AI23=Tabelle!$V$9,('Mitigazione del rischio'!G$8*Tabelle!$W$9),IF('Modello Analisi RISCHI MOG_PTPC'!AI23=Tabelle!$V$10,('Mitigazione del rischio'!G$8*Tabelle!$W$10),IF('Modello Analisi RISCHI MOG_PTPC'!AI23=Tabelle!$V$11,('Mitigazione del rischio'!G$8*Tabelle!$W$11),IF('Modello Analisi RISCHI MOG_PTPC'!AI23=Tabelle!$V$12,('Mitigazione del rischio'!G$8*Tabelle!$W$12),"-"))))))))))</f>
        <v>3.5</v>
      </c>
      <c r="H22" s="31">
        <f>IF('Modello Analisi RISCHI MOG_PTPC'!AJ23=Tabelle!$V$3,('Mitigazione del rischio'!H$8*Tabelle!$W$3),IF('Modello Analisi RISCHI MOG_PTPC'!AJ23=Tabelle!$V$4,('Mitigazione del rischio'!H$8*Tabelle!$W$4),IF('Modello Analisi RISCHI MOG_PTPC'!AJ23=Tabelle!$V$5,('Mitigazione del rischio'!H$8*Tabelle!$W$5),IF('Modello Analisi RISCHI MOG_PTPC'!AJ23=Tabelle!$V$6,('Mitigazione del rischio'!H$8*Tabelle!$W$6),IF('Modello Analisi RISCHI MOG_PTPC'!AJ23=Tabelle!$V$7,('Mitigazione del rischio'!H$8*Tabelle!$W$7),IF('Modello Analisi RISCHI MOG_PTPC'!AJ23=Tabelle!$V$8,('Mitigazione del rischio'!H$8*Tabelle!$W$8),IF('Modello Analisi RISCHI MOG_PTPC'!AJ23=Tabelle!$V$9,('Mitigazione del rischio'!H$8*Tabelle!$W$9),IF('Modello Analisi RISCHI MOG_PTPC'!AJ23=Tabelle!$V$10,('Mitigazione del rischio'!H$8*Tabelle!$W$10),IF('Modello Analisi RISCHI MOG_PTPC'!AJ23=Tabelle!$V$11,('Mitigazione del rischio'!H$8*Tabelle!$W$11),IF('Modello Analisi RISCHI MOG_PTPC'!AJ23=Tabelle!$V$12,('Mitigazione del rischio'!H$8*Tabelle!$W$12),"-"))))))))))</f>
        <v>3.5</v>
      </c>
      <c r="I22" s="31">
        <f>IF('Modello Analisi RISCHI MOG_PTPC'!AK23=Tabelle!$V$3,('Mitigazione del rischio'!I$8*Tabelle!$W$3),IF('Modello Analisi RISCHI MOG_PTPC'!AK23=Tabelle!$V$4,('Mitigazione del rischio'!I$8*Tabelle!$W$4),IF('Modello Analisi RISCHI MOG_PTPC'!AK23=Tabelle!$V$5,('Mitigazione del rischio'!I$8*Tabelle!$W$5),IF('Modello Analisi RISCHI MOG_PTPC'!AK23=Tabelle!$V$6,('Mitigazione del rischio'!I$8*Tabelle!$W$6),IF('Modello Analisi RISCHI MOG_PTPC'!AK23=Tabelle!$V$7,('Mitigazione del rischio'!I$8*Tabelle!$W$7),IF('Modello Analisi RISCHI MOG_PTPC'!AK23=Tabelle!$V$8,('Mitigazione del rischio'!I$8*Tabelle!$W$8),IF('Modello Analisi RISCHI MOG_PTPC'!AK23=Tabelle!$V$9,('Mitigazione del rischio'!I$8*Tabelle!$W$9),IF('Modello Analisi RISCHI MOG_PTPC'!AK23=Tabelle!$V$10,('Mitigazione del rischio'!I$8*Tabelle!$W$10),IF('Modello Analisi RISCHI MOG_PTPC'!AK23=Tabelle!$V$11,('Mitigazione del rischio'!I$8*Tabelle!$W$11),IF('Modello Analisi RISCHI MOG_PTPC'!AK23=Tabelle!$V$12,('Mitigazione del rischio'!I$8*Tabelle!$W$12),"-"))))))))))</f>
        <v>1.05</v>
      </c>
      <c r="J22" s="31">
        <f>IF('Modello Analisi RISCHI MOG_PTPC'!AL23=Tabelle!$V$3,('Mitigazione del rischio'!J$8*Tabelle!$W$3),IF('Modello Analisi RISCHI MOG_PTPC'!AL23=Tabelle!$V$4,('Mitigazione del rischio'!J$8*Tabelle!$W$4),IF('Modello Analisi RISCHI MOG_PTPC'!AL23=Tabelle!$V$5,('Mitigazione del rischio'!J$8*Tabelle!$W$5),IF('Modello Analisi RISCHI MOG_PTPC'!AL23=Tabelle!$V$6,('Mitigazione del rischio'!J$8*Tabelle!$W$6),IF('Modello Analisi RISCHI MOG_PTPC'!AL23=Tabelle!$V$7,('Mitigazione del rischio'!J$8*Tabelle!$W$7),IF('Modello Analisi RISCHI MOG_PTPC'!AL23=Tabelle!$V$8,('Mitigazione del rischio'!J$8*Tabelle!$W$8),IF('Modello Analisi RISCHI MOG_PTPC'!AL23=Tabelle!$V$9,('Mitigazione del rischio'!J$8*Tabelle!$W$9),IF('Modello Analisi RISCHI MOG_PTPC'!AL23=Tabelle!$V$10,('Mitigazione del rischio'!J$8*Tabelle!$W$10),IF('Modello Analisi RISCHI MOG_PTPC'!AL23=Tabelle!$V$11,('Mitigazione del rischio'!J$8*Tabelle!$W$11),IF('Modello Analisi RISCHI MOG_PTPC'!AL23=Tabelle!$V$12,('Mitigazione del rischio'!J$8*Tabelle!$W$12),"-"))))))))))</f>
        <v>1.05</v>
      </c>
      <c r="K22" s="31">
        <f>IF('Modello Analisi RISCHI MOG_PTPC'!AM23=Tabelle!$V$3,('Mitigazione del rischio'!K$8*Tabelle!$W$3),IF('Modello Analisi RISCHI MOG_PTPC'!AM23=Tabelle!$V$4,('Mitigazione del rischio'!K$8*Tabelle!$W$4),IF('Modello Analisi RISCHI MOG_PTPC'!AM23=Tabelle!$V$5,('Mitigazione del rischio'!K$8*Tabelle!$W$5),IF('Modello Analisi RISCHI MOG_PTPC'!AM23=Tabelle!$V$6,('Mitigazione del rischio'!K$8*Tabelle!$W$6),IF('Modello Analisi RISCHI MOG_PTPC'!AM23=Tabelle!$V$7,('Mitigazione del rischio'!K$8*Tabelle!$W$7),IF('Modello Analisi RISCHI MOG_PTPC'!AM23=Tabelle!$V$8,('Mitigazione del rischio'!K$8*Tabelle!$W$8),IF('Modello Analisi RISCHI MOG_PTPC'!AM23=Tabelle!$V$9,('Mitigazione del rischio'!K$8*Tabelle!$W$9),IF('Modello Analisi RISCHI MOG_PTPC'!AM23=Tabelle!$V$10,('Mitigazione del rischio'!K$8*Tabelle!$W$10),IF('Modello Analisi RISCHI MOG_PTPC'!AM23=Tabelle!$V$11,('Mitigazione del rischio'!K$8*Tabelle!$W$11),IF('Modello Analisi RISCHI MOG_PTPC'!AM23=Tabelle!$V$12,('Mitigazione del rischio'!K$8*Tabelle!$W$12),"-"))))))))))</f>
        <v>3.5</v>
      </c>
      <c r="L22" s="31">
        <f>IF('Modello Analisi RISCHI MOG_PTPC'!AN23=Tabelle!$V$3,('Mitigazione del rischio'!L$8*Tabelle!$W$3),IF('Modello Analisi RISCHI MOG_PTPC'!AN23=Tabelle!$V$4,('Mitigazione del rischio'!L$8*Tabelle!$W$4),IF('Modello Analisi RISCHI MOG_PTPC'!AN23=Tabelle!$V$5,('Mitigazione del rischio'!L$8*Tabelle!$W$5),IF('Modello Analisi RISCHI MOG_PTPC'!AN23=Tabelle!$V$6,('Mitigazione del rischio'!L$8*Tabelle!$W$6),IF('Modello Analisi RISCHI MOG_PTPC'!AN23=Tabelle!$V$7,('Mitigazione del rischio'!L$8*Tabelle!$W$7),IF('Modello Analisi RISCHI MOG_PTPC'!AN23=Tabelle!$V$8,('Mitigazione del rischio'!L$8*Tabelle!$W$8),IF('Modello Analisi RISCHI MOG_PTPC'!AN23=Tabelle!$V$9,('Mitigazione del rischio'!L$8*Tabelle!$W$9),IF('Modello Analisi RISCHI MOG_PTPC'!AN23=Tabelle!$V$10,('Mitigazione del rischio'!L$8*Tabelle!$W$10),IF('Modello Analisi RISCHI MOG_PTPC'!AN23=Tabelle!$V$11,('Mitigazione del rischio'!L$8*Tabelle!$W$11),IF('Modello Analisi RISCHI MOG_PTPC'!AN23=Tabelle!$V$12,('Mitigazione del rischio'!L$8*Tabelle!$W$12),"-"))))))))))</f>
        <v>3.5</v>
      </c>
      <c r="M22" s="31">
        <f>IF('Modello Analisi RISCHI MOG_PTPC'!AO23=Tabelle!$V$3,('Mitigazione del rischio'!M$8*Tabelle!$W$3),IF('Modello Analisi RISCHI MOG_PTPC'!AO23=Tabelle!$V$4,('Mitigazione del rischio'!M$8*Tabelle!$W$4),IF('Modello Analisi RISCHI MOG_PTPC'!AO23=Tabelle!$V$5,('Mitigazione del rischio'!M$8*Tabelle!$W$5),IF('Modello Analisi RISCHI MOG_PTPC'!AO23=Tabelle!$V$6,('Mitigazione del rischio'!M$8*Tabelle!$W$6),IF('Modello Analisi RISCHI MOG_PTPC'!AO23=Tabelle!$V$7,('Mitigazione del rischio'!M$8*Tabelle!$W$7),IF('Modello Analisi RISCHI MOG_PTPC'!AO23=Tabelle!$V$8,('Mitigazione del rischio'!M$8*Tabelle!$W$8),IF('Modello Analisi RISCHI MOG_PTPC'!AO23=Tabelle!$V$9,('Mitigazione del rischio'!M$8*Tabelle!$W$9),IF('Modello Analisi RISCHI MOG_PTPC'!AO23=Tabelle!$V$10,('Mitigazione del rischio'!M$8*Tabelle!$W$10),IF('Modello Analisi RISCHI MOG_PTPC'!AO23=Tabelle!$V$11,('Mitigazione del rischio'!M$8*Tabelle!$W$11),IF('Modello Analisi RISCHI MOG_PTPC'!AO23=Tabelle!$V$12,('Mitigazione del rischio'!M$8*Tabelle!$W$12),"-"))))))))))</f>
        <v>1.05</v>
      </c>
      <c r="N22" s="31">
        <f>IF('Modello Analisi RISCHI MOG_PTPC'!AP23=Tabelle!$V$3,('Mitigazione del rischio'!N$8*Tabelle!$W$3),IF('Modello Analisi RISCHI MOG_PTPC'!AP23=Tabelle!$V$4,('Mitigazione del rischio'!N$8*Tabelle!$W$4),IF('Modello Analisi RISCHI MOG_PTPC'!AP23=Tabelle!$V$5,('Mitigazione del rischio'!N$8*Tabelle!$W$5),IF('Modello Analisi RISCHI MOG_PTPC'!AP23=Tabelle!$V$6,('Mitigazione del rischio'!N$8*Tabelle!$W$6),IF('Modello Analisi RISCHI MOG_PTPC'!AP23=Tabelle!$V$7,('Mitigazione del rischio'!N$8*Tabelle!$W$7),IF('Modello Analisi RISCHI MOG_PTPC'!AP23=Tabelle!$V$8,('Mitigazione del rischio'!N$8*Tabelle!$W$8),IF('Modello Analisi RISCHI MOG_PTPC'!AP23=Tabelle!$V$9,('Mitigazione del rischio'!N$8*Tabelle!$W$9),IF('Modello Analisi RISCHI MOG_PTPC'!AP23=Tabelle!$V$10,('Mitigazione del rischio'!N$8*Tabelle!$W$10),IF('Modello Analisi RISCHI MOG_PTPC'!AP23=Tabelle!$V$11,('Mitigazione del rischio'!N$8*Tabelle!$W$11),IF('Modello Analisi RISCHI MOG_PTPC'!AP23=Tabelle!$V$12,('Mitigazione del rischio'!N$8*Tabelle!$W$12),"-"))))))))))</f>
        <v>1.05</v>
      </c>
      <c r="O22" s="31">
        <f>IF('Modello Analisi RISCHI MOG_PTPC'!AQ23=Tabelle!$V$3,('Mitigazione del rischio'!O$8*Tabelle!$W$3),IF('Modello Analisi RISCHI MOG_PTPC'!AQ23=Tabelle!$V$4,('Mitigazione del rischio'!O$8*Tabelle!$W$4),IF('Modello Analisi RISCHI MOG_PTPC'!AQ23=Tabelle!$V$5,('Mitigazione del rischio'!O$8*Tabelle!$W$5),IF('Modello Analisi RISCHI MOG_PTPC'!AQ23=Tabelle!$V$6,('Mitigazione del rischio'!O$8*Tabelle!$W$6),IF('Modello Analisi RISCHI MOG_PTPC'!AQ23=Tabelle!$V$7,('Mitigazione del rischio'!O$8*Tabelle!$W$7),IF('Modello Analisi RISCHI MOG_PTPC'!AQ23=Tabelle!$V$8,('Mitigazione del rischio'!O$8*Tabelle!$W$8),IF('Modello Analisi RISCHI MOG_PTPC'!AQ23=Tabelle!$V$9,('Mitigazione del rischio'!O$8*Tabelle!$W$9),IF('Modello Analisi RISCHI MOG_PTPC'!AQ23=Tabelle!$V$10,('Mitigazione del rischio'!O$8*Tabelle!$W$10),IF('Modello Analisi RISCHI MOG_PTPC'!AQ23=Tabelle!$V$11,('Mitigazione del rischio'!O$8*Tabelle!$W$11),IF('Modello Analisi RISCHI MOG_PTPC'!AQ23=Tabelle!$V$12,('Mitigazione del rischio'!O$8*Tabelle!$W$12),"-"))))))))))</f>
        <v>1.05</v>
      </c>
      <c r="P22" s="31">
        <f>IF('Modello Analisi RISCHI MOG_PTPC'!AR23=Tabelle!$V$3,('Mitigazione del rischio'!P$8*Tabelle!$W$3),IF('Modello Analisi RISCHI MOG_PTPC'!AR23=Tabelle!$V$4,('Mitigazione del rischio'!P$8*Tabelle!$W$4),IF('Modello Analisi RISCHI MOG_PTPC'!AR23=Tabelle!$V$5,('Mitigazione del rischio'!P$8*Tabelle!$W$5),IF('Modello Analisi RISCHI MOG_PTPC'!AR23=Tabelle!$V$6,('Mitigazione del rischio'!P$8*Tabelle!$W$6),IF('Modello Analisi RISCHI MOG_PTPC'!AR23=Tabelle!$V$7,('Mitigazione del rischio'!P$8*Tabelle!$W$7),IF('Modello Analisi RISCHI MOG_PTPC'!AR23=Tabelle!$V$8,('Mitigazione del rischio'!P$8*Tabelle!$W$8),IF('Modello Analisi RISCHI MOG_PTPC'!AR23=Tabelle!$V$9,('Mitigazione del rischio'!P$8*Tabelle!$W$9),IF('Modello Analisi RISCHI MOG_PTPC'!AR23=Tabelle!$V$10,('Mitigazione del rischio'!P$8*Tabelle!$W$10),IF('Modello Analisi RISCHI MOG_PTPC'!AR23=Tabelle!$V$11,('Mitigazione del rischio'!P$8*Tabelle!$W$11),IF('Modello Analisi RISCHI MOG_PTPC'!AR23=Tabelle!$V$12,('Mitigazione del rischio'!P$8*Tabelle!$W$12),"-"))))))))))</f>
        <v>1.05</v>
      </c>
      <c r="Q22" s="31">
        <f>IF('Modello Analisi RISCHI MOG_PTPC'!AS23=Tabelle!$V$3,('Mitigazione del rischio'!Q$8*Tabelle!$W$3),IF('Modello Analisi RISCHI MOG_PTPC'!AS23=Tabelle!$V$4,('Mitigazione del rischio'!Q$8*Tabelle!$W$4),IF('Modello Analisi RISCHI MOG_PTPC'!AS23=Tabelle!$V$5,('Mitigazione del rischio'!Q$8*Tabelle!$W$5),IF('Modello Analisi RISCHI MOG_PTPC'!AS23=Tabelle!$V$6,('Mitigazione del rischio'!Q$8*Tabelle!$W$6),IF('Modello Analisi RISCHI MOG_PTPC'!AS23=Tabelle!$V$7,('Mitigazione del rischio'!Q$8*Tabelle!$W$7),IF('Modello Analisi RISCHI MOG_PTPC'!AS23=Tabelle!$V$8,('Mitigazione del rischio'!Q$8*Tabelle!$W$8),IF('Modello Analisi RISCHI MOG_PTPC'!AS23=Tabelle!$V$9,('Mitigazione del rischio'!Q$8*Tabelle!$W$9),IF('Modello Analisi RISCHI MOG_PTPC'!AS23=Tabelle!$V$10,('Mitigazione del rischio'!Q$8*Tabelle!$W$10),IF('Modello Analisi RISCHI MOG_PTPC'!AS23=Tabelle!$V$11,('Mitigazione del rischio'!Q$8*Tabelle!$W$11),IF('Modello Analisi RISCHI MOG_PTPC'!AS23=Tabelle!$V$12,('Mitigazione del rischio'!Q$8*Tabelle!$W$12),"-"))))))))))</f>
        <v>2.4499999999999997</v>
      </c>
      <c r="R22" s="31">
        <f>IF('Modello Analisi RISCHI MOG_PTPC'!AT23=Tabelle!$V$3,('Mitigazione del rischio'!R$8*Tabelle!$W$3),IF('Modello Analisi RISCHI MOG_PTPC'!AT23=Tabelle!$V$4,('Mitigazione del rischio'!R$8*Tabelle!$W$4),IF('Modello Analisi RISCHI MOG_PTPC'!AT23=Tabelle!$V$5,('Mitigazione del rischio'!R$8*Tabelle!$W$5),IF('Modello Analisi RISCHI MOG_PTPC'!AT23=Tabelle!$V$6,('Mitigazione del rischio'!R$8*Tabelle!$W$6),IF('Modello Analisi RISCHI MOG_PTPC'!AT23=Tabelle!$V$7,('Mitigazione del rischio'!R$8*Tabelle!$W$7),IF('Modello Analisi RISCHI MOG_PTPC'!AT23=Tabelle!$V$8,('Mitigazione del rischio'!R$8*Tabelle!$W$8),IF('Modello Analisi RISCHI MOG_PTPC'!AT23=Tabelle!$V$9,('Mitigazione del rischio'!R$8*Tabelle!$W$9),IF('Modello Analisi RISCHI MOG_PTPC'!AT23=Tabelle!$V$10,('Mitigazione del rischio'!R$8*Tabelle!$W$10),IF('Modello Analisi RISCHI MOG_PTPC'!AT23=Tabelle!$V$11,('Mitigazione del rischio'!R$8*Tabelle!$W$11),IF('Modello Analisi RISCHI MOG_PTPC'!AT23=Tabelle!$V$12,('Mitigazione del rischio'!R$8*Tabelle!$W$12),"-"))))))))))</f>
        <v>2.4499999999999997</v>
      </c>
      <c r="S22" s="31">
        <f>IF('Modello Analisi RISCHI MOG_PTPC'!AU23=Tabelle!$V$3,('Mitigazione del rischio'!S$8*Tabelle!$W$3),IF('Modello Analisi RISCHI MOG_PTPC'!AU23=Tabelle!$V$4,('Mitigazione del rischio'!S$8*Tabelle!$W$4),IF('Modello Analisi RISCHI MOG_PTPC'!AU23=Tabelle!$V$5,('Mitigazione del rischio'!S$8*Tabelle!$W$5),IF('Modello Analisi RISCHI MOG_PTPC'!AU23=Tabelle!$V$6,('Mitigazione del rischio'!S$8*Tabelle!$W$6),IF('Modello Analisi RISCHI MOG_PTPC'!AU23=Tabelle!$V$7,('Mitigazione del rischio'!S$8*Tabelle!$W$7),IF('Modello Analisi RISCHI MOG_PTPC'!AU23=Tabelle!$V$8,('Mitigazione del rischio'!S$8*Tabelle!$W$8),IF('Modello Analisi RISCHI MOG_PTPC'!AU23=Tabelle!$V$9,('Mitigazione del rischio'!S$8*Tabelle!$W$9),IF('Modello Analisi RISCHI MOG_PTPC'!AU23=Tabelle!$V$10,('Mitigazione del rischio'!S$8*Tabelle!$W$10),IF('Modello Analisi RISCHI MOG_PTPC'!AU23=Tabelle!$V$11,('Mitigazione del rischio'!S$8*Tabelle!$W$11),IF('Modello Analisi RISCHI MOG_PTPC'!AU23=Tabelle!$V$12,('Mitigazione del rischio'!S$8*Tabelle!$W$12),"-"))))))))))</f>
        <v>2.4499999999999997</v>
      </c>
      <c r="T22" s="31">
        <f>IF('Modello Analisi RISCHI MOG_PTPC'!AV23=Tabelle!$V$3,('Mitigazione del rischio'!T$8*Tabelle!$W$3),IF('Modello Analisi RISCHI MOG_PTPC'!AV23=Tabelle!$V$4,('Mitigazione del rischio'!T$8*Tabelle!$W$4),IF('Modello Analisi RISCHI MOG_PTPC'!AV23=Tabelle!$V$5,('Mitigazione del rischio'!T$8*Tabelle!$W$5),IF('Modello Analisi RISCHI MOG_PTPC'!AV23=Tabelle!$V$6,('Mitigazione del rischio'!T$8*Tabelle!$W$6),IF('Modello Analisi RISCHI MOG_PTPC'!AV23=Tabelle!$V$7,('Mitigazione del rischio'!T$8*Tabelle!$W$7),IF('Modello Analisi RISCHI MOG_PTPC'!AV23=Tabelle!$V$8,('Mitigazione del rischio'!T$8*Tabelle!$W$8),IF('Modello Analisi RISCHI MOG_PTPC'!AV23=Tabelle!$V$9,('Mitigazione del rischio'!T$8*Tabelle!$W$9),IF('Modello Analisi RISCHI MOG_PTPC'!AV23=Tabelle!$V$10,('Mitigazione del rischio'!T$8*Tabelle!$W$10),IF('Modello Analisi RISCHI MOG_PTPC'!AV23=Tabelle!$V$11,('Mitigazione del rischio'!T$8*Tabelle!$W$11),IF('Modello Analisi RISCHI MOG_PTPC'!AV23=Tabelle!$V$12,('Mitigazione del rischio'!T$8*Tabelle!$W$12),"-"))))))))))</f>
        <v>2.4499999999999997</v>
      </c>
      <c r="U22" s="31">
        <f>IF('Modello Analisi RISCHI MOG_PTPC'!AW23=Tabelle!$V$3,('Mitigazione del rischio'!U$8*Tabelle!$W$3),IF('Modello Analisi RISCHI MOG_PTPC'!AW23=Tabelle!$V$4,('Mitigazione del rischio'!U$8*Tabelle!$W$4),IF('Modello Analisi RISCHI MOG_PTPC'!AW23=Tabelle!$V$5,('Mitigazione del rischio'!U$8*Tabelle!$W$5),IF('Modello Analisi RISCHI MOG_PTPC'!AW23=Tabelle!$V$6,('Mitigazione del rischio'!U$8*Tabelle!$W$6),IF('Modello Analisi RISCHI MOG_PTPC'!AW23=Tabelle!$V$7,('Mitigazione del rischio'!U$8*Tabelle!$W$7),IF('Modello Analisi RISCHI MOG_PTPC'!AW23=Tabelle!$V$8,('Mitigazione del rischio'!U$8*Tabelle!$W$8),IF('Modello Analisi RISCHI MOG_PTPC'!AW23=Tabelle!$V$9,('Mitigazione del rischio'!U$8*Tabelle!$W$9),IF('Modello Analisi RISCHI MOG_PTPC'!AW23=Tabelle!$V$10,('Mitigazione del rischio'!U$8*Tabelle!$W$10),IF('Modello Analisi RISCHI MOG_PTPC'!AW23=Tabelle!$V$11,('Mitigazione del rischio'!U$8*Tabelle!$W$11),IF('Modello Analisi RISCHI MOG_PTPC'!AW23=Tabelle!$V$12,('Mitigazione del rischio'!U$8*Tabelle!$W$12),"-"))))))))))</f>
        <v>0</v>
      </c>
      <c r="V22" s="31">
        <f>IF('Modello Analisi RISCHI MOG_PTPC'!AX23=Tabelle!$V$3,('Mitigazione del rischio'!V$8*Tabelle!$W$3),IF('Modello Analisi RISCHI MOG_PTPC'!AX23=Tabelle!$V$4,('Mitigazione del rischio'!V$8*Tabelle!$W$4),IF('Modello Analisi RISCHI MOG_PTPC'!AX23=Tabelle!$V$5,('Mitigazione del rischio'!V$8*Tabelle!$W$5),IF('Modello Analisi RISCHI MOG_PTPC'!AX23=Tabelle!$V$6,('Mitigazione del rischio'!V$8*Tabelle!$W$6),IF('Modello Analisi RISCHI MOG_PTPC'!AX23=Tabelle!$V$7,('Mitigazione del rischio'!V$8*Tabelle!$W$7),IF('Modello Analisi RISCHI MOG_PTPC'!AX23=Tabelle!$V$8,('Mitigazione del rischio'!V$8*Tabelle!$W$8),IF('Modello Analisi RISCHI MOG_PTPC'!AX23=Tabelle!$V$9,('Mitigazione del rischio'!V$8*Tabelle!$W$9),IF('Modello Analisi RISCHI MOG_PTPC'!AX23=Tabelle!$V$10,('Mitigazione del rischio'!V$8*Tabelle!$W$10),IF('Modello Analisi RISCHI MOG_PTPC'!AX23=Tabelle!$V$11,('Mitigazione del rischio'!V$8*Tabelle!$W$11),IF('Modello Analisi RISCHI MOG_PTPC'!AX23=Tabelle!$V$12,('Mitigazione del rischio'!V$8*Tabelle!$W$12),"-"))))))))))</f>
        <v>0</v>
      </c>
      <c r="W22" s="31">
        <f>IF('Modello Analisi RISCHI MOG_PTPC'!AY23=Tabelle!$V$3,('Mitigazione del rischio'!W$8*Tabelle!$W$3),IF('Modello Analisi RISCHI MOG_PTPC'!AY23=Tabelle!$V$4,('Mitigazione del rischio'!W$8*Tabelle!$W$4),IF('Modello Analisi RISCHI MOG_PTPC'!AY23=Tabelle!$V$5,('Mitigazione del rischio'!W$8*Tabelle!$W$5),IF('Modello Analisi RISCHI MOG_PTPC'!AY23=Tabelle!$V$6,('Mitigazione del rischio'!W$8*Tabelle!$W$6),IF('Modello Analisi RISCHI MOG_PTPC'!AY23=Tabelle!$V$7,('Mitigazione del rischio'!W$8*Tabelle!$W$7),IF('Modello Analisi RISCHI MOG_PTPC'!AY23=Tabelle!$V$8,('Mitigazione del rischio'!W$8*Tabelle!$W$8),IF('Modello Analisi RISCHI MOG_PTPC'!AY23=Tabelle!$V$9,('Mitigazione del rischio'!W$8*Tabelle!$W$9),IF('Modello Analisi RISCHI MOG_PTPC'!AY23=Tabelle!$V$10,('Mitigazione del rischio'!W$8*Tabelle!$W$10),IF('Modello Analisi RISCHI MOG_PTPC'!AY23=Tabelle!$V$11,('Mitigazione del rischio'!W$8*Tabelle!$W$11),IF('Modello Analisi RISCHI MOG_PTPC'!AY23=Tabelle!$V$12,('Mitigazione del rischio'!W$8*Tabelle!$W$12),"-"))))))))))</f>
        <v>0</v>
      </c>
      <c r="X22" s="31">
        <f>IF('Modello Analisi RISCHI MOG_PTPC'!AZ23=Tabelle!$V$3,('Mitigazione del rischio'!X$8*Tabelle!$W$3),IF('Modello Analisi RISCHI MOG_PTPC'!AZ23=Tabelle!$V$4,('Mitigazione del rischio'!X$8*Tabelle!$W$4),IF('Modello Analisi RISCHI MOG_PTPC'!AZ23=Tabelle!$V$5,('Mitigazione del rischio'!X$8*Tabelle!$W$5),IF('Modello Analisi RISCHI MOG_PTPC'!AZ23=Tabelle!$V$6,('Mitigazione del rischio'!X$8*Tabelle!$W$6),IF('Modello Analisi RISCHI MOG_PTPC'!AZ23=Tabelle!$V$7,('Mitigazione del rischio'!X$8*Tabelle!$W$7),IF('Modello Analisi RISCHI MOG_PTPC'!AZ23=Tabelle!$V$8,('Mitigazione del rischio'!X$8*Tabelle!$W$8),IF('Modello Analisi RISCHI MOG_PTPC'!AZ23=Tabelle!$V$9,('Mitigazione del rischio'!X$8*Tabelle!$W$9),IF('Modello Analisi RISCHI MOG_PTPC'!AZ23=Tabelle!$V$10,('Mitigazione del rischio'!X$8*Tabelle!$W$10),IF('Modello Analisi RISCHI MOG_PTPC'!AZ23=Tabelle!$V$11,('Mitigazione del rischio'!X$8*Tabelle!$W$11),IF('Modello Analisi RISCHI MOG_PTPC'!AZ23=Tabelle!$V$12,('Mitigazione del rischio'!X$8*Tabelle!$W$12),"-"))))))))))</f>
        <v>0</v>
      </c>
      <c r="Y22" s="31">
        <f>IF('Modello Analisi RISCHI MOG_PTPC'!BA23=Tabelle!$V$3,('Mitigazione del rischio'!Y$8*Tabelle!$W$3),IF('Modello Analisi RISCHI MOG_PTPC'!BA23=Tabelle!$V$4,('Mitigazione del rischio'!Y$8*Tabelle!$W$4),IF('Modello Analisi RISCHI MOG_PTPC'!BA23=Tabelle!$V$5,('Mitigazione del rischio'!Y$8*Tabelle!$W$5),IF('Modello Analisi RISCHI MOG_PTPC'!BA23=Tabelle!$V$6,('Mitigazione del rischio'!Y$8*Tabelle!$W$6),IF('Modello Analisi RISCHI MOG_PTPC'!BA23=Tabelle!$V$7,('Mitigazione del rischio'!Y$8*Tabelle!$W$7),IF('Modello Analisi RISCHI MOG_PTPC'!BA23=Tabelle!$V$8,('Mitigazione del rischio'!Y$8*Tabelle!$W$8),IF('Modello Analisi RISCHI MOG_PTPC'!BA23=Tabelle!$V$9,('Mitigazione del rischio'!Y$8*Tabelle!$W$9),IF('Modello Analisi RISCHI MOG_PTPC'!BA23=Tabelle!$V$10,('Mitigazione del rischio'!Y$8*Tabelle!$W$10),IF('Modello Analisi RISCHI MOG_PTPC'!BA23=Tabelle!$V$11,('Mitigazione del rischio'!Y$8*Tabelle!$W$11),IF('Modello Analisi RISCHI MOG_PTPC'!BA23=Tabelle!$V$12,('Mitigazione del rischio'!Y$8*Tabelle!$W$12),"-"))))))))))</f>
        <v>0</v>
      </c>
      <c r="Z22" s="31">
        <f>IF('Modello Analisi RISCHI MOG_PTPC'!BB23=Tabelle!$V$3,('Mitigazione del rischio'!Z$8*Tabelle!$W$3),IF('Modello Analisi RISCHI MOG_PTPC'!BB23=Tabelle!$V$4,('Mitigazione del rischio'!Z$8*Tabelle!$W$4),IF('Modello Analisi RISCHI MOG_PTPC'!BB23=Tabelle!$V$5,('Mitigazione del rischio'!Z$8*Tabelle!$W$5),IF('Modello Analisi RISCHI MOG_PTPC'!BB23=Tabelle!$V$6,('Mitigazione del rischio'!Z$8*Tabelle!$W$6),IF('Modello Analisi RISCHI MOG_PTPC'!BB23=Tabelle!$V$7,('Mitigazione del rischio'!Z$8*Tabelle!$W$7),IF('Modello Analisi RISCHI MOG_PTPC'!BB23=Tabelle!$V$8,('Mitigazione del rischio'!Z$8*Tabelle!$W$8),IF('Modello Analisi RISCHI MOG_PTPC'!BB23=Tabelle!$V$9,('Mitigazione del rischio'!Z$8*Tabelle!$W$9),IF('Modello Analisi RISCHI MOG_PTPC'!BB23=Tabelle!$V$10,('Mitigazione del rischio'!Z$8*Tabelle!$W$10),IF('Modello Analisi RISCHI MOG_PTPC'!BB23=Tabelle!$V$11,('Mitigazione del rischio'!Z$8*Tabelle!$W$11),IF('Modello Analisi RISCHI MOG_PTPC'!BB23=Tabelle!$V$12,('Mitigazione del rischio'!Z$8*Tabelle!$W$12),"-"))))))))))</f>
        <v>0</v>
      </c>
      <c r="AA22" s="31">
        <f>IF('Modello Analisi RISCHI MOG_PTPC'!BC23=Tabelle!$V$3,('Mitigazione del rischio'!AA$8*Tabelle!$W$3),IF('Modello Analisi RISCHI MOG_PTPC'!BC23=Tabelle!$V$4,('Mitigazione del rischio'!AA$8*Tabelle!$W$4),IF('Modello Analisi RISCHI MOG_PTPC'!BC23=Tabelle!$V$5,('Mitigazione del rischio'!AA$8*Tabelle!$W$5),IF('Modello Analisi RISCHI MOG_PTPC'!BC23=Tabelle!$V$6,('Mitigazione del rischio'!AA$8*Tabelle!$W$6),IF('Modello Analisi RISCHI MOG_PTPC'!BC23=Tabelle!$V$7,('Mitigazione del rischio'!AA$8*Tabelle!$W$7),IF('Modello Analisi RISCHI MOG_PTPC'!BC23=Tabelle!$V$8,('Mitigazione del rischio'!AA$8*Tabelle!$W$8),IF('Modello Analisi RISCHI MOG_PTPC'!BC23=Tabelle!$V$9,('Mitigazione del rischio'!AA$8*Tabelle!$W$9),IF('Modello Analisi RISCHI MOG_PTPC'!BC23=Tabelle!$V$10,('Mitigazione del rischio'!AA$8*Tabelle!$W$10),IF('Modello Analisi RISCHI MOG_PTPC'!BC23=Tabelle!$V$11,('Mitigazione del rischio'!AA$8*Tabelle!$W$11),IF('Modello Analisi RISCHI MOG_PTPC'!BC23=Tabelle!$V$12,('Mitigazione del rischio'!AA$8*Tabelle!$W$12),"-"))))))))))</f>
        <v>0</v>
      </c>
      <c r="AB22" s="31">
        <f>IF('Modello Analisi RISCHI MOG_PTPC'!BD23=Tabelle!$V$3,('Mitigazione del rischio'!AB$8*Tabelle!$W$3),IF('Modello Analisi RISCHI MOG_PTPC'!BD23=Tabelle!$V$4,('Mitigazione del rischio'!AB$8*Tabelle!$W$4),IF('Modello Analisi RISCHI MOG_PTPC'!BD23=Tabelle!$V$5,('Mitigazione del rischio'!AB$8*Tabelle!$W$5),IF('Modello Analisi RISCHI MOG_PTPC'!BD23=Tabelle!$V$6,('Mitigazione del rischio'!AB$8*Tabelle!$W$6),IF('Modello Analisi RISCHI MOG_PTPC'!BD23=Tabelle!$V$7,('Mitigazione del rischio'!AB$8*Tabelle!$W$7),IF('Modello Analisi RISCHI MOG_PTPC'!BD23=Tabelle!$V$8,('Mitigazione del rischio'!AB$8*Tabelle!$W$8),IF('Modello Analisi RISCHI MOG_PTPC'!BD23=Tabelle!$V$9,('Mitigazione del rischio'!AB$8*Tabelle!$W$9),IF('Modello Analisi RISCHI MOG_PTPC'!BD23=Tabelle!$V$10,('Mitigazione del rischio'!AB$8*Tabelle!$W$10),IF('Modello Analisi RISCHI MOG_PTPC'!BD23=Tabelle!$V$11,('Mitigazione del rischio'!AB$8*Tabelle!$W$11),IF('Modello Analisi RISCHI MOG_PTPC'!BD23=Tabelle!$V$12,('Mitigazione del rischio'!AB$8*Tabelle!$W$12),"-"))))))))))</f>
        <v>0</v>
      </c>
      <c r="AC22" s="31">
        <f>IF('Modello Analisi RISCHI MOG_PTPC'!BE23=Tabelle!$V$3,('Mitigazione del rischio'!AC$8*Tabelle!$W$3),IF('Modello Analisi RISCHI MOG_PTPC'!BE23=Tabelle!$V$4,('Mitigazione del rischio'!AC$8*Tabelle!$W$4),IF('Modello Analisi RISCHI MOG_PTPC'!BE23=Tabelle!$V$5,('Mitigazione del rischio'!AC$8*Tabelle!$W$5),IF('Modello Analisi RISCHI MOG_PTPC'!BE23=Tabelle!$V$6,('Mitigazione del rischio'!AC$8*Tabelle!$W$6),IF('Modello Analisi RISCHI MOG_PTPC'!BE23=Tabelle!$V$7,('Mitigazione del rischio'!AC$8*Tabelle!$W$7),IF('Modello Analisi RISCHI MOG_PTPC'!BE23=Tabelle!$V$8,('Mitigazione del rischio'!AC$8*Tabelle!$W$8),IF('Modello Analisi RISCHI MOG_PTPC'!BE23=Tabelle!$V$9,('Mitigazione del rischio'!AC$8*Tabelle!$W$9),IF('Modello Analisi RISCHI MOG_PTPC'!BE23=Tabelle!$V$10,('Mitigazione del rischio'!AC$8*Tabelle!$W$10),IF('Modello Analisi RISCHI MOG_PTPC'!BE23=Tabelle!$V$11,('Mitigazione del rischio'!AC$8*Tabelle!$W$11),IF('Modello Analisi RISCHI MOG_PTPC'!BE23=Tabelle!$V$12,('Mitigazione del rischio'!AC$8*Tabelle!$W$12),"-"))))))))))</f>
        <v>0</v>
      </c>
      <c r="AD22" s="31">
        <f>IF('Modello Analisi RISCHI MOG_PTPC'!BF23=Tabelle!$V$3,('Mitigazione del rischio'!AD$8*Tabelle!$W$3),IF('Modello Analisi RISCHI MOG_PTPC'!BF23=Tabelle!$V$4,('Mitigazione del rischio'!AD$8*Tabelle!$W$4),IF('Modello Analisi RISCHI MOG_PTPC'!BF23=Tabelle!$V$5,('Mitigazione del rischio'!AD$8*Tabelle!$W$5),IF('Modello Analisi RISCHI MOG_PTPC'!BF23=Tabelle!$V$6,('Mitigazione del rischio'!AD$8*Tabelle!$W$6),IF('Modello Analisi RISCHI MOG_PTPC'!BF23=Tabelle!$V$7,('Mitigazione del rischio'!AD$8*Tabelle!$W$7),IF('Modello Analisi RISCHI MOG_PTPC'!BF23=Tabelle!$V$8,('Mitigazione del rischio'!AD$8*Tabelle!$W$8),IF('Modello Analisi RISCHI MOG_PTPC'!BF23=Tabelle!$V$9,('Mitigazione del rischio'!AD$8*Tabelle!$W$9),IF('Modello Analisi RISCHI MOG_PTPC'!BF23=Tabelle!$V$10,('Mitigazione del rischio'!AD$8*Tabelle!$W$10),IF('Modello Analisi RISCHI MOG_PTPC'!BF23=Tabelle!$V$11,('Mitigazione del rischio'!AD$8*Tabelle!$W$11),IF('Modello Analisi RISCHI MOG_PTPC'!BF23=Tabelle!$V$12,('Mitigazione del rischio'!AD$8*Tabelle!$W$12),"-"))))))))))</f>
        <v>0</v>
      </c>
      <c r="AE22" s="31">
        <f>IF('Modello Analisi RISCHI MOG_PTPC'!BG23=Tabelle!$V$3,('Mitigazione del rischio'!AE$8*Tabelle!$W$3),IF('Modello Analisi RISCHI MOG_PTPC'!BG23=Tabelle!$V$4,('Mitigazione del rischio'!AE$8*Tabelle!$W$4),IF('Modello Analisi RISCHI MOG_PTPC'!BG23=Tabelle!$V$5,('Mitigazione del rischio'!AE$8*Tabelle!$W$5),IF('Modello Analisi RISCHI MOG_PTPC'!BG23=Tabelle!$V$6,('Mitigazione del rischio'!AE$8*Tabelle!$W$6),IF('Modello Analisi RISCHI MOG_PTPC'!BG23=Tabelle!$V$7,('Mitigazione del rischio'!AE$8*Tabelle!$W$7),IF('Modello Analisi RISCHI MOG_PTPC'!BG23=Tabelle!$V$8,('Mitigazione del rischio'!AE$8*Tabelle!$W$8),IF('Modello Analisi RISCHI MOG_PTPC'!BG23=Tabelle!$V$9,('Mitigazione del rischio'!AE$8*Tabelle!$W$9),IF('Modello Analisi RISCHI MOG_PTPC'!BG23=Tabelle!$V$10,('Mitigazione del rischio'!AE$8*Tabelle!$W$10),IF('Modello Analisi RISCHI MOG_PTPC'!BG23=Tabelle!$V$11,('Mitigazione del rischio'!AE$8*Tabelle!$W$11),IF('Modello Analisi RISCHI MOG_PTPC'!BG23=Tabelle!$V$12,('Mitigazione del rischio'!AE$8*Tabelle!$W$12),"-"))))))))))</f>
        <v>0</v>
      </c>
      <c r="AF22" s="32">
        <f t="shared" si="3"/>
        <v>43.400000000000006</v>
      </c>
      <c r="AG22" s="33">
        <f t="shared" si="4"/>
        <v>0.43400000000000005</v>
      </c>
    </row>
    <row r="23" spans="1:33" x14ac:dyDescent="0.25">
      <c r="A23" s="31">
        <f>IF('Modello Analisi RISCHI MOG_PTPC'!AC24=Tabelle!$V$3,('Mitigazione del rischio'!A$8*Tabelle!$W$3),IF('Modello Analisi RISCHI MOG_PTPC'!AC24=Tabelle!$V$4,('Mitigazione del rischio'!A$8*Tabelle!$W$4),IF('Modello Analisi RISCHI MOG_PTPC'!AC24=Tabelle!$V$5,('Mitigazione del rischio'!A$8*Tabelle!$W$5),IF('Modello Analisi RISCHI MOG_PTPC'!AC24=Tabelle!$V$6,('Mitigazione del rischio'!A$8*Tabelle!$W$6),IF('Modello Analisi RISCHI MOG_PTPC'!AC24=Tabelle!$V$7,('Mitigazione del rischio'!A$8*Tabelle!$W$7),IF('Modello Analisi RISCHI MOG_PTPC'!AC24=Tabelle!$V$8,('Mitigazione del rischio'!A$8*Tabelle!$W$8),IF('Modello Analisi RISCHI MOG_PTPC'!AC24=Tabelle!$V$9,('Mitigazione del rischio'!A$8*Tabelle!$W$9),IF('Modello Analisi RISCHI MOG_PTPC'!AC24=Tabelle!$V$10,('Mitigazione del rischio'!A$8*Tabelle!$W$10),IF('Modello Analisi RISCHI MOG_PTPC'!AC24=Tabelle!$V$11,('Mitigazione del rischio'!A$8*Tabelle!$W$11),IF('Modello Analisi RISCHI MOG_PTPC'!AC24=Tabelle!$V$12,('Mitigazione del rischio'!A$8*Tabelle!$W$12),"-"))))))))))</f>
        <v>3.5</v>
      </c>
      <c r="B23" s="31">
        <f>IF('Modello Analisi RISCHI MOG_PTPC'!AD24=Tabelle!$V$3,('Mitigazione del rischio'!B$8*Tabelle!$W$3),IF('Modello Analisi RISCHI MOG_PTPC'!AD24=Tabelle!$V$4,('Mitigazione del rischio'!B$8*Tabelle!$W$4),IF('Modello Analisi RISCHI MOG_PTPC'!AD24=Tabelle!$V$5,('Mitigazione del rischio'!B$8*Tabelle!$W$5),IF('Modello Analisi RISCHI MOG_PTPC'!AD24=Tabelle!$V$6,('Mitigazione del rischio'!B$8*Tabelle!$W$6),IF('Modello Analisi RISCHI MOG_PTPC'!AD24=Tabelle!$V$7,('Mitigazione del rischio'!B$8*Tabelle!$W$7),IF('Modello Analisi RISCHI MOG_PTPC'!AD24=Tabelle!$V$8,('Mitigazione del rischio'!B$8*Tabelle!$W$8),IF('Modello Analisi RISCHI MOG_PTPC'!AD24=Tabelle!$V$9,('Mitigazione del rischio'!B$8*Tabelle!$W$9),IF('Modello Analisi RISCHI MOG_PTPC'!AD24=Tabelle!$V$10,('Mitigazione del rischio'!B$8*Tabelle!$W$10),IF('Modello Analisi RISCHI MOG_PTPC'!AD24=Tabelle!$V$11,('Mitigazione del rischio'!B$8*Tabelle!$W$11),IF('Modello Analisi RISCHI MOG_PTPC'!AD24=Tabelle!$V$12,('Mitigazione del rischio'!B$8*Tabelle!$W$12),"-"))))))))))</f>
        <v>2.4499999999999997</v>
      </c>
      <c r="C23" s="31">
        <f>IF('Modello Analisi RISCHI MOG_PTPC'!AE24=Tabelle!$V$3,('Mitigazione del rischio'!C$8*Tabelle!$W$3),IF('Modello Analisi RISCHI MOG_PTPC'!AE24=Tabelle!$V$4,('Mitigazione del rischio'!C$8*Tabelle!$W$4),IF('Modello Analisi RISCHI MOG_PTPC'!AE24=Tabelle!$V$5,('Mitigazione del rischio'!C$8*Tabelle!$W$5),IF('Modello Analisi RISCHI MOG_PTPC'!AE24=Tabelle!$V$6,('Mitigazione del rischio'!C$8*Tabelle!$W$6),IF('Modello Analisi RISCHI MOG_PTPC'!AE24=Tabelle!$V$7,('Mitigazione del rischio'!C$8*Tabelle!$W$7),IF('Modello Analisi RISCHI MOG_PTPC'!AE24=Tabelle!$V$8,('Mitigazione del rischio'!C$8*Tabelle!$W$8),IF('Modello Analisi RISCHI MOG_PTPC'!AE24=Tabelle!$V$9,('Mitigazione del rischio'!C$8*Tabelle!$W$9),IF('Modello Analisi RISCHI MOG_PTPC'!AE24=Tabelle!$V$10,('Mitigazione del rischio'!C$8*Tabelle!$W$10),IF('Modello Analisi RISCHI MOG_PTPC'!AE24=Tabelle!$V$11,('Mitigazione del rischio'!C$8*Tabelle!$W$11),IF('Modello Analisi RISCHI MOG_PTPC'!AE24=Tabelle!$V$12,('Mitigazione del rischio'!C$8*Tabelle!$W$12),"-"))))))))))</f>
        <v>0.35000000000000003</v>
      </c>
      <c r="D23" s="31">
        <f>IF('Modello Analisi RISCHI MOG_PTPC'!AF24=Tabelle!$V$3,('Mitigazione del rischio'!D$8*Tabelle!$W$3),IF('Modello Analisi RISCHI MOG_PTPC'!AF24=Tabelle!$V$4,('Mitigazione del rischio'!D$8*Tabelle!$W$4),IF('Modello Analisi RISCHI MOG_PTPC'!AF24=Tabelle!$V$5,('Mitigazione del rischio'!D$8*Tabelle!$W$5),IF('Modello Analisi RISCHI MOG_PTPC'!AF24=Tabelle!$V$6,('Mitigazione del rischio'!D$8*Tabelle!$W$6),IF('Modello Analisi RISCHI MOG_PTPC'!AF24=Tabelle!$V$7,('Mitigazione del rischio'!D$8*Tabelle!$W$7),IF('Modello Analisi RISCHI MOG_PTPC'!AF24=Tabelle!$V$8,('Mitigazione del rischio'!D$8*Tabelle!$W$8),IF('Modello Analisi RISCHI MOG_PTPC'!AF24=Tabelle!$V$9,('Mitigazione del rischio'!D$8*Tabelle!$W$9),IF('Modello Analisi RISCHI MOG_PTPC'!AF24=Tabelle!$V$10,('Mitigazione del rischio'!D$8*Tabelle!$W$10),IF('Modello Analisi RISCHI MOG_PTPC'!AF24=Tabelle!$V$11,('Mitigazione del rischio'!D$8*Tabelle!$W$11),IF('Modello Analisi RISCHI MOG_PTPC'!AF24=Tabelle!$V$12,('Mitigazione del rischio'!D$8*Tabelle!$W$12),"-"))))))))))</f>
        <v>1.05</v>
      </c>
      <c r="E23" s="31">
        <f>IF('Modello Analisi RISCHI MOG_PTPC'!AG24=Tabelle!$V$3,('Mitigazione del rischio'!E$8*Tabelle!$W$3),IF('Modello Analisi RISCHI MOG_PTPC'!AG24=Tabelle!$V$4,('Mitigazione del rischio'!E$8*Tabelle!$W$4),IF('Modello Analisi RISCHI MOG_PTPC'!AG24=Tabelle!$V$5,('Mitigazione del rischio'!E$8*Tabelle!$W$5),IF('Modello Analisi RISCHI MOG_PTPC'!AG24=Tabelle!$V$6,('Mitigazione del rischio'!E$8*Tabelle!$W$6),IF('Modello Analisi RISCHI MOG_PTPC'!AG24=Tabelle!$V$7,('Mitigazione del rischio'!E$8*Tabelle!$W$7),IF('Modello Analisi RISCHI MOG_PTPC'!AG24=Tabelle!$V$8,('Mitigazione del rischio'!E$8*Tabelle!$W$8),IF('Modello Analisi RISCHI MOG_PTPC'!AG24=Tabelle!$V$9,('Mitigazione del rischio'!E$8*Tabelle!$W$9),IF('Modello Analisi RISCHI MOG_PTPC'!AG24=Tabelle!$V$10,('Mitigazione del rischio'!E$8*Tabelle!$W$10),IF('Modello Analisi RISCHI MOG_PTPC'!AG24=Tabelle!$V$11,('Mitigazione del rischio'!E$8*Tabelle!$W$11),IF('Modello Analisi RISCHI MOG_PTPC'!AG24=Tabelle!$V$12,('Mitigazione del rischio'!E$8*Tabelle!$W$12),"-"))))))))))</f>
        <v>2.4499999999999997</v>
      </c>
      <c r="F23" s="31">
        <f>IF('Modello Analisi RISCHI MOG_PTPC'!AH24=Tabelle!$V$3,('Mitigazione del rischio'!F$8*Tabelle!$W$3),IF('Modello Analisi RISCHI MOG_PTPC'!AH24=Tabelle!$V$4,('Mitigazione del rischio'!F$8*Tabelle!$W$4),IF('Modello Analisi RISCHI MOG_PTPC'!AH24=Tabelle!$V$5,('Mitigazione del rischio'!F$8*Tabelle!$W$5),IF('Modello Analisi RISCHI MOG_PTPC'!AH24=Tabelle!$V$6,('Mitigazione del rischio'!F$8*Tabelle!$W$6),IF('Modello Analisi RISCHI MOG_PTPC'!AH24=Tabelle!$V$7,('Mitigazione del rischio'!F$8*Tabelle!$W$7),IF('Modello Analisi RISCHI MOG_PTPC'!AH24=Tabelle!$V$8,('Mitigazione del rischio'!F$8*Tabelle!$W$8),IF('Modello Analisi RISCHI MOG_PTPC'!AH24=Tabelle!$V$9,('Mitigazione del rischio'!F$8*Tabelle!$W$9),IF('Modello Analisi RISCHI MOG_PTPC'!AH24=Tabelle!$V$10,('Mitigazione del rischio'!F$8*Tabelle!$W$10),IF('Modello Analisi RISCHI MOG_PTPC'!AH24=Tabelle!$V$11,('Mitigazione del rischio'!F$8*Tabelle!$W$11),IF('Modello Analisi RISCHI MOG_PTPC'!AH24=Tabelle!$V$12,('Mitigazione del rischio'!F$8*Tabelle!$W$12),"-"))))))))))</f>
        <v>3.5</v>
      </c>
      <c r="G23" s="31">
        <f>IF('Modello Analisi RISCHI MOG_PTPC'!AI24=Tabelle!$V$3,('Mitigazione del rischio'!G$8*Tabelle!$W$3),IF('Modello Analisi RISCHI MOG_PTPC'!AI24=Tabelle!$V$4,('Mitigazione del rischio'!G$8*Tabelle!$W$4),IF('Modello Analisi RISCHI MOG_PTPC'!AI24=Tabelle!$V$5,('Mitigazione del rischio'!G$8*Tabelle!$W$5),IF('Modello Analisi RISCHI MOG_PTPC'!AI24=Tabelle!$V$6,('Mitigazione del rischio'!G$8*Tabelle!$W$6),IF('Modello Analisi RISCHI MOG_PTPC'!AI24=Tabelle!$V$7,('Mitigazione del rischio'!G$8*Tabelle!$W$7),IF('Modello Analisi RISCHI MOG_PTPC'!AI24=Tabelle!$V$8,('Mitigazione del rischio'!G$8*Tabelle!$W$8),IF('Modello Analisi RISCHI MOG_PTPC'!AI24=Tabelle!$V$9,('Mitigazione del rischio'!G$8*Tabelle!$W$9),IF('Modello Analisi RISCHI MOG_PTPC'!AI24=Tabelle!$V$10,('Mitigazione del rischio'!G$8*Tabelle!$W$10),IF('Modello Analisi RISCHI MOG_PTPC'!AI24=Tabelle!$V$11,('Mitigazione del rischio'!G$8*Tabelle!$W$11),IF('Modello Analisi RISCHI MOG_PTPC'!AI24=Tabelle!$V$12,('Mitigazione del rischio'!G$8*Tabelle!$W$12),"-"))))))))))</f>
        <v>3.5</v>
      </c>
      <c r="H23" s="31">
        <f>IF('Modello Analisi RISCHI MOG_PTPC'!AJ24=Tabelle!$V$3,('Mitigazione del rischio'!H$8*Tabelle!$W$3),IF('Modello Analisi RISCHI MOG_PTPC'!AJ24=Tabelle!$V$4,('Mitigazione del rischio'!H$8*Tabelle!$W$4),IF('Modello Analisi RISCHI MOG_PTPC'!AJ24=Tabelle!$V$5,('Mitigazione del rischio'!H$8*Tabelle!$W$5),IF('Modello Analisi RISCHI MOG_PTPC'!AJ24=Tabelle!$V$6,('Mitigazione del rischio'!H$8*Tabelle!$W$6),IF('Modello Analisi RISCHI MOG_PTPC'!AJ24=Tabelle!$V$7,('Mitigazione del rischio'!H$8*Tabelle!$W$7),IF('Modello Analisi RISCHI MOG_PTPC'!AJ24=Tabelle!$V$8,('Mitigazione del rischio'!H$8*Tabelle!$W$8),IF('Modello Analisi RISCHI MOG_PTPC'!AJ24=Tabelle!$V$9,('Mitigazione del rischio'!H$8*Tabelle!$W$9),IF('Modello Analisi RISCHI MOG_PTPC'!AJ24=Tabelle!$V$10,('Mitigazione del rischio'!H$8*Tabelle!$W$10),IF('Modello Analisi RISCHI MOG_PTPC'!AJ24=Tabelle!$V$11,('Mitigazione del rischio'!H$8*Tabelle!$W$11),IF('Modello Analisi RISCHI MOG_PTPC'!AJ24=Tabelle!$V$12,('Mitigazione del rischio'!H$8*Tabelle!$W$12),"-"))))))))))</f>
        <v>3.5</v>
      </c>
      <c r="I23" s="31">
        <f>IF('Modello Analisi RISCHI MOG_PTPC'!AK24=Tabelle!$V$3,('Mitigazione del rischio'!I$8*Tabelle!$W$3),IF('Modello Analisi RISCHI MOG_PTPC'!AK24=Tabelle!$V$4,('Mitigazione del rischio'!I$8*Tabelle!$W$4),IF('Modello Analisi RISCHI MOG_PTPC'!AK24=Tabelle!$V$5,('Mitigazione del rischio'!I$8*Tabelle!$W$5),IF('Modello Analisi RISCHI MOG_PTPC'!AK24=Tabelle!$V$6,('Mitigazione del rischio'!I$8*Tabelle!$W$6),IF('Modello Analisi RISCHI MOG_PTPC'!AK24=Tabelle!$V$7,('Mitigazione del rischio'!I$8*Tabelle!$W$7),IF('Modello Analisi RISCHI MOG_PTPC'!AK24=Tabelle!$V$8,('Mitigazione del rischio'!I$8*Tabelle!$W$8),IF('Modello Analisi RISCHI MOG_PTPC'!AK24=Tabelle!$V$9,('Mitigazione del rischio'!I$8*Tabelle!$W$9),IF('Modello Analisi RISCHI MOG_PTPC'!AK24=Tabelle!$V$10,('Mitigazione del rischio'!I$8*Tabelle!$W$10),IF('Modello Analisi RISCHI MOG_PTPC'!AK24=Tabelle!$V$11,('Mitigazione del rischio'!I$8*Tabelle!$W$11),IF('Modello Analisi RISCHI MOG_PTPC'!AK24=Tabelle!$V$12,('Mitigazione del rischio'!I$8*Tabelle!$W$12),"-"))))))))))</f>
        <v>1.05</v>
      </c>
      <c r="J23" s="31">
        <f>IF('Modello Analisi RISCHI MOG_PTPC'!AL24=Tabelle!$V$3,('Mitigazione del rischio'!J$8*Tabelle!$W$3),IF('Modello Analisi RISCHI MOG_PTPC'!AL24=Tabelle!$V$4,('Mitigazione del rischio'!J$8*Tabelle!$W$4),IF('Modello Analisi RISCHI MOG_PTPC'!AL24=Tabelle!$V$5,('Mitigazione del rischio'!J$8*Tabelle!$W$5),IF('Modello Analisi RISCHI MOG_PTPC'!AL24=Tabelle!$V$6,('Mitigazione del rischio'!J$8*Tabelle!$W$6),IF('Modello Analisi RISCHI MOG_PTPC'!AL24=Tabelle!$V$7,('Mitigazione del rischio'!J$8*Tabelle!$W$7),IF('Modello Analisi RISCHI MOG_PTPC'!AL24=Tabelle!$V$8,('Mitigazione del rischio'!J$8*Tabelle!$W$8),IF('Modello Analisi RISCHI MOG_PTPC'!AL24=Tabelle!$V$9,('Mitigazione del rischio'!J$8*Tabelle!$W$9),IF('Modello Analisi RISCHI MOG_PTPC'!AL24=Tabelle!$V$10,('Mitigazione del rischio'!J$8*Tabelle!$W$10),IF('Modello Analisi RISCHI MOG_PTPC'!AL24=Tabelle!$V$11,('Mitigazione del rischio'!J$8*Tabelle!$W$11),IF('Modello Analisi RISCHI MOG_PTPC'!AL24=Tabelle!$V$12,('Mitigazione del rischio'!J$8*Tabelle!$W$12),"-"))))))))))</f>
        <v>1.05</v>
      </c>
      <c r="K23" s="31">
        <f>IF('Modello Analisi RISCHI MOG_PTPC'!AM24=Tabelle!$V$3,('Mitigazione del rischio'!K$8*Tabelle!$W$3),IF('Modello Analisi RISCHI MOG_PTPC'!AM24=Tabelle!$V$4,('Mitigazione del rischio'!K$8*Tabelle!$W$4),IF('Modello Analisi RISCHI MOG_PTPC'!AM24=Tabelle!$V$5,('Mitigazione del rischio'!K$8*Tabelle!$W$5),IF('Modello Analisi RISCHI MOG_PTPC'!AM24=Tabelle!$V$6,('Mitigazione del rischio'!K$8*Tabelle!$W$6),IF('Modello Analisi RISCHI MOG_PTPC'!AM24=Tabelle!$V$7,('Mitigazione del rischio'!K$8*Tabelle!$W$7),IF('Modello Analisi RISCHI MOG_PTPC'!AM24=Tabelle!$V$8,('Mitigazione del rischio'!K$8*Tabelle!$W$8),IF('Modello Analisi RISCHI MOG_PTPC'!AM24=Tabelle!$V$9,('Mitigazione del rischio'!K$8*Tabelle!$W$9),IF('Modello Analisi RISCHI MOG_PTPC'!AM24=Tabelle!$V$10,('Mitigazione del rischio'!K$8*Tabelle!$W$10),IF('Modello Analisi RISCHI MOG_PTPC'!AM24=Tabelle!$V$11,('Mitigazione del rischio'!K$8*Tabelle!$W$11),IF('Modello Analisi RISCHI MOG_PTPC'!AM24=Tabelle!$V$12,('Mitigazione del rischio'!K$8*Tabelle!$W$12),"-"))))))))))</f>
        <v>3.5</v>
      </c>
      <c r="L23" s="31">
        <f>IF('Modello Analisi RISCHI MOG_PTPC'!AN24=Tabelle!$V$3,('Mitigazione del rischio'!L$8*Tabelle!$W$3),IF('Modello Analisi RISCHI MOG_PTPC'!AN24=Tabelle!$V$4,('Mitigazione del rischio'!L$8*Tabelle!$W$4),IF('Modello Analisi RISCHI MOG_PTPC'!AN24=Tabelle!$V$5,('Mitigazione del rischio'!L$8*Tabelle!$W$5),IF('Modello Analisi RISCHI MOG_PTPC'!AN24=Tabelle!$V$6,('Mitigazione del rischio'!L$8*Tabelle!$W$6),IF('Modello Analisi RISCHI MOG_PTPC'!AN24=Tabelle!$V$7,('Mitigazione del rischio'!L$8*Tabelle!$W$7),IF('Modello Analisi RISCHI MOG_PTPC'!AN24=Tabelle!$V$8,('Mitigazione del rischio'!L$8*Tabelle!$W$8),IF('Modello Analisi RISCHI MOG_PTPC'!AN24=Tabelle!$V$9,('Mitigazione del rischio'!L$8*Tabelle!$W$9),IF('Modello Analisi RISCHI MOG_PTPC'!AN24=Tabelle!$V$10,('Mitigazione del rischio'!L$8*Tabelle!$W$10),IF('Modello Analisi RISCHI MOG_PTPC'!AN24=Tabelle!$V$11,('Mitigazione del rischio'!L$8*Tabelle!$W$11),IF('Modello Analisi RISCHI MOG_PTPC'!AN24=Tabelle!$V$12,('Mitigazione del rischio'!L$8*Tabelle!$W$12),"-"))))))))))</f>
        <v>3.5</v>
      </c>
      <c r="M23" s="31">
        <f>IF('Modello Analisi RISCHI MOG_PTPC'!AO24=Tabelle!$V$3,('Mitigazione del rischio'!M$8*Tabelle!$W$3),IF('Modello Analisi RISCHI MOG_PTPC'!AO24=Tabelle!$V$4,('Mitigazione del rischio'!M$8*Tabelle!$W$4),IF('Modello Analisi RISCHI MOG_PTPC'!AO24=Tabelle!$V$5,('Mitigazione del rischio'!M$8*Tabelle!$W$5),IF('Modello Analisi RISCHI MOG_PTPC'!AO24=Tabelle!$V$6,('Mitigazione del rischio'!M$8*Tabelle!$W$6),IF('Modello Analisi RISCHI MOG_PTPC'!AO24=Tabelle!$V$7,('Mitigazione del rischio'!M$8*Tabelle!$W$7),IF('Modello Analisi RISCHI MOG_PTPC'!AO24=Tabelle!$V$8,('Mitigazione del rischio'!M$8*Tabelle!$W$8),IF('Modello Analisi RISCHI MOG_PTPC'!AO24=Tabelle!$V$9,('Mitigazione del rischio'!M$8*Tabelle!$W$9),IF('Modello Analisi RISCHI MOG_PTPC'!AO24=Tabelle!$V$10,('Mitigazione del rischio'!M$8*Tabelle!$W$10),IF('Modello Analisi RISCHI MOG_PTPC'!AO24=Tabelle!$V$11,('Mitigazione del rischio'!M$8*Tabelle!$W$11),IF('Modello Analisi RISCHI MOG_PTPC'!AO24=Tabelle!$V$12,('Mitigazione del rischio'!M$8*Tabelle!$W$12),"-"))))))))))</f>
        <v>1.05</v>
      </c>
      <c r="N23" s="31">
        <f>IF('Modello Analisi RISCHI MOG_PTPC'!AP24=Tabelle!$V$3,('Mitigazione del rischio'!N$8*Tabelle!$W$3),IF('Modello Analisi RISCHI MOG_PTPC'!AP24=Tabelle!$V$4,('Mitigazione del rischio'!N$8*Tabelle!$W$4),IF('Modello Analisi RISCHI MOG_PTPC'!AP24=Tabelle!$V$5,('Mitigazione del rischio'!N$8*Tabelle!$W$5),IF('Modello Analisi RISCHI MOG_PTPC'!AP24=Tabelle!$V$6,('Mitigazione del rischio'!N$8*Tabelle!$W$6),IF('Modello Analisi RISCHI MOG_PTPC'!AP24=Tabelle!$V$7,('Mitigazione del rischio'!N$8*Tabelle!$W$7),IF('Modello Analisi RISCHI MOG_PTPC'!AP24=Tabelle!$V$8,('Mitigazione del rischio'!N$8*Tabelle!$W$8),IF('Modello Analisi RISCHI MOG_PTPC'!AP24=Tabelle!$V$9,('Mitigazione del rischio'!N$8*Tabelle!$W$9),IF('Modello Analisi RISCHI MOG_PTPC'!AP24=Tabelle!$V$10,('Mitigazione del rischio'!N$8*Tabelle!$W$10),IF('Modello Analisi RISCHI MOG_PTPC'!AP24=Tabelle!$V$11,('Mitigazione del rischio'!N$8*Tabelle!$W$11),IF('Modello Analisi RISCHI MOG_PTPC'!AP24=Tabelle!$V$12,('Mitigazione del rischio'!N$8*Tabelle!$W$12),"-"))))))))))</f>
        <v>1.05</v>
      </c>
      <c r="O23" s="31">
        <f>IF('Modello Analisi RISCHI MOG_PTPC'!AQ24=Tabelle!$V$3,('Mitigazione del rischio'!O$8*Tabelle!$W$3),IF('Modello Analisi RISCHI MOG_PTPC'!AQ24=Tabelle!$V$4,('Mitigazione del rischio'!O$8*Tabelle!$W$4),IF('Modello Analisi RISCHI MOG_PTPC'!AQ24=Tabelle!$V$5,('Mitigazione del rischio'!O$8*Tabelle!$W$5),IF('Modello Analisi RISCHI MOG_PTPC'!AQ24=Tabelle!$V$6,('Mitigazione del rischio'!O$8*Tabelle!$W$6),IF('Modello Analisi RISCHI MOG_PTPC'!AQ24=Tabelle!$V$7,('Mitigazione del rischio'!O$8*Tabelle!$W$7),IF('Modello Analisi RISCHI MOG_PTPC'!AQ24=Tabelle!$V$8,('Mitigazione del rischio'!O$8*Tabelle!$W$8),IF('Modello Analisi RISCHI MOG_PTPC'!AQ24=Tabelle!$V$9,('Mitigazione del rischio'!O$8*Tabelle!$W$9),IF('Modello Analisi RISCHI MOG_PTPC'!AQ24=Tabelle!$V$10,('Mitigazione del rischio'!O$8*Tabelle!$W$10),IF('Modello Analisi RISCHI MOG_PTPC'!AQ24=Tabelle!$V$11,('Mitigazione del rischio'!O$8*Tabelle!$W$11),IF('Modello Analisi RISCHI MOG_PTPC'!AQ24=Tabelle!$V$12,('Mitigazione del rischio'!O$8*Tabelle!$W$12),"-"))))))))))</f>
        <v>1.05</v>
      </c>
      <c r="P23" s="31">
        <f>IF('Modello Analisi RISCHI MOG_PTPC'!AR24=Tabelle!$V$3,('Mitigazione del rischio'!P$8*Tabelle!$W$3),IF('Modello Analisi RISCHI MOG_PTPC'!AR24=Tabelle!$V$4,('Mitigazione del rischio'!P$8*Tabelle!$W$4),IF('Modello Analisi RISCHI MOG_PTPC'!AR24=Tabelle!$V$5,('Mitigazione del rischio'!P$8*Tabelle!$W$5),IF('Modello Analisi RISCHI MOG_PTPC'!AR24=Tabelle!$V$6,('Mitigazione del rischio'!P$8*Tabelle!$W$6),IF('Modello Analisi RISCHI MOG_PTPC'!AR24=Tabelle!$V$7,('Mitigazione del rischio'!P$8*Tabelle!$W$7),IF('Modello Analisi RISCHI MOG_PTPC'!AR24=Tabelle!$V$8,('Mitigazione del rischio'!P$8*Tabelle!$W$8),IF('Modello Analisi RISCHI MOG_PTPC'!AR24=Tabelle!$V$9,('Mitigazione del rischio'!P$8*Tabelle!$W$9),IF('Modello Analisi RISCHI MOG_PTPC'!AR24=Tabelle!$V$10,('Mitigazione del rischio'!P$8*Tabelle!$W$10),IF('Modello Analisi RISCHI MOG_PTPC'!AR24=Tabelle!$V$11,('Mitigazione del rischio'!P$8*Tabelle!$W$11),IF('Modello Analisi RISCHI MOG_PTPC'!AR24=Tabelle!$V$12,('Mitigazione del rischio'!P$8*Tabelle!$W$12),"-"))))))))))</f>
        <v>1.05</v>
      </c>
      <c r="Q23" s="31">
        <f>IF('Modello Analisi RISCHI MOG_PTPC'!AS24=Tabelle!$V$3,('Mitigazione del rischio'!Q$8*Tabelle!$W$3),IF('Modello Analisi RISCHI MOG_PTPC'!AS24=Tabelle!$V$4,('Mitigazione del rischio'!Q$8*Tabelle!$W$4),IF('Modello Analisi RISCHI MOG_PTPC'!AS24=Tabelle!$V$5,('Mitigazione del rischio'!Q$8*Tabelle!$W$5),IF('Modello Analisi RISCHI MOG_PTPC'!AS24=Tabelle!$V$6,('Mitigazione del rischio'!Q$8*Tabelle!$W$6),IF('Modello Analisi RISCHI MOG_PTPC'!AS24=Tabelle!$V$7,('Mitigazione del rischio'!Q$8*Tabelle!$W$7),IF('Modello Analisi RISCHI MOG_PTPC'!AS24=Tabelle!$V$8,('Mitigazione del rischio'!Q$8*Tabelle!$W$8),IF('Modello Analisi RISCHI MOG_PTPC'!AS24=Tabelle!$V$9,('Mitigazione del rischio'!Q$8*Tabelle!$W$9),IF('Modello Analisi RISCHI MOG_PTPC'!AS24=Tabelle!$V$10,('Mitigazione del rischio'!Q$8*Tabelle!$W$10),IF('Modello Analisi RISCHI MOG_PTPC'!AS24=Tabelle!$V$11,('Mitigazione del rischio'!Q$8*Tabelle!$W$11),IF('Modello Analisi RISCHI MOG_PTPC'!AS24=Tabelle!$V$12,('Mitigazione del rischio'!Q$8*Tabelle!$W$12),"-"))))))))))</f>
        <v>2.4499999999999997</v>
      </c>
      <c r="R23" s="31">
        <f>IF('Modello Analisi RISCHI MOG_PTPC'!AT24=Tabelle!$V$3,('Mitigazione del rischio'!R$8*Tabelle!$W$3),IF('Modello Analisi RISCHI MOG_PTPC'!AT24=Tabelle!$V$4,('Mitigazione del rischio'!R$8*Tabelle!$W$4),IF('Modello Analisi RISCHI MOG_PTPC'!AT24=Tabelle!$V$5,('Mitigazione del rischio'!R$8*Tabelle!$W$5),IF('Modello Analisi RISCHI MOG_PTPC'!AT24=Tabelle!$V$6,('Mitigazione del rischio'!R$8*Tabelle!$W$6),IF('Modello Analisi RISCHI MOG_PTPC'!AT24=Tabelle!$V$7,('Mitigazione del rischio'!R$8*Tabelle!$W$7),IF('Modello Analisi RISCHI MOG_PTPC'!AT24=Tabelle!$V$8,('Mitigazione del rischio'!R$8*Tabelle!$W$8),IF('Modello Analisi RISCHI MOG_PTPC'!AT24=Tabelle!$V$9,('Mitigazione del rischio'!R$8*Tabelle!$W$9),IF('Modello Analisi RISCHI MOG_PTPC'!AT24=Tabelle!$V$10,('Mitigazione del rischio'!R$8*Tabelle!$W$10),IF('Modello Analisi RISCHI MOG_PTPC'!AT24=Tabelle!$V$11,('Mitigazione del rischio'!R$8*Tabelle!$W$11),IF('Modello Analisi RISCHI MOG_PTPC'!AT24=Tabelle!$V$12,('Mitigazione del rischio'!R$8*Tabelle!$W$12),"-"))))))))))</f>
        <v>2.4499999999999997</v>
      </c>
      <c r="S23" s="31">
        <f>IF('Modello Analisi RISCHI MOG_PTPC'!AU24=Tabelle!$V$3,('Mitigazione del rischio'!S$8*Tabelle!$W$3),IF('Modello Analisi RISCHI MOG_PTPC'!AU24=Tabelle!$V$4,('Mitigazione del rischio'!S$8*Tabelle!$W$4),IF('Modello Analisi RISCHI MOG_PTPC'!AU24=Tabelle!$V$5,('Mitigazione del rischio'!S$8*Tabelle!$W$5),IF('Modello Analisi RISCHI MOG_PTPC'!AU24=Tabelle!$V$6,('Mitigazione del rischio'!S$8*Tabelle!$W$6),IF('Modello Analisi RISCHI MOG_PTPC'!AU24=Tabelle!$V$7,('Mitigazione del rischio'!S$8*Tabelle!$W$7),IF('Modello Analisi RISCHI MOG_PTPC'!AU24=Tabelle!$V$8,('Mitigazione del rischio'!S$8*Tabelle!$W$8),IF('Modello Analisi RISCHI MOG_PTPC'!AU24=Tabelle!$V$9,('Mitigazione del rischio'!S$8*Tabelle!$W$9),IF('Modello Analisi RISCHI MOG_PTPC'!AU24=Tabelle!$V$10,('Mitigazione del rischio'!S$8*Tabelle!$W$10),IF('Modello Analisi RISCHI MOG_PTPC'!AU24=Tabelle!$V$11,('Mitigazione del rischio'!S$8*Tabelle!$W$11),IF('Modello Analisi RISCHI MOG_PTPC'!AU24=Tabelle!$V$12,('Mitigazione del rischio'!S$8*Tabelle!$W$12),"-"))))))))))</f>
        <v>2.4499999999999997</v>
      </c>
      <c r="T23" s="31">
        <f>IF('Modello Analisi RISCHI MOG_PTPC'!AV24=Tabelle!$V$3,('Mitigazione del rischio'!T$8*Tabelle!$W$3),IF('Modello Analisi RISCHI MOG_PTPC'!AV24=Tabelle!$V$4,('Mitigazione del rischio'!T$8*Tabelle!$W$4),IF('Modello Analisi RISCHI MOG_PTPC'!AV24=Tabelle!$V$5,('Mitigazione del rischio'!T$8*Tabelle!$W$5),IF('Modello Analisi RISCHI MOG_PTPC'!AV24=Tabelle!$V$6,('Mitigazione del rischio'!T$8*Tabelle!$W$6),IF('Modello Analisi RISCHI MOG_PTPC'!AV24=Tabelle!$V$7,('Mitigazione del rischio'!T$8*Tabelle!$W$7),IF('Modello Analisi RISCHI MOG_PTPC'!AV24=Tabelle!$V$8,('Mitigazione del rischio'!T$8*Tabelle!$W$8),IF('Modello Analisi RISCHI MOG_PTPC'!AV24=Tabelle!$V$9,('Mitigazione del rischio'!T$8*Tabelle!$W$9),IF('Modello Analisi RISCHI MOG_PTPC'!AV24=Tabelle!$V$10,('Mitigazione del rischio'!T$8*Tabelle!$W$10),IF('Modello Analisi RISCHI MOG_PTPC'!AV24=Tabelle!$V$11,('Mitigazione del rischio'!T$8*Tabelle!$W$11),IF('Modello Analisi RISCHI MOG_PTPC'!AV24=Tabelle!$V$12,('Mitigazione del rischio'!T$8*Tabelle!$W$12),"-"))))))))))</f>
        <v>2.4499999999999997</v>
      </c>
      <c r="U23" s="31">
        <f>IF('Modello Analisi RISCHI MOG_PTPC'!AW24=Tabelle!$V$3,('Mitigazione del rischio'!U$8*Tabelle!$W$3),IF('Modello Analisi RISCHI MOG_PTPC'!AW24=Tabelle!$V$4,('Mitigazione del rischio'!U$8*Tabelle!$W$4),IF('Modello Analisi RISCHI MOG_PTPC'!AW24=Tabelle!$V$5,('Mitigazione del rischio'!U$8*Tabelle!$W$5),IF('Modello Analisi RISCHI MOG_PTPC'!AW24=Tabelle!$V$6,('Mitigazione del rischio'!U$8*Tabelle!$W$6),IF('Modello Analisi RISCHI MOG_PTPC'!AW24=Tabelle!$V$7,('Mitigazione del rischio'!U$8*Tabelle!$W$7),IF('Modello Analisi RISCHI MOG_PTPC'!AW24=Tabelle!$V$8,('Mitigazione del rischio'!U$8*Tabelle!$W$8),IF('Modello Analisi RISCHI MOG_PTPC'!AW24=Tabelle!$V$9,('Mitigazione del rischio'!U$8*Tabelle!$W$9),IF('Modello Analisi RISCHI MOG_PTPC'!AW24=Tabelle!$V$10,('Mitigazione del rischio'!U$8*Tabelle!$W$10),IF('Modello Analisi RISCHI MOG_PTPC'!AW24=Tabelle!$V$11,('Mitigazione del rischio'!U$8*Tabelle!$W$11),IF('Modello Analisi RISCHI MOG_PTPC'!AW24=Tabelle!$V$12,('Mitigazione del rischio'!U$8*Tabelle!$W$12),"-"))))))))))</f>
        <v>0</v>
      </c>
      <c r="V23" s="31">
        <f>IF('Modello Analisi RISCHI MOG_PTPC'!AX24=Tabelle!$V$3,('Mitigazione del rischio'!V$8*Tabelle!$W$3),IF('Modello Analisi RISCHI MOG_PTPC'!AX24=Tabelle!$V$4,('Mitigazione del rischio'!V$8*Tabelle!$W$4),IF('Modello Analisi RISCHI MOG_PTPC'!AX24=Tabelle!$V$5,('Mitigazione del rischio'!V$8*Tabelle!$W$5),IF('Modello Analisi RISCHI MOG_PTPC'!AX24=Tabelle!$V$6,('Mitigazione del rischio'!V$8*Tabelle!$W$6),IF('Modello Analisi RISCHI MOG_PTPC'!AX24=Tabelle!$V$7,('Mitigazione del rischio'!V$8*Tabelle!$W$7),IF('Modello Analisi RISCHI MOG_PTPC'!AX24=Tabelle!$V$8,('Mitigazione del rischio'!V$8*Tabelle!$W$8),IF('Modello Analisi RISCHI MOG_PTPC'!AX24=Tabelle!$V$9,('Mitigazione del rischio'!V$8*Tabelle!$W$9),IF('Modello Analisi RISCHI MOG_PTPC'!AX24=Tabelle!$V$10,('Mitigazione del rischio'!V$8*Tabelle!$W$10),IF('Modello Analisi RISCHI MOG_PTPC'!AX24=Tabelle!$V$11,('Mitigazione del rischio'!V$8*Tabelle!$W$11),IF('Modello Analisi RISCHI MOG_PTPC'!AX24=Tabelle!$V$12,('Mitigazione del rischio'!V$8*Tabelle!$W$12),"-"))))))))))</f>
        <v>0</v>
      </c>
      <c r="W23" s="31">
        <f>IF('Modello Analisi RISCHI MOG_PTPC'!AY24=Tabelle!$V$3,('Mitigazione del rischio'!W$8*Tabelle!$W$3),IF('Modello Analisi RISCHI MOG_PTPC'!AY24=Tabelle!$V$4,('Mitigazione del rischio'!W$8*Tabelle!$W$4),IF('Modello Analisi RISCHI MOG_PTPC'!AY24=Tabelle!$V$5,('Mitigazione del rischio'!W$8*Tabelle!$W$5),IF('Modello Analisi RISCHI MOG_PTPC'!AY24=Tabelle!$V$6,('Mitigazione del rischio'!W$8*Tabelle!$W$6),IF('Modello Analisi RISCHI MOG_PTPC'!AY24=Tabelle!$V$7,('Mitigazione del rischio'!W$8*Tabelle!$W$7),IF('Modello Analisi RISCHI MOG_PTPC'!AY24=Tabelle!$V$8,('Mitigazione del rischio'!W$8*Tabelle!$W$8),IF('Modello Analisi RISCHI MOG_PTPC'!AY24=Tabelle!$V$9,('Mitigazione del rischio'!W$8*Tabelle!$W$9),IF('Modello Analisi RISCHI MOG_PTPC'!AY24=Tabelle!$V$10,('Mitigazione del rischio'!W$8*Tabelle!$W$10),IF('Modello Analisi RISCHI MOG_PTPC'!AY24=Tabelle!$V$11,('Mitigazione del rischio'!W$8*Tabelle!$W$11),IF('Modello Analisi RISCHI MOG_PTPC'!AY24=Tabelle!$V$12,('Mitigazione del rischio'!W$8*Tabelle!$W$12),"-"))))))))))</f>
        <v>0</v>
      </c>
      <c r="X23" s="31">
        <f>IF('Modello Analisi RISCHI MOG_PTPC'!AZ24=Tabelle!$V$3,('Mitigazione del rischio'!X$8*Tabelle!$W$3),IF('Modello Analisi RISCHI MOG_PTPC'!AZ24=Tabelle!$V$4,('Mitigazione del rischio'!X$8*Tabelle!$W$4),IF('Modello Analisi RISCHI MOG_PTPC'!AZ24=Tabelle!$V$5,('Mitigazione del rischio'!X$8*Tabelle!$W$5),IF('Modello Analisi RISCHI MOG_PTPC'!AZ24=Tabelle!$V$6,('Mitigazione del rischio'!X$8*Tabelle!$W$6),IF('Modello Analisi RISCHI MOG_PTPC'!AZ24=Tabelle!$V$7,('Mitigazione del rischio'!X$8*Tabelle!$W$7),IF('Modello Analisi RISCHI MOG_PTPC'!AZ24=Tabelle!$V$8,('Mitigazione del rischio'!X$8*Tabelle!$W$8),IF('Modello Analisi RISCHI MOG_PTPC'!AZ24=Tabelle!$V$9,('Mitigazione del rischio'!X$8*Tabelle!$W$9),IF('Modello Analisi RISCHI MOG_PTPC'!AZ24=Tabelle!$V$10,('Mitigazione del rischio'!X$8*Tabelle!$W$10),IF('Modello Analisi RISCHI MOG_PTPC'!AZ24=Tabelle!$V$11,('Mitigazione del rischio'!X$8*Tabelle!$W$11),IF('Modello Analisi RISCHI MOG_PTPC'!AZ24=Tabelle!$V$12,('Mitigazione del rischio'!X$8*Tabelle!$W$12),"-"))))))))))</f>
        <v>0</v>
      </c>
      <c r="Y23" s="31">
        <f>IF('Modello Analisi RISCHI MOG_PTPC'!BA24=Tabelle!$V$3,('Mitigazione del rischio'!Y$8*Tabelle!$W$3),IF('Modello Analisi RISCHI MOG_PTPC'!BA24=Tabelle!$V$4,('Mitigazione del rischio'!Y$8*Tabelle!$W$4),IF('Modello Analisi RISCHI MOG_PTPC'!BA24=Tabelle!$V$5,('Mitigazione del rischio'!Y$8*Tabelle!$W$5),IF('Modello Analisi RISCHI MOG_PTPC'!BA24=Tabelle!$V$6,('Mitigazione del rischio'!Y$8*Tabelle!$W$6),IF('Modello Analisi RISCHI MOG_PTPC'!BA24=Tabelle!$V$7,('Mitigazione del rischio'!Y$8*Tabelle!$W$7),IF('Modello Analisi RISCHI MOG_PTPC'!BA24=Tabelle!$V$8,('Mitigazione del rischio'!Y$8*Tabelle!$W$8),IF('Modello Analisi RISCHI MOG_PTPC'!BA24=Tabelle!$V$9,('Mitigazione del rischio'!Y$8*Tabelle!$W$9),IF('Modello Analisi RISCHI MOG_PTPC'!BA24=Tabelle!$V$10,('Mitigazione del rischio'!Y$8*Tabelle!$W$10),IF('Modello Analisi RISCHI MOG_PTPC'!BA24=Tabelle!$V$11,('Mitigazione del rischio'!Y$8*Tabelle!$W$11),IF('Modello Analisi RISCHI MOG_PTPC'!BA24=Tabelle!$V$12,('Mitigazione del rischio'!Y$8*Tabelle!$W$12),"-"))))))))))</f>
        <v>0</v>
      </c>
      <c r="Z23" s="31">
        <f>IF('Modello Analisi RISCHI MOG_PTPC'!BB24=Tabelle!$V$3,('Mitigazione del rischio'!Z$8*Tabelle!$W$3),IF('Modello Analisi RISCHI MOG_PTPC'!BB24=Tabelle!$V$4,('Mitigazione del rischio'!Z$8*Tabelle!$W$4),IF('Modello Analisi RISCHI MOG_PTPC'!BB24=Tabelle!$V$5,('Mitigazione del rischio'!Z$8*Tabelle!$W$5),IF('Modello Analisi RISCHI MOG_PTPC'!BB24=Tabelle!$V$6,('Mitigazione del rischio'!Z$8*Tabelle!$W$6),IF('Modello Analisi RISCHI MOG_PTPC'!BB24=Tabelle!$V$7,('Mitigazione del rischio'!Z$8*Tabelle!$W$7),IF('Modello Analisi RISCHI MOG_PTPC'!BB24=Tabelle!$V$8,('Mitigazione del rischio'!Z$8*Tabelle!$W$8),IF('Modello Analisi RISCHI MOG_PTPC'!BB24=Tabelle!$V$9,('Mitigazione del rischio'!Z$8*Tabelle!$W$9),IF('Modello Analisi RISCHI MOG_PTPC'!BB24=Tabelle!$V$10,('Mitigazione del rischio'!Z$8*Tabelle!$W$10),IF('Modello Analisi RISCHI MOG_PTPC'!BB24=Tabelle!$V$11,('Mitigazione del rischio'!Z$8*Tabelle!$W$11),IF('Modello Analisi RISCHI MOG_PTPC'!BB24=Tabelle!$V$12,('Mitigazione del rischio'!Z$8*Tabelle!$W$12),"-"))))))))))</f>
        <v>0</v>
      </c>
      <c r="AA23" s="31">
        <f>IF('Modello Analisi RISCHI MOG_PTPC'!BC24=Tabelle!$V$3,('Mitigazione del rischio'!AA$8*Tabelle!$W$3),IF('Modello Analisi RISCHI MOG_PTPC'!BC24=Tabelle!$V$4,('Mitigazione del rischio'!AA$8*Tabelle!$W$4),IF('Modello Analisi RISCHI MOG_PTPC'!BC24=Tabelle!$V$5,('Mitigazione del rischio'!AA$8*Tabelle!$W$5),IF('Modello Analisi RISCHI MOG_PTPC'!BC24=Tabelle!$V$6,('Mitigazione del rischio'!AA$8*Tabelle!$W$6),IF('Modello Analisi RISCHI MOG_PTPC'!BC24=Tabelle!$V$7,('Mitigazione del rischio'!AA$8*Tabelle!$W$7),IF('Modello Analisi RISCHI MOG_PTPC'!BC24=Tabelle!$V$8,('Mitigazione del rischio'!AA$8*Tabelle!$W$8),IF('Modello Analisi RISCHI MOG_PTPC'!BC24=Tabelle!$V$9,('Mitigazione del rischio'!AA$8*Tabelle!$W$9),IF('Modello Analisi RISCHI MOG_PTPC'!BC24=Tabelle!$V$10,('Mitigazione del rischio'!AA$8*Tabelle!$W$10),IF('Modello Analisi RISCHI MOG_PTPC'!BC24=Tabelle!$V$11,('Mitigazione del rischio'!AA$8*Tabelle!$W$11),IF('Modello Analisi RISCHI MOG_PTPC'!BC24=Tabelle!$V$12,('Mitigazione del rischio'!AA$8*Tabelle!$W$12),"-"))))))))))</f>
        <v>0</v>
      </c>
      <c r="AB23" s="31">
        <f>IF('Modello Analisi RISCHI MOG_PTPC'!BD24=Tabelle!$V$3,('Mitigazione del rischio'!AB$8*Tabelle!$W$3),IF('Modello Analisi RISCHI MOG_PTPC'!BD24=Tabelle!$V$4,('Mitigazione del rischio'!AB$8*Tabelle!$W$4),IF('Modello Analisi RISCHI MOG_PTPC'!BD24=Tabelle!$V$5,('Mitigazione del rischio'!AB$8*Tabelle!$W$5),IF('Modello Analisi RISCHI MOG_PTPC'!BD24=Tabelle!$V$6,('Mitigazione del rischio'!AB$8*Tabelle!$W$6),IF('Modello Analisi RISCHI MOG_PTPC'!BD24=Tabelle!$V$7,('Mitigazione del rischio'!AB$8*Tabelle!$W$7),IF('Modello Analisi RISCHI MOG_PTPC'!BD24=Tabelle!$V$8,('Mitigazione del rischio'!AB$8*Tabelle!$W$8),IF('Modello Analisi RISCHI MOG_PTPC'!BD24=Tabelle!$V$9,('Mitigazione del rischio'!AB$8*Tabelle!$W$9),IF('Modello Analisi RISCHI MOG_PTPC'!BD24=Tabelle!$V$10,('Mitigazione del rischio'!AB$8*Tabelle!$W$10),IF('Modello Analisi RISCHI MOG_PTPC'!BD24=Tabelle!$V$11,('Mitigazione del rischio'!AB$8*Tabelle!$W$11),IF('Modello Analisi RISCHI MOG_PTPC'!BD24=Tabelle!$V$12,('Mitigazione del rischio'!AB$8*Tabelle!$W$12),"-"))))))))))</f>
        <v>0</v>
      </c>
      <c r="AC23" s="31">
        <f>IF('Modello Analisi RISCHI MOG_PTPC'!BE24=Tabelle!$V$3,('Mitigazione del rischio'!AC$8*Tabelle!$W$3),IF('Modello Analisi RISCHI MOG_PTPC'!BE24=Tabelle!$V$4,('Mitigazione del rischio'!AC$8*Tabelle!$W$4),IF('Modello Analisi RISCHI MOG_PTPC'!BE24=Tabelle!$V$5,('Mitigazione del rischio'!AC$8*Tabelle!$W$5),IF('Modello Analisi RISCHI MOG_PTPC'!BE24=Tabelle!$V$6,('Mitigazione del rischio'!AC$8*Tabelle!$W$6),IF('Modello Analisi RISCHI MOG_PTPC'!BE24=Tabelle!$V$7,('Mitigazione del rischio'!AC$8*Tabelle!$W$7),IF('Modello Analisi RISCHI MOG_PTPC'!BE24=Tabelle!$V$8,('Mitigazione del rischio'!AC$8*Tabelle!$W$8),IF('Modello Analisi RISCHI MOG_PTPC'!BE24=Tabelle!$V$9,('Mitigazione del rischio'!AC$8*Tabelle!$W$9),IF('Modello Analisi RISCHI MOG_PTPC'!BE24=Tabelle!$V$10,('Mitigazione del rischio'!AC$8*Tabelle!$W$10),IF('Modello Analisi RISCHI MOG_PTPC'!BE24=Tabelle!$V$11,('Mitigazione del rischio'!AC$8*Tabelle!$W$11),IF('Modello Analisi RISCHI MOG_PTPC'!BE24=Tabelle!$V$12,('Mitigazione del rischio'!AC$8*Tabelle!$W$12),"-"))))))))))</f>
        <v>0</v>
      </c>
      <c r="AD23" s="31">
        <f>IF('Modello Analisi RISCHI MOG_PTPC'!BF24=Tabelle!$V$3,('Mitigazione del rischio'!AD$8*Tabelle!$W$3),IF('Modello Analisi RISCHI MOG_PTPC'!BF24=Tabelle!$V$4,('Mitigazione del rischio'!AD$8*Tabelle!$W$4),IF('Modello Analisi RISCHI MOG_PTPC'!BF24=Tabelle!$V$5,('Mitigazione del rischio'!AD$8*Tabelle!$W$5),IF('Modello Analisi RISCHI MOG_PTPC'!BF24=Tabelle!$V$6,('Mitigazione del rischio'!AD$8*Tabelle!$W$6),IF('Modello Analisi RISCHI MOG_PTPC'!BF24=Tabelle!$V$7,('Mitigazione del rischio'!AD$8*Tabelle!$W$7),IF('Modello Analisi RISCHI MOG_PTPC'!BF24=Tabelle!$V$8,('Mitigazione del rischio'!AD$8*Tabelle!$W$8),IF('Modello Analisi RISCHI MOG_PTPC'!BF24=Tabelle!$V$9,('Mitigazione del rischio'!AD$8*Tabelle!$W$9),IF('Modello Analisi RISCHI MOG_PTPC'!BF24=Tabelle!$V$10,('Mitigazione del rischio'!AD$8*Tabelle!$W$10),IF('Modello Analisi RISCHI MOG_PTPC'!BF24=Tabelle!$V$11,('Mitigazione del rischio'!AD$8*Tabelle!$W$11),IF('Modello Analisi RISCHI MOG_PTPC'!BF24=Tabelle!$V$12,('Mitigazione del rischio'!AD$8*Tabelle!$W$12),"-"))))))))))</f>
        <v>0</v>
      </c>
      <c r="AE23" s="31">
        <f>IF('Modello Analisi RISCHI MOG_PTPC'!BG24=Tabelle!$V$3,('Mitigazione del rischio'!AE$8*Tabelle!$W$3),IF('Modello Analisi RISCHI MOG_PTPC'!BG24=Tabelle!$V$4,('Mitigazione del rischio'!AE$8*Tabelle!$W$4),IF('Modello Analisi RISCHI MOG_PTPC'!BG24=Tabelle!$V$5,('Mitigazione del rischio'!AE$8*Tabelle!$W$5),IF('Modello Analisi RISCHI MOG_PTPC'!BG24=Tabelle!$V$6,('Mitigazione del rischio'!AE$8*Tabelle!$W$6),IF('Modello Analisi RISCHI MOG_PTPC'!BG24=Tabelle!$V$7,('Mitigazione del rischio'!AE$8*Tabelle!$W$7),IF('Modello Analisi RISCHI MOG_PTPC'!BG24=Tabelle!$V$8,('Mitigazione del rischio'!AE$8*Tabelle!$W$8),IF('Modello Analisi RISCHI MOG_PTPC'!BG24=Tabelle!$V$9,('Mitigazione del rischio'!AE$8*Tabelle!$W$9),IF('Modello Analisi RISCHI MOG_PTPC'!BG24=Tabelle!$V$10,('Mitigazione del rischio'!AE$8*Tabelle!$W$10),IF('Modello Analisi RISCHI MOG_PTPC'!BG24=Tabelle!$V$11,('Mitigazione del rischio'!AE$8*Tabelle!$W$11),IF('Modello Analisi RISCHI MOG_PTPC'!BG24=Tabelle!$V$12,('Mitigazione del rischio'!AE$8*Tabelle!$W$12),"-"))))))))))</f>
        <v>0</v>
      </c>
      <c r="AF23" s="32">
        <f t="shared" si="3"/>
        <v>43.400000000000006</v>
      </c>
      <c r="AG23" s="33">
        <f t="shared" si="4"/>
        <v>0.43400000000000005</v>
      </c>
    </row>
    <row r="24" spans="1:33" x14ac:dyDescent="0.25">
      <c r="A24" s="31">
        <f>IF('Modello Analisi RISCHI MOG_PTPC'!AC25=Tabelle!$V$3,('Mitigazione del rischio'!A$8*Tabelle!$W$3),IF('Modello Analisi RISCHI MOG_PTPC'!AC25=Tabelle!$V$4,('Mitigazione del rischio'!A$8*Tabelle!$W$4),IF('Modello Analisi RISCHI MOG_PTPC'!AC25=Tabelle!$V$5,('Mitigazione del rischio'!A$8*Tabelle!$W$5),IF('Modello Analisi RISCHI MOG_PTPC'!AC25=Tabelle!$V$6,('Mitigazione del rischio'!A$8*Tabelle!$W$6),IF('Modello Analisi RISCHI MOG_PTPC'!AC25=Tabelle!$V$7,('Mitigazione del rischio'!A$8*Tabelle!$W$7),IF('Modello Analisi RISCHI MOG_PTPC'!AC25=Tabelle!$V$8,('Mitigazione del rischio'!A$8*Tabelle!$W$8),IF('Modello Analisi RISCHI MOG_PTPC'!AC25=Tabelle!$V$9,('Mitigazione del rischio'!A$8*Tabelle!$W$9),IF('Modello Analisi RISCHI MOG_PTPC'!AC25=Tabelle!$V$10,('Mitigazione del rischio'!A$8*Tabelle!$W$10),IF('Modello Analisi RISCHI MOG_PTPC'!AC25=Tabelle!$V$11,('Mitigazione del rischio'!A$8*Tabelle!$W$11),IF('Modello Analisi RISCHI MOG_PTPC'!AC25=Tabelle!$V$12,('Mitigazione del rischio'!A$8*Tabelle!$W$12),"-"))))))))))</f>
        <v>3.5</v>
      </c>
      <c r="B24" s="31">
        <f>IF('Modello Analisi RISCHI MOG_PTPC'!AD25=Tabelle!$V$3,('Mitigazione del rischio'!B$8*Tabelle!$W$3),IF('Modello Analisi RISCHI MOG_PTPC'!AD25=Tabelle!$V$4,('Mitigazione del rischio'!B$8*Tabelle!$W$4),IF('Modello Analisi RISCHI MOG_PTPC'!AD25=Tabelle!$V$5,('Mitigazione del rischio'!B$8*Tabelle!$W$5),IF('Modello Analisi RISCHI MOG_PTPC'!AD25=Tabelle!$V$6,('Mitigazione del rischio'!B$8*Tabelle!$W$6),IF('Modello Analisi RISCHI MOG_PTPC'!AD25=Tabelle!$V$7,('Mitigazione del rischio'!B$8*Tabelle!$W$7),IF('Modello Analisi RISCHI MOG_PTPC'!AD25=Tabelle!$V$8,('Mitigazione del rischio'!B$8*Tabelle!$W$8),IF('Modello Analisi RISCHI MOG_PTPC'!AD25=Tabelle!$V$9,('Mitigazione del rischio'!B$8*Tabelle!$W$9),IF('Modello Analisi RISCHI MOG_PTPC'!AD25=Tabelle!$V$10,('Mitigazione del rischio'!B$8*Tabelle!$W$10),IF('Modello Analisi RISCHI MOG_PTPC'!AD25=Tabelle!$V$11,('Mitigazione del rischio'!B$8*Tabelle!$W$11),IF('Modello Analisi RISCHI MOG_PTPC'!AD25=Tabelle!$V$12,('Mitigazione del rischio'!B$8*Tabelle!$W$12),"-"))))))))))</f>
        <v>2.4499999999999997</v>
      </c>
      <c r="C24" s="31">
        <f>IF('Modello Analisi RISCHI MOG_PTPC'!AE25=Tabelle!$V$3,('Mitigazione del rischio'!C$8*Tabelle!$W$3),IF('Modello Analisi RISCHI MOG_PTPC'!AE25=Tabelle!$V$4,('Mitigazione del rischio'!C$8*Tabelle!$W$4),IF('Modello Analisi RISCHI MOG_PTPC'!AE25=Tabelle!$V$5,('Mitigazione del rischio'!C$8*Tabelle!$W$5),IF('Modello Analisi RISCHI MOG_PTPC'!AE25=Tabelle!$V$6,('Mitigazione del rischio'!C$8*Tabelle!$W$6),IF('Modello Analisi RISCHI MOG_PTPC'!AE25=Tabelle!$V$7,('Mitigazione del rischio'!C$8*Tabelle!$W$7),IF('Modello Analisi RISCHI MOG_PTPC'!AE25=Tabelle!$V$8,('Mitigazione del rischio'!C$8*Tabelle!$W$8),IF('Modello Analisi RISCHI MOG_PTPC'!AE25=Tabelle!$V$9,('Mitigazione del rischio'!C$8*Tabelle!$W$9),IF('Modello Analisi RISCHI MOG_PTPC'!AE25=Tabelle!$V$10,('Mitigazione del rischio'!C$8*Tabelle!$W$10),IF('Modello Analisi RISCHI MOG_PTPC'!AE25=Tabelle!$V$11,('Mitigazione del rischio'!C$8*Tabelle!$W$11),IF('Modello Analisi RISCHI MOG_PTPC'!AE25=Tabelle!$V$12,('Mitigazione del rischio'!C$8*Tabelle!$W$12),"-"))))))))))</f>
        <v>0.35000000000000003</v>
      </c>
      <c r="D24" s="31">
        <f>IF('Modello Analisi RISCHI MOG_PTPC'!AF25=Tabelle!$V$3,('Mitigazione del rischio'!D$8*Tabelle!$W$3),IF('Modello Analisi RISCHI MOG_PTPC'!AF25=Tabelle!$V$4,('Mitigazione del rischio'!D$8*Tabelle!$W$4),IF('Modello Analisi RISCHI MOG_PTPC'!AF25=Tabelle!$V$5,('Mitigazione del rischio'!D$8*Tabelle!$W$5),IF('Modello Analisi RISCHI MOG_PTPC'!AF25=Tabelle!$V$6,('Mitigazione del rischio'!D$8*Tabelle!$W$6),IF('Modello Analisi RISCHI MOG_PTPC'!AF25=Tabelle!$V$7,('Mitigazione del rischio'!D$8*Tabelle!$W$7),IF('Modello Analisi RISCHI MOG_PTPC'!AF25=Tabelle!$V$8,('Mitigazione del rischio'!D$8*Tabelle!$W$8),IF('Modello Analisi RISCHI MOG_PTPC'!AF25=Tabelle!$V$9,('Mitigazione del rischio'!D$8*Tabelle!$W$9),IF('Modello Analisi RISCHI MOG_PTPC'!AF25=Tabelle!$V$10,('Mitigazione del rischio'!D$8*Tabelle!$W$10),IF('Modello Analisi RISCHI MOG_PTPC'!AF25=Tabelle!$V$11,('Mitigazione del rischio'!D$8*Tabelle!$W$11),IF('Modello Analisi RISCHI MOG_PTPC'!AF25=Tabelle!$V$12,('Mitigazione del rischio'!D$8*Tabelle!$W$12),"-"))))))))))</f>
        <v>1.05</v>
      </c>
      <c r="E24" s="31">
        <f>IF('Modello Analisi RISCHI MOG_PTPC'!AG25=Tabelle!$V$3,('Mitigazione del rischio'!E$8*Tabelle!$W$3),IF('Modello Analisi RISCHI MOG_PTPC'!AG25=Tabelle!$V$4,('Mitigazione del rischio'!E$8*Tabelle!$W$4),IF('Modello Analisi RISCHI MOG_PTPC'!AG25=Tabelle!$V$5,('Mitigazione del rischio'!E$8*Tabelle!$W$5),IF('Modello Analisi RISCHI MOG_PTPC'!AG25=Tabelle!$V$6,('Mitigazione del rischio'!E$8*Tabelle!$W$6),IF('Modello Analisi RISCHI MOG_PTPC'!AG25=Tabelle!$V$7,('Mitigazione del rischio'!E$8*Tabelle!$W$7),IF('Modello Analisi RISCHI MOG_PTPC'!AG25=Tabelle!$V$8,('Mitigazione del rischio'!E$8*Tabelle!$W$8),IF('Modello Analisi RISCHI MOG_PTPC'!AG25=Tabelle!$V$9,('Mitigazione del rischio'!E$8*Tabelle!$W$9),IF('Modello Analisi RISCHI MOG_PTPC'!AG25=Tabelle!$V$10,('Mitigazione del rischio'!E$8*Tabelle!$W$10),IF('Modello Analisi RISCHI MOG_PTPC'!AG25=Tabelle!$V$11,('Mitigazione del rischio'!E$8*Tabelle!$W$11),IF('Modello Analisi RISCHI MOG_PTPC'!AG25=Tabelle!$V$12,('Mitigazione del rischio'!E$8*Tabelle!$W$12),"-"))))))))))</f>
        <v>2.4499999999999997</v>
      </c>
      <c r="F24" s="31">
        <f>IF('Modello Analisi RISCHI MOG_PTPC'!AH25=Tabelle!$V$3,('Mitigazione del rischio'!F$8*Tabelle!$W$3),IF('Modello Analisi RISCHI MOG_PTPC'!AH25=Tabelle!$V$4,('Mitigazione del rischio'!F$8*Tabelle!$W$4),IF('Modello Analisi RISCHI MOG_PTPC'!AH25=Tabelle!$V$5,('Mitigazione del rischio'!F$8*Tabelle!$W$5),IF('Modello Analisi RISCHI MOG_PTPC'!AH25=Tabelle!$V$6,('Mitigazione del rischio'!F$8*Tabelle!$W$6),IF('Modello Analisi RISCHI MOG_PTPC'!AH25=Tabelle!$V$7,('Mitigazione del rischio'!F$8*Tabelle!$W$7),IF('Modello Analisi RISCHI MOG_PTPC'!AH25=Tabelle!$V$8,('Mitigazione del rischio'!F$8*Tabelle!$W$8),IF('Modello Analisi RISCHI MOG_PTPC'!AH25=Tabelle!$V$9,('Mitigazione del rischio'!F$8*Tabelle!$W$9),IF('Modello Analisi RISCHI MOG_PTPC'!AH25=Tabelle!$V$10,('Mitigazione del rischio'!F$8*Tabelle!$W$10),IF('Modello Analisi RISCHI MOG_PTPC'!AH25=Tabelle!$V$11,('Mitigazione del rischio'!F$8*Tabelle!$W$11),IF('Modello Analisi RISCHI MOG_PTPC'!AH25=Tabelle!$V$12,('Mitigazione del rischio'!F$8*Tabelle!$W$12),"-"))))))))))</f>
        <v>3.5</v>
      </c>
      <c r="G24" s="31">
        <f>IF('Modello Analisi RISCHI MOG_PTPC'!AI25=Tabelle!$V$3,('Mitigazione del rischio'!G$8*Tabelle!$W$3),IF('Modello Analisi RISCHI MOG_PTPC'!AI25=Tabelle!$V$4,('Mitigazione del rischio'!G$8*Tabelle!$W$4),IF('Modello Analisi RISCHI MOG_PTPC'!AI25=Tabelle!$V$5,('Mitigazione del rischio'!G$8*Tabelle!$W$5),IF('Modello Analisi RISCHI MOG_PTPC'!AI25=Tabelle!$V$6,('Mitigazione del rischio'!G$8*Tabelle!$W$6),IF('Modello Analisi RISCHI MOG_PTPC'!AI25=Tabelle!$V$7,('Mitigazione del rischio'!G$8*Tabelle!$W$7),IF('Modello Analisi RISCHI MOG_PTPC'!AI25=Tabelle!$V$8,('Mitigazione del rischio'!G$8*Tabelle!$W$8),IF('Modello Analisi RISCHI MOG_PTPC'!AI25=Tabelle!$V$9,('Mitigazione del rischio'!G$8*Tabelle!$W$9),IF('Modello Analisi RISCHI MOG_PTPC'!AI25=Tabelle!$V$10,('Mitigazione del rischio'!G$8*Tabelle!$W$10),IF('Modello Analisi RISCHI MOG_PTPC'!AI25=Tabelle!$V$11,('Mitigazione del rischio'!G$8*Tabelle!$W$11),IF('Modello Analisi RISCHI MOG_PTPC'!AI25=Tabelle!$V$12,('Mitigazione del rischio'!G$8*Tabelle!$W$12),"-"))))))))))</f>
        <v>3.5</v>
      </c>
      <c r="H24" s="31">
        <f>IF('Modello Analisi RISCHI MOG_PTPC'!AJ25=Tabelle!$V$3,('Mitigazione del rischio'!H$8*Tabelle!$W$3),IF('Modello Analisi RISCHI MOG_PTPC'!AJ25=Tabelle!$V$4,('Mitigazione del rischio'!H$8*Tabelle!$W$4),IF('Modello Analisi RISCHI MOG_PTPC'!AJ25=Tabelle!$V$5,('Mitigazione del rischio'!H$8*Tabelle!$W$5),IF('Modello Analisi RISCHI MOG_PTPC'!AJ25=Tabelle!$V$6,('Mitigazione del rischio'!H$8*Tabelle!$W$6),IF('Modello Analisi RISCHI MOG_PTPC'!AJ25=Tabelle!$V$7,('Mitigazione del rischio'!H$8*Tabelle!$W$7),IF('Modello Analisi RISCHI MOG_PTPC'!AJ25=Tabelle!$V$8,('Mitigazione del rischio'!H$8*Tabelle!$W$8),IF('Modello Analisi RISCHI MOG_PTPC'!AJ25=Tabelle!$V$9,('Mitigazione del rischio'!H$8*Tabelle!$W$9),IF('Modello Analisi RISCHI MOG_PTPC'!AJ25=Tabelle!$V$10,('Mitigazione del rischio'!H$8*Tabelle!$W$10),IF('Modello Analisi RISCHI MOG_PTPC'!AJ25=Tabelle!$V$11,('Mitigazione del rischio'!H$8*Tabelle!$W$11),IF('Modello Analisi RISCHI MOG_PTPC'!AJ25=Tabelle!$V$12,('Mitigazione del rischio'!H$8*Tabelle!$W$12),"-"))))))))))</f>
        <v>3.5</v>
      </c>
      <c r="I24" s="31">
        <f>IF('Modello Analisi RISCHI MOG_PTPC'!AK25=Tabelle!$V$3,('Mitigazione del rischio'!I$8*Tabelle!$W$3),IF('Modello Analisi RISCHI MOG_PTPC'!AK25=Tabelle!$V$4,('Mitigazione del rischio'!I$8*Tabelle!$W$4),IF('Modello Analisi RISCHI MOG_PTPC'!AK25=Tabelle!$V$5,('Mitigazione del rischio'!I$8*Tabelle!$W$5),IF('Modello Analisi RISCHI MOG_PTPC'!AK25=Tabelle!$V$6,('Mitigazione del rischio'!I$8*Tabelle!$W$6),IF('Modello Analisi RISCHI MOG_PTPC'!AK25=Tabelle!$V$7,('Mitigazione del rischio'!I$8*Tabelle!$W$7),IF('Modello Analisi RISCHI MOG_PTPC'!AK25=Tabelle!$V$8,('Mitigazione del rischio'!I$8*Tabelle!$W$8),IF('Modello Analisi RISCHI MOG_PTPC'!AK25=Tabelle!$V$9,('Mitigazione del rischio'!I$8*Tabelle!$W$9),IF('Modello Analisi RISCHI MOG_PTPC'!AK25=Tabelle!$V$10,('Mitigazione del rischio'!I$8*Tabelle!$W$10),IF('Modello Analisi RISCHI MOG_PTPC'!AK25=Tabelle!$V$11,('Mitigazione del rischio'!I$8*Tabelle!$W$11),IF('Modello Analisi RISCHI MOG_PTPC'!AK25=Tabelle!$V$12,('Mitigazione del rischio'!I$8*Tabelle!$W$12),"-"))))))))))</f>
        <v>1.05</v>
      </c>
      <c r="J24" s="31">
        <f>IF('Modello Analisi RISCHI MOG_PTPC'!AL25=Tabelle!$V$3,('Mitigazione del rischio'!J$8*Tabelle!$W$3),IF('Modello Analisi RISCHI MOG_PTPC'!AL25=Tabelle!$V$4,('Mitigazione del rischio'!J$8*Tabelle!$W$4),IF('Modello Analisi RISCHI MOG_PTPC'!AL25=Tabelle!$V$5,('Mitigazione del rischio'!J$8*Tabelle!$W$5),IF('Modello Analisi RISCHI MOG_PTPC'!AL25=Tabelle!$V$6,('Mitigazione del rischio'!J$8*Tabelle!$W$6),IF('Modello Analisi RISCHI MOG_PTPC'!AL25=Tabelle!$V$7,('Mitigazione del rischio'!J$8*Tabelle!$W$7),IF('Modello Analisi RISCHI MOG_PTPC'!AL25=Tabelle!$V$8,('Mitigazione del rischio'!J$8*Tabelle!$W$8),IF('Modello Analisi RISCHI MOG_PTPC'!AL25=Tabelle!$V$9,('Mitigazione del rischio'!J$8*Tabelle!$W$9),IF('Modello Analisi RISCHI MOG_PTPC'!AL25=Tabelle!$V$10,('Mitigazione del rischio'!J$8*Tabelle!$W$10),IF('Modello Analisi RISCHI MOG_PTPC'!AL25=Tabelle!$V$11,('Mitigazione del rischio'!J$8*Tabelle!$W$11),IF('Modello Analisi RISCHI MOG_PTPC'!AL25=Tabelle!$V$12,('Mitigazione del rischio'!J$8*Tabelle!$W$12),"-"))))))))))</f>
        <v>1.05</v>
      </c>
      <c r="K24" s="31">
        <f>IF('Modello Analisi RISCHI MOG_PTPC'!AM25=Tabelle!$V$3,('Mitigazione del rischio'!K$8*Tabelle!$W$3),IF('Modello Analisi RISCHI MOG_PTPC'!AM25=Tabelle!$V$4,('Mitigazione del rischio'!K$8*Tabelle!$W$4),IF('Modello Analisi RISCHI MOG_PTPC'!AM25=Tabelle!$V$5,('Mitigazione del rischio'!K$8*Tabelle!$W$5),IF('Modello Analisi RISCHI MOG_PTPC'!AM25=Tabelle!$V$6,('Mitigazione del rischio'!K$8*Tabelle!$W$6),IF('Modello Analisi RISCHI MOG_PTPC'!AM25=Tabelle!$V$7,('Mitigazione del rischio'!K$8*Tabelle!$W$7),IF('Modello Analisi RISCHI MOG_PTPC'!AM25=Tabelle!$V$8,('Mitigazione del rischio'!K$8*Tabelle!$W$8),IF('Modello Analisi RISCHI MOG_PTPC'!AM25=Tabelle!$V$9,('Mitigazione del rischio'!K$8*Tabelle!$W$9),IF('Modello Analisi RISCHI MOG_PTPC'!AM25=Tabelle!$V$10,('Mitigazione del rischio'!K$8*Tabelle!$W$10),IF('Modello Analisi RISCHI MOG_PTPC'!AM25=Tabelle!$V$11,('Mitigazione del rischio'!K$8*Tabelle!$W$11),IF('Modello Analisi RISCHI MOG_PTPC'!AM25=Tabelle!$V$12,('Mitigazione del rischio'!K$8*Tabelle!$W$12),"-"))))))))))</f>
        <v>3.5</v>
      </c>
      <c r="L24" s="31">
        <f>IF('Modello Analisi RISCHI MOG_PTPC'!AN25=Tabelle!$V$3,('Mitigazione del rischio'!L$8*Tabelle!$W$3),IF('Modello Analisi RISCHI MOG_PTPC'!AN25=Tabelle!$V$4,('Mitigazione del rischio'!L$8*Tabelle!$W$4),IF('Modello Analisi RISCHI MOG_PTPC'!AN25=Tabelle!$V$5,('Mitigazione del rischio'!L$8*Tabelle!$W$5),IF('Modello Analisi RISCHI MOG_PTPC'!AN25=Tabelle!$V$6,('Mitigazione del rischio'!L$8*Tabelle!$W$6),IF('Modello Analisi RISCHI MOG_PTPC'!AN25=Tabelle!$V$7,('Mitigazione del rischio'!L$8*Tabelle!$W$7),IF('Modello Analisi RISCHI MOG_PTPC'!AN25=Tabelle!$V$8,('Mitigazione del rischio'!L$8*Tabelle!$W$8),IF('Modello Analisi RISCHI MOG_PTPC'!AN25=Tabelle!$V$9,('Mitigazione del rischio'!L$8*Tabelle!$W$9),IF('Modello Analisi RISCHI MOG_PTPC'!AN25=Tabelle!$V$10,('Mitigazione del rischio'!L$8*Tabelle!$W$10),IF('Modello Analisi RISCHI MOG_PTPC'!AN25=Tabelle!$V$11,('Mitigazione del rischio'!L$8*Tabelle!$W$11),IF('Modello Analisi RISCHI MOG_PTPC'!AN25=Tabelle!$V$12,('Mitigazione del rischio'!L$8*Tabelle!$W$12),"-"))))))))))</f>
        <v>3.5</v>
      </c>
      <c r="M24" s="31">
        <f>IF('Modello Analisi RISCHI MOG_PTPC'!AO25=Tabelle!$V$3,('Mitigazione del rischio'!M$8*Tabelle!$W$3),IF('Modello Analisi RISCHI MOG_PTPC'!AO25=Tabelle!$V$4,('Mitigazione del rischio'!M$8*Tabelle!$W$4),IF('Modello Analisi RISCHI MOG_PTPC'!AO25=Tabelle!$V$5,('Mitigazione del rischio'!M$8*Tabelle!$W$5),IF('Modello Analisi RISCHI MOG_PTPC'!AO25=Tabelle!$V$6,('Mitigazione del rischio'!M$8*Tabelle!$W$6),IF('Modello Analisi RISCHI MOG_PTPC'!AO25=Tabelle!$V$7,('Mitigazione del rischio'!M$8*Tabelle!$W$7),IF('Modello Analisi RISCHI MOG_PTPC'!AO25=Tabelle!$V$8,('Mitigazione del rischio'!M$8*Tabelle!$W$8),IF('Modello Analisi RISCHI MOG_PTPC'!AO25=Tabelle!$V$9,('Mitigazione del rischio'!M$8*Tabelle!$W$9),IF('Modello Analisi RISCHI MOG_PTPC'!AO25=Tabelle!$V$10,('Mitigazione del rischio'!M$8*Tabelle!$W$10),IF('Modello Analisi RISCHI MOG_PTPC'!AO25=Tabelle!$V$11,('Mitigazione del rischio'!M$8*Tabelle!$W$11),IF('Modello Analisi RISCHI MOG_PTPC'!AO25=Tabelle!$V$12,('Mitigazione del rischio'!M$8*Tabelle!$W$12),"-"))))))))))</f>
        <v>1.05</v>
      </c>
      <c r="N24" s="31">
        <f>IF('Modello Analisi RISCHI MOG_PTPC'!AP25=Tabelle!$V$3,('Mitigazione del rischio'!N$8*Tabelle!$W$3),IF('Modello Analisi RISCHI MOG_PTPC'!AP25=Tabelle!$V$4,('Mitigazione del rischio'!N$8*Tabelle!$W$4),IF('Modello Analisi RISCHI MOG_PTPC'!AP25=Tabelle!$V$5,('Mitigazione del rischio'!N$8*Tabelle!$W$5),IF('Modello Analisi RISCHI MOG_PTPC'!AP25=Tabelle!$V$6,('Mitigazione del rischio'!N$8*Tabelle!$W$6),IF('Modello Analisi RISCHI MOG_PTPC'!AP25=Tabelle!$V$7,('Mitigazione del rischio'!N$8*Tabelle!$W$7),IF('Modello Analisi RISCHI MOG_PTPC'!AP25=Tabelle!$V$8,('Mitigazione del rischio'!N$8*Tabelle!$W$8),IF('Modello Analisi RISCHI MOG_PTPC'!AP25=Tabelle!$V$9,('Mitigazione del rischio'!N$8*Tabelle!$W$9),IF('Modello Analisi RISCHI MOG_PTPC'!AP25=Tabelle!$V$10,('Mitigazione del rischio'!N$8*Tabelle!$W$10),IF('Modello Analisi RISCHI MOG_PTPC'!AP25=Tabelle!$V$11,('Mitigazione del rischio'!N$8*Tabelle!$W$11),IF('Modello Analisi RISCHI MOG_PTPC'!AP25=Tabelle!$V$12,('Mitigazione del rischio'!N$8*Tabelle!$W$12),"-"))))))))))</f>
        <v>1.05</v>
      </c>
      <c r="O24" s="31">
        <f>IF('Modello Analisi RISCHI MOG_PTPC'!AQ25=Tabelle!$V$3,('Mitigazione del rischio'!O$8*Tabelle!$W$3),IF('Modello Analisi RISCHI MOG_PTPC'!AQ25=Tabelle!$V$4,('Mitigazione del rischio'!O$8*Tabelle!$W$4),IF('Modello Analisi RISCHI MOG_PTPC'!AQ25=Tabelle!$V$5,('Mitigazione del rischio'!O$8*Tabelle!$W$5),IF('Modello Analisi RISCHI MOG_PTPC'!AQ25=Tabelle!$V$6,('Mitigazione del rischio'!O$8*Tabelle!$W$6),IF('Modello Analisi RISCHI MOG_PTPC'!AQ25=Tabelle!$V$7,('Mitigazione del rischio'!O$8*Tabelle!$W$7),IF('Modello Analisi RISCHI MOG_PTPC'!AQ25=Tabelle!$V$8,('Mitigazione del rischio'!O$8*Tabelle!$W$8),IF('Modello Analisi RISCHI MOG_PTPC'!AQ25=Tabelle!$V$9,('Mitigazione del rischio'!O$8*Tabelle!$W$9),IF('Modello Analisi RISCHI MOG_PTPC'!AQ25=Tabelle!$V$10,('Mitigazione del rischio'!O$8*Tabelle!$W$10),IF('Modello Analisi RISCHI MOG_PTPC'!AQ25=Tabelle!$V$11,('Mitigazione del rischio'!O$8*Tabelle!$W$11),IF('Modello Analisi RISCHI MOG_PTPC'!AQ25=Tabelle!$V$12,('Mitigazione del rischio'!O$8*Tabelle!$W$12),"-"))))))))))</f>
        <v>1.05</v>
      </c>
      <c r="P24" s="31">
        <f>IF('Modello Analisi RISCHI MOG_PTPC'!AR25=Tabelle!$V$3,('Mitigazione del rischio'!P$8*Tabelle!$W$3),IF('Modello Analisi RISCHI MOG_PTPC'!AR25=Tabelle!$V$4,('Mitigazione del rischio'!P$8*Tabelle!$W$4),IF('Modello Analisi RISCHI MOG_PTPC'!AR25=Tabelle!$V$5,('Mitigazione del rischio'!P$8*Tabelle!$W$5),IF('Modello Analisi RISCHI MOG_PTPC'!AR25=Tabelle!$V$6,('Mitigazione del rischio'!P$8*Tabelle!$W$6),IF('Modello Analisi RISCHI MOG_PTPC'!AR25=Tabelle!$V$7,('Mitigazione del rischio'!P$8*Tabelle!$W$7),IF('Modello Analisi RISCHI MOG_PTPC'!AR25=Tabelle!$V$8,('Mitigazione del rischio'!P$8*Tabelle!$W$8),IF('Modello Analisi RISCHI MOG_PTPC'!AR25=Tabelle!$V$9,('Mitigazione del rischio'!P$8*Tabelle!$W$9),IF('Modello Analisi RISCHI MOG_PTPC'!AR25=Tabelle!$V$10,('Mitigazione del rischio'!P$8*Tabelle!$W$10),IF('Modello Analisi RISCHI MOG_PTPC'!AR25=Tabelle!$V$11,('Mitigazione del rischio'!P$8*Tabelle!$W$11),IF('Modello Analisi RISCHI MOG_PTPC'!AR25=Tabelle!$V$12,('Mitigazione del rischio'!P$8*Tabelle!$W$12),"-"))))))))))</f>
        <v>1.05</v>
      </c>
      <c r="Q24" s="31">
        <f>IF('Modello Analisi RISCHI MOG_PTPC'!AS25=Tabelle!$V$3,('Mitigazione del rischio'!Q$8*Tabelle!$W$3),IF('Modello Analisi RISCHI MOG_PTPC'!AS25=Tabelle!$V$4,('Mitigazione del rischio'!Q$8*Tabelle!$W$4),IF('Modello Analisi RISCHI MOG_PTPC'!AS25=Tabelle!$V$5,('Mitigazione del rischio'!Q$8*Tabelle!$W$5),IF('Modello Analisi RISCHI MOG_PTPC'!AS25=Tabelle!$V$6,('Mitigazione del rischio'!Q$8*Tabelle!$W$6),IF('Modello Analisi RISCHI MOG_PTPC'!AS25=Tabelle!$V$7,('Mitigazione del rischio'!Q$8*Tabelle!$W$7),IF('Modello Analisi RISCHI MOG_PTPC'!AS25=Tabelle!$V$8,('Mitigazione del rischio'!Q$8*Tabelle!$W$8),IF('Modello Analisi RISCHI MOG_PTPC'!AS25=Tabelle!$V$9,('Mitigazione del rischio'!Q$8*Tabelle!$W$9),IF('Modello Analisi RISCHI MOG_PTPC'!AS25=Tabelle!$V$10,('Mitigazione del rischio'!Q$8*Tabelle!$W$10),IF('Modello Analisi RISCHI MOG_PTPC'!AS25=Tabelle!$V$11,('Mitigazione del rischio'!Q$8*Tabelle!$W$11),IF('Modello Analisi RISCHI MOG_PTPC'!AS25=Tabelle!$V$12,('Mitigazione del rischio'!Q$8*Tabelle!$W$12),"-"))))))))))</f>
        <v>2.4499999999999997</v>
      </c>
      <c r="R24" s="31">
        <f>IF('Modello Analisi RISCHI MOG_PTPC'!AT25=Tabelle!$V$3,('Mitigazione del rischio'!R$8*Tabelle!$W$3),IF('Modello Analisi RISCHI MOG_PTPC'!AT25=Tabelle!$V$4,('Mitigazione del rischio'!R$8*Tabelle!$W$4),IF('Modello Analisi RISCHI MOG_PTPC'!AT25=Tabelle!$V$5,('Mitigazione del rischio'!R$8*Tabelle!$W$5),IF('Modello Analisi RISCHI MOG_PTPC'!AT25=Tabelle!$V$6,('Mitigazione del rischio'!R$8*Tabelle!$W$6),IF('Modello Analisi RISCHI MOG_PTPC'!AT25=Tabelle!$V$7,('Mitigazione del rischio'!R$8*Tabelle!$W$7),IF('Modello Analisi RISCHI MOG_PTPC'!AT25=Tabelle!$V$8,('Mitigazione del rischio'!R$8*Tabelle!$W$8),IF('Modello Analisi RISCHI MOG_PTPC'!AT25=Tabelle!$V$9,('Mitigazione del rischio'!R$8*Tabelle!$W$9),IF('Modello Analisi RISCHI MOG_PTPC'!AT25=Tabelle!$V$10,('Mitigazione del rischio'!R$8*Tabelle!$W$10),IF('Modello Analisi RISCHI MOG_PTPC'!AT25=Tabelle!$V$11,('Mitigazione del rischio'!R$8*Tabelle!$W$11),IF('Modello Analisi RISCHI MOG_PTPC'!AT25=Tabelle!$V$12,('Mitigazione del rischio'!R$8*Tabelle!$W$12),"-"))))))))))</f>
        <v>2.4499999999999997</v>
      </c>
      <c r="S24" s="31">
        <f>IF('Modello Analisi RISCHI MOG_PTPC'!AU25=Tabelle!$V$3,('Mitigazione del rischio'!S$8*Tabelle!$W$3),IF('Modello Analisi RISCHI MOG_PTPC'!AU25=Tabelle!$V$4,('Mitigazione del rischio'!S$8*Tabelle!$W$4),IF('Modello Analisi RISCHI MOG_PTPC'!AU25=Tabelle!$V$5,('Mitigazione del rischio'!S$8*Tabelle!$W$5),IF('Modello Analisi RISCHI MOG_PTPC'!AU25=Tabelle!$V$6,('Mitigazione del rischio'!S$8*Tabelle!$W$6),IF('Modello Analisi RISCHI MOG_PTPC'!AU25=Tabelle!$V$7,('Mitigazione del rischio'!S$8*Tabelle!$W$7),IF('Modello Analisi RISCHI MOG_PTPC'!AU25=Tabelle!$V$8,('Mitigazione del rischio'!S$8*Tabelle!$W$8),IF('Modello Analisi RISCHI MOG_PTPC'!AU25=Tabelle!$V$9,('Mitigazione del rischio'!S$8*Tabelle!$W$9),IF('Modello Analisi RISCHI MOG_PTPC'!AU25=Tabelle!$V$10,('Mitigazione del rischio'!S$8*Tabelle!$W$10),IF('Modello Analisi RISCHI MOG_PTPC'!AU25=Tabelle!$V$11,('Mitigazione del rischio'!S$8*Tabelle!$W$11),IF('Modello Analisi RISCHI MOG_PTPC'!AU25=Tabelle!$V$12,('Mitigazione del rischio'!S$8*Tabelle!$W$12),"-"))))))))))</f>
        <v>2.4499999999999997</v>
      </c>
      <c r="T24" s="31">
        <f>IF('Modello Analisi RISCHI MOG_PTPC'!AV25=Tabelle!$V$3,('Mitigazione del rischio'!T$8*Tabelle!$W$3),IF('Modello Analisi RISCHI MOG_PTPC'!AV25=Tabelle!$V$4,('Mitigazione del rischio'!T$8*Tabelle!$W$4),IF('Modello Analisi RISCHI MOG_PTPC'!AV25=Tabelle!$V$5,('Mitigazione del rischio'!T$8*Tabelle!$W$5),IF('Modello Analisi RISCHI MOG_PTPC'!AV25=Tabelle!$V$6,('Mitigazione del rischio'!T$8*Tabelle!$W$6),IF('Modello Analisi RISCHI MOG_PTPC'!AV25=Tabelle!$V$7,('Mitigazione del rischio'!T$8*Tabelle!$W$7),IF('Modello Analisi RISCHI MOG_PTPC'!AV25=Tabelle!$V$8,('Mitigazione del rischio'!T$8*Tabelle!$W$8),IF('Modello Analisi RISCHI MOG_PTPC'!AV25=Tabelle!$V$9,('Mitigazione del rischio'!T$8*Tabelle!$W$9),IF('Modello Analisi RISCHI MOG_PTPC'!AV25=Tabelle!$V$10,('Mitigazione del rischio'!T$8*Tabelle!$W$10),IF('Modello Analisi RISCHI MOG_PTPC'!AV25=Tabelle!$V$11,('Mitigazione del rischio'!T$8*Tabelle!$W$11),IF('Modello Analisi RISCHI MOG_PTPC'!AV25=Tabelle!$V$12,('Mitigazione del rischio'!T$8*Tabelle!$W$12),"-"))))))))))</f>
        <v>2.4499999999999997</v>
      </c>
      <c r="U24" s="31">
        <f>IF('Modello Analisi RISCHI MOG_PTPC'!AW25=Tabelle!$V$3,('Mitigazione del rischio'!U$8*Tabelle!$W$3),IF('Modello Analisi RISCHI MOG_PTPC'!AW25=Tabelle!$V$4,('Mitigazione del rischio'!U$8*Tabelle!$W$4),IF('Modello Analisi RISCHI MOG_PTPC'!AW25=Tabelle!$V$5,('Mitigazione del rischio'!U$8*Tabelle!$W$5),IF('Modello Analisi RISCHI MOG_PTPC'!AW25=Tabelle!$V$6,('Mitigazione del rischio'!U$8*Tabelle!$W$6),IF('Modello Analisi RISCHI MOG_PTPC'!AW25=Tabelle!$V$7,('Mitigazione del rischio'!U$8*Tabelle!$W$7),IF('Modello Analisi RISCHI MOG_PTPC'!AW25=Tabelle!$V$8,('Mitigazione del rischio'!U$8*Tabelle!$W$8),IF('Modello Analisi RISCHI MOG_PTPC'!AW25=Tabelle!$V$9,('Mitigazione del rischio'!U$8*Tabelle!$W$9),IF('Modello Analisi RISCHI MOG_PTPC'!AW25=Tabelle!$V$10,('Mitigazione del rischio'!U$8*Tabelle!$W$10),IF('Modello Analisi RISCHI MOG_PTPC'!AW25=Tabelle!$V$11,('Mitigazione del rischio'!U$8*Tabelle!$W$11),IF('Modello Analisi RISCHI MOG_PTPC'!AW25=Tabelle!$V$12,('Mitigazione del rischio'!U$8*Tabelle!$W$12),"-"))))))))))</f>
        <v>0</v>
      </c>
      <c r="V24" s="31">
        <f>IF('Modello Analisi RISCHI MOG_PTPC'!AX25=Tabelle!$V$3,('Mitigazione del rischio'!V$8*Tabelle!$W$3),IF('Modello Analisi RISCHI MOG_PTPC'!AX25=Tabelle!$V$4,('Mitigazione del rischio'!V$8*Tabelle!$W$4),IF('Modello Analisi RISCHI MOG_PTPC'!AX25=Tabelle!$V$5,('Mitigazione del rischio'!V$8*Tabelle!$W$5),IF('Modello Analisi RISCHI MOG_PTPC'!AX25=Tabelle!$V$6,('Mitigazione del rischio'!V$8*Tabelle!$W$6),IF('Modello Analisi RISCHI MOG_PTPC'!AX25=Tabelle!$V$7,('Mitigazione del rischio'!V$8*Tabelle!$W$7),IF('Modello Analisi RISCHI MOG_PTPC'!AX25=Tabelle!$V$8,('Mitigazione del rischio'!V$8*Tabelle!$W$8),IF('Modello Analisi RISCHI MOG_PTPC'!AX25=Tabelle!$V$9,('Mitigazione del rischio'!V$8*Tabelle!$W$9),IF('Modello Analisi RISCHI MOG_PTPC'!AX25=Tabelle!$V$10,('Mitigazione del rischio'!V$8*Tabelle!$W$10),IF('Modello Analisi RISCHI MOG_PTPC'!AX25=Tabelle!$V$11,('Mitigazione del rischio'!V$8*Tabelle!$W$11),IF('Modello Analisi RISCHI MOG_PTPC'!AX25=Tabelle!$V$12,('Mitigazione del rischio'!V$8*Tabelle!$W$12),"-"))))))))))</f>
        <v>0</v>
      </c>
      <c r="W24" s="31">
        <f>IF('Modello Analisi RISCHI MOG_PTPC'!AY25=Tabelle!$V$3,('Mitigazione del rischio'!W$8*Tabelle!$W$3),IF('Modello Analisi RISCHI MOG_PTPC'!AY25=Tabelle!$V$4,('Mitigazione del rischio'!W$8*Tabelle!$W$4),IF('Modello Analisi RISCHI MOG_PTPC'!AY25=Tabelle!$V$5,('Mitigazione del rischio'!W$8*Tabelle!$W$5),IF('Modello Analisi RISCHI MOG_PTPC'!AY25=Tabelle!$V$6,('Mitigazione del rischio'!W$8*Tabelle!$W$6),IF('Modello Analisi RISCHI MOG_PTPC'!AY25=Tabelle!$V$7,('Mitigazione del rischio'!W$8*Tabelle!$W$7),IF('Modello Analisi RISCHI MOG_PTPC'!AY25=Tabelle!$V$8,('Mitigazione del rischio'!W$8*Tabelle!$W$8),IF('Modello Analisi RISCHI MOG_PTPC'!AY25=Tabelle!$V$9,('Mitigazione del rischio'!W$8*Tabelle!$W$9),IF('Modello Analisi RISCHI MOG_PTPC'!AY25=Tabelle!$V$10,('Mitigazione del rischio'!W$8*Tabelle!$W$10),IF('Modello Analisi RISCHI MOG_PTPC'!AY25=Tabelle!$V$11,('Mitigazione del rischio'!W$8*Tabelle!$W$11),IF('Modello Analisi RISCHI MOG_PTPC'!AY25=Tabelle!$V$12,('Mitigazione del rischio'!W$8*Tabelle!$W$12),"-"))))))))))</f>
        <v>0</v>
      </c>
      <c r="X24" s="31">
        <f>IF('Modello Analisi RISCHI MOG_PTPC'!AZ25=Tabelle!$V$3,('Mitigazione del rischio'!X$8*Tabelle!$W$3),IF('Modello Analisi RISCHI MOG_PTPC'!AZ25=Tabelle!$V$4,('Mitigazione del rischio'!X$8*Tabelle!$W$4),IF('Modello Analisi RISCHI MOG_PTPC'!AZ25=Tabelle!$V$5,('Mitigazione del rischio'!X$8*Tabelle!$W$5),IF('Modello Analisi RISCHI MOG_PTPC'!AZ25=Tabelle!$V$6,('Mitigazione del rischio'!X$8*Tabelle!$W$6),IF('Modello Analisi RISCHI MOG_PTPC'!AZ25=Tabelle!$V$7,('Mitigazione del rischio'!X$8*Tabelle!$W$7),IF('Modello Analisi RISCHI MOG_PTPC'!AZ25=Tabelle!$V$8,('Mitigazione del rischio'!X$8*Tabelle!$W$8),IF('Modello Analisi RISCHI MOG_PTPC'!AZ25=Tabelle!$V$9,('Mitigazione del rischio'!X$8*Tabelle!$W$9),IF('Modello Analisi RISCHI MOG_PTPC'!AZ25=Tabelle!$V$10,('Mitigazione del rischio'!X$8*Tabelle!$W$10),IF('Modello Analisi RISCHI MOG_PTPC'!AZ25=Tabelle!$V$11,('Mitigazione del rischio'!X$8*Tabelle!$W$11),IF('Modello Analisi RISCHI MOG_PTPC'!AZ25=Tabelle!$V$12,('Mitigazione del rischio'!X$8*Tabelle!$W$12),"-"))))))))))</f>
        <v>0</v>
      </c>
      <c r="Y24" s="31">
        <f>IF('Modello Analisi RISCHI MOG_PTPC'!BA25=Tabelle!$V$3,('Mitigazione del rischio'!Y$8*Tabelle!$W$3),IF('Modello Analisi RISCHI MOG_PTPC'!BA25=Tabelle!$V$4,('Mitigazione del rischio'!Y$8*Tabelle!$W$4),IF('Modello Analisi RISCHI MOG_PTPC'!BA25=Tabelle!$V$5,('Mitigazione del rischio'!Y$8*Tabelle!$W$5),IF('Modello Analisi RISCHI MOG_PTPC'!BA25=Tabelle!$V$6,('Mitigazione del rischio'!Y$8*Tabelle!$W$6),IF('Modello Analisi RISCHI MOG_PTPC'!BA25=Tabelle!$V$7,('Mitigazione del rischio'!Y$8*Tabelle!$W$7),IF('Modello Analisi RISCHI MOG_PTPC'!BA25=Tabelle!$V$8,('Mitigazione del rischio'!Y$8*Tabelle!$W$8),IF('Modello Analisi RISCHI MOG_PTPC'!BA25=Tabelle!$V$9,('Mitigazione del rischio'!Y$8*Tabelle!$W$9),IF('Modello Analisi RISCHI MOG_PTPC'!BA25=Tabelle!$V$10,('Mitigazione del rischio'!Y$8*Tabelle!$W$10),IF('Modello Analisi RISCHI MOG_PTPC'!BA25=Tabelle!$V$11,('Mitigazione del rischio'!Y$8*Tabelle!$W$11),IF('Modello Analisi RISCHI MOG_PTPC'!BA25=Tabelle!$V$12,('Mitigazione del rischio'!Y$8*Tabelle!$W$12),"-"))))))))))</f>
        <v>0</v>
      </c>
      <c r="Z24" s="31">
        <f>IF('Modello Analisi RISCHI MOG_PTPC'!BB25=Tabelle!$V$3,('Mitigazione del rischio'!Z$8*Tabelle!$W$3),IF('Modello Analisi RISCHI MOG_PTPC'!BB25=Tabelle!$V$4,('Mitigazione del rischio'!Z$8*Tabelle!$W$4),IF('Modello Analisi RISCHI MOG_PTPC'!BB25=Tabelle!$V$5,('Mitigazione del rischio'!Z$8*Tabelle!$W$5),IF('Modello Analisi RISCHI MOG_PTPC'!BB25=Tabelle!$V$6,('Mitigazione del rischio'!Z$8*Tabelle!$W$6),IF('Modello Analisi RISCHI MOG_PTPC'!BB25=Tabelle!$V$7,('Mitigazione del rischio'!Z$8*Tabelle!$W$7),IF('Modello Analisi RISCHI MOG_PTPC'!BB25=Tabelle!$V$8,('Mitigazione del rischio'!Z$8*Tabelle!$W$8),IF('Modello Analisi RISCHI MOG_PTPC'!BB25=Tabelle!$V$9,('Mitigazione del rischio'!Z$8*Tabelle!$W$9),IF('Modello Analisi RISCHI MOG_PTPC'!BB25=Tabelle!$V$10,('Mitigazione del rischio'!Z$8*Tabelle!$W$10),IF('Modello Analisi RISCHI MOG_PTPC'!BB25=Tabelle!$V$11,('Mitigazione del rischio'!Z$8*Tabelle!$W$11),IF('Modello Analisi RISCHI MOG_PTPC'!BB25=Tabelle!$V$12,('Mitigazione del rischio'!Z$8*Tabelle!$W$12),"-"))))))))))</f>
        <v>0</v>
      </c>
      <c r="AA24" s="31">
        <f>IF('Modello Analisi RISCHI MOG_PTPC'!BC25=Tabelle!$V$3,('Mitigazione del rischio'!AA$8*Tabelle!$W$3),IF('Modello Analisi RISCHI MOG_PTPC'!BC25=Tabelle!$V$4,('Mitigazione del rischio'!AA$8*Tabelle!$W$4),IF('Modello Analisi RISCHI MOG_PTPC'!BC25=Tabelle!$V$5,('Mitigazione del rischio'!AA$8*Tabelle!$W$5),IF('Modello Analisi RISCHI MOG_PTPC'!BC25=Tabelle!$V$6,('Mitigazione del rischio'!AA$8*Tabelle!$W$6),IF('Modello Analisi RISCHI MOG_PTPC'!BC25=Tabelle!$V$7,('Mitigazione del rischio'!AA$8*Tabelle!$W$7),IF('Modello Analisi RISCHI MOG_PTPC'!BC25=Tabelle!$V$8,('Mitigazione del rischio'!AA$8*Tabelle!$W$8),IF('Modello Analisi RISCHI MOG_PTPC'!BC25=Tabelle!$V$9,('Mitigazione del rischio'!AA$8*Tabelle!$W$9),IF('Modello Analisi RISCHI MOG_PTPC'!BC25=Tabelle!$V$10,('Mitigazione del rischio'!AA$8*Tabelle!$W$10),IF('Modello Analisi RISCHI MOG_PTPC'!BC25=Tabelle!$V$11,('Mitigazione del rischio'!AA$8*Tabelle!$W$11),IF('Modello Analisi RISCHI MOG_PTPC'!BC25=Tabelle!$V$12,('Mitigazione del rischio'!AA$8*Tabelle!$W$12),"-"))))))))))</f>
        <v>0</v>
      </c>
      <c r="AB24" s="31">
        <f>IF('Modello Analisi RISCHI MOG_PTPC'!BD25=Tabelle!$V$3,('Mitigazione del rischio'!AB$8*Tabelle!$W$3),IF('Modello Analisi RISCHI MOG_PTPC'!BD25=Tabelle!$V$4,('Mitigazione del rischio'!AB$8*Tabelle!$W$4),IF('Modello Analisi RISCHI MOG_PTPC'!BD25=Tabelle!$V$5,('Mitigazione del rischio'!AB$8*Tabelle!$W$5),IF('Modello Analisi RISCHI MOG_PTPC'!BD25=Tabelle!$V$6,('Mitigazione del rischio'!AB$8*Tabelle!$W$6),IF('Modello Analisi RISCHI MOG_PTPC'!BD25=Tabelle!$V$7,('Mitigazione del rischio'!AB$8*Tabelle!$W$7),IF('Modello Analisi RISCHI MOG_PTPC'!BD25=Tabelle!$V$8,('Mitigazione del rischio'!AB$8*Tabelle!$W$8),IF('Modello Analisi RISCHI MOG_PTPC'!BD25=Tabelle!$V$9,('Mitigazione del rischio'!AB$8*Tabelle!$W$9),IF('Modello Analisi RISCHI MOG_PTPC'!BD25=Tabelle!$V$10,('Mitigazione del rischio'!AB$8*Tabelle!$W$10),IF('Modello Analisi RISCHI MOG_PTPC'!BD25=Tabelle!$V$11,('Mitigazione del rischio'!AB$8*Tabelle!$W$11),IF('Modello Analisi RISCHI MOG_PTPC'!BD25=Tabelle!$V$12,('Mitigazione del rischio'!AB$8*Tabelle!$W$12),"-"))))))))))</f>
        <v>0</v>
      </c>
      <c r="AC24" s="31">
        <f>IF('Modello Analisi RISCHI MOG_PTPC'!BE25=Tabelle!$V$3,('Mitigazione del rischio'!AC$8*Tabelle!$W$3),IF('Modello Analisi RISCHI MOG_PTPC'!BE25=Tabelle!$V$4,('Mitigazione del rischio'!AC$8*Tabelle!$W$4),IF('Modello Analisi RISCHI MOG_PTPC'!BE25=Tabelle!$V$5,('Mitigazione del rischio'!AC$8*Tabelle!$W$5),IF('Modello Analisi RISCHI MOG_PTPC'!BE25=Tabelle!$V$6,('Mitigazione del rischio'!AC$8*Tabelle!$W$6),IF('Modello Analisi RISCHI MOG_PTPC'!BE25=Tabelle!$V$7,('Mitigazione del rischio'!AC$8*Tabelle!$W$7),IF('Modello Analisi RISCHI MOG_PTPC'!BE25=Tabelle!$V$8,('Mitigazione del rischio'!AC$8*Tabelle!$W$8),IF('Modello Analisi RISCHI MOG_PTPC'!BE25=Tabelle!$V$9,('Mitigazione del rischio'!AC$8*Tabelle!$W$9),IF('Modello Analisi RISCHI MOG_PTPC'!BE25=Tabelle!$V$10,('Mitigazione del rischio'!AC$8*Tabelle!$W$10),IF('Modello Analisi RISCHI MOG_PTPC'!BE25=Tabelle!$V$11,('Mitigazione del rischio'!AC$8*Tabelle!$W$11),IF('Modello Analisi RISCHI MOG_PTPC'!BE25=Tabelle!$V$12,('Mitigazione del rischio'!AC$8*Tabelle!$W$12),"-"))))))))))</f>
        <v>0</v>
      </c>
      <c r="AD24" s="31">
        <f>IF('Modello Analisi RISCHI MOG_PTPC'!BF25=Tabelle!$V$3,('Mitigazione del rischio'!AD$8*Tabelle!$W$3),IF('Modello Analisi RISCHI MOG_PTPC'!BF25=Tabelle!$V$4,('Mitigazione del rischio'!AD$8*Tabelle!$W$4),IF('Modello Analisi RISCHI MOG_PTPC'!BF25=Tabelle!$V$5,('Mitigazione del rischio'!AD$8*Tabelle!$W$5),IF('Modello Analisi RISCHI MOG_PTPC'!BF25=Tabelle!$V$6,('Mitigazione del rischio'!AD$8*Tabelle!$W$6),IF('Modello Analisi RISCHI MOG_PTPC'!BF25=Tabelle!$V$7,('Mitigazione del rischio'!AD$8*Tabelle!$W$7),IF('Modello Analisi RISCHI MOG_PTPC'!BF25=Tabelle!$V$8,('Mitigazione del rischio'!AD$8*Tabelle!$W$8),IF('Modello Analisi RISCHI MOG_PTPC'!BF25=Tabelle!$V$9,('Mitigazione del rischio'!AD$8*Tabelle!$W$9),IF('Modello Analisi RISCHI MOG_PTPC'!BF25=Tabelle!$V$10,('Mitigazione del rischio'!AD$8*Tabelle!$W$10),IF('Modello Analisi RISCHI MOG_PTPC'!BF25=Tabelle!$V$11,('Mitigazione del rischio'!AD$8*Tabelle!$W$11),IF('Modello Analisi RISCHI MOG_PTPC'!BF25=Tabelle!$V$12,('Mitigazione del rischio'!AD$8*Tabelle!$W$12),"-"))))))))))</f>
        <v>0</v>
      </c>
      <c r="AE24" s="31">
        <f>IF('Modello Analisi RISCHI MOG_PTPC'!BG25=Tabelle!$V$3,('Mitigazione del rischio'!AE$8*Tabelle!$W$3),IF('Modello Analisi RISCHI MOG_PTPC'!BG25=Tabelle!$V$4,('Mitigazione del rischio'!AE$8*Tabelle!$W$4),IF('Modello Analisi RISCHI MOG_PTPC'!BG25=Tabelle!$V$5,('Mitigazione del rischio'!AE$8*Tabelle!$W$5),IF('Modello Analisi RISCHI MOG_PTPC'!BG25=Tabelle!$V$6,('Mitigazione del rischio'!AE$8*Tabelle!$W$6),IF('Modello Analisi RISCHI MOG_PTPC'!BG25=Tabelle!$V$7,('Mitigazione del rischio'!AE$8*Tabelle!$W$7),IF('Modello Analisi RISCHI MOG_PTPC'!BG25=Tabelle!$V$8,('Mitigazione del rischio'!AE$8*Tabelle!$W$8),IF('Modello Analisi RISCHI MOG_PTPC'!BG25=Tabelle!$V$9,('Mitigazione del rischio'!AE$8*Tabelle!$W$9),IF('Modello Analisi RISCHI MOG_PTPC'!BG25=Tabelle!$V$10,('Mitigazione del rischio'!AE$8*Tabelle!$W$10),IF('Modello Analisi RISCHI MOG_PTPC'!BG25=Tabelle!$V$11,('Mitigazione del rischio'!AE$8*Tabelle!$W$11),IF('Modello Analisi RISCHI MOG_PTPC'!BG25=Tabelle!$V$12,('Mitigazione del rischio'!AE$8*Tabelle!$W$12),"-"))))))))))</f>
        <v>0</v>
      </c>
      <c r="AF24" s="32">
        <f t="shared" si="3"/>
        <v>43.400000000000006</v>
      </c>
      <c r="AG24" s="33">
        <f t="shared" si="4"/>
        <v>0.43400000000000005</v>
      </c>
    </row>
    <row r="25" spans="1:33" x14ac:dyDescent="0.25">
      <c r="A25" s="31">
        <f>IF('Modello Analisi RISCHI MOG_PTPC'!AC26=Tabelle!$V$3,('Mitigazione del rischio'!A$8*Tabelle!$W$3),IF('Modello Analisi RISCHI MOG_PTPC'!AC26=Tabelle!$V$4,('Mitigazione del rischio'!A$8*Tabelle!$W$4),IF('Modello Analisi RISCHI MOG_PTPC'!AC26=Tabelle!$V$5,('Mitigazione del rischio'!A$8*Tabelle!$W$5),IF('Modello Analisi RISCHI MOG_PTPC'!AC26=Tabelle!$V$6,('Mitigazione del rischio'!A$8*Tabelle!$W$6),IF('Modello Analisi RISCHI MOG_PTPC'!AC26=Tabelle!$V$7,('Mitigazione del rischio'!A$8*Tabelle!$W$7),IF('Modello Analisi RISCHI MOG_PTPC'!AC26=Tabelle!$V$8,('Mitigazione del rischio'!A$8*Tabelle!$W$8),IF('Modello Analisi RISCHI MOG_PTPC'!AC26=Tabelle!$V$9,('Mitigazione del rischio'!A$8*Tabelle!$W$9),IF('Modello Analisi RISCHI MOG_PTPC'!AC26=Tabelle!$V$10,('Mitigazione del rischio'!A$8*Tabelle!$W$10),IF('Modello Analisi RISCHI MOG_PTPC'!AC26=Tabelle!$V$11,('Mitigazione del rischio'!A$8*Tabelle!$W$11),IF('Modello Analisi RISCHI MOG_PTPC'!AC26=Tabelle!$V$12,('Mitigazione del rischio'!A$8*Tabelle!$W$12),"-"))))))))))</f>
        <v>3.5</v>
      </c>
      <c r="B25" s="31">
        <f>IF('Modello Analisi RISCHI MOG_PTPC'!AD26=Tabelle!$V$3,('Mitigazione del rischio'!B$8*Tabelle!$W$3),IF('Modello Analisi RISCHI MOG_PTPC'!AD26=Tabelle!$V$4,('Mitigazione del rischio'!B$8*Tabelle!$W$4),IF('Modello Analisi RISCHI MOG_PTPC'!AD26=Tabelle!$V$5,('Mitigazione del rischio'!B$8*Tabelle!$W$5),IF('Modello Analisi RISCHI MOG_PTPC'!AD26=Tabelle!$V$6,('Mitigazione del rischio'!B$8*Tabelle!$W$6),IF('Modello Analisi RISCHI MOG_PTPC'!AD26=Tabelle!$V$7,('Mitigazione del rischio'!B$8*Tabelle!$W$7),IF('Modello Analisi RISCHI MOG_PTPC'!AD26=Tabelle!$V$8,('Mitigazione del rischio'!B$8*Tabelle!$W$8),IF('Modello Analisi RISCHI MOG_PTPC'!AD26=Tabelle!$V$9,('Mitigazione del rischio'!B$8*Tabelle!$W$9),IF('Modello Analisi RISCHI MOG_PTPC'!AD26=Tabelle!$V$10,('Mitigazione del rischio'!B$8*Tabelle!$W$10),IF('Modello Analisi RISCHI MOG_PTPC'!AD26=Tabelle!$V$11,('Mitigazione del rischio'!B$8*Tabelle!$W$11),IF('Modello Analisi RISCHI MOG_PTPC'!AD26=Tabelle!$V$12,('Mitigazione del rischio'!B$8*Tabelle!$W$12),"-"))))))))))</f>
        <v>2.4499999999999997</v>
      </c>
      <c r="C25" s="31">
        <f>IF('Modello Analisi RISCHI MOG_PTPC'!AE26=Tabelle!$V$3,('Mitigazione del rischio'!C$8*Tabelle!$W$3),IF('Modello Analisi RISCHI MOG_PTPC'!AE26=Tabelle!$V$4,('Mitigazione del rischio'!C$8*Tabelle!$W$4),IF('Modello Analisi RISCHI MOG_PTPC'!AE26=Tabelle!$V$5,('Mitigazione del rischio'!C$8*Tabelle!$W$5),IF('Modello Analisi RISCHI MOG_PTPC'!AE26=Tabelle!$V$6,('Mitigazione del rischio'!C$8*Tabelle!$W$6),IF('Modello Analisi RISCHI MOG_PTPC'!AE26=Tabelle!$V$7,('Mitigazione del rischio'!C$8*Tabelle!$W$7),IF('Modello Analisi RISCHI MOG_PTPC'!AE26=Tabelle!$V$8,('Mitigazione del rischio'!C$8*Tabelle!$W$8),IF('Modello Analisi RISCHI MOG_PTPC'!AE26=Tabelle!$V$9,('Mitigazione del rischio'!C$8*Tabelle!$W$9),IF('Modello Analisi RISCHI MOG_PTPC'!AE26=Tabelle!$V$10,('Mitigazione del rischio'!C$8*Tabelle!$W$10),IF('Modello Analisi RISCHI MOG_PTPC'!AE26=Tabelle!$V$11,('Mitigazione del rischio'!C$8*Tabelle!$W$11),IF('Modello Analisi RISCHI MOG_PTPC'!AE26=Tabelle!$V$12,('Mitigazione del rischio'!C$8*Tabelle!$W$12),"-"))))))))))</f>
        <v>0.35000000000000003</v>
      </c>
      <c r="D25" s="31">
        <f>IF('Modello Analisi RISCHI MOG_PTPC'!AF26=Tabelle!$V$3,('Mitigazione del rischio'!D$8*Tabelle!$W$3),IF('Modello Analisi RISCHI MOG_PTPC'!AF26=Tabelle!$V$4,('Mitigazione del rischio'!D$8*Tabelle!$W$4),IF('Modello Analisi RISCHI MOG_PTPC'!AF26=Tabelle!$V$5,('Mitigazione del rischio'!D$8*Tabelle!$W$5),IF('Modello Analisi RISCHI MOG_PTPC'!AF26=Tabelle!$V$6,('Mitigazione del rischio'!D$8*Tabelle!$W$6),IF('Modello Analisi RISCHI MOG_PTPC'!AF26=Tabelle!$V$7,('Mitigazione del rischio'!D$8*Tabelle!$W$7),IF('Modello Analisi RISCHI MOG_PTPC'!AF26=Tabelle!$V$8,('Mitigazione del rischio'!D$8*Tabelle!$W$8),IF('Modello Analisi RISCHI MOG_PTPC'!AF26=Tabelle!$V$9,('Mitigazione del rischio'!D$8*Tabelle!$W$9),IF('Modello Analisi RISCHI MOG_PTPC'!AF26=Tabelle!$V$10,('Mitigazione del rischio'!D$8*Tabelle!$W$10),IF('Modello Analisi RISCHI MOG_PTPC'!AF26=Tabelle!$V$11,('Mitigazione del rischio'!D$8*Tabelle!$W$11),IF('Modello Analisi RISCHI MOG_PTPC'!AF26=Tabelle!$V$12,('Mitigazione del rischio'!D$8*Tabelle!$W$12),"-"))))))))))</f>
        <v>1.05</v>
      </c>
      <c r="E25" s="31">
        <f>IF('Modello Analisi RISCHI MOG_PTPC'!AG26=Tabelle!$V$3,('Mitigazione del rischio'!E$8*Tabelle!$W$3),IF('Modello Analisi RISCHI MOG_PTPC'!AG26=Tabelle!$V$4,('Mitigazione del rischio'!E$8*Tabelle!$W$4),IF('Modello Analisi RISCHI MOG_PTPC'!AG26=Tabelle!$V$5,('Mitigazione del rischio'!E$8*Tabelle!$W$5),IF('Modello Analisi RISCHI MOG_PTPC'!AG26=Tabelle!$V$6,('Mitigazione del rischio'!E$8*Tabelle!$W$6),IF('Modello Analisi RISCHI MOG_PTPC'!AG26=Tabelle!$V$7,('Mitigazione del rischio'!E$8*Tabelle!$W$7),IF('Modello Analisi RISCHI MOG_PTPC'!AG26=Tabelle!$V$8,('Mitigazione del rischio'!E$8*Tabelle!$W$8),IF('Modello Analisi RISCHI MOG_PTPC'!AG26=Tabelle!$V$9,('Mitigazione del rischio'!E$8*Tabelle!$W$9),IF('Modello Analisi RISCHI MOG_PTPC'!AG26=Tabelle!$V$10,('Mitigazione del rischio'!E$8*Tabelle!$W$10),IF('Modello Analisi RISCHI MOG_PTPC'!AG26=Tabelle!$V$11,('Mitigazione del rischio'!E$8*Tabelle!$W$11),IF('Modello Analisi RISCHI MOG_PTPC'!AG26=Tabelle!$V$12,('Mitigazione del rischio'!E$8*Tabelle!$W$12),"-"))))))))))</f>
        <v>2.4499999999999997</v>
      </c>
      <c r="F25" s="31">
        <f>IF('Modello Analisi RISCHI MOG_PTPC'!AH26=Tabelle!$V$3,('Mitigazione del rischio'!F$8*Tabelle!$W$3),IF('Modello Analisi RISCHI MOG_PTPC'!AH26=Tabelle!$V$4,('Mitigazione del rischio'!F$8*Tabelle!$W$4),IF('Modello Analisi RISCHI MOG_PTPC'!AH26=Tabelle!$V$5,('Mitigazione del rischio'!F$8*Tabelle!$W$5),IF('Modello Analisi RISCHI MOG_PTPC'!AH26=Tabelle!$V$6,('Mitigazione del rischio'!F$8*Tabelle!$W$6),IF('Modello Analisi RISCHI MOG_PTPC'!AH26=Tabelle!$V$7,('Mitigazione del rischio'!F$8*Tabelle!$W$7),IF('Modello Analisi RISCHI MOG_PTPC'!AH26=Tabelle!$V$8,('Mitigazione del rischio'!F$8*Tabelle!$W$8),IF('Modello Analisi RISCHI MOG_PTPC'!AH26=Tabelle!$V$9,('Mitigazione del rischio'!F$8*Tabelle!$W$9),IF('Modello Analisi RISCHI MOG_PTPC'!AH26=Tabelle!$V$10,('Mitigazione del rischio'!F$8*Tabelle!$W$10),IF('Modello Analisi RISCHI MOG_PTPC'!AH26=Tabelle!$V$11,('Mitigazione del rischio'!F$8*Tabelle!$W$11),IF('Modello Analisi RISCHI MOG_PTPC'!AH26=Tabelle!$V$12,('Mitigazione del rischio'!F$8*Tabelle!$W$12),"-"))))))))))</f>
        <v>3.5</v>
      </c>
      <c r="G25" s="31">
        <f>IF('Modello Analisi RISCHI MOG_PTPC'!AI26=Tabelle!$V$3,('Mitigazione del rischio'!G$8*Tabelle!$W$3),IF('Modello Analisi RISCHI MOG_PTPC'!AI26=Tabelle!$V$4,('Mitigazione del rischio'!G$8*Tabelle!$W$4),IF('Modello Analisi RISCHI MOG_PTPC'!AI26=Tabelle!$V$5,('Mitigazione del rischio'!G$8*Tabelle!$W$5),IF('Modello Analisi RISCHI MOG_PTPC'!AI26=Tabelle!$V$6,('Mitigazione del rischio'!G$8*Tabelle!$W$6),IF('Modello Analisi RISCHI MOG_PTPC'!AI26=Tabelle!$V$7,('Mitigazione del rischio'!G$8*Tabelle!$W$7),IF('Modello Analisi RISCHI MOG_PTPC'!AI26=Tabelle!$V$8,('Mitigazione del rischio'!G$8*Tabelle!$W$8),IF('Modello Analisi RISCHI MOG_PTPC'!AI26=Tabelle!$V$9,('Mitigazione del rischio'!G$8*Tabelle!$W$9),IF('Modello Analisi RISCHI MOG_PTPC'!AI26=Tabelle!$V$10,('Mitigazione del rischio'!G$8*Tabelle!$W$10),IF('Modello Analisi RISCHI MOG_PTPC'!AI26=Tabelle!$V$11,('Mitigazione del rischio'!G$8*Tabelle!$W$11),IF('Modello Analisi RISCHI MOG_PTPC'!AI26=Tabelle!$V$12,('Mitigazione del rischio'!G$8*Tabelle!$W$12),"-"))))))))))</f>
        <v>3.5</v>
      </c>
      <c r="H25" s="31">
        <f>IF('Modello Analisi RISCHI MOG_PTPC'!AJ26=Tabelle!$V$3,('Mitigazione del rischio'!H$8*Tabelle!$W$3),IF('Modello Analisi RISCHI MOG_PTPC'!AJ26=Tabelle!$V$4,('Mitigazione del rischio'!H$8*Tabelle!$W$4),IF('Modello Analisi RISCHI MOG_PTPC'!AJ26=Tabelle!$V$5,('Mitigazione del rischio'!H$8*Tabelle!$W$5),IF('Modello Analisi RISCHI MOG_PTPC'!AJ26=Tabelle!$V$6,('Mitigazione del rischio'!H$8*Tabelle!$W$6),IF('Modello Analisi RISCHI MOG_PTPC'!AJ26=Tabelle!$V$7,('Mitigazione del rischio'!H$8*Tabelle!$W$7),IF('Modello Analisi RISCHI MOG_PTPC'!AJ26=Tabelle!$V$8,('Mitigazione del rischio'!H$8*Tabelle!$W$8),IF('Modello Analisi RISCHI MOG_PTPC'!AJ26=Tabelle!$V$9,('Mitigazione del rischio'!H$8*Tabelle!$W$9),IF('Modello Analisi RISCHI MOG_PTPC'!AJ26=Tabelle!$V$10,('Mitigazione del rischio'!H$8*Tabelle!$W$10),IF('Modello Analisi RISCHI MOG_PTPC'!AJ26=Tabelle!$V$11,('Mitigazione del rischio'!H$8*Tabelle!$W$11),IF('Modello Analisi RISCHI MOG_PTPC'!AJ26=Tabelle!$V$12,('Mitigazione del rischio'!H$8*Tabelle!$W$12),"-"))))))))))</f>
        <v>3.5</v>
      </c>
      <c r="I25" s="31">
        <f>IF('Modello Analisi RISCHI MOG_PTPC'!AK26=Tabelle!$V$3,('Mitigazione del rischio'!I$8*Tabelle!$W$3),IF('Modello Analisi RISCHI MOG_PTPC'!AK26=Tabelle!$V$4,('Mitigazione del rischio'!I$8*Tabelle!$W$4),IF('Modello Analisi RISCHI MOG_PTPC'!AK26=Tabelle!$V$5,('Mitigazione del rischio'!I$8*Tabelle!$W$5),IF('Modello Analisi RISCHI MOG_PTPC'!AK26=Tabelle!$V$6,('Mitigazione del rischio'!I$8*Tabelle!$W$6),IF('Modello Analisi RISCHI MOG_PTPC'!AK26=Tabelle!$V$7,('Mitigazione del rischio'!I$8*Tabelle!$W$7),IF('Modello Analisi RISCHI MOG_PTPC'!AK26=Tabelle!$V$8,('Mitigazione del rischio'!I$8*Tabelle!$W$8),IF('Modello Analisi RISCHI MOG_PTPC'!AK26=Tabelle!$V$9,('Mitigazione del rischio'!I$8*Tabelle!$W$9),IF('Modello Analisi RISCHI MOG_PTPC'!AK26=Tabelle!$V$10,('Mitigazione del rischio'!I$8*Tabelle!$W$10),IF('Modello Analisi RISCHI MOG_PTPC'!AK26=Tabelle!$V$11,('Mitigazione del rischio'!I$8*Tabelle!$W$11),IF('Modello Analisi RISCHI MOG_PTPC'!AK26=Tabelle!$V$12,('Mitigazione del rischio'!I$8*Tabelle!$W$12),"-"))))))))))</f>
        <v>1.05</v>
      </c>
      <c r="J25" s="31">
        <f>IF('Modello Analisi RISCHI MOG_PTPC'!AL26=Tabelle!$V$3,('Mitigazione del rischio'!J$8*Tabelle!$W$3),IF('Modello Analisi RISCHI MOG_PTPC'!AL26=Tabelle!$V$4,('Mitigazione del rischio'!J$8*Tabelle!$W$4),IF('Modello Analisi RISCHI MOG_PTPC'!AL26=Tabelle!$V$5,('Mitigazione del rischio'!J$8*Tabelle!$W$5),IF('Modello Analisi RISCHI MOG_PTPC'!AL26=Tabelle!$V$6,('Mitigazione del rischio'!J$8*Tabelle!$W$6),IF('Modello Analisi RISCHI MOG_PTPC'!AL26=Tabelle!$V$7,('Mitigazione del rischio'!J$8*Tabelle!$W$7),IF('Modello Analisi RISCHI MOG_PTPC'!AL26=Tabelle!$V$8,('Mitigazione del rischio'!J$8*Tabelle!$W$8),IF('Modello Analisi RISCHI MOG_PTPC'!AL26=Tabelle!$V$9,('Mitigazione del rischio'!J$8*Tabelle!$W$9),IF('Modello Analisi RISCHI MOG_PTPC'!AL26=Tabelle!$V$10,('Mitigazione del rischio'!J$8*Tabelle!$W$10),IF('Modello Analisi RISCHI MOG_PTPC'!AL26=Tabelle!$V$11,('Mitigazione del rischio'!J$8*Tabelle!$W$11),IF('Modello Analisi RISCHI MOG_PTPC'!AL26=Tabelle!$V$12,('Mitigazione del rischio'!J$8*Tabelle!$W$12),"-"))))))))))</f>
        <v>1.05</v>
      </c>
      <c r="K25" s="31">
        <f>IF('Modello Analisi RISCHI MOG_PTPC'!AM26=Tabelle!$V$3,('Mitigazione del rischio'!K$8*Tabelle!$W$3),IF('Modello Analisi RISCHI MOG_PTPC'!AM26=Tabelle!$V$4,('Mitigazione del rischio'!K$8*Tabelle!$W$4),IF('Modello Analisi RISCHI MOG_PTPC'!AM26=Tabelle!$V$5,('Mitigazione del rischio'!K$8*Tabelle!$W$5),IF('Modello Analisi RISCHI MOG_PTPC'!AM26=Tabelle!$V$6,('Mitigazione del rischio'!K$8*Tabelle!$W$6),IF('Modello Analisi RISCHI MOG_PTPC'!AM26=Tabelle!$V$7,('Mitigazione del rischio'!K$8*Tabelle!$W$7),IF('Modello Analisi RISCHI MOG_PTPC'!AM26=Tabelle!$V$8,('Mitigazione del rischio'!K$8*Tabelle!$W$8),IF('Modello Analisi RISCHI MOG_PTPC'!AM26=Tabelle!$V$9,('Mitigazione del rischio'!K$8*Tabelle!$W$9),IF('Modello Analisi RISCHI MOG_PTPC'!AM26=Tabelle!$V$10,('Mitigazione del rischio'!K$8*Tabelle!$W$10),IF('Modello Analisi RISCHI MOG_PTPC'!AM26=Tabelle!$V$11,('Mitigazione del rischio'!K$8*Tabelle!$W$11),IF('Modello Analisi RISCHI MOG_PTPC'!AM26=Tabelle!$V$12,('Mitigazione del rischio'!K$8*Tabelle!$W$12),"-"))))))))))</f>
        <v>3.5</v>
      </c>
      <c r="L25" s="31">
        <f>IF('Modello Analisi RISCHI MOG_PTPC'!AN26=Tabelle!$V$3,('Mitigazione del rischio'!L$8*Tabelle!$W$3),IF('Modello Analisi RISCHI MOG_PTPC'!AN26=Tabelle!$V$4,('Mitigazione del rischio'!L$8*Tabelle!$W$4),IF('Modello Analisi RISCHI MOG_PTPC'!AN26=Tabelle!$V$5,('Mitigazione del rischio'!L$8*Tabelle!$W$5),IF('Modello Analisi RISCHI MOG_PTPC'!AN26=Tabelle!$V$6,('Mitigazione del rischio'!L$8*Tabelle!$W$6),IF('Modello Analisi RISCHI MOG_PTPC'!AN26=Tabelle!$V$7,('Mitigazione del rischio'!L$8*Tabelle!$W$7),IF('Modello Analisi RISCHI MOG_PTPC'!AN26=Tabelle!$V$8,('Mitigazione del rischio'!L$8*Tabelle!$W$8),IF('Modello Analisi RISCHI MOG_PTPC'!AN26=Tabelle!$V$9,('Mitigazione del rischio'!L$8*Tabelle!$W$9),IF('Modello Analisi RISCHI MOG_PTPC'!AN26=Tabelle!$V$10,('Mitigazione del rischio'!L$8*Tabelle!$W$10),IF('Modello Analisi RISCHI MOG_PTPC'!AN26=Tabelle!$V$11,('Mitigazione del rischio'!L$8*Tabelle!$W$11),IF('Modello Analisi RISCHI MOG_PTPC'!AN26=Tabelle!$V$12,('Mitigazione del rischio'!L$8*Tabelle!$W$12),"-"))))))))))</f>
        <v>3.5</v>
      </c>
      <c r="M25" s="31">
        <f>IF('Modello Analisi RISCHI MOG_PTPC'!AO26=Tabelle!$V$3,('Mitigazione del rischio'!M$8*Tabelle!$W$3),IF('Modello Analisi RISCHI MOG_PTPC'!AO26=Tabelle!$V$4,('Mitigazione del rischio'!M$8*Tabelle!$W$4),IF('Modello Analisi RISCHI MOG_PTPC'!AO26=Tabelle!$V$5,('Mitigazione del rischio'!M$8*Tabelle!$W$5),IF('Modello Analisi RISCHI MOG_PTPC'!AO26=Tabelle!$V$6,('Mitigazione del rischio'!M$8*Tabelle!$W$6),IF('Modello Analisi RISCHI MOG_PTPC'!AO26=Tabelle!$V$7,('Mitigazione del rischio'!M$8*Tabelle!$W$7),IF('Modello Analisi RISCHI MOG_PTPC'!AO26=Tabelle!$V$8,('Mitigazione del rischio'!M$8*Tabelle!$W$8),IF('Modello Analisi RISCHI MOG_PTPC'!AO26=Tabelle!$V$9,('Mitigazione del rischio'!M$8*Tabelle!$W$9),IF('Modello Analisi RISCHI MOG_PTPC'!AO26=Tabelle!$V$10,('Mitigazione del rischio'!M$8*Tabelle!$W$10),IF('Modello Analisi RISCHI MOG_PTPC'!AO26=Tabelle!$V$11,('Mitigazione del rischio'!M$8*Tabelle!$W$11),IF('Modello Analisi RISCHI MOG_PTPC'!AO26=Tabelle!$V$12,('Mitigazione del rischio'!M$8*Tabelle!$W$12),"-"))))))))))</f>
        <v>1.05</v>
      </c>
      <c r="N25" s="31">
        <f>IF('Modello Analisi RISCHI MOG_PTPC'!AP26=Tabelle!$V$3,('Mitigazione del rischio'!N$8*Tabelle!$W$3),IF('Modello Analisi RISCHI MOG_PTPC'!AP26=Tabelle!$V$4,('Mitigazione del rischio'!N$8*Tabelle!$W$4),IF('Modello Analisi RISCHI MOG_PTPC'!AP26=Tabelle!$V$5,('Mitigazione del rischio'!N$8*Tabelle!$W$5),IF('Modello Analisi RISCHI MOG_PTPC'!AP26=Tabelle!$V$6,('Mitigazione del rischio'!N$8*Tabelle!$W$6),IF('Modello Analisi RISCHI MOG_PTPC'!AP26=Tabelle!$V$7,('Mitigazione del rischio'!N$8*Tabelle!$W$7),IF('Modello Analisi RISCHI MOG_PTPC'!AP26=Tabelle!$V$8,('Mitigazione del rischio'!N$8*Tabelle!$W$8),IF('Modello Analisi RISCHI MOG_PTPC'!AP26=Tabelle!$V$9,('Mitigazione del rischio'!N$8*Tabelle!$W$9),IF('Modello Analisi RISCHI MOG_PTPC'!AP26=Tabelle!$V$10,('Mitigazione del rischio'!N$8*Tabelle!$W$10),IF('Modello Analisi RISCHI MOG_PTPC'!AP26=Tabelle!$V$11,('Mitigazione del rischio'!N$8*Tabelle!$W$11),IF('Modello Analisi RISCHI MOG_PTPC'!AP26=Tabelle!$V$12,('Mitigazione del rischio'!N$8*Tabelle!$W$12),"-"))))))))))</f>
        <v>1.05</v>
      </c>
      <c r="O25" s="31">
        <f>IF('Modello Analisi RISCHI MOG_PTPC'!AQ26=Tabelle!$V$3,('Mitigazione del rischio'!O$8*Tabelle!$W$3),IF('Modello Analisi RISCHI MOG_PTPC'!AQ26=Tabelle!$V$4,('Mitigazione del rischio'!O$8*Tabelle!$W$4),IF('Modello Analisi RISCHI MOG_PTPC'!AQ26=Tabelle!$V$5,('Mitigazione del rischio'!O$8*Tabelle!$W$5),IF('Modello Analisi RISCHI MOG_PTPC'!AQ26=Tabelle!$V$6,('Mitigazione del rischio'!O$8*Tabelle!$W$6),IF('Modello Analisi RISCHI MOG_PTPC'!AQ26=Tabelle!$V$7,('Mitigazione del rischio'!O$8*Tabelle!$W$7),IF('Modello Analisi RISCHI MOG_PTPC'!AQ26=Tabelle!$V$8,('Mitigazione del rischio'!O$8*Tabelle!$W$8),IF('Modello Analisi RISCHI MOG_PTPC'!AQ26=Tabelle!$V$9,('Mitigazione del rischio'!O$8*Tabelle!$W$9),IF('Modello Analisi RISCHI MOG_PTPC'!AQ26=Tabelle!$V$10,('Mitigazione del rischio'!O$8*Tabelle!$W$10),IF('Modello Analisi RISCHI MOG_PTPC'!AQ26=Tabelle!$V$11,('Mitigazione del rischio'!O$8*Tabelle!$W$11),IF('Modello Analisi RISCHI MOG_PTPC'!AQ26=Tabelle!$V$12,('Mitigazione del rischio'!O$8*Tabelle!$W$12),"-"))))))))))</f>
        <v>1.05</v>
      </c>
      <c r="P25" s="31">
        <f>IF('Modello Analisi RISCHI MOG_PTPC'!AR26=Tabelle!$V$3,('Mitigazione del rischio'!P$8*Tabelle!$W$3),IF('Modello Analisi RISCHI MOG_PTPC'!AR26=Tabelle!$V$4,('Mitigazione del rischio'!P$8*Tabelle!$W$4),IF('Modello Analisi RISCHI MOG_PTPC'!AR26=Tabelle!$V$5,('Mitigazione del rischio'!P$8*Tabelle!$W$5),IF('Modello Analisi RISCHI MOG_PTPC'!AR26=Tabelle!$V$6,('Mitigazione del rischio'!P$8*Tabelle!$W$6),IF('Modello Analisi RISCHI MOG_PTPC'!AR26=Tabelle!$V$7,('Mitigazione del rischio'!P$8*Tabelle!$W$7),IF('Modello Analisi RISCHI MOG_PTPC'!AR26=Tabelle!$V$8,('Mitigazione del rischio'!P$8*Tabelle!$W$8),IF('Modello Analisi RISCHI MOG_PTPC'!AR26=Tabelle!$V$9,('Mitigazione del rischio'!P$8*Tabelle!$W$9),IF('Modello Analisi RISCHI MOG_PTPC'!AR26=Tabelle!$V$10,('Mitigazione del rischio'!P$8*Tabelle!$W$10),IF('Modello Analisi RISCHI MOG_PTPC'!AR26=Tabelle!$V$11,('Mitigazione del rischio'!P$8*Tabelle!$W$11),IF('Modello Analisi RISCHI MOG_PTPC'!AR26=Tabelle!$V$12,('Mitigazione del rischio'!P$8*Tabelle!$W$12),"-"))))))))))</f>
        <v>1.05</v>
      </c>
      <c r="Q25" s="31">
        <f>IF('Modello Analisi RISCHI MOG_PTPC'!AS26=Tabelle!$V$3,('Mitigazione del rischio'!Q$8*Tabelle!$W$3),IF('Modello Analisi RISCHI MOG_PTPC'!AS26=Tabelle!$V$4,('Mitigazione del rischio'!Q$8*Tabelle!$W$4),IF('Modello Analisi RISCHI MOG_PTPC'!AS26=Tabelle!$V$5,('Mitigazione del rischio'!Q$8*Tabelle!$W$5),IF('Modello Analisi RISCHI MOG_PTPC'!AS26=Tabelle!$V$6,('Mitigazione del rischio'!Q$8*Tabelle!$W$6),IF('Modello Analisi RISCHI MOG_PTPC'!AS26=Tabelle!$V$7,('Mitigazione del rischio'!Q$8*Tabelle!$W$7),IF('Modello Analisi RISCHI MOG_PTPC'!AS26=Tabelle!$V$8,('Mitigazione del rischio'!Q$8*Tabelle!$W$8),IF('Modello Analisi RISCHI MOG_PTPC'!AS26=Tabelle!$V$9,('Mitigazione del rischio'!Q$8*Tabelle!$W$9),IF('Modello Analisi RISCHI MOG_PTPC'!AS26=Tabelle!$V$10,('Mitigazione del rischio'!Q$8*Tabelle!$W$10),IF('Modello Analisi RISCHI MOG_PTPC'!AS26=Tabelle!$V$11,('Mitigazione del rischio'!Q$8*Tabelle!$W$11),IF('Modello Analisi RISCHI MOG_PTPC'!AS26=Tabelle!$V$12,('Mitigazione del rischio'!Q$8*Tabelle!$W$12),"-"))))))))))</f>
        <v>2.4499999999999997</v>
      </c>
      <c r="R25" s="31">
        <f>IF('Modello Analisi RISCHI MOG_PTPC'!AT26=Tabelle!$V$3,('Mitigazione del rischio'!R$8*Tabelle!$W$3),IF('Modello Analisi RISCHI MOG_PTPC'!AT26=Tabelle!$V$4,('Mitigazione del rischio'!R$8*Tabelle!$W$4),IF('Modello Analisi RISCHI MOG_PTPC'!AT26=Tabelle!$V$5,('Mitigazione del rischio'!R$8*Tabelle!$W$5),IF('Modello Analisi RISCHI MOG_PTPC'!AT26=Tabelle!$V$6,('Mitigazione del rischio'!R$8*Tabelle!$W$6),IF('Modello Analisi RISCHI MOG_PTPC'!AT26=Tabelle!$V$7,('Mitigazione del rischio'!R$8*Tabelle!$W$7),IF('Modello Analisi RISCHI MOG_PTPC'!AT26=Tabelle!$V$8,('Mitigazione del rischio'!R$8*Tabelle!$W$8),IF('Modello Analisi RISCHI MOG_PTPC'!AT26=Tabelle!$V$9,('Mitigazione del rischio'!R$8*Tabelle!$W$9),IF('Modello Analisi RISCHI MOG_PTPC'!AT26=Tabelle!$V$10,('Mitigazione del rischio'!R$8*Tabelle!$W$10),IF('Modello Analisi RISCHI MOG_PTPC'!AT26=Tabelle!$V$11,('Mitigazione del rischio'!R$8*Tabelle!$W$11),IF('Modello Analisi RISCHI MOG_PTPC'!AT26=Tabelle!$V$12,('Mitigazione del rischio'!R$8*Tabelle!$W$12),"-"))))))))))</f>
        <v>2.4499999999999997</v>
      </c>
      <c r="S25" s="31">
        <f>IF('Modello Analisi RISCHI MOG_PTPC'!AU26=Tabelle!$V$3,('Mitigazione del rischio'!S$8*Tabelle!$W$3),IF('Modello Analisi RISCHI MOG_PTPC'!AU26=Tabelle!$V$4,('Mitigazione del rischio'!S$8*Tabelle!$W$4),IF('Modello Analisi RISCHI MOG_PTPC'!AU26=Tabelle!$V$5,('Mitigazione del rischio'!S$8*Tabelle!$W$5),IF('Modello Analisi RISCHI MOG_PTPC'!AU26=Tabelle!$V$6,('Mitigazione del rischio'!S$8*Tabelle!$W$6),IF('Modello Analisi RISCHI MOG_PTPC'!AU26=Tabelle!$V$7,('Mitigazione del rischio'!S$8*Tabelle!$W$7),IF('Modello Analisi RISCHI MOG_PTPC'!AU26=Tabelle!$V$8,('Mitigazione del rischio'!S$8*Tabelle!$W$8),IF('Modello Analisi RISCHI MOG_PTPC'!AU26=Tabelle!$V$9,('Mitigazione del rischio'!S$8*Tabelle!$W$9),IF('Modello Analisi RISCHI MOG_PTPC'!AU26=Tabelle!$V$10,('Mitigazione del rischio'!S$8*Tabelle!$W$10),IF('Modello Analisi RISCHI MOG_PTPC'!AU26=Tabelle!$V$11,('Mitigazione del rischio'!S$8*Tabelle!$W$11),IF('Modello Analisi RISCHI MOG_PTPC'!AU26=Tabelle!$V$12,('Mitigazione del rischio'!S$8*Tabelle!$W$12),"-"))))))))))</f>
        <v>2.4499999999999997</v>
      </c>
      <c r="T25" s="31">
        <f>IF('Modello Analisi RISCHI MOG_PTPC'!AV26=Tabelle!$V$3,('Mitigazione del rischio'!T$8*Tabelle!$W$3),IF('Modello Analisi RISCHI MOG_PTPC'!AV26=Tabelle!$V$4,('Mitigazione del rischio'!T$8*Tabelle!$W$4),IF('Modello Analisi RISCHI MOG_PTPC'!AV26=Tabelle!$V$5,('Mitigazione del rischio'!T$8*Tabelle!$W$5),IF('Modello Analisi RISCHI MOG_PTPC'!AV26=Tabelle!$V$6,('Mitigazione del rischio'!T$8*Tabelle!$W$6),IF('Modello Analisi RISCHI MOG_PTPC'!AV26=Tabelle!$V$7,('Mitigazione del rischio'!T$8*Tabelle!$W$7),IF('Modello Analisi RISCHI MOG_PTPC'!AV26=Tabelle!$V$8,('Mitigazione del rischio'!T$8*Tabelle!$W$8),IF('Modello Analisi RISCHI MOG_PTPC'!AV26=Tabelle!$V$9,('Mitigazione del rischio'!T$8*Tabelle!$W$9),IF('Modello Analisi RISCHI MOG_PTPC'!AV26=Tabelle!$V$10,('Mitigazione del rischio'!T$8*Tabelle!$W$10),IF('Modello Analisi RISCHI MOG_PTPC'!AV26=Tabelle!$V$11,('Mitigazione del rischio'!T$8*Tabelle!$W$11),IF('Modello Analisi RISCHI MOG_PTPC'!AV26=Tabelle!$V$12,('Mitigazione del rischio'!T$8*Tabelle!$W$12),"-"))))))))))</f>
        <v>2.4499999999999997</v>
      </c>
      <c r="U25" s="31">
        <f>IF('Modello Analisi RISCHI MOG_PTPC'!AW26=Tabelle!$V$3,('Mitigazione del rischio'!U$8*Tabelle!$W$3),IF('Modello Analisi RISCHI MOG_PTPC'!AW26=Tabelle!$V$4,('Mitigazione del rischio'!U$8*Tabelle!$W$4),IF('Modello Analisi RISCHI MOG_PTPC'!AW26=Tabelle!$V$5,('Mitigazione del rischio'!U$8*Tabelle!$W$5),IF('Modello Analisi RISCHI MOG_PTPC'!AW26=Tabelle!$V$6,('Mitigazione del rischio'!U$8*Tabelle!$W$6),IF('Modello Analisi RISCHI MOG_PTPC'!AW26=Tabelle!$V$7,('Mitigazione del rischio'!U$8*Tabelle!$W$7),IF('Modello Analisi RISCHI MOG_PTPC'!AW26=Tabelle!$V$8,('Mitigazione del rischio'!U$8*Tabelle!$W$8),IF('Modello Analisi RISCHI MOG_PTPC'!AW26=Tabelle!$V$9,('Mitigazione del rischio'!U$8*Tabelle!$W$9),IF('Modello Analisi RISCHI MOG_PTPC'!AW26=Tabelle!$V$10,('Mitigazione del rischio'!U$8*Tabelle!$W$10),IF('Modello Analisi RISCHI MOG_PTPC'!AW26=Tabelle!$V$11,('Mitigazione del rischio'!U$8*Tabelle!$W$11),IF('Modello Analisi RISCHI MOG_PTPC'!AW26=Tabelle!$V$12,('Mitigazione del rischio'!U$8*Tabelle!$W$12),"-"))))))))))</f>
        <v>0</v>
      </c>
      <c r="V25" s="31">
        <f>IF('Modello Analisi RISCHI MOG_PTPC'!AX26=Tabelle!$V$3,('Mitigazione del rischio'!V$8*Tabelle!$W$3),IF('Modello Analisi RISCHI MOG_PTPC'!AX26=Tabelle!$V$4,('Mitigazione del rischio'!V$8*Tabelle!$W$4),IF('Modello Analisi RISCHI MOG_PTPC'!AX26=Tabelle!$V$5,('Mitigazione del rischio'!V$8*Tabelle!$W$5),IF('Modello Analisi RISCHI MOG_PTPC'!AX26=Tabelle!$V$6,('Mitigazione del rischio'!V$8*Tabelle!$W$6),IF('Modello Analisi RISCHI MOG_PTPC'!AX26=Tabelle!$V$7,('Mitigazione del rischio'!V$8*Tabelle!$W$7),IF('Modello Analisi RISCHI MOG_PTPC'!AX26=Tabelle!$V$8,('Mitigazione del rischio'!V$8*Tabelle!$W$8),IF('Modello Analisi RISCHI MOG_PTPC'!AX26=Tabelle!$V$9,('Mitigazione del rischio'!V$8*Tabelle!$W$9),IF('Modello Analisi RISCHI MOG_PTPC'!AX26=Tabelle!$V$10,('Mitigazione del rischio'!V$8*Tabelle!$W$10),IF('Modello Analisi RISCHI MOG_PTPC'!AX26=Tabelle!$V$11,('Mitigazione del rischio'!V$8*Tabelle!$W$11),IF('Modello Analisi RISCHI MOG_PTPC'!AX26=Tabelle!$V$12,('Mitigazione del rischio'!V$8*Tabelle!$W$12),"-"))))))))))</f>
        <v>0</v>
      </c>
      <c r="W25" s="31">
        <f>IF('Modello Analisi RISCHI MOG_PTPC'!AY26=Tabelle!$V$3,('Mitigazione del rischio'!W$8*Tabelle!$W$3),IF('Modello Analisi RISCHI MOG_PTPC'!AY26=Tabelle!$V$4,('Mitigazione del rischio'!W$8*Tabelle!$W$4),IF('Modello Analisi RISCHI MOG_PTPC'!AY26=Tabelle!$V$5,('Mitigazione del rischio'!W$8*Tabelle!$W$5),IF('Modello Analisi RISCHI MOG_PTPC'!AY26=Tabelle!$V$6,('Mitigazione del rischio'!W$8*Tabelle!$W$6),IF('Modello Analisi RISCHI MOG_PTPC'!AY26=Tabelle!$V$7,('Mitigazione del rischio'!W$8*Tabelle!$W$7),IF('Modello Analisi RISCHI MOG_PTPC'!AY26=Tabelle!$V$8,('Mitigazione del rischio'!W$8*Tabelle!$W$8),IF('Modello Analisi RISCHI MOG_PTPC'!AY26=Tabelle!$V$9,('Mitigazione del rischio'!W$8*Tabelle!$W$9),IF('Modello Analisi RISCHI MOG_PTPC'!AY26=Tabelle!$V$10,('Mitigazione del rischio'!W$8*Tabelle!$W$10),IF('Modello Analisi RISCHI MOG_PTPC'!AY26=Tabelle!$V$11,('Mitigazione del rischio'!W$8*Tabelle!$W$11),IF('Modello Analisi RISCHI MOG_PTPC'!AY26=Tabelle!$V$12,('Mitigazione del rischio'!W$8*Tabelle!$W$12),"-"))))))))))</f>
        <v>0</v>
      </c>
      <c r="X25" s="31">
        <f>IF('Modello Analisi RISCHI MOG_PTPC'!AZ26=Tabelle!$V$3,('Mitigazione del rischio'!X$8*Tabelle!$W$3),IF('Modello Analisi RISCHI MOG_PTPC'!AZ26=Tabelle!$V$4,('Mitigazione del rischio'!X$8*Tabelle!$W$4),IF('Modello Analisi RISCHI MOG_PTPC'!AZ26=Tabelle!$V$5,('Mitigazione del rischio'!X$8*Tabelle!$W$5),IF('Modello Analisi RISCHI MOG_PTPC'!AZ26=Tabelle!$V$6,('Mitigazione del rischio'!X$8*Tabelle!$W$6),IF('Modello Analisi RISCHI MOG_PTPC'!AZ26=Tabelle!$V$7,('Mitigazione del rischio'!X$8*Tabelle!$W$7),IF('Modello Analisi RISCHI MOG_PTPC'!AZ26=Tabelle!$V$8,('Mitigazione del rischio'!X$8*Tabelle!$W$8),IF('Modello Analisi RISCHI MOG_PTPC'!AZ26=Tabelle!$V$9,('Mitigazione del rischio'!X$8*Tabelle!$W$9),IF('Modello Analisi RISCHI MOG_PTPC'!AZ26=Tabelle!$V$10,('Mitigazione del rischio'!X$8*Tabelle!$W$10),IF('Modello Analisi RISCHI MOG_PTPC'!AZ26=Tabelle!$V$11,('Mitigazione del rischio'!X$8*Tabelle!$W$11),IF('Modello Analisi RISCHI MOG_PTPC'!AZ26=Tabelle!$V$12,('Mitigazione del rischio'!X$8*Tabelle!$W$12),"-"))))))))))</f>
        <v>0</v>
      </c>
      <c r="Y25" s="31">
        <f>IF('Modello Analisi RISCHI MOG_PTPC'!BA26=Tabelle!$V$3,('Mitigazione del rischio'!Y$8*Tabelle!$W$3),IF('Modello Analisi RISCHI MOG_PTPC'!BA26=Tabelle!$V$4,('Mitigazione del rischio'!Y$8*Tabelle!$W$4),IF('Modello Analisi RISCHI MOG_PTPC'!BA26=Tabelle!$V$5,('Mitigazione del rischio'!Y$8*Tabelle!$W$5),IF('Modello Analisi RISCHI MOG_PTPC'!BA26=Tabelle!$V$6,('Mitigazione del rischio'!Y$8*Tabelle!$W$6),IF('Modello Analisi RISCHI MOG_PTPC'!BA26=Tabelle!$V$7,('Mitigazione del rischio'!Y$8*Tabelle!$W$7),IF('Modello Analisi RISCHI MOG_PTPC'!BA26=Tabelle!$V$8,('Mitigazione del rischio'!Y$8*Tabelle!$W$8),IF('Modello Analisi RISCHI MOG_PTPC'!BA26=Tabelle!$V$9,('Mitigazione del rischio'!Y$8*Tabelle!$W$9),IF('Modello Analisi RISCHI MOG_PTPC'!BA26=Tabelle!$V$10,('Mitigazione del rischio'!Y$8*Tabelle!$W$10),IF('Modello Analisi RISCHI MOG_PTPC'!BA26=Tabelle!$V$11,('Mitigazione del rischio'!Y$8*Tabelle!$W$11),IF('Modello Analisi RISCHI MOG_PTPC'!BA26=Tabelle!$V$12,('Mitigazione del rischio'!Y$8*Tabelle!$W$12),"-"))))))))))</f>
        <v>0</v>
      </c>
      <c r="Z25" s="31">
        <f>IF('Modello Analisi RISCHI MOG_PTPC'!BB26=Tabelle!$V$3,('Mitigazione del rischio'!Z$8*Tabelle!$W$3),IF('Modello Analisi RISCHI MOG_PTPC'!BB26=Tabelle!$V$4,('Mitigazione del rischio'!Z$8*Tabelle!$W$4),IF('Modello Analisi RISCHI MOG_PTPC'!BB26=Tabelle!$V$5,('Mitigazione del rischio'!Z$8*Tabelle!$W$5),IF('Modello Analisi RISCHI MOG_PTPC'!BB26=Tabelle!$V$6,('Mitigazione del rischio'!Z$8*Tabelle!$W$6),IF('Modello Analisi RISCHI MOG_PTPC'!BB26=Tabelle!$V$7,('Mitigazione del rischio'!Z$8*Tabelle!$W$7),IF('Modello Analisi RISCHI MOG_PTPC'!BB26=Tabelle!$V$8,('Mitigazione del rischio'!Z$8*Tabelle!$W$8),IF('Modello Analisi RISCHI MOG_PTPC'!BB26=Tabelle!$V$9,('Mitigazione del rischio'!Z$8*Tabelle!$W$9),IF('Modello Analisi RISCHI MOG_PTPC'!BB26=Tabelle!$V$10,('Mitigazione del rischio'!Z$8*Tabelle!$W$10),IF('Modello Analisi RISCHI MOG_PTPC'!BB26=Tabelle!$V$11,('Mitigazione del rischio'!Z$8*Tabelle!$W$11),IF('Modello Analisi RISCHI MOG_PTPC'!BB26=Tabelle!$V$12,('Mitigazione del rischio'!Z$8*Tabelle!$W$12),"-"))))))))))</f>
        <v>0</v>
      </c>
      <c r="AA25" s="31">
        <f>IF('Modello Analisi RISCHI MOG_PTPC'!BC26=Tabelle!$V$3,('Mitigazione del rischio'!AA$8*Tabelle!$W$3),IF('Modello Analisi RISCHI MOG_PTPC'!BC26=Tabelle!$V$4,('Mitigazione del rischio'!AA$8*Tabelle!$W$4),IF('Modello Analisi RISCHI MOG_PTPC'!BC26=Tabelle!$V$5,('Mitigazione del rischio'!AA$8*Tabelle!$W$5),IF('Modello Analisi RISCHI MOG_PTPC'!BC26=Tabelle!$V$6,('Mitigazione del rischio'!AA$8*Tabelle!$W$6),IF('Modello Analisi RISCHI MOG_PTPC'!BC26=Tabelle!$V$7,('Mitigazione del rischio'!AA$8*Tabelle!$W$7),IF('Modello Analisi RISCHI MOG_PTPC'!BC26=Tabelle!$V$8,('Mitigazione del rischio'!AA$8*Tabelle!$W$8),IF('Modello Analisi RISCHI MOG_PTPC'!BC26=Tabelle!$V$9,('Mitigazione del rischio'!AA$8*Tabelle!$W$9),IF('Modello Analisi RISCHI MOG_PTPC'!BC26=Tabelle!$V$10,('Mitigazione del rischio'!AA$8*Tabelle!$W$10),IF('Modello Analisi RISCHI MOG_PTPC'!BC26=Tabelle!$V$11,('Mitigazione del rischio'!AA$8*Tabelle!$W$11),IF('Modello Analisi RISCHI MOG_PTPC'!BC26=Tabelle!$V$12,('Mitigazione del rischio'!AA$8*Tabelle!$W$12),"-"))))))))))</f>
        <v>0</v>
      </c>
      <c r="AB25" s="31">
        <f>IF('Modello Analisi RISCHI MOG_PTPC'!BD26=Tabelle!$V$3,('Mitigazione del rischio'!AB$8*Tabelle!$W$3),IF('Modello Analisi RISCHI MOG_PTPC'!BD26=Tabelle!$V$4,('Mitigazione del rischio'!AB$8*Tabelle!$W$4),IF('Modello Analisi RISCHI MOG_PTPC'!BD26=Tabelle!$V$5,('Mitigazione del rischio'!AB$8*Tabelle!$W$5),IF('Modello Analisi RISCHI MOG_PTPC'!BD26=Tabelle!$V$6,('Mitigazione del rischio'!AB$8*Tabelle!$W$6),IF('Modello Analisi RISCHI MOG_PTPC'!BD26=Tabelle!$V$7,('Mitigazione del rischio'!AB$8*Tabelle!$W$7),IF('Modello Analisi RISCHI MOG_PTPC'!BD26=Tabelle!$V$8,('Mitigazione del rischio'!AB$8*Tabelle!$W$8),IF('Modello Analisi RISCHI MOG_PTPC'!BD26=Tabelle!$V$9,('Mitigazione del rischio'!AB$8*Tabelle!$W$9),IF('Modello Analisi RISCHI MOG_PTPC'!BD26=Tabelle!$V$10,('Mitigazione del rischio'!AB$8*Tabelle!$W$10),IF('Modello Analisi RISCHI MOG_PTPC'!BD26=Tabelle!$V$11,('Mitigazione del rischio'!AB$8*Tabelle!$W$11),IF('Modello Analisi RISCHI MOG_PTPC'!BD26=Tabelle!$V$12,('Mitigazione del rischio'!AB$8*Tabelle!$W$12),"-"))))))))))</f>
        <v>0</v>
      </c>
      <c r="AC25" s="31">
        <f>IF('Modello Analisi RISCHI MOG_PTPC'!BE26=Tabelle!$V$3,('Mitigazione del rischio'!AC$8*Tabelle!$W$3),IF('Modello Analisi RISCHI MOG_PTPC'!BE26=Tabelle!$V$4,('Mitigazione del rischio'!AC$8*Tabelle!$W$4),IF('Modello Analisi RISCHI MOG_PTPC'!BE26=Tabelle!$V$5,('Mitigazione del rischio'!AC$8*Tabelle!$W$5),IF('Modello Analisi RISCHI MOG_PTPC'!BE26=Tabelle!$V$6,('Mitigazione del rischio'!AC$8*Tabelle!$W$6),IF('Modello Analisi RISCHI MOG_PTPC'!BE26=Tabelle!$V$7,('Mitigazione del rischio'!AC$8*Tabelle!$W$7),IF('Modello Analisi RISCHI MOG_PTPC'!BE26=Tabelle!$V$8,('Mitigazione del rischio'!AC$8*Tabelle!$W$8),IF('Modello Analisi RISCHI MOG_PTPC'!BE26=Tabelle!$V$9,('Mitigazione del rischio'!AC$8*Tabelle!$W$9),IF('Modello Analisi RISCHI MOG_PTPC'!BE26=Tabelle!$V$10,('Mitigazione del rischio'!AC$8*Tabelle!$W$10),IF('Modello Analisi RISCHI MOG_PTPC'!BE26=Tabelle!$V$11,('Mitigazione del rischio'!AC$8*Tabelle!$W$11),IF('Modello Analisi RISCHI MOG_PTPC'!BE26=Tabelle!$V$12,('Mitigazione del rischio'!AC$8*Tabelle!$W$12),"-"))))))))))</f>
        <v>0</v>
      </c>
      <c r="AD25" s="31">
        <f>IF('Modello Analisi RISCHI MOG_PTPC'!BF26=Tabelle!$V$3,('Mitigazione del rischio'!AD$8*Tabelle!$W$3),IF('Modello Analisi RISCHI MOG_PTPC'!BF26=Tabelle!$V$4,('Mitigazione del rischio'!AD$8*Tabelle!$W$4),IF('Modello Analisi RISCHI MOG_PTPC'!BF26=Tabelle!$V$5,('Mitigazione del rischio'!AD$8*Tabelle!$W$5),IF('Modello Analisi RISCHI MOG_PTPC'!BF26=Tabelle!$V$6,('Mitigazione del rischio'!AD$8*Tabelle!$W$6),IF('Modello Analisi RISCHI MOG_PTPC'!BF26=Tabelle!$V$7,('Mitigazione del rischio'!AD$8*Tabelle!$W$7),IF('Modello Analisi RISCHI MOG_PTPC'!BF26=Tabelle!$V$8,('Mitigazione del rischio'!AD$8*Tabelle!$W$8),IF('Modello Analisi RISCHI MOG_PTPC'!BF26=Tabelle!$V$9,('Mitigazione del rischio'!AD$8*Tabelle!$W$9),IF('Modello Analisi RISCHI MOG_PTPC'!BF26=Tabelle!$V$10,('Mitigazione del rischio'!AD$8*Tabelle!$W$10),IF('Modello Analisi RISCHI MOG_PTPC'!BF26=Tabelle!$V$11,('Mitigazione del rischio'!AD$8*Tabelle!$W$11),IF('Modello Analisi RISCHI MOG_PTPC'!BF26=Tabelle!$V$12,('Mitigazione del rischio'!AD$8*Tabelle!$W$12),"-"))))))))))</f>
        <v>0</v>
      </c>
      <c r="AE25" s="31">
        <f>IF('Modello Analisi RISCHI MOG_PTPC'!BG26=Tabelle!$V$3,('Mitigazione del rischio'!AE$8*Tabelle!$W$3),IF('Modello Analisi RISCHI MOG_PTPC'!BG26=Tabelle!$V$4,('Mitigazione del rischio'!AE$8*Tabelle!$W$4),IF('Modello Analisi RISCHI MOG_PTPC'!BG26=Tabelle!$V$5,('Mitigazione del rischio'!AE$8*Tabelle!$W$5),IF('Modello Analisi RISCHI MOG_PTPC'!BG26=Tabelle!$V$6,('Mitigazione del rischio'!AE$8*Tabelle!$W$6),IF('Modello Analisi RISCHI MOG_PTPC'!BG26=Tabelle!$V$7,('Mitigazione del rischio'!AE$8*Tabelle!$W$7),IF('Modello Analisi RISCHI MOG_PTPC'!BG26=Tabelle!$V$8,('Mitigazione del rischio'!AE$8*Tabelle!$W$8),IF('Modello Analisi RISCHI MOG_PTPC'!BG26=Tabelle!$V$9,('Mitigazione del rischio'!AE$8*Tabelle!$W$9),IF('Modello Analisi RISCHI MOG_PTPC'!BG26=Tabelle!$V$10,('Mitigazione del rischio'!AE$8*Tabelle!$W$10),IF('Modello Analisi RISCHI MOG_PTPC'!BG26=Tabelle!$V$11,('Mitigazione del rischio'!AE$8*Tabelle!$W$11),IF('Modello Analisi RISCHI MOG_PTPC'!BG26=Tabelle!$V$12,('Mitigazione del rischio'!AE$8*Tabelle!$W$12),"-"))))))))))</f>
        <v>0</v>
      </c>
      <c r="AF25" s="32">
        <f t="shared" si="3"/>
        <v>43.400000000000006</v>
      </c>
      <c r="AG25" s="33">
        <f t="shared" si="4"/>
        <v>0.43400000000000005</v>
      </c>
    </row>
    <row r="26" spans="1:33" x14ac:dyDescent="0.25">
      <c r="A26" s="31">
        <f>IF('Modello Analisi RISCHI MOG_PTPC'!AC27=Tabelle!$V$3,('Mitigazione del rischio'!A$8*Tabelle!$W$3),IF('Modello Analisi RISCHI MOG_PTPC'!AC27=Tabelle!$V$4,('Mitigazione del rischio'!A$8*Tabelle!$W$4),IF('Modello Analisi RISCHI MOG_PTPC'!AC27=Tabelle!$V$5,('Mitigazione del rischio'!A$8*Tabelle!$W$5),IF('Modello Analisi RISCHI MOG_PTPC'!AC27=Tabelle!$V$6,('Mitigazione del rischio'!A$8*Tabelle!$W$6),IF('Modello Analisi RISCHI MOG_PTPC'!AC27=Tabelle!$V$7,('Mitigazione del rischio'!A$8*Tabelle!$W$7),IF('Modello Analisi RISCHI MOG_PTPC'!AC27=Tabelle!$V$8,('Mitigazione del rischio'!A$8*Tabelle!$W$8),IF('Modello Analisi RISCHI MOG_PTPC'!AC27=Tabelle!$V$9,('Mitigazione del rischio'!A$8*Tabelle!$W$9),IF('Modello Analisi RISCHI MOG_PTPC'!AC27=Tabelle!$V$10,('Mitigazione del rischio'!A$8*Tabelle!$W$10),IF('Modello Analisi RISCHI MOG_PTPC'!AC27=Tabelle!$V$11,('Mitigazione del rischio'!A$8*Tabelle!$W$11),IF('Modello Analisi RISCHI MOG_PTPC'!AC27=Tabelle!$V$12,('Mitigazione del rischio'!A$8*Tabelle!$W$12),"-"))))))))))</f>
        <v>3.5</v>
      </c>
      <c r="B26" s="31">
        <f>IF('Modello Analisi RISCHI MOG_PTPC'!AD27=Tabelle!$V$3,('Mitigazione del rischio'!B$8*Tabelle!$W$3),IF('Modello Analisi RISCHI MOG_PTPC'!AD27=Tabelle!$V$4,('Mitigazione del rischio'!B$8*Tabelle!$W$4),IF('Modello Analisi RISCHI MOG_PTPC'!AD27=Tabelle!$V$5,('Mitigazione del rischio'!B$8*Tabelle!$W$5),IF('Modello Analisi RISCHI MOG_PTPC'!AD27=Tabelle!$V$6,('Mitigazione del rischio'!B$8*Tabelle!$W$6),IF('Modello Analisi RISCHI MOG_PTPC'!AD27=Tabelle!$V$7,('Mitigazione del rischio'!B$8*Tabelle!$W$7),IF('Modello Analisi RISCHI MOG_PTPC'!AD27=Tabelle!$V$8,('Mitigazione del rischio'!B$8*Tabelle!$W$8),IF('Modello Analisi RISCHI MOG_PTPC'!AD27=Tabelle!$V$9,('Mitigazione del rischio'!B$8*Tabelle!$W$9),IF('Modello Analisi RISCHI MOG_PTPC'!AD27=Tabelle!$V$10,('Mitigazione del rischio'!B$8*Tabelle!$W$10),IF('Modello Analisi RISCHI MOG_PTPC'!AD27=Tabelle!$V$11,('Mitigazione del rischio'!B$8*Tabelle!$W$11),IF('Modello Analisi RISCHI MOG_PTPC'!AD27=Tabelle!$V$12,('Mitigazione del rischio'!B$8*Tabelle!$W$12),"-"))))))))))</f>
        <v>2.4499999999999997</v>
      </c>
      <c r="C26" s="31">
        <f>IF('Modello Analisi RISCHI MOG_PTPC'!AE27=Tabelle!$V$3,('Mitigazione del rischio'!C$8*Tabelle!$W$3),IF('Modello Analisi RISCHI MOG_PTPC'!AE27=Tabelle!$V$4,('Mitigazione del rischio'!C$8*Tabelle!$W$4),IF('Modello Analisi RISCHI MOG_PTPC'!AE27=Tabelle!$V$5,('Mitigazione del rischio'!C$8*Tabelle!$W$5),IF('Modello Analisi RISCHI MOG_PTPC'!AE27=Tabelle!$V$6,('Mitigazione del rischio'!C$8*Tabelle!$W$6),IF('Modello Analisi RISCHI MOG_PTPC'!AE27=Tabelle!$V$7,('Mitigazione del rischio'!C$8*Tabelle!$W$7),IF('Modello Analisi RISCHI MOG_PTPC'!AE27=Tabelle!$V$8,('Mitigazione del rischio'!C$8*Tabelle!$W$8),IF('Modello Analisi RISCHI MOG_PTPC'!AE27=Tabelle!$V$9,('Mitigazione del rischio'!C$8*Tabelle!$W$9),IF('Modello Analisi RISCHI MOG_PTPC'!AE27=Tabelle!$V$10,('Mitigazione del rischio'!C$8*Tabelle!$W$10),IF('Modello Analisi RISCHI MOG_PTPC'!AE27=Tabelle!$V$11,('Mitigazione del rischio'!C$8*Tabelle!$W$11),IF('Modello Analisi RISCHI MOG_PTPC'!AE27=Tabelle!$V$12,('Mitigazione del rischio'!C$8*Tabelle!$W$12),"-"))))))))))</f>
        <v>0.35000000000000003</v>
      </c>
      <c r="D26" s="31">
        <f>IF('Modello Analisi RISCHI MOG_PTPC'!AF27=Tabelle!$V$3,('Mitigazione del rischio'!D$8*Tabelle!$W$3),IF('Modello Analisi RISCHI MOG_PTPC'!AF27=Tabelle!$V$4,('Mitigazione del rischio'!D$8*Tabelle!$W$4),IF('Modello Analisi RISCHI MOG_PTPC'!AF27=Tabelle!$V$5,('Mitigazione del rischio'!D$8*Tabelle!$W$5),IF('Modello Analisi RISCHI MOG_PTPC'!AF27=Tabelle!$V$6,('Mitigazione del rischio'!D$8*Tabelle!$W$6),IF('Modello Analisi RISCHI MOG_PTPC'!AF27=Tabelle!$V$7,('Mitigazione del rischio'!D$8*Tabelle!$W$7),IF('Modello Analisi RISCHI MOG_PTPC'!AF27=Tabelle!$V$8,('Mitigazione del rischio'!D$8*Tabelle!$W$8),IF('Modello Analisi RISCHI MOG_PTPC'!AF27=Tabelle!$V$9,('Mitigazione del rischio'!D$8*Tabelle!$W$9),IF('Modello Analisi RISCHI MOG_PTPC'!AF27=Tabelle!$V$10,('Mitigazione del rischio'!D$8*Tabelle!$W$10),IF('Modello Analisi RISCHI MOG_PTPC'!AF27=Tabelle!$V$11,('Mitigazione del rischio'!D$8*Tabelle!$W$11),IF('Modello Analisi RISCHI MOG_PTPC'!AF27=Tabelle!$V$12,('Mitigazione del rischio'!D$8*Tabelle!$W$12),"-"))))))))))</f>
        <v>1.05</v>
      </c>
      <c r="E26" s="31">
        <f>IF('Modello Analisi RISCHI MOG_PTPC'!AG27=Tabelle!$V$3,('Mitigazione del rischio'!E$8*Tabelle!$W$3),IF('Modello Analisi RISCHI MOG_PTPC'!AG27=Tabelle!$V$4,('Mitigazione del rischio'!E$8*Tabelle!$W$4),IF('Modello Analisi RISCHI MOG_PTPC'!AG27=Tabelle!$V$5,('Mitigazione del rischio'!E$8*Tabelle!$W$5),IF('Modello Analisi RISCHI MOG_PTPC'!AG27=Tabelle!$V$6,('Mitigazione del rischio'!E$8*Tabelle!$W$6),IF('Modello Analisi RISCHI MOG_PTPC'!AG27=Tabelle!$V$7,('Mitigazione del rischio'!E$8*Tabelle!$W$7),IF('Modello Analisi RISCHI MOG_PTPC'!AG27=Tabelle!$V$8,('Mitigazione del rischio'!E$8*Tabelle!$W$8),IF('Modello Analisi RISCHI MOG_PTPC'!AG27=Tabelle!$V$9,('Mitigazione del rischio'!E$8*Tabelle!$W$9),IF('Modello Analisi RISCHI MOG_PTPC'!AG27=Tabelle!$V$10,('Mitigazione del rischio'!E$8*Tabelle!$W$10),IF('Modello Analisi RISCHI MOG_PTPC'!AG27=Tabelle!$V$11,('Mitigazione del rischio'!E$8*Tabelle!$W$11),IF('Modello Analisi RISCHI MOG_PTPC'!AG27=Tabelle!$V$12,('Mitigazione del rischio'!E$8*Tabelle!$W$12),"-"))))))))))</f>
        <v>2.4499999999999997</v>
      </c>
      <c r="F26" s="31">
        <f>IF('Modello Analisi RISCHI MOG_PTPC'!AH27=Tabelle!$V$3,('Mitigazione del rischio'!F$8*Tabelle!$W$3),IF('Modello Analisi RISCHI MOG_PTPC'!AH27=Tabelle!$V$4,('Mitigazione del rischio'!F$8*Tabelle!$W$4),IF('Modello Analisi RISCHI MOG_PTPC'!AH27=Tabelle!$V$5,('Mitigazione del rischio'!F$8*Tabelle!$W$5),IF('Modello Analisi RISCHI MOG_PTPC'!AH27=Tabelle!$V$6,('Mitigazione del rischio'!F$8*Tabelle!$W$6),IF('Modello Analisi RISCHI MOG_PTPC'!AH27=Tabelle!$V$7,('Mitigazione del rischio'!F$8*Tabelle!$W$7),IF('Modello Analisi RISCHI MOG_PTPC'!AH27=Tabelle!$V$8,('Mitigazione del rischio'!F$8*Tabelle!$W$8),IF('Modello Analisi RISCHI MOG_PTPC'!AH27=Tabelle!$V$9,('Mitigazione del rischio'!F$8*Tabelle!$W$9),IF('Modello Analisi RISCHI MOG_PTPC'!AH27=Tabelle!$V$10,('Mitigazione del rischio'!F$8*Tabelle!$W$10),IF('Modello Analisi RISCHI MOG_PTPC'!AH27=Tabelle!$V$11,('Mitigazione del rischio'!F$8*Tabelle!$W$11),IF('Modello Analisi RISCHI MOG_PTPC'!AH27=Tabelle!$V$12,('Mitigazione del rischio'!F$8*Tabelle!$W$12),"-"))))))))))</f>
        <v>3.5</v>
      </c>
      <c r="G26" s="31">
        <f>IF('Modello Analisi RISCHI MOG_PTPC'!AI27=Tabelle!$V$3,('Mitigazione del rischio'!G$8*Tabelle!$W$3),IF('Modello Analisi RISCHI MOG_PTPC'!AI27=Tabelle!$V$4,('Mitigazione del rischio'!G$8*Tabelle!$W$4),IF('Modello Analisi RISCHI MOG_PTPC'!AI27=Tabelle!$V$5,('Mitigazione del rischio'!G$8*Tabelle!$W$5),IF('Modello Analisi RISCHI MOG_PTPC'!AI27=Tabelle!$V$6,('Mitigazione del rischio'!G$8*Tabelle!$W$6),IF('Modello Analisi RISCHI MOG_PTPC'!AI27=Tabelle!$V$7,('Mitigazione del rischio'!G$8*Tabelle!$W$7),IF('Modello Analisi RISCHI MOG_PTPC'!AI27=Tabelle!$V$8,('Mitigazione del rischio'!G$8*Tabelle!$W$8),IF('Modello Analisi RISCHI MOG_PTPC'!AI27=Tabelle!$V$9,('Mitigazione del rischio'!G$8*Tabelle!$W$9),IF('Modello Analisi RISCHI MOG_PTPC'!AI27=Tabelle!$V$10,('Mitigazione del rischio'!G$8*Tabelle!$W$10),IF('Modello Analisi RISCHI MOG_PTPC'!AI27=Tabelle!$V$11,('Mitigazione del rischio'!G$8*Tabelle!$W$11),IF('Modello Analisi RISCHI MOG_PTPC'!AI27=Tabelle!$V$12,('Mitigazione del rischio'!G$8*Tabelle!$W$12),"-"))))))))))</f>
        <v>3.5</v>
      </c>
      <c r="H26" s="31">
        <f>IF('Modello Analisi RISCHI MOG_PTPC'!AJ27=Tabelle!$V$3,('Mitigazione del rischio'!H$8*Tabelle!$W$3),IF('Modello Analisi RISCHI MOG_PTPC'!AJ27=Tabelle!$V$4,('Mitigazione del rischio'!H$8*Tabelle!$W$4),IF('Modello Analisi RISCHI MOG_PTPC'!AJ27=Tabelle!$V$5,('Mitigazione del rischio'!H$8*Tabelle!$W$5),IF('Modello Analisi RISCHI MOG_PTPC'!AJ27=Tabelle!$V$6,('Mitigazione del rischio'!H$8*Tabelle!$W$6),IF('Modello Analisi RISCHI MOG_PTPC'!AJ27=Tabelle!$V$7,('Mitigazione del rischio'!H$8*Tabelle!$W$7),IF('Modello Analisi RISCHI MOG_PTPC'!AJ27=Tabelle!$V$8,('Mitigazione del rischio'!H$8*Tabelle!$W$8),IF('Modello Analisi RISCHI MOG_PTPC'!AJ27=Tabelle!$V$9,('Mitigazione del rischio'!H$8*Tabelle!$W$9),IF('Modello Analisi RISCHI MOG_PTPC'!AJ27=Tabelle!$V$10,('Mitigazione del rischio'!H$8*Tabelle!$W$10),IF('Modello Analisi RISCHI MOG_PTPC'!AJ27=Tabelle!$V$11,('Mitigazione del rischio'!H$8*Tabelle!$W$11),IF('Modello Analisi RISCHI MOG_PTPC'!AJ27=Tabelle!$V$12,('Mitigazione del rischio'!H$8*Tabelle!$W$12),"-"))))))))))</f>
        <v>3.5</v>
      </c>
      <c r="I26" s="31">
        <f>IF('Modello Analisi RISCHI MOG_PTPC'!AK27=Tabelle!$V$3,('Mitigazione del rischio'!I$8*Tabelle!$W$3),IF('Modello Analisi RISCHI MOG_PTPC'!AK27=Tabelle!$V$4,('Mitigazione del rischio'!I$8*Tabelle!$W$4),IF('Modello Analisi RISCHI MOG_PTPC'!AK27=Tabelle!$V$5,('Mitigazione del rischio'!I$8*Tabelle!$W$5),IF('Modello Analisi RISCHI MOG_PTPC'!AK27=Tabelle!$V$6,('Mitigazione del rischio'!I$8*Tabelle!$W$6),IF('Modello Analisi RISCHI MOG_PTPC'!AK27=Tabelle!$V$7,('Mitigazione del rischio'!I$8*Tabelle!$W$7),IF('Modello Analisi RISCHI MOG_PTPC'!AK27=Tabelle!$V$8,('Mitigazione del rischio'!I$8*Tabelle!$W$8),IF('Modello Analisi RISCHI MOG_PTPC'!AK27=Tabelle!$V$9,('Mitigazione del rischio'!I$8*Tabelle!$W$9),IF('Modello Analisi RISCHI MOG_PTPC'!AK27=Tabelle!$V$10,('Mitigazione del rischio'!I$8*Tabelle!$W$10),IF('Modello Analisi RISCHI MOG_PTPC'!AK27=Tabelle!$V$11,('Mitigazione del rischio'!I$8*Tabelle!$W$11),IF('Modello Analisi RISCHI MOG_PTPC'!AK27=Tabelle!$V$12,('Mitigazione del rischio'!I$8*Tabelle!$W$12),"-"))))))))))</f>
        <v>1.05</v>
      </c>
      <c r="J26" s="31">
        <f>IF('Modello Analisi RISCHI MOG_PTPC'!AL27=Tabelle!$V$3,('Mitigazione del rischio'!J$8*Tabelle!$W$3),IF('Modello Analisi RISCHI MOG_PTPC'!AL27=Tabelle!$V$4,('Mitigazione del rischio'!J$8*Tabelle!$W$4),IF('Modello Analisi RISCHI MOG_PTPC'!AL27=Tabelle!$V$5,('Mitigazione del rischio'!J$8*Tabelle!$W$5),IF('Modello Analisi RISCHI MOG_PTPC'!AL27=Tabelle!$V$6,('Mitigazione del rischio'!J$8*Tabelle!$W$6),IF('Modello Analisi RISCHI MOG_PTPC'!AL27=Tabelle!$V$7,('Mitigazione del rischio'!J$8*Tabelle!$W$7),IF('Modello Analisi RISCHI MOG_PTPC'!AL27=Tabelle!$V$8,('Mitigazione del rischio'!J$8*Tabelle!$W$8),IF('Modello Analisi RISCHI MOG_PTPC'!AL27=Tabelle!$V$9,('Mitigazione del rischio'!J$8*Tabelle!$W$9),IF('Modello Analisi RISCHI MOG_PTPC'!AL27=Tabelle!$V$10,('Mitigazione del rischio'!J$8*Tabelle!$W$10),IF('Modello Analisi RISCHI MOG_PTPC'!AL27=Tabelle!$V$11,('Mitigazione del rischio'!J$8*Tabelle!$W$11),IF('Modello Analisi RISCHI MOG_PTPC'!AL27=Tabelle!$V$12,('Mitigazione del rischio'!J$8*Tabelle!$W$12),"-"))))))))))</f>
        <v>1.05</v>
      </c>
      <c r="K26" s="31">
        <f>IF('Modello Analisi RISCHI MOG_PTPC'!AM27=Tabelle!$V$3,('Mitigazione del rischio'!K$8*Tabelle!$W$3),IF('Modello Analisi RISCHI MOG_PTPC'!AM27=Tabelle!$V$4,('Mitigazione del rischio'!K$8*Tabelle!$W$4),IF('Modello Analisi RISCHI MOG_PTPC'!AM27=Tabelle!$V$5,('Mitigazione del rischio'!K$8*Tabelle!$W$5),IF('Modello Analisi RISCHI MOG_PTPC'!AM27=Tabelle!$V$6,('Mitigazione del rischio'!K$8*Tabelle!$W$6),IF('Modello Analisi RISCHI MOG_PTPC'!AM27=Tabelle!$V$7,('Mitigazione del rischio'!K$8*Tabelle!$W$7),IF('Modello Analisi RISCHI MOG_PTPC'!AM27=Tabelle!$V$8,('Mitigazione del rischio'!K$8*Tabelle!$W$8),IF('Modello Analisi RISCHI MOG_PTPC'!AM27=Tabelle!$V$9,('Mitigazione del rischio'!K$8*Tabelle!$W$9),IF('Modello Analisi RISCHI MOG_PTPC'!AM27=Tabelle!$V$10,('Mitigazione del rischio'!K$8*Tabelle!$W$10),IF('Modello Analisi RISCHI MOG_PTPC'!AM27=Tabelle!$V$11,('Mitigazione del rischio'!K$8*Tabelle!$W$11),IF('Modello Analisi RISCHI MOG_PTPC'!AM27=Tabelle!$V$12,('Mitigazione del rischio'!K$8*Tabelle!$W$12),"-"))))))))))</f>
        <v>3.5</v>
      </c>
      <c r="L26" s="31">
        <f>IF('Modello Analisi RISCHI MOG_PTPC'!AN27=Tabelle!$V$3,('Mitigazione del rischio'!L$8*Tabelle!$W$3),IF('Modello Analisi RISCHI MOG_PTPC'!AN27=Tabelle!$V$4,('Mitigazione del rischio'!L$8*Tabelle!$W$4),IF('Modello Analisi RISCHI MOG_PTPC'!AN27=Tabelle!$V$5,('Mitigazione del rischio'!L$8*Tabelle!$W$5),IF('Modello Analisi RISCHI MOG_PTPC'!AN27=Tabelle!$V$6,('Mitigazione del rischio'!L$8*Tabelle!$W$6),IF('Modello Analisi RISCHI MOG_PTPC'!AN27=Tabelle!$V$7,('Mitigazione del rischio'!L$8*Tabelle!$W$7),IF('Modello Analisi RISCHI MOG_PTPC'!AN27=Tabelle!$V$8,('Mitigazione del rischio'!L$8*Tabelle!$W$8),IF('Modello Analisi RISCHI MOG_PTPC'!AN27=Tabelle!$V$9,('Mitigazione del rischio'!L$8*Tabelle!$W$9),IF('Modello Analisi RISCHI MOG_PTPC'!AN27=Tabelle!$V$10,('Mitigazione del rischio'!L$8*Tabelle!$W$10),IF('Modello Analisi RISCHI MOG_PTPC'!AN27=Tabelle!$V$11,('Mitigazione del rischio'!L$8*Tabelle!$W$11),IF('Modello Analisi RISCHI MOG_PTPC'!AN27=Tabelle!$V$12,('Mitigazione del rischio'!L$8*Tabelle!$W$12),"-"))))))))))</f>
        <v>3.5</v>
      </c>
      <c r="M26" s="31">
        <f>IF('Modello Analisi RISCHI MOG_PTPC'!AO27=Tabelle!$V$3,('Mitigazione del rischio'!M$8*Tabelle!$W$3),IF('Modello Analisi RISCHI MOG_PTPC'!AO27=Tabelle!$V$4,('Mitigazione del rischio'!M$8*Tabelle!$W$4),IF('Modello Analisi RISCHI MOG_PTPC'!AO27=Tabelle!$V$5,('Mitigazione del rischio'!M$8*Tabelle!$W$5),IF('Modello Analisi RISCHI MOG_PTPC'!AO27=Tabelle!$V$6,('Mitigazione del rischio'!M$8*Tabelle!$W$6),IF('Modello Analisi RISCHI MOG_PTPC'!AO27=Tabelle!$V$7,('Mitigazione del rischio'!M$8*Tabelle!$W$7),IF('Modello Analisi RISCHI MOG_PTPC'!AO27=Tabelle!$V$8,('Mitigazione del rischio'!M$8*Tabelle!$W$8),IF('Modello Analisi RISCHI MOG_PTPC'!AO27=Tabelle!$V$9,('Mitigazione del rischio'!M$8*Tabelle!$W$9),IF('Modello Analisi RISCHI MOG_PTPC'!AO27=Tabelle!$V$10,('Mitigazione del rischio'!M$8*Tabelle!$W$10),IF('Modello Analisi RISCHI MOG_PTPC'!AO27=Tabelle!$V$11,('Mitigazione del rischio'!M$8*Tabelle!$W$11),IF('Modello Analisi RISCHI MOG_PTPC'!AO27=Tabelle!$V$12,('Mitigazione del rischio'!M$8*Tabelle!$W$12),"-"))))))))))</f>
        <v>1.05</v>
      </c>
      <c r="N26" s="31">
        <f>IF('Modello Analisi RISCHI MOG_PTPC'!AP27=Tabelle!$V$3,('Mitigazione del rischio'!N$8*Tabelle!$W$3),IF('Modello Analisi RISCHI MOG_PTPC'!AP27=Tabelle!$V$4,('Mitigazione del rischio'!N$8*Tabelle!$W$4),IF('Modello Analisi RISCHI MOG_PTPC'!AP27=Tabelle!$V$5,('Mitigazione del rischio'!N$8*Tabelle!$W$5),IF('Modello Analisi RISCHI MOG_PTPC'!AP27=Tabelle!$V$6,('Mitigazione del rischio'!N$8*Tabelle!$W$6),IF('Modello Analisi RISCHI MOG_PTPC'!AP27=Tabelle!$V$7,('Mitigazione del rischio'!N$8*Tabelle!$W$7),IF('Modello Analisi RISCHI MOG_PTPC'!AP27=Tabelle!$V$8,('Mitigazione del rischio'!N$8*Tabelle!$W$8),IF('Modello Analisi RISCHI MOG_PTPC'!AP27=Tabelle!$V$9,('Mitigazione del rischio'!N$8*Tabelle!$W$9),IF('Modello Analisi RISCHI MOG_PTPC'!AP27=Tabelle!$V$10,('Mitigazione del rischio'!N$8*Tabelle!$W$10),IF('Modello Analisi RISCHI MOG_PTPC'!AP27=Tabelle!$V$11,('Mitigazione del rischio'!N$8*Tabelle!$W$11),IF('Modello Analisi RISCHI MOG_PTPC'!AP27=Tabelle!$V$12,('Mitigazione del rischio'!N$8*Tabelle!$W$12),"-"))))))))))</f>
        <v>1.05</v>
      </c>
      <c r="O26" s="31">
        <f>IF('Modello Analisi RISCHI MOG_PTPC'!AQ27=Tabelle!$V$3,('Mitigazione del rischio'!O$8*Tabelle!$W$3),IF('Modello Analisi RISCHI MOG_PTPC'!AQ27=Tabelle!$V$4,('Mitigazione del rischio'!O$8*Tabelle!$W$4),IF('Modello Analisi RISCHI MOG_PTPC'!AQ27=Tabelle!$V$5,('Mitigazione del rischio'!O$8*Tabelle!$W$5),IF('Modello Analisi RISCHI MOG_PTPC'!AQ27=Tabelle!$V$6,('Mitigazione del rischio'!O$8*Tabelle!$W$6),IF('Modello Analisi RISCHI MOG_PTPC'!AQ27=Tabelle!$V$7,('Mitigazione del rischio'!O$8*Tabelle!$W$7),IF('Modello Analisi RISCHI MOG_PTPC'!AQ27=Tabelle!$V$8,('Mitigazione del rischio'!O$8*Tabelle!$W$8),IF('Modello Analisi RISCHI MOG_PTPC'!AQ27=Tabelle!$V$9,('Mitigazione del rischio'!O$8*Tabelle!$W$9),IF('Modello Analisi RISCHI MOG_PTPC'!AQ27=Tabelle!$V$10,('Mitigazione del rischio'!O$8*Tabelle!$W$10),IF('Modello Analisi RISCHI MOG_PTPC'!AQ27=Tabelle!$V$11,('Mitigazione del rischio'!O$8*Tabelle!$W$11),IF('Modello Analisi RISCHI MOG_PTPC'!AQ27=Tabelle!$V$12,('Mitigazione del rischio'!O$8*Tabelle!$W$12),"-"))))))))))</f>
        <v>1.05</v>
      </c>
      <c r="P26" s="31">
        <f>IF('Modello Analisi RISCHI MOG_PTPC'!AR27=Tabelle!$V$3,('Mitigazione del rischio'!P$8*Tabelle!$W$3),IF('Modello Analisi RISCHI MOG_PTPC'!AR27=Tabelle!$V$4,('Mitigazione del rischio'!P$8*Tabelle!$W$4),IF('Modello Analisi RISCHI MOG_PTPC'!AR27=Tabelle!$V$5,('Mitigazione del rischio'!P$8*Tabelle!$W$5),IF('Modello Analisi RISCHI MOG_PTPC'!AR27=Tabelle!$V$6,('Mitigazione del rischio'!P$8*Tabelle!$W$6),IF('Modello Analisi RISCHI MOG_PTPC'!AR27=Tabelle!$V$7,('Mitigazione del rischio'!P$8*Tabelle!$W$7),IF('Modello Analisi RISCHI MOG_PTPC'!AR27=Tabelle!$V$8,('Mitigazione del rischio'!P$8*Tabelle!$W$8),IF('Modello Analisi RISCHI MOG_PTPC'!AR27=Tabelle!$V$9,('Mitigazione del rischio'!P$8*Tabelle!$W$9),IF('Modello Analisi RISCHI MOG_PTPC'!AR27=Tabelle!$V$10,('Mitigazione del rischio'!P$8*Tabelle!$W$10),IF('Modello Analisi RISCHI MOG_PTPC'!AR27=Tabelle!$V$11,('Mitigazione del rischio'!P$8*Tabelle!$W$11),IF('Modello Analisi RISCHI MOG_PTPC'!AR27=Tabelle!$V$12,('Mitigazione del rischio'!P$8*Tabelle!$W$12),"-"))))))))))</f>
        <v>1.05</v>
      </c>
      <c r="Q26" s="31">
        <f>IF('Modello Analisi RISCHI MOG_PTPC'!AS27=Tabelle!$V$3,('Mitigazione del rischio'!Q$8*Tabelle!$W$3),IF('Modello Analisi RISCHI MOG_PTPC'!AS27=Tabelle!$V$4,('Mitigazione del rischio'!Q$8*Tabelle!$W$4),IF('Modello Analisi RISCHI MOG_PTPC'!AS27=Tabelle!$V$5,('Mitigazione del rischio'!Q$8*Tabelle!$W$5),IF('Modello Analisi RISCHI MOG_PTPC'!AS27=Tabelle!$V$6,('Mitigazione del rischio'!Q$8*Tabelle!$W$6),IF('Modello Analisi RISCHI MOG_PTPC'!AS27=Tabelle!$V$7,('Mitigazione del rischio'!Q$8*Tabelle!$W$7),IF('Modello Analisi RISCHI MOG_PTPC'!AS27=Tabelle!$V$8,('Mitigazione del rischio'!Q$8*Tabelle!$W$8),IF('Modello Analisi RISCHI MOG_PTPC'!AS27=Tabelle!$V$9,('Mitigazione del rischio'!Q$8*Tabelle!$W$9),IF('Modello Analisi RISCHI MOG_PTPC'!AS27=Tabelle!$V$10,('Mitigazione del rischio'!Q$8*Tabelle!$W$10),IF('Modello Analisi RISCHI MOG_PTPC'!AS27=Tabelle!$V$11,('Mitigazione del rischio'!Q$8*Tabelle!$W$11),IF('Modello Analisi RISCHI MOG_PTPC'!AS27=Tabelle!$V$12,('Mitigazione del rischio'!Q$8*Tabelle!$W$12),"-"))))))))))</f>
        <v>2.4499999999999997</v>
      </c>
      <c r="R26" s="31">
        <f>IF('Modello Analisi RISCHI MOG_PTPC'!AT27=Tabelle!$V$3,('Mitigazione del rischio'!R$8*Tabelle!$W$3),IF('Modello Analisi RISCHI MOG_PTPC'!AT27=Tabelle!$V$4,('Mitigazione del rischio'!R$8*Tabelle!$W$4),IF('Modello Analisi RISCHI MOG_PTPC'!AT27=Tabelle!$V$5,('Mitigazione del rischio'!R$8*Tabelle!$W$5),IF('Modello Analisi RISCHI MOG_PTPC'!AT27=Tabelle!$V$6,('Mitigazione del rischio'!R$8*Tabelle!$W$6),IF('Modello Analisi RISCHI MOG_PTPC'!AT27=Tabelle!$V$7,('Mitigazione del rischio'!R$8*Tabelle!$W$7),IF('Modello Analisi RISCHI MOG_PTPC'!AT27=Tabelle!$V$8,('Mitigazione del rischio'!R$8*Tabelle!$W$8),IF('Modello Analisi RISCHI MOG_PTPC'!AT27=Tabelle!$V$9,('Mitigazione del rischio'!R$8*Tabelle!$W$9),IF('Modello Analisi RISCHI MOG_PTPC'!AT27=Tabelle!$V$10,('Mitigazione del rischio'!R$8*Tabelle!$W$10),IF('Modello Analisi RISCHI MOG_PTPC'!AT27=Tabelle!$V$11,('Mitigazione del rischio'!R$8*Tabelle!$W$11),IF('Modello Analisi RISCHI MOG_PTPC'!AT27=Tabelle!$V$12,('Mitigazione del rischio'!R$8*Tabelle!$W$12),"-"))))))))))</f>
        <v>2.4499999999999997</v>
      </c>
      <c r="S26" s="31">
        <f>IF('Modello Analisi RISCHI MOG_PTPC'!AU27=Tabelle!$V$3,('Mitigazione del rischio'!S$8*Tabelle!$W$3),IF('Modello Analisi RISCHI MOG_PTPC'!AU27=Tabelle!$V$4,('Mitigazione del rischio'!S$8*Tabelle!$W$4),IF('Modello Analisi RISCHI MOG_PTPC'!AU27=Tabelle!$V$5,('Mitigazione del rischio'!S$8*Tabelle!$W$5),IF('Modello Analisi RISCHI MOG_PTPC'!AU27=Tabelle!$V$6,('Mitigazione del rischio'!S$8*Tabelle!$W$6),IF('Modello Analisi RISCHI MOG_PTPC'!AU27=Tabelle!$V$7,('Mitigazione del rischio'!S$8*Tabelle!$W$7),IF('Modello Analisi RISCHI MOG_PTPC'!AU27=Tabelle!$V$8,('Mitigazione del rischio'!S$8*Tabelle!$W$8),IF('Modello Analisi RISCHI MOG_PTPC'!AU27=Tabelle!$V$9,('Mitigazione del rischio'!S$8*Tabelle!$W$9),IF('Modello Analisi RISCHI MOG_PTPC'!AU27=Tabelle!$V$10,('Mitigazione del rischio'!S$8*Tabelle!$W$10),IF('Modello Analisi RISCHI MOG_PTPC'!AU27=Tabelle!$V$11,('Mitigazione del rischio'!S$8*Tabelle!$W$11),IF('Modello Analisi RISCHI MOG_PTPC'!AU27=Tabelle!$V$12,('Mitigazione del rischio'!S$8*Tabelle!$W$12),"-"))))))))))</f>
        <v>2.4499999999999997</v>
      </c>
      <c r="T26" s="31">
        <f>IF('Modello Analisi RISCHI MOG_PTPC'!AV27=Tabelle!$V$3,('Mitigazione del rischio'!T$8*Tabelle!$W$3),IF('Modello Analisi RISCHI MOG_PTPC'!AV27=Tabelle!$V$4,('Mitigazione del rischio'!T$8*Tabelle!$W$4),IF('Modello Analisi RISCHI MOG_PTPC'!AV27=Tabelle!$V$5,('Mitigazione del rischio'!T$8*Tabelle!$W$5),IF('Modello Analisi RISCHI MOG_PTPC'!AV27=Tabelle!$V$6,('Mitigazione del rischio'!T$8*Tabelle!$W$6),IF('Modello Analisi RISCHI MOG_PTPC'!AV27=Tabelle!$V$7,('Mitigazione del rischio'!T$8*Tabelle!$W$7),IF('Modello Analisi RISCHI MOG_PTPC'!AV27=Tabelle!$V$8,('Mitigazione del rischio'!T$8*Tabelle!$W$8),IF('Modello Analisi RISCHI MOG_PTPC'!AV27=Tabelle!$V$9,('Mitigazione del rischio'!T$8*Tabelle!$W$9),IF('Modello Analisi RISCHI MOG_PTPC'!AV27=Tabelle!$V$10,('Mitigazione del rischio'!T$8*Tabelle!$W$10),IF('Modello Analisi RISCHI MOG_PTPC'!AV27=Tabelle!$V$11,('Mitigazione del rischio'!T$8*Tabelle!$W$11),IF('Modello Analisi RISCHI MOG_PTPC'!AV27=Tabelle!$V$12,('Mitigazione del rischio'!T$8*Tabelle!$W$12),"-"))))))))))</f>
        <v>2.4499999999999997</v>
      </c>
      <c r="U26" s="31">
        <f>IF('Modello Analisi RISCHI MOG_PTPC'!AW27=Tabelle!$V$3,('Mitigazione del rischio'!U$8*Tabelle!$W$3),IF('Modello Analisi RISCHI MOG_PTPC'!AW27=Tabelle!$V$4,('Mitigazione del rischio'!U$8*Tabelle!$W$4),IF('Modello Analisi RISCHI MOG_PTPC'!AW27=Tabelle!$V$5,('Mitigazione del rischio'!U$8*Tabelle!$W$5),IF('Modello Analisi RISCHI MOG_PTPC'!AW27=Tabelle!$V$6,('Mitigazione del rischio'!U$8*Tabelle!$W$6),IF('Modello Analisi RISCHI MOG_PTPC'!AW27=Tabelle!$V$7,('Mitigazione del rischio'!U$8*Tabelle!$W$7),IF('Modello Analisi RISCHI MOG_PTPC'!AW27=Tabelle!$V$8,('Mitigazione del rischio'!U$8*Tabelle!$W$8),IF('Modello Analisi RISCHI MOG_PTPC'!AW27=Tabelle!$V$9,('Mitigazione del rischio'!U$8*Tabelle!$W$9),IF('Modello Analisi RISCHI MOG_PTPC'!AW27=Tabelle!$V$10,('Mitigazione del rischio'!U$8*Tabelle!$W$10),IF('Modello Analisi RISCHI MOG_PTPC'!AW27=Tabelle!$V$11,('Mitigazione del rischio'!U$8*Tabelle!$W$11),IF('Modello Analisi RISCHI MOG_PTPC'!AW27=Tabelle!$V$12,('Mitigazione del rischio'!U$8*Tabelle!$W$12),"-"))))))))))</f>
        <v>0</v>
      </c>
      <c r="V26" s="31">
        <f>IF('Modello Analisi RISCHI MOG_PTPC'!AX27=Tabelle!$V$3,('Mitigazione del rischio'!V$8*Tabelle!$W$3),IF('Modello Analisi RISCHI MOG_PTPC'!AX27=Tabelle!$V$4,('Mitigazione del rischio'!V$8*Tabelle!$W$4),IF('Modello Analisi RISCHI MOG_PTPC'!AX27=Tabelle!$V$5,('Mitigazione del rischio'!V$8*Tabelle!$W$5),IF('Modello Analisi RISCHI MOG_PTPC'!AX27=Tabelle!$V$6,('Mitigazione del rischio'!V$8*Tabelle!$W$6),IF('Modello Analisi RISCHI MOG_PTPC'!AX27=Tabelle!$V$7,('Mitigazione del rischio'!V$8*Tabelle!$W$7),IF('Modello Analisi RISCHI MOG_PTPC'!AX27=Tabelle!$V$8,('Mitigazione del rischio'!V$8*Tabelle!$W$8),IF('Modello Analisi RISCHI MOG_PTPC'!AX27=Tabelle!$V$9,('Mitigazione del rischio'!V$8*Tabelle!$W$9),IF('Modello Analisi RISCHI MOG_PTPC'!AX27=Tabelle!$V$10,('Mitigazione del rischio'!V$8*Tabelle!$W$10),IF('Modello Analisi RISCHI MOG_PTPC'!AX27=Tabelle!$V$11,('Mitigazione del rischio'!V$8*Tabelle!$W$11),IF('Modello Analisi RISCHI MOG_PTPC'!AX27=Tabelle!$V$12,('Mitigazione del rischio'!V$8*Tabelle!$W$12),"-"))))))))))</f>
        <v>0</v>
      </c>
      <c r="W26" s="31">
        <f>IF('Modello Analisi RISCHI MOG_PTPC'!AY27=Tabelle!$V$3,('Mitigazione del rischio'!W$8*Tabelle!$W$3),IF('Modello Analisi RISCHI MOG_PTPC'!AY27=Tabelle!$V$4,('Mitigazione del rischio'!W$8*Tabelle!$W$4),IF('Modello Analisi RISCHI MOG_PTPC'!AY27=Tabelle!$V$5,('Mitigazione del rischio'!W$8*Tabelle!$W$5),IF('Modello Analisi RISCHI MOG_PTPC'!AY27=Tabelle!$V$6,('Mitigazione del rischio'!W$8*Tabelle!$W$6),IF('Modello Analisi RISCHI MOG_PTPC'!AY27=Tabelle!$V$7,('Mitigazione del rischio'!W$8*Tabelle!$W$7),IF('Modello Analisi RISCHI MOG_PTPC'!AY27=Tabelle!$V$8,('Mitigazione del rischio'!W$8*Tabelle!$W$8),IF('Modello Analisi RISCHI MOG_PTPC'!AY27=Tabelle!$V$9,('Mitigazione del rischio'!W$8*Tabelle!$W$9),IF('Modello Analisi RISCHI MOG_PTPC'!AY27=Tabelle!$V$10,('Mitigazione del rischio'!W$8*Tabelle!$W$10),IF('Modello Analisi RISCHI MOG_PTPC'!AY27=Tabelle!$V$11,('Mitigazione del rischio'!W$8*Tabelle!$W$11),IF('Modello Analisi RISCHI MOG_PTPC'!AY27=Tabelle!$V$12,('Mitigazione del rischio'!W$8*Tabelle!$W$12),"-"))))))))))</f>
        <v>0</v>
      </c>
      <c r="X26" s="31">
        <f>IF('Modello Analisi RISCHI MOG_PTPC'!AZ27=Tabelle!$V$3,('Mitigazione del rischio'!X$8*Tabelle!$W$3),IF('Modello Analisi RISCHI MOG_PTPC'!AZ27=Tabelle!$V$4,('Mitigazione del rischio'!X$8*Tabelle!$W$4),IF('Modello Analisi RISCHI MOG_PTPC'!AZ27=Tabelle!$V$5,('Mitigazione del rischio'!X$8*Tabelle!$W$5),IF('Modello Analisi RISCHI MOG_PTPC'!AZ27=Tabelle!$V$6,('Mitigazione del rischio'!X$8*Tabelle!$W$6),IF('Modello Analisi RISCHI MOG_PTPC'!AZ27=Tabelle!$V$7,('Mitigazione del rischio'!X$8*Tabelle!$W$7),IF('Modello Analisi RISCHI MOG_PTPC'!AZ27=Tabelle!$V$8,('Mitigazione del rischio'!X$8*Tabelle!$W$8),IF('Modello Analisi RISCHI MOG_PTPC'!AZ27=Tabelle!$V$9,('Mitigazione del rischio'!X$8*Tabelle!$W$9),IF('Modello Analisi RISCHI MOG_PTPC'!AZ27=Tabelle!$V$10,('Mitigazione del rischio'!X$8*Tabelle!$W$10),IF('Modello Analisi RISCHI MOG_PTPC'!AZ27=Tabelle!$V$11,('Mitigazione del rischio'!X$8*Tabelle!$W$11),IF('Modello Analisi RISCHI MOG_PTPC'!AZ27=Tabelle!$V$12,('Mitigazione del rischio'!X$8*Tabelle!$W$12),"-"))))))))))</f>
        <v>0</v>
      </c>
      <c r="Y26" s="31">
        <f>IF('Modello Analisi RISCHI MOG_PTPC'!BA27=Tabelle!$V$3,('Mitigazione del rischio'!Y$8*Tabelle!$W$3),IF('Modello Analisi RISCHI MOG_PTPC'!BA27=Tabelle!$V$4,('Mitigazione del rischio'!Y$8*Tabelle!$W$4),IF('Modello Analisi RISCHI MOG_PTPC'!BA27=Tabelle!$V$5,('Mitigazione del rischio'!Y$8*Tabelle!$W$5),IF('Modello Analisi RISCHI MOG_PTPC'!BA27=Tabelle!$V$6,('Mitigazione del rischio'!Y$8*Tabelle!$W$6),IF('Modello Analisi RISCHI MOG_PTPC'!BA27=Tabelle!$V$7,('Mitigazione del rischio'!Y$8*Tabelle!$W$7),IF('Modello Analisi RISCHI MOG_PTPC'!BA27=Tabelle!$V$8,('Mitigazione del rischio'!Y$8*Tabelle!$W$8),IF('Modello Analisi RISCHI MOG_PTPC'!BA27=Tabelle!$V$9,('Mitigazione del rischio'!Y$8*Tabelle!$W$9),IF('Modello Analisi RISCHI MOG_PTPC'!BA27=Tabelle!$V$10,('Mitigazione del rischio'!Y$8*Tabelle!$W$10),IF('Modello Analisi RISCHI MOG_PTPC'!BA27=Tabelle!$V$11,('Mitigazione del rischio'!Y$8*Tabelle!$W$11),IF('Modello Analisi RISCHI MOG_PTPC'!BA27=Tabelle!$V$12,('Mitigazione del rischio'!Y$8*Tabelle!$W$12),"-"))))))))))</f>
        <v>0</v>
      </c>
      <c r="Z26" s="31">
        <f>IF('Modello Analisi RISCHI MOG_PTPC'!BB27=Tabelle!$V$3,('Mitigazione del rischio'!Z$8*Tabelle!$W$3),IF('Modello Analisi RISCHI MOG_PTPC'!BB27=Tabelle!$V$4,('Mitigazione del rischio'!Z$8*Tabelle!$W$4),IF('Modello Analisi RISCHI MOG_PTPC'!BB27=Tabelle!$V$5,('Mitigazione del rischio'!Z$8*Tabelle!$W$5),IF('Modello Analisi RISCHI MOG_PTPC'!BB27=Tabelle!$V$6,('Mitigazione del rischio'!Z$8*Tabelle!$W$6),IF('Modello Analisi RISCHI MOG_PTPC'!BB27=Tabelle!$V$7,('Mitigazione del rischio'!Z$8*Tabelle!$W$7),IF('Modello Analisi RISCHI MOG_PTPC'!BB27=Tabelle!$V$8,('Mitigazione del rischio'!Z$8*Tabelle!$W$8),IF('Modello Analisi RISCHI MOG_PTPC'!BB27=Tabelle!$V$9,('Mitigazione del rischio'!Z$8*Tabelle!$W$9),IF('Modello Analisi RISCHI MOG_PTPC'!BB27=Tabelle!$V$10,('Mitigazione del rischio'!Z$8*Tabelle!$W$10),IF('Modello Analisi RISCHI MOG_PTPC'!BB27=Tabelle!$V$11,('Mitigazione del rischio'!Z$8*Tabelle!$W$11),IF('Modello Analisi RISCHI MOG_PTPC'!BB27=Tabelle!$V$12,('Mitigazione del rischio'!Z$8*Tabelle!$W$12),"-"))))))))))</f>
        <v>0</v>
      </c>
      <c r="AA26" s="31">
        <f>IF('Modello Analisi RISCHI MOG_PTPC'!BC27=Tabelle!$V$3,('Mitigazione del rischio'!AA$8*Tabelle!$W$3),IF('Modello Analisi RISCHI MOG_PTPC'!BC27=Tabelle!$V$4,('Mitigazione del rischio'!AA$8*Tabelle!$W$4),IF('Modello Analisi RISCHI MOG_PTPC'!BC27=Tabelle!$V$5,('Mitigazione del rischio'!AA$8*Tabelle!$W$5),IF('Modello Analisi RISCHI MOG_PTPC'!BC27=Tabelle!$V$6,('Mitigazione del rischio'!AA$8*Tabelle!$W$6),IF('Modello Analisi RISCHI MOG_PTPC'!BC27=Tabelle!$V$7,('Mitigazione del rischio'!AA$8*Tabelle!$W$7),IF('Modello Analisi RISCHI MOG_PTPC'!BC27=Tabelle!$V$8,('Mitigazione del rischio'!AA$8*Tabelle!$W$8),IF('Modello Analisi RISCHI MOG_PTPC'!BC27=Tabelle!$V$9,('Mitigazione del rischio'!AA$8*Tabelle!$W$9),IF('Modello Analisi RISCHI MOG_PTPC'!BC27=Tabelle!$V$10,('Mitigazione del rischio'!AA$8*Tabelle!$W$10),IF('Modello Analisi RISCHI MOG_PTPC'!BC27=Tabelle!$V$11,('Mitigazione del rischio'!AA$8*Tabelle!$W$11),IF('Modello Analisi RISCHI MOG_PTPC'!BC27=Tabelle!$V$12,('Mitigazione del rischio'!AA$8*Tabelle!$W$12),"-"))))))))))</f>
        <v>0</v>
      </c>
      <c r="AB26" s="31">
        <f>IF('Modello Analisi RISCHI MOG_PTPC'!BD27=Tabelle!$V$3,('Mitigazione del rischio'!AB$8*Tabelle!$W$3),IF('Modello Analisi RISCHI MOG_PTPC'!BD27=Tabelle!$V$4,('Mitigazione del rischio'!AB$8*Tabelle!$W$4),IF('Modello Analisi RISCHI MOG_PTPC'!BD27=Tabelle!$V$5,('Mitigazione del rischio'!AB$8*Tabelle!$W$5),IF('Modello Analisi RISCHI MOG_PTPC'!BD27=Tabelle!$V$6,('Mitigazione del rischio'!AB$8*Tabelle!$W$6),IF('Modello Analisi RISCHI MOG_PTPC'!BD27=Tabelle!$V$7,('Mitigazione del rischio'!AB$8*Tabelle!$W$7),IF('Modello Analisi RISCHI MOG_PTPC'!BD27=Tabelle!$V$8,('Mitigazione del rischio'!AB$8*Tabelle!$W$8),IF('Modello Analisi RISCHI MOG_PTPC'!BD27=Tabelle!$V$9,('Mitigazione del rischio'!AB$8*Tabelle!$W$9),IF('Modello Analisi RISCHI MOG_PTPC'!BD27=Tabelle!$V$10,('Mitigazione del rischio'!AB$8*Tabelle!$W$10),IF('Modello Analisi RISCHI MOG_PTPC'!BD27=Tabelle!$V$11,('Mitigazione del rischio'!AB$8*Tabelle!$W$11),IF('Modello Analisi RISCHI MOG_PTPC'!BD27=Tabelle!$V$12,('Mitigazione del rischio'!AB$8*Tabelle!$W$12),"-"))))))))))</f>
        <v>0</v>
      </c>
      <c r="AC26" s="31">
        <f>IF('Modello Analisi RISCHI MOG_PTPC'!BE27=Tabelle!$V$3,('Mitigazione del rischio'!AC$8*Tabelle!$W$3),IF('Modello Analisi RISCHI MOG_PTPC'!BE27=Tabelle!$V$4,('Mitigazione del rischio'!AC$8*Tabelle!$W$4),IF('Modello Analisi RISCHI MOG_PTPC'!BE27=Tabelle!$V$5,('Mitigazione del rischio'!AC$8*Tabelle!$W$5),IF('Modello Analisi RISCHI MOG_PTPC'!BE27=Tabelle!$V$6,('Mitigazione del rischio'!AC$8*Tabelle!$W$6),IF('Modello Analisi RISCHI MOG_PTPC'!BE27=Tabelle!$V$7,('Mitigazione del rischio'!AC$8*Tabelle!$W$7),IF('Modello Analisi RISCHI MOG_PTPC'!BE27=Tabelle!$V$8,('Mitigazione del rischio'!AC$8*Tabelle!$W$8),IF('Modello Analisi RISCHI MOG_PTPC'!BE27=Tabelle!$V$9,('Mitigazione del rischio'!AC$8*Tabelle!$W$9),IF('Modello Analisi RISCHI MOG_PTPC'!BE27=Tabelle!$V$10,('Mitigazione del rischio'!AC$8*Tabelle!$W$10),IF('Modello Analisi RISCHI MOG_PTPC'!BE27=Tabelle!$V$11,('Mitigazione del rischio'!AC$8*Tabelle!$W$11),IF('Modello Analisi RISCHI MOG_PTPC'!BE27=Tabelle!$V$12,('Mitigazione del rischio'!AC$8*Tabelle!$W$12),"-"))))))))))</f>
        <v>0</v>
      </c>
      <c r="AD26" s="31">
        <f>IF('Modello Analisi RISCHI MOG_PTPC'!BF27=Tabelle!$V$3,('Mitigazione del rischio'!AD$8*Tabelle!$W$3),IF('Modello Analisi RISCHI MOG_PTPC'!BF27=Tabelle!$V$4,('Mitigazione del rischio'!AD$8*Tabelle!$W$4),IF('Modello Analisi RISCHI MOG_PTPC'!BF27=Tabelle!$V$5,('Mitigazione del rischio'!AD$8*Tabelle!$W$5),IF('Modello Analisi RISCHI MOG_PTPC'!BF27=Tabelle!$V$6,('Mitigazione del rischio'!AD$8*Tabelle!$W$6),IF('Modello Analisi RISCHI MOG_PTPC'!BF27=Tabelle!$V$7,('Mitigazione del rischio'!AD$8*Tabelle!$W$7),IF('Modello Analisi RISCHI MOG_PTPC'!BF27=Tabelle!$V$8,('Mitigazione del rischio'!AD$8*Tabelle!$W$8),IF('Modello Analisi RISCHI MOG_PTPC'!BF27=Tabelle!$V$9,('Mitigazione del rischio'!AD$8*Tabelle!$W$9),IF('Modello Analisi RISCHI MOG_PTPC'!BF27=Tabelle!$V$10,('Mitigazione del rischio'!AD$8*Tabelle!$W$10),IF('Modello Analisi RISCHI MOG_PTPC'!BF27=Tabelle!$V$11,('Mitigazione del rischio'!AD$8*Tabelle!$W$11),IF('Modello Analisi RISCHI MOG_PTPC'!BF27=Tabelle!$V$12,('Mitigazione del rischio'!AD$8*Tabelle!$W$12),"-"))))))))))</f>
        <v>0</v>
      </c>
      <c r="AE26" s="31">
        <f>IF('Modello Analisi RISCHI MOG_PTPC'!BG27=Tabelle!$V$3,('Mitigazione del rischio'!AE$8*Tabelle!$W$3),IF('Modello Analisi RISCHI MOG_PTPC'!BG27=Tabelle!$V$4,('Mitigazione del rischio'!AE$8*Tabelle!$W$4),IF('Modello Analisi RISCHI MOG_PTPC'!BG27=Tabelle!$V$5,('Mitigazione del rischio'!AE$8*Tabelle!$W$5),IF('Modello Analisi RISCHI MOG_PTPC'!BG27=Tabelle!$V$6,('Mitigazione del rischio'!AE$8*Tabelle!$W$6),IF('Modello Analisi RISCHI MOG_PTPC'!BG27=Tabelle!$V$7,('Mitigazione del rischio'!AE$8*Tabelle!$W$7),IF('Modello Analisi RISCHI MOG_PTPC'!BG27=Tabelle!$V$8,('Mitigazione del rischio'!AE$8*Tabelle!$W$8),IF('Modello Analisi RISCHI MOG_PTPC'!BG27=Tabelle!$V$9,('Mitigazione del rischio'!AE$8*Tabelle!$W$9),IF('Modello Analisi RISCHI MOG_PTPC'!BG27=Tabelle!$V$10,('Mitigazione del rischio'!AE$8*Tabelle!$W$10),IF('Modello Analisi RISCHI MOG_PTPC'!BG27=Tabelle!$V$11,('Mitigazione del rischio'!AE$8*Tabelle!$W$11),IF('Modello Analisi RISCHI MOG_PTPC'!BG27=Tabelle!$V$12,('Mitigazione del rischio'!AE$8*Tabelle!$W$12),"-"))))))))))</f>
        <v>0</v>
      </c>
      <c r="AF26" s="32">
        <f t="shared" si="3"/>
        <v>43.400000000000006</v>
      </c>
      <c r="AG26" s="33">
        <f t="shared" si="4"/>
        <v>0.43400000000000005</v>
      </c>
    </row>
    <row r="27" spans="1:33" x14ac:dyDescent="0.25">
      <c r="A27" s="31">
        <f>IF('Modello Analisi RISCHI MOG_PTPC'!AC28=Tabelle!$V$3,('Mitigazione del rischio'!A$8*Tabelle!$W$3),IF('Modello Analisi RISCHI MOG_PTPC'!AC28=Tabelle!$V$4,('Mitigazione del rischio'!A$8*Tabelle!$W$4),IF('Modello Analisi RISCHI MOG_PTPC'!AC28=Tabelle!$V$5,('Mitigazione del rischio'!A$8*Tabelle!$W$5),IF('Modello Analisi RISCHI MOG_PTPC'!AC28=Tabelle!$V$6,('Mitigazione del rischio'!A$8*Tabelle!$W$6),IF('Modello Analisi RISCHI MOG_PTPC'!AC28=Tabelle!$V$7,('Mitigazione del rischio'!A$8*Tabelle!$W$7),IF('Modello Analisi RISCHI MOG_PTPC'!AC28=Tabelle!$V$8,('Mitigazione del rischio'!A$8*Tabelle!$W$8),IF('Modello Analisi RISCHI MOG_PTPC'!AC28=Tabelle!$V$9,('Mitigazione del rischio'!A$8*Tabelle!$W$9),IF('Modello Analisi RISCHI MOG_PTPC'!AC28=Tabelle!$V$10,('Mitigazione del rischio'!A$8*Tabelle!$W$10),IF('Modello Analisi RISCHI MOG_PTPC'!AC28=Tabelle!$V$11,('Mitigazione del rischio'!A$8*Tabelle!$W$11),IF('Modello Analisi RISCHI MOG_PTPC'!AC28=Tabelle!$V$12,('Mitigazione del rischio'!A$8*Tabelle!$W$12),"-"))))))))))</f>
        <v>3.5</v>
      </c>
      <c r="B27" s="31">
        <f>IF('Modello Analisi RISCHI MOG_PTPC'!AD28=Tabelle!$V$3,('Mitigazione del rischio'!B$8*Tabelle!$W$3),IF('Modello Analisi RISCHI MOG_PTPC'!AD28=Tabelle!$V$4,('Mitigazione del rischio'!B$8*Tabelle!$W$4),IF('Modello Analisi RISCHI MOG_PTPC'!AD28=Tabelle!$V$5,('Mitigazione del rischio'!B$8*Tabelle!$W$5),IF('Modello Analisi RISCHI MOG_PTPC'!AD28=Tabelle!$V$6,('Mitigazione del rischio'!B$8*Tabelle!$W$6),IF('Modello Analisi RISCHI MOG_PTPC'!AD28=Tabelle!$V$7,('Mitigazione del rischio'!B$8*Tabelle!$W$7),IF('Modello Analisi RISCHI MOG_PTPC'!AD28=Tabelle!$V$8,('Mitigazione del rischio'!B$8*Tabelle!$W$8),IF('Modello Analisi RISCHI MOG_PTPC'!AD28=Tabelle!$V$9,('Mitigazione del rischio'!B$8*Tabelle!$W$9),IF('Modello Analisi RISCHI MOG_PTPC'!AD28=Tabelle!$V$10,('Mitigazione del rischio'!B$8*Tabelle!$W$10),IF('Modello Analisi RISCHI MOG_PTPC'!AD28=Tabelle!$V$11,('Mitigazione del rischio'!B$8*Tabelle!$W$11),IF('Modello Analisi RISCHI MOG_PTPC'!AD28=Tabelle!$V$12,('Mitigazione del rischio'!B$8*Tabelle!$W$12),"-"))))))))))</f>
        <v>2.4499999999999997</v>
      </c>
      <c r="C27" s="31">
        <f>IF('Modello Analisi RISCHI MOG_PTPC'!AE28=Tabelle!$V$3,('Mitigazione del rischio'!C$8*Tabelle!$W$3),IF('Modello Analisi RISCHI MOG_PTPC'!AE28=Tabelle!$V$4,('Mitigazione del rischio'!C$8*Tabelle!$W$4),IF('Modello Analisi RISCHI MOG_PTPC'!AE28=Tabelle!$V$5,('Mitigazione del rischio'!C$8*Tabelle!$W$5),IF('Modello Analisi RISCHI MOG_PTPC'!AE28=Tabelle!$V$6,('Mitigazione del rischio'!C$8*Tabelle!$W$6),IF('Modello Analisi RISCHI MOG_PTPC'!AE28=Tabelle!$V$7,('Mitigazione del rischio'!C$8*Tabelle!$W$7),IF('Modello Analisi RISCHI MOG_PTPC'!AE28=Tabelle!$V$8,('Mitigazione del rischio'!C$8*Tabelle!$W$8),IF('Modello Analisi RISCHI MOG_PTPC'!AE28=Tabelle!$V$9,('Mitigazione del rischio'!C$8*Tabelle!$W$9),IF('Modello Analisi RISCHI MOG_PTPC'!AE28=Tabelle!$V$10,('Mitigazione del rischio'!C$8*Tabelle!$W$10),IF('Modello Analisi RISCHI MOG_PTPC'!AE28=Tabelle!$V$11,('Mitigazione del rischio'!C$8*Tabelle!$W$11),IF('Modello Analisi RISCHI MOG_PTPC'!AE28=Tabelle!$V$12,('Mitigazione del rischio'!C$8*Tabelle!$W$12),"-"))))))))))</f>
        <v>0.35000000000000003</v>
      </c>
      <c r="D27" s="31">
        <f>IF('Modello Analisi RISCHI MOG_PTPC'!AF28=Tabelle!$V$3,('Mitigazione del rischio'!D$8*Tabelle!$W$3),IF('Modello Analisi RISCHI MOG_PTPC'!AF28=Tabelle!$V$4,('Mitigazione del rischio'!D$8*Tabelle!$W$4),IF('Modello Analisi RISCHI MOG_PTPC'!AF28=Tabelle!$V$5,('Mitigazione del rischio'!D$8*Tabelle!$W$5),IF('Modello Analisi RISCHI MOG_PTPC'!AF28=Tabelle!$V$6,('Mitigazione del rischio'!D$8*Tabelle!$W$6),IF('Modello Analisi RISCHI MOG_PTPC'!AF28=Tabelle!$V$7,('Mitigazione del rischio'!D$8*Tabelle!$W$7),IF('Modello Analisi RISCHI MOG_PTPC'!AF28=Tabelle!$V$8,('Mitigazione del rischio'!D$8*Tabelle!$W$8),IF('Modello Analisi RISCHI MOG_PTPC'!AF28=Tabelle!$V$9,('Mitigazione del rischio'!D$8*Tabelle!$W$9),IF('Modello Analisi RISCHI MOG_PTPC'!AF28=Tabelle!$V$10,('Mitigazione del rischio'!D$8*Tabelle!$W$10),IF('Modello Analisi RISCHI MOG_PTPC'!AF28=Tabelle!$V$11,('Mitigazione del rischio'!D$8*Tabelle!$W$11),IF('Modello Analisi RISCHI MOG_PTPC'!AF28=Tabelle!$V$12,('Mitigazione del rischio'!D$8*Tabelle!$W$12),"-"))))))))))</f>
        <v>1.05</v>
      </c>
      <c r="E27" s="31">
        <f>IF('Modello Analisi RISCHI MOG_PTPC'!AG28=Tabelle!$V$3,('Mitigazione del rischio'!E$8*Tabelle!$W$3),IF('Modello Analisi RISCHI MOG_PTPC'!AG28=Tabelle!$V$4,('Mitigazione del rischio'!E$8*Tabelle!$W$4),IF('Modello Analisi RISCHI MOG_PTPC'!AG28=Tabelle!$V$5,('Mitigazione del rischio'!E$8*Tabelle!$W$5),IF('Modello Analisi RISCHI MOG_PTPC'!AG28=Tabelle!$V$6,('Mitigazione del rischio'!E$8*Tabelle!$W$6),IF('Modello Analisi RISCHI MOG_PTPC'!AG28=Tabelle!$V$7,('Mitigazione del rischio'!E$8*Tabelle!$W$7),IF('Modello Analisi RISCHI MOG_PTPC'!AG28=Tabelle!$V$8,('Mitigazione del rischio'!E$8*Tabelle!$W$8),IF('Modello Analisi RISCHI MOG_PTPC'!AG28=Tabelle!$V$9,('Mitigazione del rischio'!E$8*Tabelle!$W$9),IF('Modello Analisi RISCHI MOG_PTPC'!AG28=Tabelle!$V$10,('Mitigazione del rischio'!E$8*Tabelle!$W$10),IF('Modello Analisi RISCHI MOG_PTPC'!AG28=Tabelle!$V$11,('Mitigazione del rischio'!E$8*Tabelle!$W$11),IF('Modello Analisi RISCHI MOG_PTPC'!AG28=Tabelle!$V$12,('Mitigazione del rischio'!E$8*Tabelle!$W$12),"-"))))))))))</f>
        <v>2.4499999999999997</v>
      </c>
      <c r="F27" s="31">
        <f>IF('Modello Analisi RISCHI MOG_PTPC'!AH28=Tabelle!$V$3,('Mitigazione del rischio'!F$8*Tabelle!$W$3),IF('Modello Analisi RISCHI MOG_PTPC'!AH28=Tabelle!$V$4,('Mitigazione del rischio'!F$8*Tabelle!$W$4),IF('Modello Analisi RISCHI MOG_PTPC'!AH28=Tabelle!$V$5,('Mitigazione del rischio'!F$8*Tabelle!$W$5),IF('Modello Analisi RISCHI MOG_PTPC'!AH28=Tabelle!$V$6,('Mitigazione del rischio'!F$8*Tabelle!$W$6),IF('Modello Analisi RISCHI MOG_PTPC'!AH28=Tabelle!$V$7,('Mitigazione del rischio'!F$8*Tabelle!$W$7),IF('Modello Analisi RISCHI MOG_PTPC'!AH28=Tabelle!$V$8,('Mitigazione del rischio'!F$8*Tabelle!$W$8),IF('Modello Analisi RISCHI MOG_PTPC'!AH28=Tabelle!$V$9,('Mitigazione del rischio'!F$8*Tabelle!$W$9),IF('Modello Analisi RISCHI MOG_PTPC'!AH28=Tabelle!$V$10,('Mitigazione del rischio'!F$8*Tabelle!$W$10),IF('Modello Analisi RISCHI MOG_PTPC'!AH28=Tabelle!$V$11,('Mitigazione del rischio'!F$8*Tabelle!$W$11),IF('Modello Analisi RISCHI MOG_PTPC'!AH28=Tabelle!$V$12,('Mitigazione del rischio'!F$8*Tabelle!$W$12),"-"))))))))))</f>
        <v>3.5</v>
      </c>
      <c r="G27" s="31">
        <f>IF('Modello Analisi RISCHI MOG_PTPC'!AI28=Tabelle!$V$3,('Mitigazione del rischio'!G$8*Tabelle!$W$3),IF('Modello Analisi RISCHI MOG_PTPC'!AI28=Tabelle!$V$4,('Mitigazione del rischio'!G$8*Tabelle!$W$4),IF('Modello Analisi RISCHI MOG_PTPC'!AI28=Tabelle!$V$5,('Mitigazione del rischio'!G$8*Tabelle!$W$5),IF('Modello Analisi RISCHI MOG_PTPC'!AI28=Tabelle!$V$6,('Mitigazione del rischio'!G$8*Tabelle!$W$6),IF('Modello Analisi RISCHI MOG_PTPC'!AI28=Tabelle!$V$7,('Mitigazione del rischio'!G$8*Tabelle!$W$7),IF('Modello Analisi RISCHI MOG_PTPC'!AI28=Tabelle!$V$8,('Mitigazione del rischio'!G$8*Tabelle!$W$8),IF('Modello Analisi RISCHI MOG_PTPC'!AI28=Tabelle!$V$9,('Mitigazione del rischio'!G$8*Tabelle!$W$9),IF('Modello Analisi RISCHI MOG_PTPC'!AI28=Tabelle!$V$10,('Mitigazione del rischio'!G$8*Tabelle!$W$10),IF('Modello Analisi RISCHI MOG_PTPC'!AI28=Tabelle!$V$11,('Mitigazione del rischio'!G$8*Tabelle!$W$11),IF('Modello Analisi RISCHI MOG_PTPC'!AI28=Tabelle!$V$12,('Mitigazione del rischio'!G$8*Tabelle!$W$12),"-"))))))))))</f>
        <v>3.5</v>
      </c>
      <c r="H27" s="31">
        <f>IF('Modello Analisi RISCHI MOG_PTPC'!AJ28=Tabelle!$V$3,('Mitigazione del rischio'!H$8*Tabelle!$W$3),IF('Modello Analisi RISCHI MOG_PTPC'!AJ28=Tabelle!$V$4,('Mitigazione del rischio'!H$8*Tabelle!$W$4),IF('Modello Analisi RISCHI MOG_PTPC'!AJ28=Tabelle!$V$5,('Mitigazione del rischio'!H$8*Tabelle!$W$5),IF('Modello Analisi RISCHI MOG_PTPC'!AJ28=Tabelle!$V$6,('Mitigazione del rischio'!H$8*Tabelle!$W$6),IF('Modello Analisi RISCHI MOG_PTPC'!AJ28=Tabelle!$V$7,('Mitigazione del rischio'!H$8*Tabelle!$W$7),IF('Modello Analisi RISCHI MOG_PTPC'!AJ28=Tabelle!$V$8,('Mitigazione del rischio'!H$8*Tabelle!$W$8),IF('Modello Analisi RISCHI MOG_PTPC'!AJ28=Tabelle!$V$9,('Mitigazione del rischio'!H$8*Tabelle!$W$9),IF('Modello Analisi RISCHI MOG_PTPC'!AJ28=Tabelle!$V$10,('Mitigazione del rischio'!H$8*Tabelle!$W$10),IF('Modello Analisi RISCHI MOG_PTPC'!AJ28=Tabelle!$V$11,('Mitigazione del rischio'!H$8*Tabelle!$W$11),IF('Modello Analisi RISCHI MOG_PTPC'!AJ28=Tabelle!$V$12,('Mitigazione del rischio'!H$8*Tabelle!$W$12),"-"))))))))))</f>
        <v>3.5</v>
      </c>
      <c r="I27" s="31">
        <f>IF('Modello Analisi RISCHI MOG_PTPC'!AK28=Tabelle!$V$3,('Mitigazione del rischio'!I$8*Tabelle!$W$3),IF('Modello Analisi RISCHI MOG_PTPC'!AK28=Tabelle!$V$4,('Mitigazione del rischio'!I$8*Tabelle!$W$4),IF('Modello Analisi RISCHI MOG_PTPC'!AK28=Tabelle!$V$5,('Mitigazione del rischio'!I$8*Tabelle!$W$5),IF('Modello Analisi RISCHI MOG_PTPC'!AK28=Tabelle!$V$6,('Mitigazione del rischio'!I$8*Tabelle!$W$6),IF('Modello Analisi RISCHI MOG_PTPC'!AK28=Tabelle!$V$7,('Mitigazione del rischio'!I$8*Tabelle!$W$7),IF('Modello Analisi RISCHI MOG_PTPC'!AK28=Tabelle!$V$8,('Mitigazione del rischio'!I$8*Tabelle!$W$8),IF('Modello Analisi RISCHI MOG_PTPC'!AK28=Tabelle!$V$9,('Mitigazione del rischio'!I$8*Tabelle!$W$9),IF('Modello Analisi RISCHI MOG_PTPC'!AK28=Tabelle!$V$10,('Mitigazione del rischio'!I$8*Tabelle!$W$10),IF('Modello Analisi RISCHI MOG_PTPC'!AK28=Tabelle!$V$11,('Mitigazione del rischio'!I$8*Tabelle!$W$11),IF('Modello Analisi RISCHI MOG_PTPC'!AK28=Tabelle!$V$12,('Mitigazione del rischio'!I$8*Tabelle!$W$12),"-"))))))))))</f>
        <v>1.05</v>
      </c>
      <c r="J27" s="31">
        <f>IF('Modello Analisi RISCHI MOG_PTPC'!AL28=Tabelle!$V$3,('Mitigazione del rischio'!J$8*Tabelle!$W$3),IF('Modello Analisi RISCHI MOG_PTPC'!AL28=Tabelle!$V$4,('Mitigazione del rischio'!J$8*Tabelle!$W$4),IF('Modello Analisi RISCHI MOG_PTPC'!AL28=Tabelle!$V$5,('Mitigazione del rischio'!J$8*Tabelle!$W$5),IF('Modello Analisi RISCHI MOG_PTPC'!AL28=Tabelle!$V$6,('Mitigazione del rischio'!J$8*Tabelle!$W$6),IF('Modello Analisi RISCHI MOG_PTPC'!AL28=Tabelle!$V$7,('Mitigazione del rischio'!J$8*Tabelle!$W$7),IF('Modello Analisi RISCHI MOG_PTPC'!AL28=Tabelle!$V$8,('Mitigazione del rischio'!J$8*Tabelle!$W$8),IF('Modello Analisi RISCHI MOG_PTPC'!AL28=Tabelle!$V$9,('Mitigazione del rischio'!J$8*Tabelle!$W$9),IF('Modello Analisi RISCHI MOG_PTPC'!AL28=Tabelle!$V$10,('Mitigazione del rischio'!J$8*Tabelle!$W$10),IF('Modello Analisi RISCHI MOG_PTPC'!AL28=Tabelle!$V$11,('Mitigazione del rischio'!J$8*Tabelle!$W$11),IF('Modello Analisi RISCHI MOG_PTPC'!AL28=Tabelle!$V$12,('Mitigazione del rischio'!J$8*Tabelle!$W$12),"-"))))))))))</f>
        <v>1.05</v>
      </c>
      <c r="K27" s="31">
        <f>IF('Modello Analisi RISCHI MOG_PTPC'!AM28=Tabelle!$V$3,('Mitigazione del rischio'!K$8*Tabelle!$W$3),IF('Modello Analisi RISCHI MOG_PTPC'!AM28=Tabelle!$V$4,('Mitigazione del rischio'!K$8*Tabelle!$W$4),IF('Modello Analisi RISCHI MOG_PTPC'!AM28=Tabelle!$V$5,('Mitigazione del rischio'!K$8*Tabelle!$W$5),IF('Modello Analisi RISCHI MOG_PTPC'!AM28=Tabelle!$V$6,('Mitigazione del rischio'!K$8*Tabelle!$W$6),IF('Modello Analisi RISCHI MOG_PTPC'!AM28=Tabelle!$V$7,('Mitigazione del rischio'!K$8*Tabelle!$W$7),IF('Modello Analisi RISCHI MOG_PTPC'!AM28=Tabelle!$V$8,('Mitigazione del rischio'!K$8*Tabelle!$W$8),IF('Modello Analisi RISCHI MOG_PTPC'!AM28=Tabelle!$V$9,('Mitigazione del rischio'!K$8*Tabelle!$W$9),IF('Modello Analisi RISCHI MOG_PTPC'!AM28=Tabelle!$V$10,('Mitigazione del rischio'!K$8*Tabelle!$W$10),IF('Modello Analisi RISCHI MOG_PTPC'!AM28=Tabelle!$V$11,('Mitigazione del rischio'!K$8*Tabelle!$W$11),IF('Modello Analisi RISCHI MOG_PTPC'!AM28=Tabelle!$V$12,('Mitigazione del rischio'!K$8*Tabelle!$W$12),"-"))))))))))</f>
        <v>3.5</v>
      </c>
      <c r="L27" s="31">
        <f>IF('Modello Analisi RISCHI MOG_PTPC'!AN28=Tabelle!$V$3,('Mitigazione del rischio'!L$8*Tabelle!$W$3),IF('Modello Analisi RISCHI MOG_PTPC'!AN28=Tabelle!$V$4,('Mitigazione del rischio'!L$8*Tabelle!$W$4),IF('Modello Analisi RISCHI MOG_PTPC'!AN28=Tabelle!$V$5,('Mitigazione del rischio'!L$8*Tabelle!$W$5),IF('Modello Analisi RISCHI MOG_PTPC'!AN28=Tabelle!$V$6,('Mitigazione del rischio'!L$8*Tabelle!$W$6),IF('Modello Analisi RISCHI MOG_PTPC'!AN28=Tabelle!$V$7,('Mitigazione del rischio'!L$8*Tabelle!$W$7),IF('Modello Analisi RISCHI MOG_PTPC'!AN28=Tabelle!$V$8,('Mitigazione del rischio'!L$8*Tabelle!$W$8),IF('Modello Analisi RISCHI MOG_PTPC'!AN28=Tabelle!$V$9,('Mitigazione del rischio'!L$8*Tabelle!$W$9),IF('Modello Analisi RISCHI MOG_PTPC'!AN28=Tabelle!$V$10,('Mitigazione del rischio'!L$8*Tabelle!$W$10),IF('Modello Analisi RISCHI MOG_PTPC'!AN28=Tabelle!$V$11,('Mitigazione del rischio'!L$8*Tabelle!$W$11),IF('Modello Analisi RISCHI MOG_PTPC'!AN28=Tabelle!$V$12,('Mitigazione del rischio'!L$8*Tabelle!$W$12),"-"))))))))))</f>
        <v>3.5</v>
      </c>
      <c r="M27" s="31">
        <f>IF('Modello Analisi RISCHI MOG_PTPC'!AO28=Tabelle!$V$3,('Mitigazione del rischio'!M$8*Tabelle!$W$3),IF('Modello Analisi RISCHI MOG_PTPC'!AO28=Tabelle!$V$4,('Mitigazione del rischio'!M$8*Tabelle!$W$4),IF('Modello Analisi RISCHI MOG_PTPC'!AO28=Tabelle!$V$5,('Mitigazione del rischio'!M$8*Tabelle!$W$5),IF('Modello Analisi RISCHI MOG_PTPC'!AO28=Tabelle!$V$6,('Mitigazione del rischio'!M$8*Tabelle!$W$6),IF('Modello Analisi RISCHI MOG_PTPC'!AO28=Tabelle!$V$7,('Mitigazione del rischio'!M$8*Tabelle!$W$7),IF('Modello Analisi RISCHI MOG_PTPC'!AO28=Tabelle!$V$8,('Mitigazione del rischio'!M$8*Tabelle!$W$8),IF('Modello Analisi RISCHI MOG_PTPC'!AO28=Tabelle!$V$9,('Mitigazione del rischio'!M$8*Tabelle!$W$9),IF('Modello Analisi RISCHI MOG_PTPC'!AO28=Tabelle!$V$10,('Mitigazione del rischio'!M$8*Tabelle!$W$10),IF('Modello Analisi RISCHI MOG_PTPC'!AO28=Tabelle!$V$11,('Mitigazione del rischio'!M$8*Tabelle!$W$11),IF('Modello Analisi RISCHI MOG_PTPC'!AO28=Tabelle!$V$12,('Mitigazione del rischio'!M$8*Tabelle!$W$12),"-"))))))))))</f>
        <v>1.05</v>
      </c>
      <c r="N27" s="31">
        <f>IF('Modello Analisi RISCHI MOG_PTPC'!AP28=Tabelle!$V$3,('Mitigazione del rischio'!N$8*Tabelle!$W$3),IF('Modello Analisi RISCHI MOG_PTPC'!AP28=Tabelle!$V$4,('Mitigazione del rischio'!N$8*Tabelle!$W$4),IF('Modello Analisi RISCHI MOG_PTPC'!AP28=Tabelle!$V$5,('Mitigazione del rischio'!N$8*Tabelle!$W$5),IF('Modello Analisi RISCHI MOG_PTPC'!AP28=Tabelle!$V$6,('Mitigazione del rischio'!N$8*Tabelle!$W$6),IF('Modello Analisi RISCHI MOG_PTPC'!AP28=Tabelle!$V$7,('Mitigazione del rischio'!N$8*Tabelle!$W$7),IF('Modello Analisi RISCHI MOG_PTPC'!AP28=Tabelle!$V$8,('Mitigazione del rischio'!N$8*Tabelle!$W$8),IF('Modello Analisi RISCHI MOG_PTPC'!AP28=Tabelle!$V$9,('Mitigazione del rischio'!N$8*Tabelle!$W$9),IF('Modello Analisi RISCHI MOG_PTPC'!AP28=Tabelle!$V$10,('Mitigazione del rischio'!N$8*Tabelle!$W$10),IF('Modello Analisi RISCHI MOG_PTPC'!AP28=Tabelle!$V$11,('Mitigazione del rischio'!N$8*Tabelle!$W$11),IF('Modello Analisi RISCHI MOG_PTPC'!AP28=Tabelle!$V$12,('Mitigazione del rischio'!N$8*Tabelle!$W$12),"-"))))))))))</f>
        <v>1.05</v>
      </c>
      <c r="O27" s="31">
        <f>IF('Modello Analisi RISCHI MOG_PTPC'!AQ28=Tabelle!$V$3,('Mitigazione del rischio'!O$8*Tabelle!$W$3),IF('Modello Analisi RISCHI MOG_PTPC'!AQ28=Tabelle!$V$4,('Mitigazione del rischio'!O$8*Tabelle!$W$4),IF('Modello Analisi RISCHI MOG_PTPC'!AQ28=Tabelle!$V$5,('Mitigazione del rischio'!O$8*Tabelle!$W$5),IF('Modello Analisi RISCHI MOG_PTPC'!AQ28=Tabelle!$V$6,('Mitigazione del rischio'!O$8*Tabelle!$W$6),IF('Modello Analisi RISCHI MOG_PTPC'!AQ28=Tabelle!$V$7,('Mitigazione del rischio'!O$8*Tabelle!$W$7),IF('Modello Analisi RISCHI MOG_PTPC'!AQ28=Tabelle!$V$8,('Mitigazione del rischio'!O$8*Tabelle!$W$8),IF('Modello Analisi RISCHI MOG_PTPC'!AQ28=Tabelle!$V$9,('Mitigazione del rischio'!O$8*Tabelle!$W$9),IF('Modello Analisi RISCHI MOG_PTPC'!AQ28=Tabelle!$V$10,('Mitigazione del rischio'!O$8*Tabelle!$W$10),IF('Modello Analisi RISCHI MOG_PTPC'!AQ28=Tabelle!$V$11,('Mitigazione del rischio'!O$8*Tabelle!$W$11),IF('Modello Analisi RISCHI MOG_PTPC'!AQ28=Tabelle!$V$12,('Mitigazione del rischio'!O$8*Tabelle!$W$12),"-"))))))))))</f>
        <v>1.05</v>
      </c>
      <c r="P27" s="31">
        <f>IF('Modello Analisi RISCHI MOG_PTPC'!AR28=Tabelle!$V$3,('Mitigazione del rischio'!P$8*Tabelle!$W$3),IF('Modello Analisi RISCHI MOG_PTPC'!AR28=Tabelle!$V$4,('Mitigazione del rischio'!P$8*Tabelle!$W$4),IF('Modello Analisi RISCHI MOG_PTPC'!AR28=Tabelle!$V$5,('Mitigazione del rischio'!P$8*Tabelle!$W$5),IF('Modello Analisi RISCHI MOG_PTPC'!AR28=Tabelle!$V$6,('Mitigazione del rischio'!P$8*Tabelle!$W$6),IF('Modello Analisi RISCHI MOG_PTPC'!AR28=Tabelle!$V$7,('Mitigazione del rischio'!P$8*Tabelle!$W$7),IF('Modello Analisi RISCHI MOG_PTPC'!AR28=Tabelle!$V$8,('Mitigazione del rischio'!P$8*Tabelle!$W$8),IF('Modello Analisi RISCHI MOG_PTPC'!AR28=Tabelle!$V$9,('Mitigazione del rischio'!P$8*Tabelle!$W$9),IF('Modello Analisi RISCHI MOG_PTPC'!AR28=Tabelle!$V$10,('Mitigazione del rischio'!P$8*Tabelle!$W$10),IF('Modello Analisi RISCHI MOG_PTPC'!AR28=Tabelle!$V$11,('Mitigazione del rischio'!P$8*Tabelle!$W$11),IF('Modello Analisi RISCHI MOG_PTPC'!AR28=Tabelle!$V$12,('Mitigazione del rischio'!P$8*Tabelle!$W$12),"-"))))))))))</f>
        <v>1.05</v>
      </c>
      <c r="Q27" s="31">
        <f>IF('Modello Analisi RISCHI MOG_PTPC'!AS28=Tabelle!$V$3,('Mitigazione del rischio'!Q$8*Tabelle!$W$3),IF('Modello Analisi RISCHI MOG_PTPC'!AS28=Tabelle!$V$4,('Mitigazione del rischio'!Q$8*Tabelle!$W$4),IF('Modello Analisi RISCHI MOG_PTPC'!AS28=Tabelle!$V$5,('Mitigazione del rischio'!Q$8*Tabelle!$W$5),IF('Modello Analisi RISCHI MOG_PTPC'!AS28=Tabelle!$V$6,('Mitigazione del rischio'!Q$8*Tabelle!$W$6),IF('Modello Analisi RISCHI MOG_PTPC'!AS28=Tabelle!$V$7,('Mitigazione del rischio'!Q$8*Tabelle!$W$7),IF('Modello Analisi RISCHI MOG_PTPC'!AS28=Tabelle!$V$8,('Mitigazione del rischio'!Q$8*Tabelle!$W$8),IF('Modello Analisi RISCHI MOG_PTPC'!AS28=Tabelle!$V$9,('Mitigazione del rischio'!Q$8*Tabelle!$W$9),IF('Modello Analisi RISCHI MOG_PTPC'!AS28=Tabelle!$V$10,('Mitigazione del rischio'!Q$8*Tabelle!$W$10),IF('Modello Analisi RISCHI MOG_PTPC'!AS28=Tabelle!$V$11,('Mitigazione del rischio'!Q$8*Tabelle!$W$11),IF('Modello Analisi RISCHI MOG_PTPC'!AS28=Tabelle!$V$12,('Mitigazione del rischio'!Q$8*Tabelle!$W$12),"-"))))))))))</f>
        <v>2.4499999999999997</v>
      </c>
      <c r="R27" s="31">
        <f>IF('Modello Analisi RISCHI MOG_PTPC'!AT28=Tabelle!$V$3,('Mitigazione del rischio'!R$8*Tabelle!$W$3),IF('Modello Analisi RISCHI MOG_PTPC'!AT28=Tabelle!$V$4,('Mitigazione del rischio'!R$8*Tabelle!$W$4),IF('Modello Analisi RISCHI MOG_PTPC'!AT28=Tabelle!$V$5,('Mitigazione del rischio'!R$8*Tabelle!$W$5),IF('Modello Analisi RISCHI MOG_PTPC'!AT28=Tabelle!$V$6,('Mitigazione del rischio'!R$8*Tabelle!$W$6),IF('Modello Analisi RISCHI MOG_PTPC'!AT28=Tabelle!$V$7,('Mitigazione del rischio'!R$8*Tabelle!$W$7),IF('Modello Analisi RISCHI MOG_PTPC'!AT28=Tabelle!$V$8,('Mitigazione del rischio'!R$8*Tabelle!$W$8),IF('Modello Analisi RISCHI MOG_PTPC'!AT28=Tabelle!$V$9,('Mitigazione del rischio'!R$8*Tabelle!$W$9),IF('Modello Analisi RISCHI MOG_PTPC'!AT28=Tabelle!$V$10,('Mitigazione del rischio'!R$8*Tabelle!$W$10),IF('Modello Analisi RISCHI MOG_PTPC'!AT28=Tabelle!$V$11,('Mitigazione del rischio'!R$8*Tabelle!$W$11),IF('Modello Analisi RISCHI MOG_PTPC'!AT28=Tabelle!$V$12,('Mitigazione del rischio'!R$8*Tabelle!$W$12),"-"))))))))))</f>
        <v>2.4499999999999997</v>
      </c>
      <c r="S27" s="31">
        <f>IF('Modello Analisi RISCHI MOG_PTPC'!AU28=Tabelle!$V$3,('Mitigazione del rischio'!S$8*Tabelle!$W$3),IF('Modello Analisi RISCHI MOG_PTPC'!AU28=Tabelle!$V$4,('Mitigazione del rischio'!S$8*Tabelle!$W$4),IF('Modello Analisi RISCHI MOG_PTPC'!AU28=Tabelle!$V$5,('Mitigazione del rischio'!S$8*Tabelle!$W$5),IF('Modello Analisi RISCHI MOG_PTPC'!AU28=Tabelle!$V$6,('Mitigazione del rischio'!S$8*Tabelle!$W$6),IF('Modello Analisi RISCHI MOG_PTPC'!AU28=Tabelle!$V$7,('Mitigazione del rischio'!S$8*Tabelle!$W$7),IF('Modello Analisi RISCHI MOG_PTPC'!AU28=Tabelle!$V$8,('Mitigazione del rischio'!S$8*Tabelle!$W$8),IF('Modello Analisi RISCHI MOG_PTPC'!AU28=Tabelle!$V$9,('Mitigazione del rischio'!S$8*Tabelle!$W$9),IF('Modello Analisi RISCHI MOG_PTPC'!AU28=Tabelle!$V$10,('Mitigazione del rischio'!S$8*Tabelle!$W$10),IF('Modello Analisi RISCHI MOG_PTPC'!AU28=Tabelle!$V$11,('Mitigazione del rischio'!S$8*Tabelle!$W$11),IF('Modello Analisi RISCHI MOG_PTPC'!AU28=Tabelle!$V$12,('Mitigazione del rischio'!S$8*Tabelle!$W$12),"-"))))))))))</f>
        <v>2.4499999999999997</v>
      </c>
      <c r="T27" s="31">
        <f>IF('Modello Analisi RISCHI MOG_PTPC'!AV28=Tabelle!$V$3,('Mitigazione del rischio'!T$8*Tabelle!$W$3),IF('Modello Analisi RISCHI MOG_PTPC'!AV28=Tabelle!$V$4,('Mitigazione del rischio'!T$8*Tabelle!$W$4),IF('Modello Analisi RISCHI MOG_PTPC'!AV28=Tabelle!$V$5,('Mitigazione del rischio'!T$8*Tabelle!$W$5),IF('Modello Analisi RISCHI MOG_PTPC'!AV28=Tabelle!$V$6,('Mitigazione del rischio'!T$8*Tabelle!$W$6),IF('Modello Analisi RISCHI MOG_PTPC'!AV28=Tabelle!$V$7,('Mitigazione del rischio'!T$8*Tabelle!$W$7),IF('Modello Analisi RISCHI MOG_PTPC'!AV28=Tabelle!$V$8,('Mitigazione del rischio'!T$8*Tabelle!$W$8),IF('Modello Analisi RISCHI MOG_PTPC'!AV28=Tabelle!$V$9,('Mitigazione del rischio'!T$8*Tabelle!$W$9),IF('Modello Analisi RISCHI MOG_PTPC'!AV28=Tabelle!$V$10,('Mitigazione del rischio'!T$8*Tabelle!$W$10),IF('Modello Analisi RISCHI MOG_PTPC'!AV28=Tabelle!$V$11,('Mitigazione del rischio'!T$8*Tabelle!$W$11),IF('Modello Analisi RISCHI MOG_PTPC'!AV28=Tabelle!$V$12,('Mitigazione del rischio'!T$8*Tabelle!$W$12),"-"))))))))))</f>
        <v>2.4499999999999997</v>
      </c>
      <c r="U27" s="31">
        <f>IF('Modello Analisi RISCHI MOG_PTPC'!AW28=Tabelle!$V$3,('Mitigazione del rischio'!U$8*Tabelle!$W$3),IF('Modello Analisi RISCHI MOG_PTPC'!AW28=Tabelle!$V$4,('Mitigazione del rischio'!U$8*Tabelle!$W$4),IF('Modello Analisi RISCHI MOG_PTPC'!AW28=Tabelle!$V$5,('Mitigazione del rischio'!U$8*Tabelle!$W$5),IF('Modello Analisi RISCHI MOG_PTPC'!AW28=Tabelle!$V$6,('Mitigazione del rischio'!U$8*Tabelle!$W$6),IF('Modello Analisi RISCHI MOG_PTPC'!AW28=Tabelle!$V$7,('Mitigazione del rischio'!U$8*Tabelle!$W$7),IF('Modello Analisi RISCHI MOG_PTPC'!AW28=Tabelle!$V$8,('Mitigazione del rischio'!U$8*Tabelle!$W$8),IF('Modello Analisi RISCHI MOG_PTPC'!AW28=Tabelle!$V$9,('Mitigazione del rischio'!U$8*Tabelle!$W$9),IF('Modello Analisi RISCHI MOG_PTPC'!AW28=Tabelle!$V$10,('Mitigazione del rischio'!U$8*Tabelle!$W$10),IF('Modello Analisi RISCHI MOG_PTPC'!AW28=Tabelle!$V$11,('Mitigazione del rischio'!U$8*Tabelle!$W$11),IF('Modello Analisi RISCHI MOG_PTPC'!AW28=Tabelle!$V$12,('Mitigazione del rischio'!U$8*Tabelle!$W$12),"-"))))))))))</f>
        <v>0</v>
      </c>
      <c r="V27" s="31">
        <f>IF('Modello Analisi RISCHI MOG_PTPC'!AX28=Tabelle!$V$3,('Mitigazione del rischio'!V$8*Tabelle!$W$3),IF('Modello Analisi RISCHI MOG_PTPC'!AX28=Tabelle!$V$4,('Mitigazione del rischio'!V$8*Tabelle!$W$4),IF('Modello Analisi RISCHI MOG_PTPC'!AX28=Tabelle!$V$5,('Mitigazione del rischio'!V$8*Tabelle!$W$5),IF('Modello Analisi RISCHI MOG_PTPC'!AX28=Tabelle!$V$6,('Mitigazione del rischio'!V$8*Tabelle!$W$6),IF('Modello Analisi RISCHI MOG_PTPC'!AX28=Tabelle!$V$7,('Mitigazione del rischio'!V$8*Tabelle!$W$7),IF('Modello Analisi RISCHI MOG_PTPC'!AX28=Tabelle!$V$8,('Mitigazione del rischio'!V$8*Tabelle!$W$8),IF('Modello Analisi RISCHI MOG_PTPC'!AX28=Tabelle!$V$9,('Mitigazione del rischio'!V$8*Tabelle!$W$9),IF('Modello Analisi RISCHI MOG_PTPC'!AX28=Tabelle!$V$10,('Mitigazione del rischio'!V$8*Tabelle!$W$10),IF('Modello Analisi RISCHI MOG_PTPC'!AX28=Tabelle!$V$11,('Mitigazione del rischio'!V$8*Tabelle!$W$11),IF('Modello Analisi RISCHI MOG_PTPC'!AX28=Tabelle!$V$12,('Mitigazione del rischio'!V$8*Tabelle!$W$12),"-"))))))))))</f>
        <v>0</v>
      </c>
      <c r="W27" s="31">
        <f>IF('Modello Analisi RISCHI MOG_PTPC'!AY28=Tabelle!$V$3,('Mitigazione del rischio'!W$8*Tabelle!$W$3),IF('Modello Analisi RISCHI MOG_PTPC'!AY28=Tabelle!$V$4,('Mitigazione del rischio'!W$8*Tabelle!$W$4),IF('Modello Analisi RISCHI MOG_PTPC'!AY28=Tabelle!$V$5,('Mitigazione del rischio'!W$8*Tabelle!$W$5),IF('Modello Analisi RISCHI MOG_PTPC'!AY28=Tabelle!$V$6,('Mitigazione del rischio'!W$8*Tabelle!$W$6),IF('Modello Analisi RISCHI MOG_PTPC'!AY28=Tabelle!$V$7,('Mitigazione del rischio'!W$8*Tabelle!$W$7),IF('Modello Analisi RISCHI MOG_PTPC'!AY28=Tabelle!$V$8,('Mitigazione del rischio'!W$8*Tabelle!$W$8),IF('Modello Analisi RISCHI MOG_PTPC'!AY28=Tabelle!$V$9,('Mitigazione del rischio'!W$8*Tabelle!$W$9),IF('Modello Analisi RISCHI MOG_PTPC'!AY28=Tabelle!$V$10,('Mitigazione del rischio'!W$8*Tabelle!$W$10),IF('Modello Analisi RISCHI MOG_PTPC'!AY28=Tabelle!$V$11,('Mitigazione del rischio'!W$8*Tabelle!$W$11),IF('Modello Analisi RISCHI MOG_PTPC'!AY28=Tabelle!$V$12,('Mitigazione del rischio'!W$8*Tabelle!$W$12),"-"))))))))))</f>
        <v>0</v>
      </c>
      <c r="X27" s="31">
        <f>IF('Modello Analisi RISCHI MOG_PTPC'!AZ28=Tabelle!$V$3,('Mitigazione del rischio'!X$8*Tabelle!$W$3),IF('Modello Analisi RISCHI MOG_PTPC'!AZ28=Tabelle!$V$4,('Mitigazione del rischio'!X$8*Tabelle!$W$4),IF('Modello Analisi RISCHI MOG_PTPC'!AZ28=Tabelle!$V$5,('Mitigazione del rischio'!X$8*Tabelle!$W$5),IF('Modello Analisi RISCHI MOG_PTPC'!AZ28=Tabelle!$V$6,('Mitigazione del rischio'!X$8*Tabelle!$W$6),IF('Modello Analisi RISCHI MOG_PTPC'!AZ28=Tabelle!$V$7,('Mitigazione del rischio'!X$8*Tabelle!$W$7),IF('Modello Analisi RISCHI MOG_PTPC'!AZ28=Tabelle!$V$8,('Mitigazione del rischio'!X$8*Tabelle!$W$8),IF('Modello Analisi RISCHI MOG_PTPC'!AZ28=Tabelle!$V$9,('Mitigazione del rischio'!X$8*Tabelle!$W$9),IF('Modello Analisi RISCHI MOG_PTPC'!AZ28=Tabelle!$V$10,('Mitigazione del rischio'!X$8*Tabelle!$W$10),IF('Modello Analisi RISCHI MOG_PTPC'!AZ28=Tabelle!$V$11,('Mitigazione del rischio'!X$8*Tabelle!$W$11),IF('Modello Analisi RISCHI MOG_PTPC'!AZ28=Tabelle!$V$12,('Mitigazione del rischio'!X$8*Tabelle!$W$12),"-"))))))))))</f>
        <v>0</v>
      </c>
      <c r="Y27" s="31">
        <f>IF('Modello Analisi RISCHI MOG_PTPC'!BA28=Tabelle!$V$3,('Mitigazione del rischio'!Y$8*Tabelle!$W$3),IF('Modello Analisi RISCHI MOG_PTPC'!BA28=Tabelle!$V$4,('Mitigazione del rischio'!Y$8*Tabelle!$W$4),IF('Modello Analisi RISCHI MOG_PTPC'!BA28=Tabelle!$V$5,('Mitigazione del rischio'!Y$8*Tabelle!$W$5),IF('Modello Analisi RISCHI MOG_PTPC'!BA28=Tabelle!$V$6,('Mitigazione del rischio'!Y$8*Tabelle!$W$6),IF('Modello Analisi RISCHI MOG_PTPC'!BA28=Tabelle!$V$7,('Mitigazione del rischio'!Y$8*Tabelle!$W$7),IF('Modello Analisi RISCHI MOG_PTPC'!BA28=Tabelle!$V$8,('Mitigazione del rischio'!Y$8*Tabelle!$W$8),IF('Modello Analisi RISCHI MOG_PTPC'!BA28=Tabelle!$V$9,('Mitigazione del rischio'!Y$8*Tabelle!$W$9),IF('Modello Analisi RISCHI MOG_PTPC'!BA28=Tabelle!$V$10,('Mitigazione del rischio'!Y$8*Tabelle!$W$10),IF('Modello Analisi RISCHI MOG_PTPC'!BA28=Tabelle!$V$11,('Mitigazione del rischio'!Y$8*Tabelle!$W$11),IF('Modello Analisi RISCHI MOG_PTPC'!BA28=Tabelle!$V$12,('Mitigazione del rischio'!Y$8*Tabelle!$W$12),"-"))))))))))</f>
        <v>0</v>
      </c>
      <c r="Z27" s="31">
        <f>IF('Modello Analisi RISCHI MOG_PTPC'!BB28=Tabelle!$V$3,('Mitigazione del rischio'!Z$8*Tabelle!$W$3),IF('Modello Analisi RISCHI MOG_PTPC'!BB28=Tabelle!$V$4,('Mitigazione del rischio'!Z$8*Tabelle!$W$4),IF('Modello Analisi RISCHI MOG_PTPC'!BB28=Tabelle!$V$5,('Mitigazione del rischio'!Z$8*Tabelle!$W$5),IF('Modello Analisi RISCHI MOG_PTPC'!BB28=Tabelle!$V$6,('Mitigazione del rischio'!Z$8*Tabelle!$W$6),IF('Modello Analisi RISCHI MOG_PTPC'!BB28=Tabelle!$V$7,('Mitigazione del rischio'!Z$8*Tabelle!$W$7),IF('Modello Analisi RISCHI MOG_PTPC'!BB28=Tabelle!$V$8,('Mitigazione del rischio'!Z$8*Tabelle!$W$8),IF('Modello Analisi RISCHI MOG_PTPC'!BB28=Tabelle!$V$9,('Mitigazione del rischio'!Z$8*Tabelle!$W$9),IF('Modello Analisi RISCHI MOG_PTPC'!BB28=Tabelle!$V$10,('Mitigazione del rischio'!Z$8*Tabelle!$W$10),IF('Modello Analisi RISCHI MOG_PTPC'!BB28=Tabelle!$V$11,('Mitigazione del rischio'!Z$8*Tabelle!$W$11),IF('Modello Analisi RISCHI MOG_PTPC'!BB28=Tabelle!$V$12,('Mitigazione del rischio'!Z$8*Tabelle!$W$12),"-"))))))))))</f>
        <v>0</v>
      </c>
      <c r="AA27" s="31">
        <f>IF('Modello Analisi RISCHI MOG_PTPC'!BC28=Tabelle!$V$3,('Mitigazione del rischio'!AA$8*Tabelle!$W$3),IF('Modello Analisi RISCHI MOG_PTPC'!BC28=Tabelle!$V$4,('Mitigazione del rischio'!AA$8*Tabelle!$W$4),IF('Modello Analisi RISCHI MOG_PTPC'!BC28=Tabelle!$V$5,('Mitigazione del rischio'!AA$8*Tabelle!$W$5),IF('Modello Analisi RISCHI MOG_PTPC'!BC28=Tabelle!$V$6,('Mitigazione del rischio'!AA$8*Tabelle!$W$6),IF('Modello Analisi RISCHI MOG_PTPC'!BC28=Tabelle!$V$7,('Mitigazione del rischio'!AA$8*Tabelle!$W$7),IF('Modello Analisi RISCHI MOG_PTPC'!BC28=Tabelle!$V$8,('Mitigazione del rischio'!AA$8*Tabelle!$W$8),IF('Modello Analisi RISCHI MOG_PTPC'!BC28=Tabelle!$V$9,('Mitigazione del rischio'!AA$8*Tabelle!$W$9),IF('Modello Analisi RISCHI MOG_PTPC'!BC28=Tabelle!$V$10,('Mitigazione del rischio'!AA$8*Tabelle!$W$10),IF('Modello Analisi RISCHI MOG_PTPC'!BC28=Tabelle!$V$11,('Mitigazione del rischio'!AA$8*Tabelle!$W$11),IF('Modello Analisi RISCHI MOG_PTPC'!BC28=Tabelle!$V$12,('Mitigazione del rischio'!AA$8*Tabelle!$W$12),"-"))))))))))</f>
        <v>0</v>
      </c>
      <c r="AB27" s="31">
        <f>IF('Modello Analisi RISCHI MOG_PTPC'!BD28=Tabelle!$V$3,('Mitigazione del rischio'!AB$8*Tabelle!$W$3),IF('Modello Analisi RISCHI MOG_PTPC'!BD28=Tabelle!$V$4,('Mitigazione del rischio'!AB$8*Tabelle!$W$4),IF('Modello Analisi RISCHI MOG_PTPC'!BD28=Tabelle!$V$5,('Mitigazione del rischio'!AB$8*Tabelle!$W$5),IF('Modello Analisi RISCHI MOG_PTPC'!BD28=Tabelle!$V$6,('Mitigazione del rischio'!AB$8*Tabelle!$W$6),IF('Modello Analisi RISCHI MOG_PTPC'!BD28=Tabelle!$V$7,('Mitigazione del rischio'!AB$8*Tabelle!$W$7),IF('Modello Analisi RISCHI MOG_PTPC'!BD28=Tabelle!$V$8,('Mitigazione del rischio'!AB$8*Tabelle!$W$8),IF('Modello Analisi RISCHI MOG_PTPC'!BD28=Tabelle!$V$9,('Mitigazione del rischio'!AB$8*Tabelle!$W$9),IF('Modello Analisi RISCHI MOG_PTPC'!BD28=Tabelle!$V$10,('Mitigazione del rischio'!AB$8*Tabelle!$W$10),IF('Modello Analisi RISCHI MOG_PTPC'!BD28=Tabelle!$V$11,('Mitigazione del rischio'!AB$8*Tabelle!$W$11),IF('Modello Analisi RISCHI MOG_PTPC'!BD28=Tabelle!$V$12,('Mitigazione del rischio'!AB$8*Tabelle!$W$12),"-"))))))))))</f>
        <v>0</v>
      </c>
      <c r="AC27" s="31">
        <f>IF('Modello Analisi RISCHI MOG_PTPC'!BE28=Tabelle!$V$3,('Mitigazione del rischio'!AC$8*Tabelle!$W$3),IF('Modello Analisi RISCHI MOG_PTPC'!BE28=Tabelle!$V$4,('Mitigazione del rischio'!AC$8*Tabelle!$W$4),IF('Modello Analisi RISCHI MOG_PTPC'!BE28=Tabelle!$V$5,('Mitigazione del rischio'!AC$8*Tabelle!$W$5),IF('Modello Analisi RISCHI MOG_PTPC'!BE28=Tabelle!$V$6,('Mitigazione del rischio'!AC$8*Tabelle!$W$6),IF('Modello Analisi RISCHI MOG_PTPC'!BE28=Tabelle!$V$7,('Mitigazione del rischio'!AC$8*Tabelle!$W$7),IF('Modello Analisi RISCHI MOG_PTPC'!BE28=Tabelle!$V$8,('Mitigazione del rischio'!AC$8*Tabelle!$W$8),IF('Modello Analisi RISCHI MOG_PTPC'!BE28=Tabelle!$V$9,('Mitigazione del rischio'!AC$8*Tabelle!$W$9),IF('Modello Analisi RISCHI MOG_PTPC'!BE28=Tabelle!$V$10,('Mitigazione del rischio'!AC$8*Tabelle!$W$10),IF('Modello Analisi RISCHI MOG_PTPC'!BE28=Tabelle!$V$11,('Mitigazione del rischio'!AC$8*Tabelle!$W$11),IF('Modello Analisi RISCHI MOG_PTPC'!BE28=Tabelle!$V$12,('Mitigazione del rischio'!AC$8*Tabelle!$W$12),"-"))))))))))</f>
        <v>0</v>
      </c>
      <c r="AD27" s="31">
        <f>IF('Modello Analisi RISCHI MOG_PTPC'!BF28=Tabelle!$V$3,('Mitigazione del rischio'!AD$8*Tabelle!$W$3),IF('Modello Analisi RISCHI MOG_PTPC'!BF28=Tabelle!$V$4,('Mitigazione del rischio'!AD$8*Tabelle!$W$4),IF('Modello Analisi RISCHI MOG_PTPC'!BF28=Tabelle!$V$5,('Mitigazione del rischio'!AD$8*Tabelle!$W$5),IF('Modello Analisi RISCHI MOG_PTPC'!BF28=Tabelle!$V$6,('Mitigazione del rischio'!AD$8*Tabelle!$W$6),IF('Modello Analisi RISCHI MOG_PTPC'!BF28=Tabelle!$V$7,('Mitigazione del rischio'!AD$8*Tabelle!$W$7),IF('Modello Analisi RISCHI MOG_PTPC'!BF28=Tabelle!$V$8,('Mitigazione del rischio'!AD$8*Tabelle!$W$8),IF('Modello Analisi RISCHI MOG_PTPC'!BF28=Tabelle!$V$9,('Mitigazione del rischio'!AD$8*Tabelle!$W$9),IF('Modello Analisi RISCHI MOG_PTPC'!BF28=Tabelle!$V$10,('Mitigazione del rischio'!AD$8*Tabelle!$W$10),IF('Modello Analisi RISCHI MOG_PTPC'!BF28=Tabelle!$V$11,('Mitigazione del rischio'!AD$8*Tabelle!$W$11),IF('Modello Analisi RISCHI MOG_PTPC'!BF28=Tabelle!$V$12,('Mitigazione del rischio'!AD$8*Tabelle!$W$12),"-"))))))))))</f>
        <v>0</v>
      </c>
      <c r="AE27" s="31">
        <f>IF('Modello Analisi RISCHI MOG_PTPC'!BG28=Tabelle!$V$3,('Mitigazione del rischio'!AE$8*Tabelle!$W$3),IF('Modello Analisi RISCHI MOG_PTPC'!BG28=Tabelle!$V$4,('Mitigazione del rischio'!AE$8*Tabelle!$W$4),IF('Modello Analisi RISCHI MOG_PTPC'!BG28=Tabelle!$V$5,('Mitigazione del rischio'!AE$8*Tabelle!$W$5),IF('Modello Analisi RISCHI MOG_PTPC'!BG28=Tabelle!$V$6,('Mitigazione del rischio'!AE$8*Tabelle!$W$6),IF('Modello Analisi RISCHI MOG_PTPC'!BG28=Tabelle!$V$7,('Mitigazione del rischio'!AE$8*Tabelle!$W$7),IF('Modello Analisi RISCHI MOG_PTPC'!BG28=Tabelle!$V$8,('Mitigazione del rischio'!AE$8*Tabelle!$W$8),IF('Modello Analisi RISCHI MOG_PTPC'!BG28=Tabelle!$V$9,('Mitigazione del rischio'!AE$8*Tabelle!$W$9),IF('Modello Analisi RISCHI MOG_PTPC'!BG28=Tabelle!$V$10,('Mitigazione del rischio'!AE$8*Tabelle!$W$10),IF('Modello Analisi RISCHI MOG_PTPC'!BG28=Tabelle!$V$11,('Mitigazione del rischio'!AE$8*Tabelle!$W$11),IF('Modello Analisi RISCHI MOG_PTPC'!BG28=Tabelle!$V$12,('Mitigazione del rischio'!AE$8*Tabelle!$W$12),"-"))))))))))</f>
        <v>0</v>
      </c>
      <c r="AF27" s="32">
        <f t="shared" si="3"/>
        <v>43.400000000000006</v>
      </c>
      <c r="AG27" s="33">
        <f t="shared" si="4"/>
        <v>0.43400000000000005</v>
      </c>
    </row>
    <row r="28" spans="1:33" x14ac:dyDescent="0.25">
      <c r="A28" s="31">
        <f>IF('Modello Analisi RISCHI MOG_PTPC'!AC29=Tabelle!$V$3,('Mitigazione del rischio'!A$8*Tabelle!$W$3),IF('Modello Analisi RISCHI MOG_PTPC'!AC29=Tabelle!$V$4,('Mitigazione del rischio'!A$8*Tabelle!$W$4),IF('Modello Analisi RISCHI MOG_PTPC'!AC29=Tabelle!$V$5,('Mitigazione del rischio'!A$8*Tabelle!$W$5),IF('Modello Analisi RISCHI MOG_PTPC'!AC29=Tabelle!$V$6,('Mitigazione del rischio'!A$8*Tabelle!$W$6),IF('Modello Analisi RISCHI MOG_PTPC'!AC29=Tabelle!$V$7,('Mitigazione del rischio'!A$8*Tabelle!$W$7),IF('Modello Analisi RISCHI MOG_PTPC'!AC29=Tabelle!$V$8,('Mitigazione del rischio'!A$8*Tabelle!$W$8),IF('Modello Analisi RISCHI MOG_PTPC'!AC29=Tabelle!$V$9,('Mitigazione del rischio'!A$8*Tabelle!$W$9),IF('Modello Analisi RISCHI MOG_PTPC'!AC29=Tabelle!$V$10,('Mitigazione del rischio'!A$8*Tabelle!$W$10),IF('Modello Analisi RISCHI MOG_PTPC'!AC29=Tabelle!$V$11,('Mitigazione del rischio'!A$8*Tabelle!$W$11),IF('Modello Analisi RISCHI MOG_PTPC'!AC29=Tabelle!$V$12,('Mitigazione del rischio'!A$8*Tabelle!$W$12),"-"))))))))))</f>
        <v>3.5</v>
      </c>
      <c r="B28" s="31">
        <f>IF('Modello Analisi RISCHI MOG_PTPC'!AD29=Tabelle!$V$3,('Mitigazione del rischio'!B$8*Tabelle!$W$3),IF('Modello Analisi RISCHI MOG_PTPC'!AD29=Tabelle!$V$4,('Mitigazione del rischio'!B$8*Tabelle!$W$4),IF('Modello Analisi RISCHI MOG_PTPC'!AD29=Tabelle!$V$5,('Mitigazione del rischio'!B$8*Tabelle!$W$5),IF('Modello Analisi RISCHI MOG_PTPC'!AD29=Tabelle!$V$6,('Mitigazione del rischio'!B$8*Tabelle!$W$6),IF('Modello Analisi RISCHI MOG_PTPC'!AD29=Tabelle!$V$7,('Mitigazione del rischio'!B$8*Tabelle!$W$7),IF('Modello Analisi RISCHI MOG_PTPC'!AD29=Tabelle!$V$8,('Mitigazione del rischio'!B$8*Tabelle!$W$8),IF('Modello Analisi RISCHI MOG_PTPC'!AD29=Tabelle!$V$9,('Mitigazione del rischio'!B$8*Tabelle!$W$9),IF('Modello Analisi RISCHI MOG_PTPC'!AD29=Tabelle!$V$10,('Mitigazione del rischio'!B$8*Tabelle!$W$10),IF('Modello Analisi RISCHI MOG_PTPC'!AD29=Tabelle!$V$11,('Mitigazione del rischio'!B$8*Tabelle!$W$11),IF('Modello Analisi RISCHI MOG_PTPC'!AD29=Tabelle!$V$12,('Mitigazione del rischio'!B$8*Tabelle!$W$12),"-"))))))))))</f>
        <v>2.4499999999999997</v>
      </c>
      <c r="C28" s="31">
        <f>IF('Modello Analisi RISCHI MOG_PTPC'!AE29=Tabelle!$V$3,('Mitigazione del rischio'!C$8*Tabelle!$W$3),IF('Modello Analisi RISCHI MOG_PTPC'!AE29=Tabelle!$V$4,('Mitigazione del rischio'!C$8*Tabelle!$W$4),IF('Modello Analisi RISCHI MOG_PTPC'!AE29=Tabelle!$V$5,('Mitigazione del rischio'!C$8*Tabelle!$W$5),IF('Modello Analisi RISCHI MOG_PTPC'!AE29=Tabelle!$V$6,('Mitigazione del rischio'!C$8*Tabelle!$W$6),IF('Modello Analisi RISCHI MOG_PTPC'!AE29=Tabelle!$V$7,('Mitigazione del rischio'!C$8*Tabelle!$W$7),IF('Modello Analisi RISCHI MOG_PTPC'!AE29=Tabelle!$V$8,('Mitigazione del rischio'!C$8*Tabelle!$W$8),IF('Modello Analisi RISCHI MOG_PTPC'!AE29=Tabelle!$V$9,('Mitigazione del rischio'!C$8*Tabelle!$W$9),IF('Modello Analisi RISCHI MOG_PTPC'!AE29=Tabelle!$V$10,('Mitigazione del rischio'!C$8*Tabelle!$W$10),IF('Modello Analisi RISCHI MOG_PTPC'!AE29=Tabelle!$V$11,('Mitigazione del rischio'!C$8*Tabelle!$W$11),IF('Modello Analisi RISCHI MOG_PTPC'!AE29=Tabelle!$V$12,('Mitigazione del rischio'!C$8*Tabelle!$W$12),"-"))))))))))</f>
        <v>0.35000000000000003</v>
      </c>
      <c r="D28" s="31">
        <f>IF('Modello Analisi RISCHI MOG_PTPC'!AF29=Tabelle!$V$3,('Mitigazione del rischio'!D$8*Tabelle!$W$3),IF('Modello Analisi RISCHI MOG_PTPC'!AF29=Tabelle!$V$4,('Mitigazione del rischio'!D$8*Tabelle!$W$4),IF('Modello Analisi RISCHI MOG_PTPC'!AF29=Tabelle!$V$5,('Mitigazione del rischio'!D$8*Tabelle!$W$5),IF('Modello Analisi RISCHI MOG_PTPC'!AF29=Tabelle!$V$6,('Mitigazione del rischio'!D$8*Tabelle!$W$6),IF('Modello Analisi RISCHI MOG_PTPC'!AF29=Tabelle!$V$7,('Mitigazione del rischio'!D$8*Tabelle!$W$7),IF('Modello Analisi RISCHI MOG_PTPC'!AF29=Tabelle!$V$8,('Mitigazione del rischio'!D$8*Tabelle!$W$8),IF('Modello Analisi RISCHI MOG_PTPC'!AF29=Tabelle!$V$9,('Mitigazione del rischio'!D$8*Tabelle!$W$9),IF('Modello Analisi RISCHI MOG_PTPC'!AF29=Tabelle!$V$10,('Mitigazione del rischio'!D$8*Tabelle!$W$10),IF('Modello Analisi RISCHI MOG_PTPC'!AF29=Tabelle!$V$11,('Mitigazione del rischio'!D$8*Tabelle!$W$11),IF('Modello Analisi RISCHI MOG_PTPC'!AF29=Tabelle!$V$12,('Mitigazione del rischio'!D$8*Tabelle!$W$12),"-"))))))))))</f>
        <v>1.05</v>
      </c>
      <c r="E28" s="31">
        <f>IF('Modello Analisi RISCHI MOG_PTPC'!AG29=Tabelle!$V$3,('Mitigazione del rischio'!E$8*Tabelle!$W$3),IF('Modello Analisi RISCHI MOG_PTPC'!AG29=Tabelle!$V$4,('Mitigazione del rischio'!E$8*Tabelle!$W$4),IF('Modello Analisi RISCHI MOG_PTPC'!AG29=Tabelle!$V$5,('Mitigazione del rischio'!E$8*Tabelle!$W$5),IF('Modello Analisi RISCHI MOG_PTPC'!AG29=Tabelle!$V$6,('Mitigazione del rischio'!E$8*Tabelle!$W$6),IF('Modello Analisi RISCHI MOG_PTPC'!AG29=Tabelle!$V$7,('Mitigazione del rischio'!E$8*Tabelle!$W$7),IF('Modello Analisi RISCHI MOG_PTPC'!AG29=Tabelle!$V$8,('Mitigazione del rischio'!E$8*Tabelle!$W$8),IF('Modello Analisi RISCHI MOG_PTPC'!AG29=Tabelle!$V$9,('Mitigazione del rischio'!E$8*Tabelle!$W$9),IF('Modello Analisi RISCHI MOG_PTPC'!AG29=Tabelle!$V$10,('Mitigazione del rischio'!E$8*Tabelle!$W$10),IF('Modello Analisi RISCHI MOG_PTPC'!AG29=Tabelle!$V$11,('Mitigazione del rischio'!E$8*Tabelle!$W$11),IF('Modello Analisi RISCHI MOG_PTPC'!AG29=Tabelle!$V$12,('Mitigazione del rischio'!E$8*Tabelle!$W$12),"-"))))))))))</f>
        <v>2.4499999999999997</v>
      </c>
      <c r="F28" s="31">
        <f>IF('Modello Analisi RISCHI MOG_PTPC'!AH29=Tabelle!$V$3,('Mitigazione del rischio'!F$8*Tabelle!$W$3),IF('Modello Analisi RISCHI MOG_PTPC'!AH29=Tabelle!$V$4,('Mitigazione del rischio'!F$8*Tabelle!$W$4),IF('Modello Analisi RISCHI MOG_PTPC'!AH29=Tabelle!$V$5,('Mitigazione del rischio'!F$8*Tabelle!$W$5),IF('Modello Analisi RISCHI MOG_PTPC'!AH29=Tabelle!$V$6,('Mitigazione del rischio'!F$8*Tabelle!$W$6),IF('Modello Analisi RISCHI MOG_PTPC'!AH29=Tabelle!$V$7,('Mitigazione del rischio'!F$8*Tabelle!$W$7),IF('Modello Analisi RISCHI MOG_PTPC'!AH29=Tabelle!$V$8,('Mitigazione del rischio'!F$8*Tabelle!$W$8),IF('Modello Analisi RISCHI MOG_PTPC'!AH29=Tabelle!$V$9,('Mitigazione del rischio'!F$8*Tabelle!$W$9),IF('Modello Analisi RISCHI MOG_PTPC'!AH29=Tabelle!$V$10,('Mitigazione del rischio'!F$8*Tabelle!$W$10),IF('Modello Analisi RISCHI MOG_PTPC'!AH29=Tabelle!$V$11,('Mitigazione del rischio'!F$8*Tabelle!$W$11),IF('Modello Analisi RISCHI MOG_PTPC'!AH29=Tabelle!$V$12,('Mitigazione del rischio'!F$8*Tabelle!$W$12),"-"))))))))))</f>
        <v>3.5</v>
      </c>
      <c r="G28" s="31">
        <f>IF('Modello Analisi RISCHI MOG_PTPC'!AI29=Tabelle!$V$3,('Mitigazione del rischio'!G$8*Tabelle!$W$3),IF('Modello Analisi RISCHI MOG_PTPC'!AI29=Tabelle!$V$4,('Mitigazione del rischio'!G$8*Tabelle!$W$4),IF('Modello Analisi RISCHI MOG_PTPC'!AI29=Tabelle!$V$5,('Mitigazione del rischio'!G$8*Tabelle!$W$5),IF('Modello Analisi RISCHI MOG_PTPC'!AI29=Tabelle!$V$6,('Mitigazione del rischio'!G$8*Tabelle!$W$6),IF('Modello Analisi RISCHI MOG_PTPC'!AI29=Tabelle!$V$7,('Mitigazione del rischio'!G$8*Tabelle!$W$7),IF('Modello Analisi RISCHI MOG_PTPC'!AI29=Tabelle!$V$8,('Mitigazione del rischio'!G$8*Tabelle!$W$8),IF('Modello Analisi RISCHI MOG_PTPC'!AI29=Tabelle!$V$9,('Mitigazione del rischio'!G$8*Tabelle!$W$9),IF('Modello Analisi RISCHI MOG_PTPC'!AI29=Tabelle!$V$10,('Mitigazione del rischio'!G$8*Tabelle!$W$10),IF('Modello Analisi RISCHI MOG_PTPC'!AI29=Tabelle!$V$11,('Mitigazione del rischio'!G$8*Tabelle!$W$11),IF('Modello Analisi RISCHI MOG_PTPC'!AI29=Tabelle!$V$12,('Mitigazione del rischio'!G$8*Tabelle!$W$12),"-"))))))))))</f>
        <v>3.5</v>
      </c>
      <c r="H28" s="31">
        <f>IF('Modello Analisi RISCHI MOG_PTPC'!AJ29=Tabelle!$V$3,('Mitigazione del rischio'!H$8*Tabelle!$W$3),IF('Modello Analisi RISCHI MOG_PTPC'!AJ29=Tabelle!$V$4,('Mitigazione del rischio'!H$8*Tabelle!$W$4),IF('Modello Analisi RISCHI MOG_PTPC'!AJ29=Tabelle!$V$5,('Mitigazione del rischio'!H$8*Tabelle!$W$5),IF('Modello Analisi RISCHI MOG_PTPC'!AJ29=Tabelle!$V$6,('Mitigazione del rischio'!H$8*Tabelle!$W$6),IF('Modello Analisi RISCHI MOG_PTPC'!AJ29=Tabelle!$V$7,('Mitigazione del rischio'!H$8*Tabelle!$W$7),IF('Modello Analisi RISCHI MOG_PTPC'!AJ29=Tabelle!$V$8,('Mitigazione del rischio'!H$8*Tabelle!$W$8),IF('Modello Analisi RISCHI MOG_PTPC'!AJ29=Tabelle!$V$9,('Mitigazione del rischio'!H$8*Tabelle!$W$9),IF('Modello Analisi RISCHI MOG_PTPC'!AJ29=Tabelle!$V$10,('Mitigazione del rischio'!H$8*Tabelle!$W$10),IF('Modello Analisi RISCHI MOG_PTPC'!AJ29=Tabelle!$V$11,('Mitigazione del rischio'!H$8*Tabelle!$W$11),IF('Modello Analisi RISCHI MOG_PTPC'!AJ29=Tabelle!$V$12,('Mitigazione del rischio'!H$8*Tabelle!$W$12),"-"))))))))))</f>
        <v>3.5</v>
      </c>
      <c r="I28" s="31">
        <f>IF('Modello Analisi RISCHI MOG_PTPC'!AK29=Tabelle!$V$3,('Mitigazione del rischio'!I$8*Tabelle!$W$3),IF('Modello Analisi RISCHI MOG_PTPC'!AK29=Tabelle!$V$4,('Mitigazione del rischio'!I$8*Tabelle!$W$4),IF('Modello Analisi RISCHI MOG_PTPC'!AK29=Tabelle!$V$5,('Mitigazione del rischio'!I$8*Tabelle!$W$5),IF('Modello Analisi RISCHI MOG_PTPC'!AK29=Tabelle!$V$6,('Mitigazione del rischio'!I$8*Tabelle!$W$6),IF('Modello Analisi RISCHI MOG_PTPC'!AK29=Tabelle!$V$7,('Mitigazione del rischio'!I$8*Tabelle!$W$7),IF('Modello Analisi RISCHI MOG_PTPC'!AK29=Tabelle!$V$8,('Mitigazione del rischio'!I$8*Tabelle!$W$8),IF('Modello Analisi RISCHI MOG_PTPC'!AK29=Tabelle!$V$9,('Mitigazione del rischio'!I$8*Tabelle!$W$9),IF('Modello Analisi RISCHI MOG_PTPC'!AK29=Tabelle!$V$10,('Mitigazione del rischio'!I$8*Tabelle!$W$10),IF('Modello Analisi RISCHI MOG_PTPC'!AK29=Tabelle!$V$11,('Mitigazione del rischio'!I$8*Tabelle!$W$11),IF('Modello Analisi RISCHI MOG_PTPC'!AK29=Tabelle!$V$12,('Mitigazione del rischio'!I$8*Tabelle!$W$12),"-"))))))))))</f>
        <v>1.05</v>
      </c>
      <c r="J28" s="31">
        <f>IF('Modello Analisi RISCHI MOG_PTPC'!AL29=Tabelle!$V$3,('Mitigazione del rischio'!J$8*Tabelle!$W$3),IF('Modello Analisi RISCHI MOG_PTPC'!AL29=Tabelle!$V$4,('Mitigazione del rischio'!J$8*Tabelle!$W$4),IF('Modello Analisi RISCHI MOG_PTPC'!AL29=Tabelle!$V$5,('Mitigazione del rischio'!J$8*Tabelle!$W$5),IF('Modello Analisi RISCHI MOG_PTPC'!AL29=Tabelle!$V$6,('Mitigazione del rischio'!J$8*Tabelle!$W$6),IF('Modello Analisi RISCHI MOG_PTPC'!AL29=Tabelle!$V$7,('Mitigazione del rischio'!J$8*Tabelle!$W$7),IF('Modello Analisi RISCHI MOG_PTPC'!AL29=Tabelle!$V$8,('Mitigazione del rischio'!J$8*Tabelle!$W$8),IF('Modello Analisi RISCHI MOG_PTPC'!AL29=Tabelle!$V$9,('Mitigazione del rischio'!J$8*Tabelle!$W$9),IF('Modello Analisi RISCHI MOG_PTPC'!AL29=Tabelle!$V$10,('Mitigazione del rischio'!J$8*Tabelle!$W$10),IF('Modello Analisi RISCHI MOG_PTPC'!AL29=Tabelle!$V$11,('Mitigazione del rischio'!J$8*Tabelle!$W$11),IF('Modello Analisi RISCHI MOG_PTPC'!AL29=Tabelle!$V$12,('Mitigazione del rischio'!J$8*Tabelle!$W$12),"-"))))))))))</f>
        <v>1.05</v>
      </c>
      <c r="K28" s="31">
        <f>IF('Modello Analisi RISCHI MOG_PTPC'!AM29=Tabelle!$V$3,('Mitigazione del rischio'!K$8*Tabelle!$W$3),IF('Modello Analisi RISCHI MOG_PTPC'!AM29=Tabelle!$V$4,('Mitigazione del rischio'!K$8*Tabelle!$W$4),IF('Modello Analisi RISCHI MOG_PTPC'!AM29=Tabelle!$V$5,('Mitigazione del rischio'!K$8*Tabelle!$W$5),IF('Modello Analisi RISCHI MOG_PTPC'!AM29=Tabelle!$V$6,('Mitigazione del rischio'!K$8*Tabelle!$W$6),IF('Modello Analisi RISCHI MOG_PTPC'!AM29=Tabelle!$V$7,('Mitigazione del rischio'!K$8*Tabelle!$W$7),IF('Modello Analisi RISCHI MOG_PTPC'!AM29=Tabelle!$V$8,('Mitigazione del rischio'!K$8*Tabelle!$W$8),IF('Modello Analisi RISCHI MOG_PTPC'!AM29=Tabelle!$V$9,('Mitigazione del rischio'!K$8*Tabelle!$W$9),IF('Modello Analisi RISCHI MOG_PTPC'!AM29=Tabelle!$V$10,('Mitigazione del rischio'!K$8*Tabelle!$W$10),IF('Modello Analisi RISCHI MOG_PTPC'!AM29=Tabelle!$V$11,('Mitigazione del rischio'!K$8*Tabelle!$W$11),IF('Modello Analisi RISCHI MOG_PTPC'!AM29=Tabelle!$V$12,('Mitigazione del rischio'!K$8*Tabelle!$W$12),"-"))))))))))</f>
        <v>3.5</v>
      </c>
      <c r="L28" s="31">
        <f>IF('Modello Analisi RISCHI MOG_PTPC'!AN29=Tabelle!$V$3,('Mitigazione del rischio'!L$8*Tabelle!$W$3),IF('Modello Analisi RISCHI MOG_PTPC'!AN29=Tabelle!$V$4,('Mitigazione del rischio'!L$8*Tabelle!$W$4),IF('Modello Analisi RISCHI MOG_PTPC'!AN29=Tabelle!$V$5,('Mitigazione del rischio'!L$8*Tabelle!$W$5),IF('Modello Analisi RISCHI MOG_PTPC'!AN29=Tabelle!$V$6,('Mitigazione del rischio'!L$8*Tabelle!$W$6),IF('Modello Analisi RISCHI MOG_PTPC'!AN29=Tabelle!$V$7,('Mitigazione del rischio'!L$8*Tabelle!$W$7),IF('Modello Analisi RISCHI MOG_PTPC'!AN29=Tabelle!$V$8,('Mitigazione del rischio'!L$8*Tabelle!$W$8),IF('Modello Analisi RISCHI MOG_PTPC'!AN29=Tabelle!$V$9,('Mitigazione del rischio'!L$8*Tabelle!$W$9),IF('Modello Analisi RISCHI MOG_PTPC'!AN29=Tabelle!$V$10,('Mitigazione del rischio'!L$8*Tabelle!$W$10),IF('Modello Analisi RISCHI MOG_PTPC'!AN29=Tabelle!$V$11,('Mitigazione del rischio'!L$8*Tabelle!$W$11),IF('Modello Analisi RISCHI MOG_PTPC'!AN29=Tabelle!$V$12,('Mitigazione del rischio'!L$8*Tabelle!$W$12),"-"))))))))))</f>
        <v>3.5</v>
      </c>
      <c r="M28" s="31">
        <f>IF('Modello Analisi RISCHI MOG_PTPC'!AO29=Tabelle!$V$3,('Mitigazione del rischio'!M$8*Tabelle!$W$3),IF('Modello Analisi RISCHI MOG_PTPC'!AO29=Tabelle!$V$4,('Mitigazione del rischio'!M$8*Tabelle!$W$4),IF('Modello Analisi RISCHI MOG_PTPC'!AO29=Tabelle!$V$5,('Mitigazione del rischio'!M$8*Tabelle!$W$5),IF('Modello Analisi RISCHI MOG_PTPC'!AO29=Tabelle!$V$6,('Mitigazione del rischio'!M$8*Tabelle!$W$6),IF('Modello Analisi RISCHI MOG_PTPC'!AO29=Tabelle!$V$7,('Mitigazione del rischio'!M$8*Tabelle!$W$7),IF('Modello Analisi RISCHI MOG_PTPC'!AO29=Tabelle!$V$8,('Mitigazione del rischio'!M$8*Tabelle!$W$8),IF('Modello Analisi RISCHI MOG_PTPC'!AO29=Tabelle!$V$9,('Mitigazione del rischio'!M$8*Tabelle!$W$9),IF('Modello Analisi RISCHI MOG_PTPC'!AO29=Tabelle!$V$10,('Mitigazione del rischio'!M$8*Tabelle!$W$10),IF('Modello Analisi RISCHI MOG_PTPC'!AO29=Tabelle!$V$11,('Mitigazione del rischio'!M$8*Tabelle!$W$11),IF('Modello Analisi RISCHI MOG_PTPC'!AO29=Tabelle!$V$12,('Mitigazione del rischio'!M$8*Tabelle!$W$12),"-"))))))))))</f>
        <v>1.05</v>
      </c>
      <c r="N28" s="31">
        <f>IF('Modello Analisi RISCHI MOG_PTPC'!AP29=Tabelle!$V$3,('Mitigazione del rischio'!N$8*Tabelle!$W$3),IF('Modello Analisi RISCHI MOG_PTPC'!AP29=Tabelle!$V$4,('Mitigazione del rischio'!N$8*Tabelle!$W$4),IF('Modello Analisi RISCHI MOG_PTPC'!AP29=Tabelle!$V$5,('Mitigazione del rischio'!N$8*Tabelle!$W$5),IF('Modello Analisi RISCHI MOG_PTPC'!AP29=Tabelle!$V$6,('Mitigazione del rischio'!N$8*Tabelle!$W$6),IF('Modello Analisi RISCHI MOG_PTPC'!AP29=Tabelle!$V$7,('Mitigazione del rischio'!N$8*Tabelle!$W$7),IF('Modello Analisi RISCHI MOG_PTPC'!AP29=Tabelle!$V$8,('Mitigazione del rischio'!N$8*Tabelle!$W$8),IF('Modello Analisi RISCHI MOG_PTPC'!AP29=Tabelle!$V$9,('Mitigazione del rischio'!N$8*Tabelle!$W$9),IF('Modello Analisi RISCHI MOG_PTPC'!AP29=Tabelle!$V$10,('Mitigazione del rischio'!N$8*Tabelle!$W$10),IF('Modello Analisi RISCHI MOG_PTPC'!AP29=Tabelle!$V$11,('Mitigazione del rischio'!N$8*Tabelle!$W$11),IF('Modello Analisi RISCHI MOG_PTPC'!AP29=Tabelle!$V$12,('Mitigazione del rischio'!N$8*Tabelle!$W$12),"-"))))))))))</f>
        <v>1.05</v>
      </c>
      <c r="O28" s="31">
        <f>IF('Modello Analisi RISCHI MOG_PTPC'!AQ29=Tabelle!$V$3,('Mitigazione del rischio'!O$8*Tabelle!$W$3),IF('Modello Analisi RISCHI MOG_PTPC'!AQ29=Tabelle!$V$4,('Mitigazione del rischio'!O$8*Tabelle!$W$4),IF('Modello Analisi RISCHI MOG_PTPC'!AQ29=Tabelle!$V$5,('Mitigazione del rischio'!O$8*Tabelle!$W$5),IF('Modello Analisi RISCHI MOG_PTPC'!AQ29=Tabelle!$V$6,('Mitigazione del rischio'!O$8*Tabelle!$W$6),IF('Modello Analisi RISCHI MOG_PTPC'!AQ29=Tabelle!$V$7,('Mitigazione del rischio'!O$8*Tabelle!$W$7),IF('Modello Analisi RISCHI MOG_PTPC'!AQ29=Tabelle!$V$8,('Mitigazione del rischio'!O$8*Tabelle!$W$8),IF('Modello Analisi RISCHI MOG_PTPC'!AQ29=Tabelle!$V$9,('Mitigazione del rischio'!O$8*Tabelle!$W$9),IF('Modello Analisi RISCHI MOG_PTPC'!AQ29=Tabelle!$V$10,('Mitigazione del rischio'!O$8*Tabelle!$W$10),IF('Modello Analisi RISCHI MOG_PTPC'!AQ29=Tabelle!$V$11,('Mitigazione del rischio'!O$8*Tabelle!$W$11),IF('Modello Analisi RISCHI MOG_PTPC'!AQ29=Tabelle!$V$12,('Mitigazione del rischio'!O$8*Tabelle!$W$12),"-"))))))))))</f>
        <v>1.05</v>
      </c>
      <c r="P28" s="31">
        <f>IF('Modello Analisi RISCHI MOG_PTPC'!AR29=Tabelle!$V$3,('Mitigazione del rischio'!P$8*Tabelle!$W$3),IF('Modello Analisi RISCHI MOG_PTPC'!AR29=Tabelle!$V$4,('Mitigazione del rischio'!P$8*Tabelle!$W$4),IF('Modello Analisi RISCHI MOG_PTPC'!AR29=Tabelle!$V$5,('Mitigazione del rischio'!P$8*Tabelle!$W$5),IF('Modello Analisi RISCHI MOG_PTPC'!AR29=Tabelle!$V$6,('Mitigazione del rischio'!P$8*Tabelle!$W$6),IF('Modello Analisi RISCHI MOG_PTPC'!AR29=Tabelle!$V$7,('Mitigazione del rischio'!P$8*Tabelle!$W$7),IF('Modello Analisi RISCHI MOG_PTPC'!AR29=Tabelle!$V$8,('Mitigazione del rischio'!P$8*Tabelle!$W$8),IF('Modello Analisi RISCHI MOG_PTPC'!AR29=Tabelle!$V$9,('Mitigazione del rischio'!P$8*Tabelle!$W$9),IF('Modello Analisi RISCHI MOG_PTPC'!AR29=Tabelle!$V$10,('Mitigazione del rischio'!P$8*Tabelle!$W$10),IF('Modello Analisi RISCHI MOG_PTPC'!AR29=Tabelle!$V$11,('Mitigazione del rischio'!P$8*Tabelle!$W$11),IF('Modello Analisi RISCHI MOG_PTPC'!AR29=Tabelle!$V$12,('Mitigazione del rischio'!P$8*Tabelle!$W$12),"-"))))))))))</f>
        <v>1.05</v>
      </c>
      <c r="Q28" s="31">
        <f>IF('Modello Analisi RISCHI MOG_PTPC'!AS29=Tabelle!$V$3,('Mitigazione del rischio'!Q$8*Tabelle!$W$3),IF('Modello Analisi RISCHI MOG_PTPC'!AS29=Tabelle!$V$4,('Mitigazione del rischio'!Q$8*Tabelle!$W$4),IF('Modello Analisi RISCHI MOG_PTPC'!AS29=Tabelle!$V$5,('Mitigazione del rischio'!Q$8*Tabelle!$W$5),IF('Modello Analisi RISCHI MOG_PTPC'!AS29=Tabelle!$V$6,('Mitigazione del rischio'!Q$8*Tabelle!$W$6),IF('Modello Analisi RISCHI MOG_PTPC'!AS29=Tabelle!$V$7,('Mitigazione del rischio'!Q$8*Tabelle!$W$7),IF('Modello Analisi RISCHI MOG_PTPC'!AS29=Tabelle!$V$8,('Mitigazione del rischio'!Q$8*Tabelle!$W$8),IF('Modello Analisi RISCHI MOG_PTPC'!AS29=Tabelle!$V$9,('Mitigazione del rischio'!Q$8*Tabelle!$W$9),IF('Modello Analisi RISCHI MOG_PTPC'!AS29=Tabelle!$V$10,('Mitigazione del rischio'!Q$8*Tabelle!$W$10),IF('Modello Analisi RISCHI MOG_PTPC'!AS29=Tabelle!$V$11,('Mitigazione del rischio'!Q$8*Tabelle!$W$11),IF('Modello Analisi RISCHI MOG_PTPC'!AS29=Tabelle!$V$12,('Mitigazione del rischio'!Q$8*Tabelle!$W$12),"-"))))))))))</f>
        <v>2.4499999999999997</v>
      </c>
      <c r="R28" s="31">
        <f>IF('Modello Analisi RISCHI MOG_PTPC'!AT29=Tabelle!$V$3,('Mitigazione del rischio'!R$8*Tabelle!$W$3),IF('Modello Analisi RISCHI MOG_PTPC'!AT29=Tabelle!$V$4,('Mitigazione del rischio'!R$8*Tabelle!$W$4),IF('Modello Analisi RISCHI MOG_PTPC'!AT29=Tabelle!$V$5,('Mitigazione del rischio'!R$8*Tabelle!$W$5),IF('Modello Analisi RISCHI MOG_PTPC'!AT29=Tabelle!$V$6,('Mitigazione del rischio'!R$8*Tabelle!$W$6),IF('Modello Analisi RISCHI MOG_PTPC'!AT29=Tabelle!$V$7,('Mitigazione del rischio'!R$8*Tabelle!$W$7),IF('Modello Analisi RISCHI MOG_PTPC'!AT29=Tabelle!$V$8,('Mitigazione del rischio'!R$8*Tabelle!$W$8),IF('Modello Analisi RISCHI MOG_PTPC'!AT29=Tabelle!$V$9,('Mitigazione del rischio'!R$8*Tabelle!$W$9),IF('Modello Analisi RISCHI MOG_PTPC'!AT29=Tabelle!$V$10,('Mitigazione del rischio'!R$8*Tabelle!$W$10),IF('Modello Analisi RISCHI MOG_PTPC'!AT29=Tabelle!$V$11,('Mitigazione del rischio'!R$8*Tabelle!$W$11),IF('Modello Analisi RISCHI MOG_PTPC'!AT29=Tabelle!$V$12,('Mitigazione del rischio'!R$8*Tabelle!$W$12),"-"))))))))))</f>
        <v>2.4499999999999997</v>
      </c>
      <c r="S28" s="31">
        <f>IF('Modello Analisi RISCHI MOG_PTPC'!AU29=Tabelle!$V$3,('Mitigazione del rischio'!S$8*Tabelle!$W$3),IF('Modello Analisi RISCHI MOG_PTPC'!AU29=Tabelle!$V$4,('Mitigazione del rischio'!S$8*Tabelle!$W$4),IF('Modello Analisi RISCHI MOG_PTPC'!AU29=Tabelle!$V$5,('Mitigazione del rischio'!S$8*Tabelle!$W$5),IF('Modello Analisi RISCHI MOG_PTPC'!AU29=Tabelle!$V$6,('Mitigazione del rischio'!S$8*Tabelle!$W$6),IF('Modello Analisi RISCHI MOG_PTPC'!AU29=Tabelle!$V$7,('Mitigazione del rischio'!S$8*Tabelle!$W$7),IF('Modello Analisi RISCHI MOG_PTPC'!AU29=Tabelle!$V$8,('Mitigazione del rischio'!S$8*Tabelle!$W$8),IF('Modello Analisi RISCHI MOG_PTPC'!AU29=Tabelle!$V$9,('Mitigazione del rischio'!S$8*Tabelle!$W$9),IF('Modello Analisi RISCHI MOG_PTPC'!AU29=Tabelle!$V$10,('Mitigazione del rischio'!S$8*Tabelle!$W$10),IF('Modello Analisi RISCHI MOG_PTPC'!AU29=Tabelle!$V$11,('Mitigazione del rischio'!S$8*Tabelle!$W$11),IF('Modello Analisi RISCHI MOG_PTPC'!AU29=Tabelle!$V$12,('Mitigazione del rischio'!S$8*Tabelle!$W$12),"-"))))))))))</f>
        <v>2.4499999999999997</v>
      </c>
      <c r="T28" s="31">
        <f>IF('Modello Analisi RISCHI MOG_PTPC'!AV29=Tabelle!$V$3,('Mitigazione del rischio'!T$8*Tabelle!$W$3),IF('Modello Analisi RISCHI MOG_PTPC'!AV29=Tabelle!$V$4,('Mitigazione del rischio'!T$8*Tabelle!$W$4),IF('Modello Analisi RISCHI MOG_PTPC'!AV29=Tabelle!$V$5,('Mitigazione del rischio'!T$8*Tabelle!$W$5),IF('Modello Analisi RISCHI MOG_PTPC'!AV29=Tabelle!$V$6,('Mitigazione del rischio'!T$8*Tabelle!$W$6),IF('Modello Analisi RISCHI MOG_PTPC'!AV29=Tabelle!$V$7,('Mitigazione del rischio'!T$8*Tabelle!$W$7),IF('Modello Analisi RISCHI MOG_PTPC'!AV29=Tabelle!$V$8,('Mitigazione del rischio'!T$8*Tabelle!$W$8),IF('Modello Analisi RISCHI MOG_PTPC'!AV29=Tabelle!$V$9,('Mitigazione del rischio'!T$8*Tabelle!$W$9),IF('Modello Analisi RISCHI MOG_PTPC'!AV29=Tabelle!$V$10,('Mitigazione del rischio'!T$8*Tabelle!$W$10),IF('Modello Analisi RISCHI MOG_PTPC'!AV29=Tabelle!$V$11,('Mitigazione del rischio'!T$8*Tabelle!$W$11),IF('Modello Analisi RISCHI MOG_PTPC'!AV29=Tabelle!$V$12,('Mitigazione del rischio'!T$8*Tabelle!$W$12),"-"))))))))))</f>
        <v>2.4499999999999997</v>
      </c>
      <c r="U28" s="31">
        <f>IF('Modello Analisi RISCHI MOG_PTPC'!AW29=Tabelle!$V$3,('Mitigazione del rischio'!U$8*Tabelle!$W$3),IF('Modello Analisi RISCHI MOG_PTPC'!AW29=Tabelle!$V$4,('Mitigazione del rischio'!U$8*Tabelle!$W$4),IF('Modello Analisi RISCHI MOG_PTPC'!AW29=Tabelle!$V$5,('Mitigazione del rischio'!U$8*Tabelle!$W$5),IF('Modello Analisi RISCHI MOG_PTPC'!AW29=Tabelle!$V$6,('Mitigazione del rischio'!U$8*Tabelle!$W$6),IF('Modello Analisi RISCHI MOG_PTPC'!AW29=Tabelle!$V$7,('Mitigazione del rischio'!U$8*Tabelle!$W$7),IF('Modello Analisi RISCHI MOG_PTPC'!AW29=Tabelle!$V$8,('Mitigazione del rischio'!U$8*Tabelle!$W$8),IF('Modello Analisi RISCHI MOG_PTPC'!AW29=Tabelle!$V$9,('Mitigazione del rischio'!U$8*Tabelle!$W$9),IF('Modello Analisi RISCHI MOG_PTPC'!AW29=Tabelle!$V$10,('Mitigazione del rischio'!U$8*Tabelle!$W$10),IF('Modello Analisi RISCHI MOG_PTPC'!AW29=Tabelle!$V$11,('Mitigazione del rischio'!U$8*Tabelle!$W$11),IF('Modello Analisi RISCHI MOG_PTPC'!AW29=Tabelle!$V$12,('Mitigazione del rischio'!U$8*Tabelle!$W$12),"-"))))))))))</f>
        <v>0</v>
      </c>
      <c r="V28" s="31">
        <f>IF('Modello Analisi RISCHI MOG_PTPC'!AX29=Tabelle!$V$3,('Mitigazione del rischio'!V$8*Tabelle!$W$3),IF('Modello Analisi RISCHI MOG_PTPC'!AX29=Tabelle!$V$4,('Mitigazione del rischio'!V$8*Tabelle!$W$4),IF('Modello Analisi RISCHI MOG_PTPC'!AX29=Tabelle!$V$5,('Mitigazione del rischio'!V$8*Tabelle!$W$5),IF('Modello Analisi RISCHI MOG_PTPC'!AX29=Tabelle!$V$6,('Mitigazione del rischio'!V$8*Tabelle!$W$6),IF('Modello Analisi RISCHI MOG_PTPC'!AX29=Tabelle!$V$7,('Mitigazione del rischio'!V$8*Tabelle!$W$7),IF('Modello Analisi RISCHI MOG_PTPC'!AX29=Tabelle!$V$8,('Mitigazione del rischio'!V$8*Tabelle!$W$8),IF('Modello Analisi RISCHI MOG_PTPC'!AX29=Tabelle!$V$9,('Mitigazione del rischio'!V$8*Tabelle!$W$9),IF('Modello Analisi RISCHI MOG_PTPC'!AX29=Tabelle!$V$10,('Mitigazione del rischio'!V$8*Tabelle!$W$10),IF('Modello Analisi RISCHI MOG_PTPC'!AX29=Tabelle!$V$11,('Mitigazione del rischio'!V$8*Tabelle!$W$11),IF('Modello Analisi RISCHI MOG_PTPC'!AX29=Tabelle!$V$12,('Mitigazione del rischio'!V$8*Tabelle!$W$12),"-"))))))))))</f>
        <v>0</v>
      </c>
      <c r="W28" s="31">
        <f>IF('Modello Analisi RISCHI MOG_PTPC'!AY29=Tabelle!$V$3,('Mitigazione del rischio'!W$8*Tabelle!$W$3),IF('Modello Analisi RISCHI MOG_PTPC'!AY29=Tabelle!$V$4,('Mitigazione del rischio'!W$8*Tabelle!$W$4),IF('Modello Analisi RISCHI MOG_PTPC'!AY29=Tabelle!$V$5,('Mitigazione del rischio'!W$8*Tabelle!$W$5),IF('Modello Analisi RISCHI MOG_PTPC'!AY29=Tabelle!$V$6,('Mitigazione del rischio'!W$8*Tabelle!$W$6),IF('Modello Analisi RISCHI MOG_PTPC'!AY29=Tabelle!$V$7,('Mitigazione del rischio'!W$8*Tabelle!$W$7),IF('Modello Analisi RISCHI MOG_PTPC'!AY29=Tabelle!$V$8,('Mitigazione del rischio'!W$8*Tabelle!$W$8),IF('Modello Analisi RISCHI MOG_PTPC'!AY29=Tabelle!$V$9,('Mitigazione del rischio'!W$8*Tabelle!$W$9),IF('Modello Analisi RISCHI MOG_PTPC'!AY29=Tabelle!$V$10,('Mitigazione del rischio'!W$8*Tabelle!$W$10),IF('Modello Analisi RISCHI MOG_PTPC'!AY29=Tabelle!$V$11,('Mitigazione del rischio'!W$8*Tabelle!$W$11),IF('Modello Analisi RISCHI MOG_PTPC'!AY29=Tabelle!$V$12,('Mitigazione del rischio'!W$8*Tabelle!$W$12),"-"))))))))))</f>
        <v>0</v>
      </c>
      <c r="X28" s="31">
        <f>IF('Modello Analisi RISCHI MOG_PTPC'!AZ29=Tabelle!$V$3,('Mitigazione del rischio'!X$8*Tabelle!$W$3),IF('Modello Analisi RISCHI MOG_PTPC'!AZ29=Tabelle!$V$4,('Mitigazione del rischio'!X$8*Tabelle!$W$4),IF('Modello Analisi RISCHI MOG_PTPC'!AZ29=Tabelle!$V$5,('Mitigazione del rischio'!X$8*Tabelle!$W$5),IF('Modello Analisi RISCHI MOG_PTPC'!AZ29=Tabelle!$V$6,('Mitigazione del rischio'!X$8*Tabelle!$W$6),IF('Modello Analisi RISCHI MOG_PTPC'!AZ29=Tabelle!$V$7,('Mitigazione del rischio'!X$8*Tabelle!$W$7),IF('Modello Analisi RISCHI MOG_PTPC'!AZ29=Tabelle!$V$8,('Mitigazione del rischio'!X$8*Tabelle!$W$8),IF('Modello Analisi RISCHI MOG_PTPC'!AZ29=Tabelle!$V$9,('Mitigazione del rischio'!X$8*Tabelle!$W$9),IF('Modello Analisi RISCHI MOG_PTPC'!AZ29=Tabelle!$V$10,('Mitigazione del rischio'!X$8*Tabelle!$W$10),IF('Modello Analisi RISCHI MOG_PTPC'!AZ29=Tabelle!$V$11,('Mitigazione del rischio'!X$8*Tabelle!$W$11),IF('Modello Analisi RISCHI MOG_PTPC'!AZ29=Tabelle!$V$12,('Mitigazione del rischio'!X$8*Tabelle!$W$12),"-"))))))))))</f>
        <v>0</v>
      </c>
      <c r="Y28" s="31">
        <f>IF('Modello Analisi RISCHI MOG_PTPC'!BA29=Tabelle!$V$3,('Mitigazione del rischio'!Y$8*Tabelle!$W$3),IF('Modello Analisi RISCHI MOG_PTPC'!BA29=Tabelle!$V$4,('Mitigazione del rischio'!Y$8*Tabelle!$W$4),IF('Modello Analisi RISCHI MOG_PTPC'!BA29=Tabelle!$V$5,('Mitigazione del rischio'!Y$8*Tabelle!$W$5),IF('Modello Analisi RISCHI MOG_PTPC'!BA29=Tabelle!$V$6,('Mitigazione del rischio'!Y$8*Tabelle!$W$6),IF('Modello Analisi RISCHI MOG_PTPC'!BA29=Tabelle!$V$7,('Mitigazione del rischio'!Y$8*Tabelle!$W$7),IF('Modello Analisi RISCHI MOG_PTPC'!BA29=Tabelle!$V$8,('Mitigazione del rischio'!Y$8*Tabelle!$W$8),IF('Modello Analisi RISCHI MOG_PTPC'!BA29=Tabelle!$V$9,('Mitigazione del rischio'!Y$8*Tabelle!$W$9),IF('Modello Analisi RISCHI MOG_PTPC'!BA29=Tabelle!$V$10,('Mitigazione del rischio'!Y$8*Tabelle!$W$10),IF('Modello Analisi RISCHI MOG_PTPC'!BA29=Tabelle!$V$11,('Mitigazione del rischio'!Y$8*Tabelle!$W$11),IF('Modello Analisi RISCHI MOG_PTPC'!BA29=Tabelle!$V$12,('Mitigazione del rischio'!Y$8*Tabelle!$W$12),"-"))))))))))</f>
        <v>0</v>
      </c>
      <c r="Z28" s="31">
        <f>IF('Modello Analisi RISCHI MOG_PTPC'!BB29=Tabelle!$V$3,('Mitigazione del rischio'!Z$8*Tabelle!$W$3),IF('Modello Analisi RISCHI MOG_PTPC'!BB29=Tabelle!$V$4,('Mitigazione del rischio'!Z$8*Tabelle!$W$4),IF('Modello Analisi RISCHI MOG_PTPC'!BB29=Tabelle!$V$5,('Mitigazione del rischio'!Z$8*Tabelle!$W$5),IF('Modello Analisi RISCHI MOG_PTPC'!BB29=Tabelle!$V$6,('Mitigazione del rischio'!Z$8*Tabelle!$W$6),IF('Modello Analisi RISCHI MOG_PTPC'!BB29=Tabelle!$V$7,('Mitigazione del rischio'!Z$8*Tabelle!$W$7),IF('Modello Analisi RISCHI MOG_PTPC'!BB29=Tabelle!$V$8,('Mitigazione del rischio'!Z$8*Tabelle!$W$8),IF('Modello Analisi RISCHI MOG_PTPC'!BB29=Tabelle!$V$9,('Mitigazione del rischio'!Z$8*Tabelle!$W$9),IF('Modello Analisi RISCHI MOG_PTPC'!BB29=Tabelle!$V$10,('Mitigazione del rischio'!Z$8*Tabelle!$W$10),IF('Modello Analisi RISCHI MOG_PTPC'!BB29=Tabelle!$V$11,('Mitigazione del rischio'!Z$8*Tabelle!$W$11),IF('Modello Analisi RISCHI MOG_PTPC'!BB29=Tabelle!$V$12,('Mitigazione del rischio'!Z$8*Tabelle!$W$12),"-"))))))))))</f>
        <v>0</v>
      </c>
      <c r="AA28" s="31">
        <f>IF('Modello Analisi RISCHI MOG_PTPC'!BC29=Tabelle!$V$3,('Mitigazione del rischio'!AA$8*Tabelle!$W$3),IF('Modello Analisi RISCHI MOG_PTPC'!BC29=Tabelle!$V$4,('Mitigazione del rischio'!AA$8*Tabelle!$W$4),IF('Modello Analisi RISCHI MOG_PTPC'!BC29=Tabelle!$V$5,('Mitigazione del rischio'!AA$8*Tabelle!$W$5),IF('Modello Analisi RISCHI MOG_PTPC'!BC29=Tabelle!$V$6,('Mitigazione del rischio'!AA$8*Tabelle!$W$6),IF('Modello Analisi RISCHI MOG_PTPC'!BC29=Tabelle!$V$7,('Mitigazione del rischio'!AA$8*Tabelle!$W$7),IF('Modello Analisi RISCHI MOG_PTPC'!BC29=Tabelle!$V$8,('Mitigazione del rischio'!AA$8*Tabelle!$W$8),IF('Modello Analisi RISCHI MOG_PTPC'!BC29=Tabelle!$V$9,('Mitigazione del rischio'!AA$8*Tabelle!$W$9),IF('Modello Analisi RISCHI MOG_PTPC'!BC29=Tabelle!$V$10,('Mitigazione del rischio'!AA$8*Tabelle!$W$10),IF('Modello Analisi RISCHI MOG_PTPC'!BC29=Tabelle!$V$11,('Mitigazione del rischio'!AA$8*Tabelle!$W$11),IF('Modello Analisi RISCHI MOG_PTPC'!BC29=Tabelle!$V$12,('Mitigazione del rischio'!AA$8*Tabelle!$W$12),"-"))))))))))</f>
        <v>0</v>
      </c>
      <c r="AB28" s="31">
        <f>IF('Modello Analisi RISCHI MOG_PTPC'!BD29=Tabelle!$V$3,('Mitigazione del rischio'!AB$8*Tabelle!$W$3),IF('Modello Analisi RISCHI MOG_PTPC'!BD29=Tabelle!$V$4,('Mitigazione del rischio'!AB$8*Tabelle!$W$4),IF('Modello Analisi RISCHI MOG_PTPC'!BD29=Tabelle!$V$5,('Mitigazione del rischio'!AB$8*Tabelle!$W$5),IF('Modello Analisi RISCHI MOG_PTPC'!BD29=Tabelle!$V$6,('Mitigazione del rischio'!AB$8*Tabelle!$W$6),IF('Modello Analisi RISCHI MOG_PTPC'!BD29=Tabelle!$V$7,('Mitigazione del rischio'!AB$8*Tabelle!$W$7),IF('Modello Analisi RISCHI MOG_PTPC'!BD29=Tabelle!$V$8,('Mitigazione del rischio'!AB$8*Tabelle!$W$8),IF('Modello Analisi RISCHI MOG_PTPC'!BD29=Tabelle!$V$9,('Mitigazione del rischio'!AB$8*Tabelle!$W$9),IF('Modello Analisi RISCHI MOG_PTPC'!BD29=Tabelle!$V$10,('Mitigazione del rischio'!AB$8*Tabelle!$W$10),IF('Modello Analisi RISCHI MOG_PTPC'!BD29=Tabelle!$V$11,('Mitigazione del rischio'!AB$8*Tabelle!$W$11),IF('Modello Analisi RISCHI MOG_PTPC'!BD29=Tabelle!$V$12,('Mitigazione del rischio'!AB$8*Tabelle!$W$12),"-"))))))))))</f>
        <v>0</v>
      </c>
      <c r="AC28" s="31">
        <f>IF('Modello Analisi RISCHI MOG_PTPC'!BE29=Tabelle!$V$3,('Mitigazione del rischio'!AC$8*Tabelle!$W$3),IF('Modello Analisi RISCHI MOG_PTPC'!BE29=Tabelle!$V$4,('Mitigazione del rischio'!AC$8*Tabelle!$W$4),IF('Modello Analisi RISCHI MOG_PTPC'!BE29=Tabelle!$V$5,('Mitigazione del rischio'!AC$8*Tabelle!$W$5),IF('Modello Analisi RISCHI MOG_PTPC'!BE29=Tabelle!$V$6,('Mitigazione del rischio'!AC$8*Tabelle!$W$6),IF('Modello Analisi RISCHI MOG_PTPC'!BE29=Tabelle!$V$7,('Mitigazione del rischio'!AC$8*Tabelle!$W$7),IF('Modello Analisi RISCHI MOG_PTPC'!BE29=Tabelle!$V$8,('Mitigazione del rischio'!AC$8*Tabelle!$W$8),IF('Modello Analisi RISCHI MOG_PTPC'!BE29=Tabelle!$V$9,('Mitigazione del rischio'!AC$8*Tabelle!$W$9),IF('Modello Analisi RISCHI MOG_PTPC'!BE29=Tabelle!$V$10,('Mitigazione del rischio'!AC$8*Tabelle!$W$10),IF('Modello Analisi RISCHI MOG_PTPC'!BE29=Tabelle!$V$11,('Mitigazione del rischio'!AC$8*Tabelle!$W$11),IF('Modello Analisi RISCHI MOG_PTPC'!BE29=Tabelle!$V$12,('Mitigazione del rischio'!AC$8*Tabelle!$W$12),"-"))))))))))</f>
        <v>0</v>
      </c>
      <c r="AD28" s="31">
        <f>IF('Modello Analisi RISCHI MOG_PTPC'!BF29=Tabelle!$V$3,('Mitigazione del rischio'!AD$8*Tabelle!$W$3),IF('Modello Analisi RISCHI MOG_PTPC'!BF29=Tabelle!$V$4,('Mitigazione del rischio'!AD$8*Tabelle!$W$4),IF('Modello Analisi RISCHI MOG_PTPC'!BF29=Tabelle!$V$5,('Mitigazione del rischio'!AD$8*Tabelle!$W$5),IF('Modello Analisi RISCHI MOG_PTPC'!BF29=Tabelle!$V$6,('Mitigazione del rischio'!AD$8*Tabelle!$W$6),IF('Modello Analisi RISCHI MOG_PTPC'!BF29=Tabelle!$V$7,('Mitigazione del rischio'!AD$8*Tabelle!$W$7),IF('Modello Analisi RISCHI MOG_PTPC'!BF29=Tabelle!$V$8,('Mitigazione del rischio'!AD$8*Tabelle!$W$8),IF('Modello Analisi RISCHI MOG_PTPC'!BF29=Tabelle!$V$9,('Mitigazione del rischio'!AD$8*Tabelle!$W$9),IF('Modello Analisi RISCHI MOG_PTPC'!BF29=Tabelle!$V$10,('Mitigazione del rischio'!AD$8*Tabelle!$W$10),IF('Modello Analisi RISCHI MOG_PTPC'!BF29=Tabelle!$V$11,('Mitigazione del rischio'!AD$8*Tabelle!$W$11),IF('Modello Analisi RISCHI MOG_PTPC'!BF29=Tabelle!$V$12,('Mitigazione del rischio'!AD$8*Tabelle!$W$12),"-"))))))))))</f>
        <v>0</v>
      </c>
      <c r="AE28" s="31">
        <f>IF('Modello Analisi RISCHI MOG_PTPC'!BG29=Tabelle!$V$3,('Mitigazione del rischio'!AE$8*Tabelle!$W$3),IF('Modello Analisi RISCHI MOG_PTPC'!BG29=Tabelle!$V$4,('Mitigazione del rischio'!AE$8*Tabelle!$W$4),IF('Modello Analisi RISCHI MOG_PTPC'!BG29=Tabelle!$V$5,('Mitigazione del rischio'!AE$8*Tabelle!$W$5),IF('Modello Analisi RISCHI MOG_PTPC'!BG29=Tabelle!$V$6,('Mitigazione del rischio'!AE$8*Tabelle!$W$6),IF('Modello Analisi RISCHI MOG_PTPC'!BG29=Tabelle!$V$7,('Mitigazione del rischio'!AE$8*Tabelle!$W$7),IF('Modello Analisi RISCHI MOG_PTPC'!BG29=Tabelle!$V$8,('Mitigazione del rischio'!AE$8*Tabelle!$W$8),IF('Modello Analisi RISCHI MOG_PTPC'!BG29=Tabelle!$V$9,('Mitigazione del rischio'!AE$8*Tabelle!$W$9),IF('Modello Analisi RISCHI MOG_PTPC'!BG29=Tabelle!$V$10,('Mitigazione del rischio'!AE$8*Tabelle!$W$10),IF('Modello Analisi RISCHI MOG_PTPC'!BG29=Tabelle!$V$11,('Mitigazione del rischio'!AE$8*Tabelle!$W$11),IF('Modello Analisi RISCHI MOG_PTPC'!BG29=Tabelle!$V$12,('Mitigazione del rischio'!AE$8*Tabelle!$W$12),"-"))))))))))</f>
        <v>0</v>
      </c>
      <c r="AF28" s="32">
        <f t="shared" si="3"/>
        <v>43.400000000000006</v>
      </c>
      <c r="AG28" s="33">
        <f t="shared" si="4"/>
        <v>0.43400000000000005</v>
      </c>
    </row>
    <row r="29" spans="1:33" x14ac:dyDescent="0.25">
      <c r="A29" s="31">
        <f>IF('Modello Analisi RISCHI MOG_PTPC'!AC30=Tabelle!$V$3,('Mitigazione del rischio'!A$8*Tabelle!$W$3),IF('Modello Analisi RISCHI MOG_PTPC'!AC30=Tabelle!$V$4,('Mitigazione del rischio'!A$8*Tabelle!$W$4),IF('Modello Analisi RISCHI MOG_PTPC'!AC30=Tabelle!$V$5,('Mitigazione del rischio'!A$8*Tabelle!$W$5),IF('Modello Analisi RISCHI MOG_PTPC'!AC30=Tabelle!$V$6,('Mitigazione del rischio'!A$8*Tabelle!$W$6),IF('Modello Analisi RISCHI MOG_PTPC'!AC30=Tabelle!$V$7,('Mitigazione del rischio'!A$8*Tabelle!$W$7),IF('Modello Analisi RISCHI MOG_PTPC'!AC30=Tabelle!$V$8,('Mitigazione del rischio'!A$8*Tabelle!$W$8),IF('Modello Analisi RISCHI MOG_PTPC'!AC30=Tabelle!$V$9,('Mitigazione del rischio'!A$8*Tabelle!$W$9),IF('Modello Analisi RISCHI MOG_PTPC'!AC30=Tabelle!$V$10,('Mitigazione del rischio'!A$8*Tabelle!$W$10),IF('Modello Analisi RISCHI MOG_PTPC'!AC30=Tabelle!$V$11,('Mitigazione del rischio'!A$8*Tabelle!$W$11),IF('Modello Analisi RISCHI MOG_PTPC'!AC30=Tabelle!$V$12,('Mitigazione del rischio'!A$8*Tabelle!$W$12),"-"))))))))))</f>
        <v>3.5</v>
      </c>
      <c r="B29" s="31">
        <f>IF('Modello Analisi RISCHI MOG_PTPC'!AD30=Tabelle!$V$3,('Mitigazione del rischio'!B$8*Tabelle!$W$3),IF('Modello Analisi RISCHI MOG_PTPC'!AD30=Tabelle!$V$4,('Mitigazione del rischio'!B$8*Tabelle!$W$4),IF('Modello Analisi RISCHI MOG_PTPC'!AD30=Tabelle!$V$5,('Mitigazione del rischio'!B$8*Tabelle!$W$5),IF('Modello Analisi RISCHI MOG_PTPC'!AD30=Tabelle!$V$6,('Mitigazione del rischio'!B$8*Tabelle!$W$6),IF('Modello Analisi RISCHI MOG_PTPC'!AD30=Tabelle!$V$7,('Mitigazione del rischio'!B$8*Tabelle!$W$7),IF('Modello Analisi RISCHI MOG_PTPC'!AD30=Tabelle!$V$8,('Mitigazione del rischio'!B$8*Tabelle!$W$8),IF('Modello Analisi RISCHI MOG_PTPC'!AD30=Tabelle!$V$9,('Mitigazione del rischio'!B$8*Tabelle!$W$9),IF('Modello Analisi RISCHI MOG_PTPC'!AD30=Tabelle!$V$10,('Mitigazione del rischio'!B$8*Tabelle!$W$10),IF('Modello Analisi RISCHI MOG_PTPC'!AD30=Tabelle!$V$11,('Mitigazione del rischio'!B$8*Tabelle!$W$11),IF('Modello Analisi RISCHI MOG_PTPC'!AD30=Tabelle!$V$12,('Mitigazione del rischio'!B$8*Tabelle!$W$12),"-"))))))))))</f>
        <v>2.4499999999999997</v>
      </c>
      <c r="C29" s="31">
        <f>IF('Modello Analisi RISCHI MOG_PTPC'!AE30=Tabelle!$V$3,('Mitigazione del rischio'!C$8*Tabelle!$W$3),IF('Modello Analisi RISCHI MOG_PTPC'!AE30=Tabelle!$V$4,('Mitigazione del rischio'!C$8*Tabelle!$W$4),IF('Modello Analisi RISCHI MOG_PTPC'!AE30=Tabelle!$V$5,('Mitigazione del rischio'!C$8*Tabelle!$W$5),IF('Modello Analisi RISCHI MOG_PTPC'!AE30=Tabelle!$V$6,('Mitigazione del rischio'!C$8*Tabelle!$W$6),IF('Modello Analisi RISCHI MOG_PTPC'!AE30=Tabelle!$V$7,('Mitigazione del rischio'!C$8*Tabelle!$W$7),IF('Modello Analisi RISCHI MOG_PTPC'!AE30=Tabelle!$V$8,('Mitigazione del rischio'!C$8*Tabelle!$W$8),IF('Modello Analisi RISCHI MOG_PTPC'!AE30=Tabelle!$V$9,('Mitigazione del rischio'!C$8*Tabelle!$W$9),IF('Modello Analisi RISCHI MOG_PTPC'!AE30=Tabelle!$V$10,('Mitigazione del rischio'!C$8*Tabelle!$W$10),IF('Modello Analisi RISCHI MOG_PTPC'!AE30=Tabelle!$V$11,('Mitigazione del rischio'!C$8*Tabelle!$W$11),IF('Modello Analisi RISCHI MOG_PTPC'!AE30=Tabelle!$V$12,('Mitigazione del rischio'!C$8*Tabelle!$W$12),"-"))))))))))</f>
        <v>0.35000000000000003</v>
      </c>
      <c r="D29" s="31">
        <f>IF('Modello Analisi RISCHI MOG_PTPC'!AF30=Tabelle!$V$3,('Mitigazione del rischio'!D$8*Tabelle!$W$3),IF('Modello Analisi RISCHI MOG_PTPC'!AF30=Tabelle!$V$4,('Mitigazione del rischio'!D$8*Tabelle!$W$4),IF('Modello Analisi RISCHI MOG_PTPC'!AF30=Tabelle!$V$5,('Mitigazione del rischio'!D$8*Tabelle!$W$5),IF('Modello Analisi RISCHI MOG_PTPC'!AF30=Tabelle!$V$6,('Mitigazione del rischio'!D$8*Tabelle!$W$6),IF('Modello Analisi RISCHI MOG_PTPC'!AF30=Tabelle!$V$7,('Mitigazione del rischio'!D$8*Tabelle!$W$7),IF('Modello Analisi RISCHI MOG_PTPC'!AF30=Tabelle!$V$8,('Mitigazione del rischio'!D$8*Tabelle!$W$8),IF('Modello Analisi RISCHI MOG_PTPC'!AF30=Tabelle!$V$9,('Mitigazione del rischio'!D$8*Tabelle!$W$9),IF('Modello Analisi RISCHI MOG_PTPC'!AF30=Tabelle!$V$10,('Mitigazione del rischio'!D$8*Tabelle!$W$10),IF('Modello Analisi RISCHI MOG_PTPC'!AF30=Tabelle!$V$11,('Mitigazione del rischio'!D$8*Tabelle!$W$11),IF('Modello Analisi RISCHI MOG_PTPC'!AF30=Tabelle!$V$12,('Mitigazione del rischio'!D$8*Tabelle!$W$12),"-"))))))))))</f>
        <v>1.05</v>
      </c>
      <c r="E29" s="31">
        <f>IF('Modello Analisi RISCHI MOG_PTPC'!AG30=Tabelle!$V$3,('Mitigazione del rischio'!E$8*Tabelle!$W$3),IF('Modello Analisi RISCHI MOG_PTPC'!AG30=Tabelle!$V$4,('Mitigazione del rischio'!E$8*Tabelle!$W$4),IF('Modello Analisi RISCHI MOG_PTPC'!AG30=Tabelle!$V$5,('Mitigazione del rischio'!E$8*Tabelle!$W$5),IF('Modello Analisi RISCHI MOG_PTPC'!AG30=Tabelle!$V$6,('Mitigazione del rischio'!E$8*Tabelle!$W$6),IF('Modello Analisi RISCHI MOG_PTPC'!AG30=Tabelle!$V$7,('Mitigazione del rischio'!E$8*Tabelle!$W$7),IF('Modello Analisi RISCHI MOG_PTPC'!AG30=Tabelle!$V$8,('Mitigazione del rischio'!E$8*Tabelle!$W$8),IF('Modello Analisi RISCHI MOG_PTPC'!AG30=Tabelle!$V$9,('Mitigazione del rischio'!E$8*Tabelle!$W$9),IF('Modello Analisi RISCHI MOG_PTPC'!AG30=Tabelle!$V$10,('Mitigazione del rischio'!E$8*Tabelle!$W$10),IF('Modello Analisi RISCHI MOG_PTPC'!AG30=Tabelle!$V$11,('Mitigazione del rischio'!E$8*Tabelle!$W$11),IF('Modello Analisi RISCHI MOG_PTPC'!AG30=Tabelle!$V$12,('Mitigazione del rischio'!E$8*Tabelle!$W$12),"-"))))))))))</f>
        <v>2.4499999999999997</v>
      </c>
      <c r="F29" s="31">
        <f>IF('Modello Analisi RISCHI MOG_PTPC'!AH30=Tabelle!$V$3,('Mitigazione del rischio'!F$8*Tabelle!$W$3),IF('Modello Analisi RISCHI MOG_PTPC'!AH30=Tabelle!$V$4,('Mitigazione del rischio'!F$8*Tabelle!$W$4),IF('Modello Analisi RISCHI MOG_PTPC'!AH30=Tabelle!$V$5,('Mitigazione del rischio'!F$8*Tabelle!$W$5),IF('Modello Analisi RISCHI MOG_PTPC'!AH30=Tabelle!$V$6,('Mitigazione del rischio'!F$8*Tabelle!$W$6),IF('Modello Analisi RISCHI MOG_PTPC'!AH30=Tabelle!$V$7,('Mitigazione del rischio'!F$8*Tabelle!$W$7),IF('Modello Analisi RISCHI MOG_PTPC'!AH30=Tabelle!$V$8,('Mitigazione del rischio'!F$8*Tabelle!$W$8),IF('Modello Analisi RISCHI MOG_PTPC'!AH30=Tabelle!$V$9,('Mitigazione del rischio'!F$8*Tabelle!$W$9),IF('Modello Analisi RISCHI MOG_PTPC'!AH30=Tabelle!$V$10,('Mitigazione del rischio'!F$8*Tabelle!$W$10),IF('Modello Analisi RISCHI MOG_PTPC'!AH30=Tabelle!$V$11,('Mitigazione del rischio'!F$8*Tabelle!$W$11),IF('Modello Analisi RISCHI MOG_PTPC'!AH30=Tabelle!$V$12,('Mitigazione del rischio'!F$8*Tabelle!$W$12),"-"))))))))))</f>
        <v>3.5</v>
      </c>
      <c r="G29" s="31">
        <f>IF('Modello Analisi RISCHI MOG_PTPC'!AI30=Tabelle!$V$3,('Mitigazione del rischio'!G$8*Tabelle!$W$3),IF('Modello Analisi RISCHI MOG_PTPC'!AI30=Tabelle!$V$4,('Mitigazione del rischio'!G$8*Tabelle!$W$4),IF('Modello Analisi RISCHI MOG_PTPC'!AI30=Tabelle!$V$5,('Mitigazione del rischio'!G$8*Tabelle!$W$5),IF('Modello Analisi RISCHI MOG_PTPC'!AI30=Tabelle!$V$6,('Mitigazione del rischio'!G$8*Tabelle!$W$6),IF('Modello Analisi RISCHI MOG_PTPC'!AI30=Tabelle!$V$7,('Mitigazione del rischio'!G$8*Tabelle!$W$7),IF('Modello Analisi RISCHI MOG_PTPC'!AI30=Tabelle!$V$8,('Mitigazione del rischio'!G$8*Tabelle!$W$8),IF('Modello Analisi RISCHI MOG_PTPC'!AI30=Tabelle!$V$9,('Mitigazione del rischio'!G$8*Tabelle!$W$9),IF('Modello Analisi RISCHI MOG_PTPC'!AI30=Tabelle!$V$10,('Mitigazione del rischio'!G$8*Tabelle!$W$10),IF('Modello Analisi RISCHI MOG_PTPC'!AI30=Tabelle!$V$11,('Mitigazione del rischio'!G$8*Tabelle!$W$11),IF('Modello Analisi RISCHI MOG_PTPC'!AI30=Tabelle!$V$12,('Mitigazione del rischio'!G$8*Tabelle!$W$12),"-"))))))))))</f>
        <v>3.5</v>
      </c>
      <c r="H29" s="31">
        <f>IF('Modello Analisi RISCHI MOG_PTPC'!AJ30=Tabelle!$V$3,('Mitigazione del rischio'!H$8*Tabelle!$W$3),IF('Modello Analisi RISCHI MOG_PTPC'!AJ30=Tabelle!$V$4,('Mitigazione del rischio'!H$8*Tabelle!$W$4),IF('Modello Analisi RISCHI MOG_PTPC'!AJ30=Tabelle!$V$5,('Mitigazione del rischio'!H$8*Tabelle!$W$5),IF('Modello Analisi RISCHI MOG_PTPC'!AJ30=Tabelle!$V$6,('Mitigazione del rischio'!H$8*Tabelle!$W$6),IF('Modello Analisi RISCHI MOG_PTPC'!AJ30=Tabelle!$V$7,('Mitigazione del rischio'!H$8*Tabelle!$W$7),IF('Modello Analisi RISCHI MOG_PTPC'!AJ30=Tabelle!$V$8,('Mitigazione del rischio'!H$8*Tabelle!$W$8),IF('Modello Analisi RISCHI MOG_PTPC'!AJ30=Tabelle!$V$9,('Mitigazione del rischio'!H$8*Tabelle!$W$9),IF('Modello Analisi RISCHI MOG_PTPC'!AJ30=Tabelle!$V$10,('Mitigazione del rischio'!H$8*Tabelle!$W$10),IF('Modello Analisi RISCHI MOG_PTPC'!AJ30=Tabelle!$V$11,('Mitigazione del rischio'!H$8*Tabelle!$W$11),IF('Modello Analisi RISCHI MOG_PTPC'!AJ30=Tabelle!$V$12,('Mitigazione del rischio'!H$8*Tabelle!$W$12),"-"))))))))))</f>
        <v>3.5</v>
      </c>
      <c r="I29" s="31">
        <f>IF('Modello Analisi RISCHI MOG_PTPC'!AK30=Tabelle!$V$3,('Mitigazione del rischio'!I$8*Tabelle!$W$3),IF('Modello Analisi RISCHI MOG_PTPC'!AK30=Tabelle!$V$4,('Mitigazione del rischio'!I$8*Tabelle!$W$4),IF('Modello Analisi RISCHI MOG_PTPC'!AK30=Tabelle!$V$5,('Mitigazione del rischio'!I$8*Tabelle!$W$5),IF('Modello Analisi RISCHI MOG_PTPC'!AK30=Tabelle!$V$6,('Mitigazione del rischio'!I$8*Tabelle!$W$6),IF('Modello Analisi RISCHI MOG_PTPC'!AK30=Tabelle!$V$7,('Mitigazione del rischio'!I$8*Tabelle!$W$7),IF('Modello Analisi RISCHI MOG_PTPC'!AK30=Tabelle!$V$8,('Mitigazione del rischio'!I$8*Tabelle!$W$8),IF('Modello Analisi RISCHI MOG_PTPC'!AK30=Tabelle!$V$9,('Mitigazione del rischio'!I$8*Tabelle!$W$9),IF('Modello Analisi RISCHI MOG_PTPC'!AK30=Tabelle!$V$10,('Mitigazione del rischio'!I$8*Tabelle!$W$10),IF('Modello Analisi RISCHI MOG_PTPC'!AK30=Tabelle!$V$11,('Mitigazione del rischio'!I$8*Tabelle!$W$11),IF('Modello Analisi RISCHI MOG_PTPC'!AK30=Tabelle!$V$12,('Mitigazione del rischio'!I$8*Tabelle!$W$12),"-"))))))))))</f>
        <v>1.05</v>
      </c>
      <c r="J29" s="31">
        <f>IF('Modello Analisi RISCHI MOG_PTPC'!AL30=Tabelle!$V$3,('Mitigazione del rischio'!J$8*Tabelle!$W$3),IF('Modello Analisi RISCHI MOG_PTPC'!AL30=Tabelle!$V$4,('Mitigazione del rischio'!J$8*Tabelle!$W$4),IF('Modello Analisi RISCHI MOG_PTPC'!AL30=Tabelle!$V$5,('Mitigazione del rischio'!J$8*Tabelle!$W$5),IF('Modello Analisi RISCHI MOG_PTPC'!AL30=Tabelle!$V$6,('Mitigazione del rischio'!J$8*Tabelle!$W$6),IF('Modello Analisi RISCHI MOG_PTPC'!AL30=Tabelle!$V$7,('Mitigazione del rischio'!J$8*Tabelle!$W$7),IF('Modello Analisi RISCHI MOG_PTPC'!AL30=Tabelle!$V$8,('Mitigazione del rischio'!J$8*Tabelle!$W$8),IF('Modello Analisi RISCHI MOG_PTPC'!AL30=Tabelle!$V$9,('Mitigazione del rischio'!J$8*Tabelle!$W$9),IF('Modello Analisi RISCHI MOG_PTPC'!AL30=Tabelle!$V$10,('Mitigazione del rischio'!J$8*Tabelle!$W$10),IF('Modello Analisi RISCHI MOG_PTPC'!AL30=Tabelle!$V$11,('Mitigazione del rischio'!J$8*Tabelle!$W$11),IF('Modello Analisi RISCHI MOG_PTPC'!AL30=Tabelle!$V$12,('Mitigazione del rischio'!J$8*Tabelle!$W$12),"-"))))))))))</f>
        <v>1.05</v>
      </c>
      <c r="K29" s="31">
        <f>IF('Modello Analisi RISCHI MOG_PTPC'!AM30=Tabelle!$V$3,('Mitigazione del rischio'!K$8*Tabelle!$W$3),IF('Modello Analisi RISCHI MOG_PTPC'!AM30=Tabelle!$V$4,('Mitigazione del rischio'!K$8*Tabelle!$W$4),IF('Modello Analisi RISCHI MOG_PTPC'!AM30=Tabelle!$V$5,('Mitigazione del rischio'!K$8*Tabelle!$W$5),IF('Modello Analisi RISCHI MOG_PTPC'!AM30=Tabelle!$V$6,('Mitigazione del rischio'!K$8*Tabelle!$W$6),IF('Modello Analisi RISCHI MOG_PTPC'!AM30=Tabelle!$V$7,('Mitigazione del rischio'!K$8*Tabelle!$W$7),IF('Modello Analisi RISCHI MOG_PTPC'!AM30=Tabelle!$V$8,('Mitigazione del rischio'!K$8*Tabelle!$W$8),IF('Modello Analisi RISCHI MOG_PTPC'!AM30=Tabelle!$V$9,('Mitigazione del rischio'!K$8*Tabelle!$W$9),IF('Modello Analisi RISCHI MOG_PTPC'!AM30=Tabelle!$V$10,('Mitigazione del rischio'!K$8*Tabelle!$W$10),IF('Modello Analisi RISCHI MOG_PTPC'!AM30=Tabelle!$V$11,('Mitigazione del rischio'!K$8*Tabelle!$W$11),IF('Modello Analisi RISCHI MOG_PTPC'!AM30=Tabelle!$V$12,('Mitigazione del rischio'!K$8*Tabelle!$W$12),"-"))))))))))</f>
        <v>3.5</v>
      </c>
      <c r="L29" s="31">
        <f>IF('Modello Analisi RISCHI MOG_PTPC'!AN30=Tabelle!$V$3,('Mitigazione del rischio'!L$8*Tabelle!$W$3),IF('Modello Analisi RISCHI MOG_PTPC'!AN30=Tabelle!$V$4,('Mitigazione del rischio'!L$8*Tabelle!$W$4),IF('Modello Analisi RISCHI MOG_PTPC'!AN30=Tabelle!$V$5,('Mitigazione del rischio'!L$8*Tabelle!$W$5),IF('Modello Analisi RISCHI MOG_PTPC'!AN30=Tabelle!$V$6,('Mitigazione del rischio'!L$8*Tabelle!$W$6),IF('Modello Analisi RISCHI MOG_PTPC'!AN30=Tabelle!$V$7,('Mitigazione del rischio'!L$8*Tabelle!$W$7),IF('Modello Analisi RISCHI MOG_PTPC'!AN30=Tabelle!$V$8,('Mitigazione del rischio'!L$8*Tabelle!$W$8),IF('Modello Analisi RISCHI MOG_PTPC'!AN30=Tabelle!$V$9,('Mitigazione del rischio'!L$8*Tabelle!$W$9),IF('Modello Analisi RISCHI MOG_PTPC'!AN30=Tabelle!$V$10,('Mitigazione del rischio'!L$8*Tabelle!$W$10),IF('Modello Analisi RISCHI MOG_PTPC'!AN30=Tabelle!$V$11,('Mitigazione del rischio'!L$8*Tabelle!$W$11),IF('Modello Analisi RISCHI MOG_PTPC'!AN30=Tabelle!$V$12,('Mitigazione del rischio'!L$8*Tabelle!$W$12),"-"))))))))))</f>
        <v>3.5</v>
      </c>
      <c r="M29" s="31">
        <f>IF('Modello Analisi RISCHI MOG_PTPC'!AO30=Tabelle!$V$3,('Mitigazione del rischio'!M$8*Tabelle!$W$3),IF('Modello Analisi RISCHI MOG_PTPC'!AO30=Tabelle!$V$4,('Mitigazione del rischio'!M$8*Tabelle!$W$4),IF('Modello Analisi RISCHI MOG_PTPC'!AO30=Tabelle!$V$5,('Mitigazione del rischio'!M$8*Tabelle!$W$5),IF('Modello Analisi RISCHI MOG_PTPC'!AO30=Tabelle!$V$6,('Mitigazione del rischio'!M$8*Tabelle!$W$6),IF('Modello Analisi RISCHI MOG_PTPC'!AO30=Tabelle!$V$7,('Mitigazione del rischio'!M$8*Tabelle!$W$7),IF('Modello Analisi RISCHI MOG_PTPC'!AO30=Tabelle!$V$8,('Mitigazione del rischio'!M$8*Tabelle!$W$8),IF('Modello Analisi RISCHI MOG_PTPC'!AO30=Tabelle!$V$9,('Mitigazione del rischio'!M$8*Tabelle!$W$9),IF('Modello Analisi RISCHI MOG_PTPC'!AO30=Tabelle!$V$10,('Mitigazione del rischio'!M$8*Tabelle!$W$10),IF('Modello Analisi RISCHI MOG_PTPC'!AO30=Tabelle!$V$11,('Mitigazione del rischio'!M$8*Tabelle!$W$11),IF('Modello Analisi RISCHI MOG_PTPC'!AO30=Tabelle!$V$12,('Mitigazione del rischio'!M$8*Tabelle!$W$12),"-"))))))))))</f>
        <v>1.05</v>
      </c>
      <c r="N29" s="31">
        <f>IF('Modello Analisi RISCHI MOG_PTPC'!AP30=Tabelle!$V$3,('Mitigazione del rischio'!N$8*Tabelle!$W$3),IF('Modello Analisi RISCHI MOG_PTPC'!AP30=Tabelle!$V$4,('Mitigazione del rischio'!N$8*Tabelle!$W$4),IF('Modello Analisi RISCHI MOG_PTPC'!AP30=Tabelle!$V$5,('Mitigazione del rischio'!N$8*Tabelle!$W$5),IF('Modello Analisi RISCHI MOG_PTPC'!AP30=Tabelle!$V$6,('Mitigazione del rischio'!N$8*Tabelle!$W$6),IF('Modello Analisi RISCHI MOG_PTPC'!AP30=Tabelle!$V$7,('Mitigazione del rischio'!N$8*Tabelle!$W$7),IF('Modello Analisi RISCHI MOG_PTPC'!AP30=Tabelle!$V$8,('Mitigazione del rischio'!N$8*Tabelle!$W$8),IF('Modello Analisi RISCHI MOG_PTPC'!AP30=Tabelle!$V$9,('Mitigazione del rischio'!N$8*Tabelle!$W$9),IF('Modello Analisi RISCHI MOG_PTPC'!AP30=Tabelle!$V$10,('Mitigazione del rischio'!N$8*Tabelle!$W$10),IF('Modello Analisi RISCHI MOG_PTPC'!AP30=Tabelle!$V$11,('Mitigazione del rischio'!N$8*Tabelle!$W$11),IF('Modello Analisi RISCHI MOG_PTPC'!AP30=Tabelle!$V$12,('Mitigazione del rischio'!N$8*Tabelle!$W$12),"-"))))))))))</f>
        <v>1.05</v>
      </c>
      <c r="O29" s="31">
        <f>IF('Modello Analisi RISCHI MOG_PTPC'!AQ30=Tabelle!$V$3,('Mitigazione del rischio'!O$8*Tabelle!$W$3),IF('Modello Analisi RISCHI MOG_PTPC'!AQ30=Tabelle!$V$4,('Mitigazione del rischio'!O$8*Tabelle!$W$4),IF('Modello Analisi RISCHI MOG_PTPC'!AQ30=Tabelle!$V$5,('Mitigazione del rischio'!O$8*Tabelle!$W$5),IF('Modello Analisi RISCHI MOG_PTPC'!AQ30=Tabelle!$V$6,('Mitigazione del rischio'!O$8*Tabelle!$W$6),IF('Modello Analisi RISCHI MOG_PTPC'!AQ30=Tabelle!$V$7,('Mitigazione del rischio'!O$8*Tabelle!$W$7),IF('Modello Analisi RISCHI MOG_PTPC'!AQ30=Tabelle!$V$8,('Mitigazione del rischio'!O$8*Tabelle!$W$8),IF('Modello Analisi RISCHI MOG_PTPC'!AQ30=Tabelle!$V$9,('Mitigazione del rischio'!O$8*Tabelle!$W$9),IF('Modello Analisi RISCHI MOG_PTPC'!AQ30=Tabelle!$V$10,('Mitigazione del rischio'!O$8*Tabelle!$W$10),IF('Modello Analisi RISCHI MOG_PTPC'!AQ30=Tabelle!$V$11,('Mitigazione del rischio'!O$8*Tabelle!$W$11),IF('Modello Analisi RISCHI MOG_PTPC'!AQ30=Tabelle!$V$12,('Mitigazione del rischio'!O$8*Tabelle!$W$12),"-"))))))))))</f>
        <v>1.05</v>
      </c>
      <c r="P29" s="31">
        <f>IF('Modello Analisi RISCHI MOG_PTPC'!AR30=Tabelle!$V$3,('Mitigazione del rischio'!P$8*Tabelle!$W$3),IF('Modello Analisi RISCHI MOG_PTPC'!AR30=Tabelle!$V$4,('Mitigazione del rischio'!P$8*Tabelle!$W$4),IF('Modello Analisi RISCHI MOG_PTPC'!AR30=Tabelle!$V$5,('Mitigazione del rischio'!P$8*Tabelle!$W$5),IF('Modello Analisi RISCHI MOG_PTPC'!AR30=Tabelle!$V$6,('Mitigazione del rischio'!P$8*Tabelle!$W$6),IF('Modello Analisi RISCHI MOG_PTPC'!AR30=Tabelle!$V$7,('Mitigazione del rischio'!P$8*Tabelle!$W$7),IF('Modello Analisi RISCHI MOG_PTPC'!AR30=Tabelle!$V$8,('Mitigazione del rischio'!P$8*Tabelle!$W$8),IF('Modello Analisi RISCHI MOG_PTPC'!AR30=Tabelle!$V$9,('Mitigazione del rischio'!P$8*Tabelle!$W$9),IF('Modello Analisi RISCHI MOG_PTPC'!AR30=Tabelle!$V$10,('Mitigazione del rischio'!P$8*Tabelle!$W$10),IF('Modello Analisi RISCHI MOG_PTPC'!AR30=Tabelle!$V$11,('Mitigazione del rischio'!P$8*Tabelle!$W$11),IF('Modello Analisi RISCHI MOG_PTPC'!AR30=Tabelle!$V$12,('Mitigazione del rischio'!P$8*Tabelle!$W$12),"-"))))))))))</f>
        <v>1.05</v>
      </c>
      <c r="Q29" s="31">
        <f>IF('Modello Analisi RISCHI MOG_PTPC'!AS30=Tabelle!$V$3,('Mitigazione del rischio'!Q$8*Tabelle!$W$3),IF('Modello Analisi RISCHI MOG_PTPC'!AS30=Tabelle!$V$4,('Mitigazione del rischio'!Q$8*Tabelle!$W$4),IF('Modello Analisi RISCHI MOG_PTPC'!AS30=Tabelle!$V$5,('Mitigazione del rischio'!Q$8*Tabelle!$W$5),IF('Modello Analisi RISCHI MOG_PTPC'!AS30=Tabelle!$V$6,('Mitigazione del rischio'!Q$8*Tabelle!$W$6),IF('Modello Analisi RISCHI MOG_PTPC'!AS30=Tabelle!$V$7,('Mitigazione del rischio'!Q$8*Tabelle!$W$7),IF('Modello Analisi RISCHI MOG_PTPC'!AS30=Tabelle!$V$8,('Mitigazione del rischio'!Q$8*Tabelle!$W$8),IF('Modello Analisi RISCHI MOG_PTPC'!AS30=Tabelle!$V$9,('Mitigazione del rischio'!Q$8*Tabelle!$W$9),IF('Modello Analisi RISCHI MOG_PTPC'!AS30=Tabelle!$V$10,('Mitigazione del rischio'!Q$8*Tabelle!$W$10),IF('Modello Analisi RISCHI MOG_PTPC'!AS30=Tabelle!$V$11,('Mitigazione del rischio'!Q$8*Tabelle!$W$11),IF('Modello Analisi RISCHI MOG_PTPC'!AS30=Tabelle!$V$12,('Mitigazione del rischio'!Q$8*Tabelle!$W$12),"-"))))))))))</f>
        <v>2.4499999999999997</v>
      </c>
      <c r="R29" s="31">
        <f>IF('Modello Analisi RISCHI MOG_PTPC'!AT30=Tabelle!$V$3,('Mitigazione del rischio'!R$8*Tabelle!$W$3),IF('Modello Analisi RISCHI MOG_PTPC'!AT30=Tabelle!$V$4,('Mitigazione del rischio'!R$8*Tabelle!$W$4),IF('Modello Analisi RISCHI MOG_PTPC'!AT30=Tabelle!$V$5,('Mitigazione del rischio'!R$8*Tabelle!$W$5),IF('Modello Analisi RISCHI MOG_PTPC'!AT30=Tabelle!$V$6,('Mitigazione del rischio'!R$8*Tabelle!$W$6),IF('Modello Analisi RISCHI MOG_PTPC'!AT30=Tabelle!$V$7,('Mitigazione del rischio'!R$8*Tabelle!$W$7),IF('Modello Analisi RISCHI MOG_PTPC'!AT30=Tabelle!$V$8,('Mitigazione del rischio'!R$8*Tabelle!$W$8),IF('Modello Analisi RISCHI MOG_PTPC'!AT30=Tabelle!$V$9,('Mitigazione del rischio'!R$8*Tabelle!$W$9),IF('Modello Analisi RISCHI MOG_PTPC'!AT30=Tabelle!$V$10,('Mitigazione del rischio'!R$8*Tabelle!$W$10),IF('Modello Analisi RISCHI MOG_PTPC'!AT30=Tabelle!$V$11,('Mitigazione del rischio'!R$8*Tabelle!$W$11),IF('Modello Analisi RISCHI MOG_PTPC'!AT30=Tabelle!$V$12,('Mitigazione del rischio'!R$8*Tabelle!$W$12),"-"))))))))))</f>
        <v>2.4499999999999997</v>
      </c>
      <c r="S29" s="31">
        <f>IF('Modello Analisi RISCHI MOG_PTPC'!AU30=Tabelle!$V$3,('Mitigazione del rischio'!S$8*Tabelle!$W$3),IF('Modello Analisi RISCHI MOG_PTPC'!AU30=Tabelle!$V$4,('Mitigazione del rischio'!S$8*Tabelle!$W$4),IF('Modello Analisi RISCHI MOG_PTPC'!AU30=Tabelle!$V$5,('Mitigazione del rischio'!S$8*Tabelle!$W$5),IF('Modello Analisi RISCHI MOG_PTPC'!AU30=Tabelle!$V$6,('Mitigazione del rischio'!S$8*Tabelle!$W$6),IF('Modello Analisi RISCHI MOG_PTPC'!AU30=Tabelle!$V$7,('Mitigazione del rischio'!S$8*Tabelle!$W$7),IF('Modello Analisi RISCHI MOG_PTPC'!AU30=Tabelle!$V$8,('Mitigazione del rischio'!S$8*Tabelle!$W$8),IF('Modello Analisi RISCHI MOG_PTPC'!AU30=Tabelle!$V$9,('Mitigazione del rischio'!S$8*Tabelle!$W$9),IF('Modello Analisi RISCHI MOG_PTPC'!AU30=Tabelle!$V$10,('Mitigazione del rischio'!S$8*Tabelle!$W$10),IF('Modello Analisi RISCHI MOG_PTPC'!AU30=Tabelle!$V$11,('Mitigazione del rischio'!S$8*Tabelle!$W$11),IF('Modello Analisi RISCHI MOG_PTPC'!AU30=Tabelle!$V$12,('Mitigazione del rischio'!S$8*Tabelle!$W$12),"-"))))))))))</f>
        <v>2.4499999999999997</v>
      </c>
      <c r="T29" s="31">
        <f>IF('Modello Analisi RISCHI MOG_PTPC'!AV30=Tabelle!$V$3,('Mitigazione del rischio'!T$8*Tabelle!$W$3),IF('Modello Analisi RISCHI MOG_PTPC'!AV30=Tabelle!$V$4,('Mitigazione del rischio'!T$8*Tabelle!$W$4),IF('Modello Analisi RISCHI MOG_PTPC'!AV30=Tabelle!$V$5,('Mitigazione del rischio'!T$8*Tabelle!$W$5),IF('Modello Analisi RISCHI MOG_PTPC'!AV30=Tabelle!$V$6,('Mitigazione del rischio'!T$8*Tabelle!$W$6),IF('Modello Analisi RISCHI MOG_PTPC'!AV30=Tabelle!$V$7,('Mitigazione del rischio'!T$8*Tabelle!$W$7),IF('Modello Analisi RISCHI MOG_PTPC'!AV30=Tabelle!$V$8,('Mitigazione del rischio'!T$8*Tabelle!$W$8),IF('Modello Analisi RISCHI MOG_PTPC'!AV30=Tabelle!$V$9,('Mitigazione del rischio'!T$8*Tabelle!$W$9),IF('Modello Analisi RISCHI MOG_PTPC'!AV30=Tabelle!$V$10,('Mitigazione del rischio'!T$8*Tabelle!$W$10),IF('Modello Analisi RISCHI MOG_PTPC'!AV30=Tabelle!$V$11,('Mitigazione del rischio'!T$8*Tabelle!$W$11),IF('Modello Analisi RISCHI MOG_PTPC'!AV30=Tabelle!$V$12,('Mitigazione del rischio'!T$8*Tabelle!$W$12),"-"))))))))))</f>
        <v>2.4499999999999997</v>
      </c>
      <c r="U29" s="31">
        <f>IF('Modello Analisi RISCHI MOG_PTPC'!AW30=Tabelle!$V$3,('Mitigazione del rischio'!U$8*Tabelle!$W$3),IF('Modello Analisi RISCHI MOG_PTPC'!AW30=Tabelle!$V$4,('Mitigazione del rischio'!U$8*Tabelle!$W$4),IF('Modello Analisi RISCHI MOG_PTPC'!AW30=Tabelle!$V$5,('Mitigazione del rischio'!U$8*Tabelle!$W$5),IF('Modello Analisi RISCHI MOG_PTPC'!AW30=Tabelle!$V$6,('Mitigazione del rischio'!U$8*Tabelle!$W$6),IF('Modello Analisi RISCHI MOG_PTPC'!AW30=Tabelle!$V$7,('Mitigazione del rischio'!U$8*Tabelle!$W$7),IF('Modello Analisi RISCHI MOG_PTPC'!AW30=Tabelle!$V$8,('Mitigazione del rischio'!U$8*Tabelle!$W$8),IF('Modello Analisi RISCHI MOG_PTPC'!AW30=Tabelle!$V$9,('Mitigazione del rischio'!U$8*Tabelle!$W$9),IF('Modello Analisi RISCHI MOG_PTPC'!AW30=Tabelle!$V$10,('Mitigazione del rischio'!U$8*Tabelle!$W$10),IF('Modello Analisi RISCHI MOG_PTPC'!AW30=Tabelle!$V$11,('Mitigazione del rischio'!U$8*Tabelle!$W$11),IF('Modello Analisi RISCHI MOG_PTPC'!AW30=Tabelle!$V$12,('Mitigazione del rischio'!U$8*Tabelle!$W$12),"-"))))))))))</f>
        <v>0</v>
      </c>
      <c r="V29" s="31">
        <f>IF('Modello Analisi RISCHI MOG_PTPC'!AX30=Tabelle!$V$3,('Mitigazione del rischio'!V$8*Tabelle!$W$3),IF('Modello Analisi RISCHI MOG_PTPC'!AX30=Tabelle!$V$4,('Mitigazione del rischio'!V$8*Tabelle!$W$4),IF('Modello Analisi RISCHI MOG_PTPC'!AX30=Tabelle!$V$5,('Mitigazione del rischio'!V$8*Tabelle!$W$5),IF('Modello Analisi RISCHI MOG_PTPC'!AX30=Tabelle!$V$6,('Mitigazione del rischio'!V$8*Tabelle!$W$6),IF('Modello Analisi RISCHI MOG_PTPC'!AX30=Tabelle!$V$7,('Mitigazione del rischio'!V$8*Tabelle!$W$7),IF('Modello Analisi RISCHI MOG_PTPC'!AX30=Tabelle!$V$8,('Mitigazione del rischio'!V$8*Tabelle!$W$8),IF('Modello Analisi RISCHI MOG_PTPC'!AX30=Tabelle!$V$9,('Mitigazione del rischio'!V$8*Tabelle!$W$9),IF('Modello Analisi RISCHI MOG_PTPC'!AX30=Tabelle!$V$10,('Mitigazione del rischio'!V$8*Tabelle!$W$10),IF('Modello Analisi RISCHI MOG_PTPC'!AX30=Tabelle!$V$11,('Mitigazione del rischio'!V$8*Tabelle!$W$11),IF('Modello Analisi RISCHI MOG_PTPC'!AX30=Tabelle!$V$12,('Mitigazione del rischio'!V$8*Tabelle!$W$12),"-"))))))))))</f>
        <v>0</v>
      </c>
      <c r="W29" s="31">
        <f>IF('Modello Analisi RISCHI MOG_PTPC'!AY30=Tabelle!$V$3,('Mitigazione del rischio'!W$8*Tabelle!$W$3),IF('Modello Analisi RISCHI MOG_PTPC'!AY30=Tabelle!$V$4,('Mitigazione del rischio'!W$8*Tabelle!$W$4),IF('Modello Analisi RISCHI MOG_PTPC'!AY30=Tabelle!$V$5,('Mitigazione del rischio'!W$8*Tabelle!$W$5),IF('Modello Analisi RISCHI MOG_PTPC'!AY30=Tabelle!$V$6,('Mitigazione del rischio'!W$8*Tabelle!$W$6),IF('Modello Analisi RISCHI MOG_PTPC'!AY30=Tabelle!$V$7,('Mitigazione del rischio'!W$8*Tabelle!$W$7),IF('Modello Analisi RISCHI MOG_PTPC'!AY30=Tabelle!$V$8,('Mitigazione del rischio'!W$8*Tabelle!$W$8),IF('Modello Analisi RISCHI MOG_PTPC'!AY30=Tabelle!$V$9,('Mitigazione del rischio'!W$8*Tabelle!$W$9),IF('Modello Analisi RISCHI MOG_PTPC'!AY30=Tabelle!$V$10,('Mitigazione del rischio'!W$8*Tabelle!$W$10),IF('Modello Analisi RISCHI MOG_PTPC'!AY30=Tabelle!$V$11,('Mitigazione del rischio'!W$8*Tabelle!$W$11),IF('Modello Analisi RISCHI MOG_PTPC'!AY30=Tabelle!$V$12,('Mitigazione del rischio'!W$8*Tabelle!$W$12),"-"))))))))))</f>
        <v>0</v>
      </c>
      <c r="X29" s="31">
        <f>IF('Modello Analisi RISCHI MOG_PTPC'!AZ30=Tabelle!$V$3,('Mitigazione del rischio'!X$8*Tabelle!$W$3),IF('Modello Analisi RISCHI MOG_PTPC'!AZ30=Tabelle!$V$4,('Mitigazione del rischio'!X$8*Tabelle!$W$4),IF('Modello Analisi RISCHI MOG_PTPC'!AZ30=Tabelle!$V$5,('Mitigazione del rischio'!X$8*Tabelle!$W$5),IF('Modello Analisi RISCHI MOG_PTPC'!AZ30=Tabelle!$V$6,('Mitigazione del rischio'!X$8*Tabelle!$W$6),IF('Modello Analisi RISCHI MOG_PTPC'!AZ30=Tabelle!$V$7,('Mitigazione del rischio'!X$8*Tabelle!$W$7),IF('Modello Analisi RISCHI MOG_PTPC'!AZ30=Tabelle!$V$8,('Mitigazione del rischio'!X$8*Tabelle!$W$8),IF('Modello Analisi RISCHI MOG_PTPC'!AZ30=Tabelle!$V$9,('Mitigazione del rischio'!X$8*Tabelle!$W$9),IF('Modello Analisi RISCHI MOG_PTPC'!AZ30=Tabelle!$V$10,('Mitigazione del rischio'!X$8*Tabelle!$W$10),IF('Modello Analisi RISCHI MOG_PTPC'!AZ30=Tabelle!$V$11,('Mitigazione del rischio'!X$8*Tabelle!$W$11),IF('Modello Analisi RISCHI MOG_PTPC'!AZ30=Tabelle!$V$12,('Mitigazione del rischio'!X$8*Tabelle!$W$12),"-"))))))))))</f>
        <v>0</v>
      </c>
      <c r="Y29" s="31">
        <f>IF('Modello Analisi RISCHI MOG_PTPC'!BA30=Tabelle!$V$3,('Mitigazione del rischio'!Y$8*Tabelle!$W$3),IF('Modello Analisi RISCHI MOG_PTPC'!BA30=Tabelle!$V$4,('Mitigazione del rischio'!Y$8*Tabelle!$W$4),IF('Modello Analisi RISCHI MOG_PTPC'!BA30=Tabelle!$V$5,('Mitigazione del rischio'!Y$8*Tabelle!$W$5),IF('Modello Analisi RISCHI MOG_PTPC'!BA30=Tabelle!$V$6,('Mitigazione del rischio'!Y$8*Tabelle!$W$6),IF('Modello Analisi RISCHI MOG_PTPC'!BA30=Tabelle!$V$7,('Mitigazione del rischio'!Y$8*Tabelle!$W$7),IF('Modello Analisi RISCHI MOG_PTPC'!BA30=Tabelle!$V$8,('Mitigazione del rischio'!Y$8*Tabelle!$W$8),IF('Modello Analisi RISCHI MOG_PTPC'!BA30=Tabelle!$V$9,('Mitigazione del rischio'!Y$8*Tabelle!$W$9),IF('Modello Analisi RISCHI MOG_PTPC'!BA30=Tabelle!$V$10,('Mitigazione del rischio'!Y$8*Tabelle!$W$10),IF('Modello Analisi RISCHI MOG_PTPC'!BA30=Tabelle!$V$11,('Mitigazione del rischio'!Y$8*Tabelle!$W$11),IF('Modello Analisi RISCHI MOG_PTPC'!BA30=Tabelle!$V$12,('Mitigazione del rischio'!Y$8*Tabelle!$W$12),"-"))))))))))</f>
        <v>0</v>
      </c>
      <c r="Z29" s="31">
        <f>IF('Modello Analisi RISCHI MOG_PTPC'!BB30=Tabelle!$V$3,('Mitigazione del rischio'!Z$8*Tabelle!$W$3),IF('Modello Analisi RISCHI MOG_PTPC'!BB30=Tabelle!$V$4,('Mitigazione del rischio'!Z$8*Tabelle!$W$4),IF('Modello Analisi RISCHI MOG_PTPC'!BB30=Tabelle!$V$5,('Mitigazione del rischio'!Z$8*Tabelle!$W$5),IF('Modello Analisi RISCHI MOG_PTPC'!BB30=Tabelle!$V$6,('Mitigazione del rischio'!Z$8*Tabelle!$W$6),IF('Modello Analisi RISCHI MOG_PTPC'!BB30=Tabelle!$V$7,('Mitigazione del rischio'!Z$8*Tabelle!$W$7),IF('Modello Analisi RISCHI MOG_PTPC'!BB30=Tabelle!$V$8,('Mitigazione del rischio'!Z$8*Tabelle!$W$8),IF('Modello Analisi RISCHI MOG_PTPC'!BB30=Tabelle!$V$9,('Mitigazione del rischio'!Z$8*Tabelle!$W$9),IF('Modello Analisi RISCHI MOG_PTPC'!BB30=Tabelle!$V$10,('Mitigazione del rischio'!Z$8*Tabelle!$W$10),IF('Modello Analisi RISCHI MOG_PTPC'!BB30=Tabelle!$V$11,('Mitigazione del rischio'!Z$8*Tabelle!$W$11),IF('Modello Analisi RISCHI MOG_PTPC'!BB30=Tabelle!$V$12,('Mitigazione del rischio'!Z$8*Tabelle!$W$12),"-"))))))))))</f>
        <v>0</v>
      </c>
      <c r="AA29" s="31">
        <f>IF('Modello Analisi RISCHI MOG_PTPC'!BC30=Tabelle!$V$3,('Mitigazione del rischio'!AA$8*Tabelle!$W$3),IF('Modello Analisi RISCHI MOG_PTPC'!BC30=Tabelle!$V$4,('Mitigazione del rischio'!AA$8*Tabelle!$W$4),IF('Modello Analisi RISCHI MOG_PTPC'!BC30=Tabelle!$V$5,('Mitigazione del rischio'!AA$8*Tabelle!$W$5),IF('Modello Analisi RISCHI MOG_PTPC'!BC30=Tabelle!$V$6,('Mitigazione del rischio'!AA$8*Tabelle!$W$6),IF('Modello Analisi RISCHI MOG_PTPC'!BC30=Tabelle!$V$7,('Mitigazione del rischio'!AA$8*Tabelle!$W$7),IF('Modello Analisi RISCHI MOG_PTPC'!BC30=Tabelle!$V$8,('Mitigazione del rischio'!AA$8*Tabelle!$W$8),IF('Modello Analisi RISCHI MOG_PTPC'!BC30=Tabelle!$V$9,('Mitigazione del rischio'!AA$8*Tabelle!$W$9),IF('Modello Analisi RISCHI MOG_PTPC'!BC30=Tabelle!$V$10,('Mitigazione del rischio'!AA$8*Tabelle!$W$10),IF('Modello Analisi RISCHI MOG_PTPC'!BC30=Tabelle!$V$11,('Mitigazione del rischio'!AA$8*Tabelle!$W$11),IF('Modello Analisi RISCHI MOG_PTPC'!BC30=Tabelle!$V$12,('Mitigazione del rischio'!AA$8*Tabelle!$W$12),"-"))))))))))</f>
        <v>0</v>
      </c>
      <c r="AB29" s="31">
        <f>IF('Modello Analisi RISCHI MOG_PTPC'!BD30=Tabelle!$V$3,('Mitigazione del rischio'!AB$8*Tabelle!$W$3),IF('Modello Analisi RISCHI MOG_PTPC'!BD30=Tabelle!$V$4,('Mitigazione del rischio'!AB$8*Tabelle!$W$4),IF('Modello Analisi RISCHI MOG_PTPC'!BD30=Tabelle!$V$5,('Mitigazione del rischio'!AB$8*Tabelle!$W$5),IF('Modello Analisi RISCHI MOG_PTPC'!BD30=Tabelle!$V$6,('Mitigazione del rischio'!AB$8*Tabelle!$W$6),IF('Modello Analisi RISCHI MOG_PTPC'!BD30=Tabelle!$V$7,('Mitigazione del rischio'!AB$8*Tabelle!$W$7),IF('Modello Analisi RISCHI MOG_PTPC'!BD30=Tabelle!$V$8,('Mitigazione del rischio'!AB$8*Tabelle!$W$8),IF('Modello Analisi RISCHI MOG_PTPC'!BD30=Tabelle!$V$9,('Mitigazione del rischio'!AB$8*Tabelle!$W$9),IF('Modello Analisi RISCHI MOG_PTPC'!BD30=Tabelle!$V$10,('Mitigazione del rischio'!AB$8*Tabelle!$W$10),IF('Modello Analisi RISCHI MOG_PTPC'!BD30=Tabelle!$V$11,('Mitigazione del rischio'!AB$8*Tabelle!$W$11),IF('Modello Analisi RISCHI MOG_PTPC'!BD30=Tabelle!$V$12,('Mitigazione del rischio'!AB$8*Tabelle!$W$12),"-"))))))))))</f>
        <v>0</v>
      </c>
      <c r="AC29" s="31">
        <f>IF('Modello Analisi RISCHI MOG_PTPC'!BE30=Tabelle!$V$3,('Mitigazione del rischio'!AC$8*Tabelle!$W$3),IF('Modello Analisi RISCHI MOG_PTPC'!BE30=Tabelle!$V$4,('Mitigazione del rischio'!AC$8*Tabelle!$W$4),IF('Modello Analisi RISCHI MOG_PTPC'!BE30=Tabelle!$V$5,('Mitigazione del rischio'!AC$8*Tabelle!$W$5),IF('Modello Analisi RISCHI MOG_PTPC'!BE30=Tabelle!$V$6,('Mitigazione del rischio'!AC$8*Tabelle!$W$6),IF('Modello Analisi RISCHI MOG_PTPC'!BE30=Tabelle!$V$7,('Mitigazione del rischio'!AC$8*Tabelle!$W$7),IF('Modello Analisi RISCHI MOG_PTPC'!BE30=Tabelle!$V$8,('Mitigazione del rischio'!AC$8*Tabelle!$W$8),IF('Modello Analisi RISCHI MOG_PTPC'!BE30=Tabelle!$V$9,('Mitigazione del rischio'!AC$8*Tabelle!$W$9),IF('Modello Analisi RISCHI MOG_PTPC'!BE30=Tabelle!$V$10,('Mitigazione del rischio'!AC$8*Tabelle!$W$10),IF('Modello Analisi RISCHI MOG_PTPC'!BE30=Tabelle!$V$11,('Mitigazione del rischio'!AC$8*Tabelle!$W$11),IF('Modello Analisi RISCHI MOG_PTPC'!BE30=Tabelle!$V$12,('Mitigazione del rischio'!AC$8*Tabelle!$W$12),"-"))))))))))</f>
        <v>0</v>
      </c>
      <c r="AD29" s="31">
        <f>IF('Modello Analisi RISCHI MOG_PTPC'!BF30=Tabelle!$V$3,('Mitigazione del rischio'!AD$8*Tabelle!$W$3),IF('Modello Analisi RISCHI MOG_PTPC'!BF30=Tabelle!$V$4,('Mitigazione del rischio'!AD$8*Tabelle!$W$4),IF('Modello Analisi RISCHI MOG_PTPC'!BF30=Tabelle!$V$5,('Mitigazione del rischio'!AD$8*Tabelle!$W$5),IF('Modello Analisi RISCHI MOG_PTPC'!BF30=Tabelle!$V$6,('Mitigazione del rischio'!AD$8*Tabelle!$W$6),IF('Modello Analisi RISCHI MOG_PTPC'!BF30=Tabelle!$V$7,('Mitigazione del rischio'!AD$8*Tabelle!$W$7),IF('Modello Analisi RISCHI MOG_PTPC'!BF30=Tabelle!$V$8,('Mitigazione del rischio'!AD$8*Tabelle!$W$8),IF('Modello Analisi RISCHI MOG_PTPC'!BF30=Tabelle!$V$9,('Mitigazione del rischio'!AD$8*Tabelle!$W$9),IF('Modello Analisi RISCHI MOG_PTPC'!BF30=Tabelle!$V$10,('Mitigazione del rischio'!AD$8*Tabelle!$W$10),IF('Modello Analisi RISCHI MOG_PTPC'!BF30=Tabelle!$V$11,('Mitigazione del rischio'!AD$8*Tabelle!$W$11),IF('Modello Analisi RISCHI MOG_PTPC'!BF30=Tabelle!$V$12,('Mitigazione del rischio'!AD$8*Tabelle!$W$12),"-"))))))))))</f>
        <v>0</v>
      </c>
      <c r="AE29" s="31">
        <f>IF('Modello Analisi RISCHI MOG_PTPC'!BG30=Tabelle!$V$3,('Mitigazione del rischio'!AE$8*Tabelle!$W$3),IF('Modello Analisi RISCHI MOG_PTPC'!BG30=Tabelle!$V$4,('Mitigazione del rischio'!AE$8*Tabelle!$W$4),IF('Modello Analisi RISCHI MOG_PTPC'!BG30=Tabelle!$V$5,('Mitigazione del rischio'!AE$8*Tabelle!$W$5),IF('Modello Analisi RISCHI MOG_PTPC'!BG30=Tabelle!$V$6,('Mitigazione del rischio'!AE$8*Tabelle!$W$6),IF('Modello Analisi RISCHI MOG_PTPC'!BG30=Tabelle!$V$7,('Mitigazione del rischio'!AE$8*Tabelle!$W$7),IF('Modello Analisi RISCHI MOG_PTPC'!BG30=Tabelle!$V$8,('Mitigazione del rischio'!AE$8*Tabelle!$W$8),IF('Modello Analisi RISCHI MOG_PTPC'!BG30=Tabelle!$V$9,('Mitigazione del rischio'!AE$8*Tabelle!$W$9),IF('Modello Analisi RISCHI MOG_PTPC'!BG30=Tabelle!$V$10,('Mitigazione del rischio'!AE$8*Tabelle!$W$10),IF('Modello Analisi RISCHI MOG_PTPC'!BG30=Tabelle!$V$11,('Mitigazione del rischio'!AE$8*Tabelle!$W$11),IF('Modello Analisi RISCHI MOG_PTPC'!BG30=Tabelle!$V$12,('Mitigazione del rischio'!AE$8*Tabelle!$W$12),"-"))))))))))</f>
        <v>0</v>
      </c>
      <c r="AF29" s="32">
        <f t="shared" si="3"/>
        <v>43.400000000000006</v>
      </c>
      <c r="AG29" s="33">
        <f t="shared" si="4"/>
        <v>0.43400000000000005</v>
      </c>
    </row>
    <row r="30" spans="1:33" x14ac:dyDescent="0.25">
      <c r="A30" s="31">
        <f>IF('Modello Analisi RISCHI MOG_PTPC'!AC31=Tabelle!$V$3,('Mitigazione del rischio'!A$8*Tabelle!$W$3),IF('Modello Analisi RISCHI MOG_PTPC'!AC31=Tabelle!$V$4,('Mitigazione del rischio'!A$8*Tabelle!$W$4),IF('Modello Analisi RISCHI MOG_PTPC'!AC31=Tabelle!$V$5,('Mitigazione del rischio'!A$8*Tabelle!$W$5),IF('Modello Analisi RISCHI MOG_PTPC'!AC31=Tabelle!$V$6,('Mitigazione del rischio'!A$8*Tabelle!$W$6),IF('Modello Analisi RISCHI MOG_PTPC'!AC31=Tabelle!$V$7,('Mitigazione del rischio'!A$8*Tabelle!$W$7),IF('Modello Analisi RISCHI MOG_PTPC'!AC31=Tabelle!$V$8,('Mitigazione del rischio'!A$8*Tabelle!$W$8),IF('Modello Analisi RISCHI MOG_PTPC'!AC31=Tabelle!$V$9,('Mitigazione del rischio'!A$8*Tabelle!$W$9),IF('Modello Analisi RISCHI MOG_PTPC'!AC31=Tabelle!$V$10,('Mitigazione del rischio'!A$8*Tabelle!$W$10),IF('Modello Analisi RISCHI MOG_PTPC'!AC31=Tabelle!$V$11,('Mitigazione del rischio'!A$8*Tabelle!$W$11),IF('Modello Analisi RISCHI MOG_PTPC'!AC31=Tabelle!$V$12,('Mitigazione del rischio'!A$8*Tabelle!$W$12),"-"))))))))))</f>
        <v>3.5</v>
      </c>
      <c r="B30" s="31">
        <f>IF('Modello Analisi RISCHI MOG_PTPC'!AD31=Tabelle!$V$3,('Mitigazione del rischio'!B$8*Tabelle!$W$3),IF('Modello Analisi RISCHI MOG_PTPC'!AD31=Tabelle!$V$4,('Mitigazione del rischio'!B$8*Tabelle!$W$4),IF('Modello Analisi RISCHI MOG_PTPC'!AD31=Tabelle!$V$5,('Mitigazione del rischio'!B$8*Tabelle!$W$5),IF('Modello Analisi RISCHI MOG_PTPC'!AD31=Tabelle!$V$6,('Mitigazione del rischio'!B$8*Tabelle!$W$6),IF('Modello Analisi RISCHI MOG_PTPC'!AD31=Tabelle!$V$7,('Mitigazione del rischio'!B$8*Tabelle!$W$7),IF('Modello Analisi RISCHI MOG_PTPC'!AD31=Tabelle!$V$8,('Mitigazione del rischio'!B$8*Tabelle!$W$8),IF('Modello Analisi RISCHI MOG_PTPC'!AD31=Tabelle!$V$9,('Mitigazione del rischio'!B$8*Tabelle!$W$9),IF('Modello Analisi RISCHI MOG_PTPC'!AD31=Tabelle!$V$10,('Mitigazione del rischio'!B$8*Tabelle!$W$10),IF('Modello Analisi RISCHI MOG_PTPC'!AD31=Tabelle!$V$11,('Mitigazione del rischio'!B$8*Tabelle!$W$11),IF('Modello Analisi RISCHI MOG_PTPC'!AD31=Tabelle!$V$12,('Mitigazione del rischio'!B$8*Tabelle!$W$12),"-"))))))))))</f>
        <v>2.4499999999999997</v>
      </c>
      <c r="C30" s="31">
        <f>IF('Modello Analisi RISCHI MOG_PTPC'!AE31=Tabelle!$V$3,('Mitigazione del rischio'!C$8*Tabelle!$W$3),IF('Modello Analisi RISCHI MOG_PTPC'!AE31=Tabelle!$V$4,('Mitigazione del rischio'!C$8*Tabelle!$W$4),IF('Modello Analisi RISCHI MOG_PTPC'!AE31=Tabelle!$V$5,('Mitigazione del rischio'!C$8*Tabelle!$W$5),IF('Modello Analisi RISCHI MOG_PTPC'!AE31=Tabelle!$V$6,('Mitigazione del rischio'!C$8*Tabelle!$W$6),IF('Modello Analisi RISCHI MOG_PTPC'!AE31=Tabelle!$V$7,('Mitigazione del rischio'!C$8*Tabelle!$W$7),IF('Modello Analisi RISCHI MOG_PTPC'!AE31=Tabelle!$V$8,('Mitigazione del rischio'!C$8*Tabelle!$W$8),IF('Modello Analisi RISCHI MOG_PTPC'!AE31=Tabelle!$V$9,('Mitigazione del rischio'!C$8*Tabelle!$W$9),IF('Modello Analisi RISCHI MOG_PTPC'!AE31=Tabelle!$V$10,('Mitigazione del rischio'!C$8*Tabelle!$W$10),IF('Modello Analisi RISCHI MOG_PTPC'!AE31=Tabelle!$V$11,('Mitigazione del rischio'!C$8*Tabelle!$W$11),IF('Modello Analisi RISCHI MOG_PTPC'!AE31=Tabelle!$V$12,('Mitigazione del rischio'!C$8*Tabelle!$W$12),"-"))))))))))</f>
        <v>0.35000000000000003</v>
      </c>
      <c r="D30" s="31">
        <f>IF('Modello Analisi RISCHI MOG_PTPC'!AF31=Tabelle!$V$3,('Mitigazione del rischio'!D$8*Tabelle!$W$3),IF('Modello Analisi RISCHI MOG_PTPC'!AF31=Tabelle!$V$4,('Mitigazione del rischio'!D$8*Tabelle!$W$4),IF('Modello Analisi RISCHI MOG_PTPC'!AF31=Tabelle!$V$5,('Mitigazione del rischio'!D$8*Tabelle!$W$5),IF('Modello Analisi RISCHI MOG_PTPC'!AF31=Tabelle!$V$6,('Mitigazione del rischio'!D$8*Tabelle!$W$6),IF('Modello Analisi RISCHI MOG_PTPC'!AF31=Tabelle!$V$7,('Mitigazione del rischio'!D$8*Tabelle!$W$7),IF('Modello Analisi RISCHI MOG_PTPC'!AF31=Tabelle!$V$8,('Mitigazione del rischio'!D$8*Tabelle!$W$8),IF('Modello Analisi RISCHI MOG_PTPC'!AF31=Tabelle!$V$9,('Mitigazione del rischio'!D$8*Tabelle!$W$9),IF('Modello Analisi RISCHI MOG_PTPC'!AF31=Tabelle!$V$10,('Mitigazione del rischio'!D$8*Tabelle!$W$10),IF('Modello Analisi RISCHI MOG_PTPC'!AF31=Tabelle!$V$11,('Mitigazione del rischio'!D$8*Tabelle!$W$11),IF('Modello Analisi RISCHI MOG_PTPC'!AF31=Tabelle!$V$12,('Mitigazione del rischio'!D$8*Tabelle!$W$12),"-"))))))))))</f>
        <v>1.05</v>
      </c>
      <c r="E30" s="31">
        <f>IF('Modello Analisi RISCHI MOG_PTPC'!AG31=Tabelle!$V$3,('Mitigazione del rischio'!E$8*Tabelle!$W$3),IF('Modello Analisi RISCHI MOG_PTPC'!AG31=Tabelle!$V$4,('Mitigazione del rischio'!E$8*Tabelle!$W$4),IF('Modello Analisi RISCHI MOG_PTPC'!AG31=Tabelle!$V$5,('Mitigazione del rischio'!E$8*Tabelle!$W$5),IF('Modello Analisi RISCHI MOG_PTPC'!AG31=Tabelle!$V$6,('Mitigazione del rischio'!E$8*Tabelle!$W$6),IF('Modello Analisi RISCHI MOG_PTPC'!AG31=Tabelle!$V$7,('Mitigazione del rischio'!E$8*Tabelle!$W$7),IF('Modello Analisi RISCHI MOG_PTPC'!AG31=Tabelle!$V$8,('Mitigazione del rischio'!E$8*Tabelle!$W$8),IF('Modello Analisi RISCHI MOG_PTPC'!AG31=Tabelle!$V$9,('Mitigazione del rischio'!E$8*Tabelle!$W$9),IF('Modello Analisi RISCHI MOG_PTPC'!AG31=Tabelle!$V$10,('Mitigazione del rischio'!E$8*Tabelle!$W$10),IF('Modello Analisi RISCHI MOG_PTPC'!AG31=Tabelle!$V$11,('Mitigazione del rischio'!E$8*Tabelle!$W$11),IF('Modello Analisi RISCHI MOG_PTPC'!AG31=Tabelle!$V$12,('Mitigazione del rischio'!E$8*Tabelle!$W$12),"-"))))))))))</f>
        <v>2.4499999999999997</v>
      </c>
      <c r="F30" s="31">
        <f>IF('Modello Analisi RISCHI MOG_PTPC'!AH31=Tabelle!$V$3,('Mitigazione del rischio'!F$8*Tabelle!$W$3),IF('Modello Analisi RISCHI MOG_PTPC'!AH31=Tabelle!$V$4,('Mitigazione del rischio'!F$8*Tabelle!$W$4),IF('Modello Analisi RISCHI MOG_PTPC'!AH31=Tabelle!$V$5,('Mitigazione del rischio'!F$8*Tabelle!$W$5),IF('Modello Analisi RISCHI MOG_PTPC'!AH31=Tabelle!$V$6,('Mitigazione del rischio'!F$8*Tabelle!$W$6),IF('Modello Analisi RISCHI MOG_PTPC'!AH31=Tabelle!$V$7,('Mitigazione del rischio'!F$8*Tabelle!$W$7),IF('Modello Analisi RISCHI MOG_PTPC'!AH31=Tabelle!$V$8,('Mitigazione del rischio'!F$8*Tabelle!$W$8),IF('Modello Analisi RISCHI MOG_PTPC'!AH31=Tabelle!$V$9,('Mitigazione del rischio'!F$8*Tabelle!$W$9),IF('Modello Analisi RISCHI MOG_PTPC'!AH31=Tabelle!$V$10,('Mitigazione del rischio'!F$8*Tabelle!$W$10),IF('Modello Analisi RISCHI MOG_PTPC'!AH31=Tabelle!$V$11,('Mitigazione del rischio'!F$8*Tabelle!$W$11),IF('Modello Analisi RISCHI MOG_PTPC'!AH31=Tabelle!$V$12,('Mitigazione del rischio'!F$8*Tabelle!$W$12),"-"))))))))))</f>
        <v>3.5</v>
      </c>
      <c r="G30" s="31">
        <f>IF('Modello Analisi RISCHI MOG_PTPC'!AI31=Tabelle!$V$3,('Mitigazione del rischio'!G$8*Tabelle!$W$3),IF('Modello Analisi RISCHI MOG_PTPC'!AI31=Tabelle!$V$4,('Mitigazione del rischio'!G$8*Tabelle!$W$4),IF('Modello Analisi RISCHI MOG_PTPC'!AI31=Tabelle!$V$5,('Mitigazione del rischio'!G$8*Tabelle!$W$5),IF('Modello Analisi RISCHI MOG_PTPC'!AI31=Tabelle!$V$6,('Mitigazione del rischio'!G$8*Tabelle!$W$6),IF('Modello Analisi RISCHI MOG_PTPC'!AI31=Tabelle!$V$7,('Mitigazione del rischio'!G$8*Tabelle!$W$7),IF('Modello Analisi RISCHI MOG_PTPC'!AI31=Tabelle!$V$8,('Mitigazione del rischio'!G$8*Tabelle!$W$8),IF('Modello Analisi RISCHI MOG_PTPC'!AI31=Tabelle!$V$9,('Mitigazione del rischio'!G$8*Tabelle!$W$9),IF('Modello Analisi RISCHI MOG_PTPC'!AI31=Tabelle!$V$10,('Mitigazione del rischio'!G$8*Tabelle!$W$10),IF('Modello Analisi RISCHI MOG_PTPC'!AI31=Tabelle!$V$11,('Mitigazione del rischio'!G$8*Tabelle!$W$11),IF('Modello Analisi RISCHI MOG_PTPC'!AI31=Tabelle!$V$12,('Mitigazione del rischio'!G$8*Tabelle!$W$12),"-"))))))))))</f>
        <v>3.5</v>
      </c>
      <c r="H30" s="31">
        <f>IF('Modello Analisi RISCHI MOG_PTPC'!AJ31=Tabelle!$V$3,('Mitigazione del rischio'!H$8*Tabelle!$W$3),IF('Modello Analisi RISCHI MOG_PTPC'!AJ31=Tabelle!$V$4,('Mitigazione del rischio'!H$8*Tabelle!$W$4),IF('Modello Analisi RISCHI MOG_PTPC'!AJ31=Tabelle!$V$5,('Mitigazione del rischio'!H$8*Tabelle!$W$5),IF('Modello Analisi RISCHI MOG_PTPC'!AJ31=Tabelle!$V$6,('Mitigazione del rischio'!H$8*Tabelle!$W$6),IF('Modello Analisi RISCHI MOG_PTPC'!AJ31=Tabelle!$V$7,('Mitigazione del rischio'!H$8*Tabelle!$W$7),IF('Modello Analisi RISCHI MOG_PTPC'!AJ31=Tabelle!$V$8,('Mitigazione del rischio'!H$8*Tabelle!$W$8),IF('Modello Analisi RISCHI MOG_PTPC'!AJ31=Tabelle!$V$9,('Mitigazione del rischio'!H$8*Tabelle!$W$9),IF('Modello Analisi RISCHI MOG_PTPC'!AJ31=Tabelle!$V$10,('Mitigazione del rischio'!H$8*Tabelle!$W$10),IF('Modello Analisi RISCHI MOG_PTPC'!AJ31=Tabelle!$V$11,('Mitigazione del rischio'!H$8*Tabelle!$W$11),IF('Modello Analisi RISCHI MOG_PTPC'!AJ31=Tabelle!$V$12,('Mitigazione del rischio'!H$8*Tabelle!$W$12),"-"))))))))))</f>
        <v>3.5</v>
      </c>
      <c r="I30" s="31">
        <f>IF('Modello Analisi RISCHI MOG_PTPC'!AK31=Tabelle!$V$3,('Mitigazione del rischio'!I$8*Tabelle!$W$3),IF('Modello Analisi RISCHI MOG_PTPC'!AK31=Tabelle!$V$4,('Mitigazione del rischio'!I$8*Tabelle!$W$4),IF('Modello Analisi RISCHI MOG_PTPC'!AK31=Tabelle!$V$5,('Mitigazione del rischio'!I$8*Tabelle!$W$5),IF('Modello Analisi RISCHI MOG_PTPC'!AK31=Tabelle!$V$6,('Mitigazione del rischio'!I$8*Tabelle!$W$6),IF('Modello Analisi RISCHI MOG_PTPC'!AK31=Tabelle!$V$7,('Mitigazione del rischio'!I$8*Tabelle!$W$7),IF('Modello Analisi RISCHI MOG_PTPC'!AK31=Tabelle!$V$8,('Mitigazione del rischio'!I$8*Tabelle!$W$8),IF('Modello Analisi RISCHI MOG_PTPC'!AK31=Tabelle!$V$9,('Mitigazione del rischio'!I$8*Tabelle!$W$9),IF('Modello Analisi RISCHI MOG_PTPC'!AK31=Tabelle!$V$10,('Mitigazione del rischio'!I$8*Tabelle!$W$10),IF('Modello Analisi RISCHI MOG_PTPC'!AK31=Tabelle!$V$11,('Mitigazione del rischio'!I$8*Tabelle!$W$11),IF('Modello Analisi RISCHI MOG_PTPC'!AK31=Tabelle!$V$12,('Mitigazione del rischio'!I$8*Tabelle!$W$12),"-"))))))))))</f>
        <v>1.05</v>
      </c>
      <c r="J30" s="31">
        <f>IF('Modello Analisi RISCHI MOG_PTPC'!AL31=Tabelle!$V$3,('Mitigazione del rischio'!J$8*Tabelle!$W$3),IF('Modello Analisi RISCHI MOG_PTPC'!AL31=Tabelle!$V$4,('Mitigazione del rischio'!J$8*Tabelle!$W$4),IF('Modello Analisi RISCHI MOG_PTPC'!AL31=Tabelle!$V$5,('Mitigazione del rischio'!J$8*Tabelle!$W$5),IF('Modello Analisi RISCHI MOG_PTPC'!AL31=Tabelle!$V$6,('Mitigazione del rischio'!J$8*Tabelle!$W$6),IF('Modello Analisi RISCHI MOG_PTPC'!AL31=Tabelle!$V$7,('Mitigazione del rischio'!J$8*Tabelle!$W$7),IF('Modello Analisi RISCHI MOG_PTPC'!AL31=Tabelle!$V$8,('Mitigazione del rischio'!J$8*Tabelle!$W$8),IF('Modello Analisi RISCHI MOG_PTPC'!AL31=Tabelle!$V$9,('Mitigazione del rischio'!J$8*Tabelle!$W$9),IF('Modello Analisi RISCHI MOG_PTPC'!AL31=Tabelle!$V$10,('Mitigazione del rischio'!J$8*Tabelle!$W$10),IF('Modello Analisi RISCHI MOG_PTPC'!AL31=Tabelle!$V$11,('Mitigazione del rischio'!J$8*Tabelle!$W$11),IF('Modello Analisi RISCHI MOG_PTPC'!AL31=Tabelle!$V$12,('Mitigazione del rischio'!J$8*Tabelle!$W$12),"-"))))))))))</f>
        <v>1.05</v>
      </c>
      <c r="K30" s="31">
        <f>IF('Modello Analisi RISCHI MOG_PTPC'!AM31=Tabelle!$V$3,('Mitigazione del rischio'!K$8*Tabelle!$W$3),IF('Modello Analisi RISCHI MOG_PTPC'!AM31=Tabelle!$V$4,('Mitigazione del rischio'!K$8*Tabelle!$W$4),IF('Modello Analisi RISCHI MOG_PTPC'!AM31=Tabelle!$V$5,('Mitigazione del rischio'!K$8*Tabelle!$W$5),IF('Modello Analisi RISCHI MOG_PTPC'!AM31=Tabelle!$V$6,('Mitigazione del rischio'!K$8*Tabelle!$W$6),IF('Modello Analisi RISCHI MOG_PTPC'!AM31=Tabelle!$V$7,('Mitigazione del rischio'!K$8*Tabelle!$W$7),IF('Modello Analisi RISCHI MOG_PTPC'!AM31=Tabelle!$V$8,('Mitigazione del rischio'!K$8*Tabelle!$W$8),IF('Modello Analisi RISCHI MOG_PTPC'!AM31=Tabelle!$V$9,('Mitigazione del rischio'!K$8*Tabelle!$W$9),IF('Modello Analisi RISCHI MOG_PTPC'!AM31=Tabelle!$V$10,('Mitigazione del rischio'!K$8*Tabelle!$W$10),IF('Modello Analisi RISCHI MOG_PTPC'!AM31=Tabelle!$V$11,('Mitigazione del rischio'!K$8*Tabelle!$W$11),IF('Modello Analisi RISCHI MOG_PTPC'!AM31=Tabelle!$V$12,('Mitigazione del rischio'!K$8*Tabelle!$W$12),"-"))))))))))</f>
        <v>3.5</v>
      </c>
      <c r="L30" s="31">
        <f>IF('Modello Analisi RISCHI MOG_PTPC'!AN31=Tabelle!$V$3,('Mitigazione del rischio'!L$8*Tabelle!$W$3),IF('Modello Analisi RISCHI MOG_PTPC'!AN31=Tabelle!$V$4,('Mitigazione del rischio'!L$8*Tabelle!$W$4),IF('Modello Analisi RISCHI MOG_PTPC'!AN31=Tabelle!$V$5,('Mitigazione del rischio'!L$8*Tabelle!$W$5),IF('Modello Analisi RISCHI MOG_PTPC'!AN31=Tabelle!$V$6,('Mitigazione del rischio'!L$8*Tabelle!$W$6),IF('Modello Analisi RISCHI MOG_PTPC'!AN31=Tabelle!$V$7,('Mitigazione del rischio'!L$8*Tabelle!$W$7),IF('Modello Analisi RISCHI MOG_PTPC'!AN31=Tabelle!$V$8,('Mitigazione del rischio'!L$8*Tabelle!$W$8),IF('Modello Analisi RISCHI MOG_PTPC'!AN31=Tabelle!$V$9,('Mitigazione del rischio'!L$8*Tabelle!$W$9),IF('Modello Analisi RISCHI MOG_PTPC'!AN31=Tabelle!$V$10,('Mitigazione del rischio'!L$8*Tabelle!$W$10),IF('Modello Analisi RISCHI MOG_PTPC'!AN31=Tabelle!$V$11,('Mitigazione del rischio'!L$8*Tabelle!$W$11),IF('Modello Analisi RISCHI MOG_PTPC'!AN31=Tabelle!$V$12,('Mitigazione del rischio'!L$8*Tabelle!$W$12),"-"))))))))))</f>
        <v>3.5</v>
      </c>
      <c r="M30" s="31">
        <f>IF('Modello Analisi RISCHI MOG_PTPC'!AO31=Tabelle!$V$3,('Mitigazione del rischio'!M$8*Tabelle!$W$3),IF('Modello Analisi RISCHI MOG_PTPC'!AO31=Tabelle!$V$4,('Mitigazione del rischio'!M$8*Tabelle!$W$4),IF('Modello Analisi RISCHI MOG_PTPC'!AO31=Tabelle!$V$5,('Mitigazione del rischio'!M$8*Tabelle!$W$5),IF('Modello Analisi RISCHI MOG_PTPC'!AO31=Tabelle!$V$6,('Mitigazione del rischio'!M$8*Tabelle!$W$6),IF('Modello Analisi RISCHI MOG_PTPC'!AO31=Tabelle!$V$7,('Mitigazione del rischio'!M$8*Tabelle!$W$7),IF('Modello Analisi RISCHI MOG_PTPC'!AO31=Tabelle!$V$8,('Mitigazione del rischio'!M$8*Tabelle!$W$8),IF('Modello Analisi RISCHI MOG_PTPC'!AO31=Tabelle!$V$9,('Mitigazione del rischio'!M$8*Tabelle!$W$9),IF('Modello Analisi RISCHI MOG_PTPC'!AO31=Tabelle!$V$10,('Mitigazione del rischio'!M$8*Tabelle!$W$10),IF('Modello Analisi RISCHI MOG_PTPC'!AO31=Tabelle!$V$11,('Mitigazione del rischio'!M$8*Tabelle!$W$11),IF('Modello Analisi RISCHI MOG_PTPC'!AO31=Tabelle!$V$12,('Mitigazione del rischio'!M$8*Tabelle!$W$12),"-"))))))))))</f>
        <v>1.05</v>
      </c>
      <c r="N30" s="31">
        <f>IF('Modello Analisi RISCHI MOG_PTPC'!AP31=Tabelle!$V$3,('Mitigazione del rischio'!N$8*Tabelle!$W$3),IF('Modello Analisi RISCHI MOG_PTPC'!AP31=Tabelle!$V$4,('Mitigazione del rischio'!N$8*Tabelle!$W$4),IF('Modello Analisi RISCHI MOG_PTPC'!AP31=Tabelle!$V$5,('Mitigazione del rischio'!N$8*Tabelle!$W$5),IF('Modello Analisi RISCHI MOG_PTPC'!AP31=Tabelle!$V$6,('Mitigazione del rischio'!N$8*Tabelle!$W$6),IF('Modello Analisi RISCHI MOG_PTPC'!AP31=Tabelle!$V$7,('Mitigazione del rischio'!N$8*Tabelle!$W$7),IF('Modello Analisi RISCHI MOG_PTPC'!AP31=Tabelle!$V$8,('Mitigazione del rischio'!N$8*Tabelle!$W$8),IF('Modello Analisi RISCHI MOG_PTPC'!AP31=Tabelle!$V$9,('Mitigazione del rischio'!N$8*Tabelle!$W$9),IF('Modello Analisi RISCHI MOG_PTPC'!AP31=Tabelle!$V$10,('Mitigazione del rischio'!N$8*Tabelle!$W$10),IF('Modello Analisi RISCHI MOG_PTPC'!AP31=Tabelle!$V$11,('Mitigazione del rischio'!N$8*Tabelle!$W$11),IF('Modello Analisi RISCHI MOG_PTPC'!AP31=Tabelle!$V$12,('Mitigazione del rischio'!N$8*Tabelle!$W$12),"-"))))))))))</f>
        <v>1.05</v>
      </c>
      <c r="O30" s="31">
        <f>IF('Modello Analisi RISCHI MOG_PTPC'!AQ31=Tabelle!$V$3,('Mitigazione del rischio'!O$8*Tabelle!$W$3),IF('Modello Analisi RISCHI MOG_PTPC'!AQ31=Tabelle!$V$4,('Mitigazione del rischio'!O$8*Tabelle!$W$4),IF('Modello Analisi RISCHI MOG_PTPC'!AQ31=Tabelle!$V$5,('Mitigazione del rischio'!O$8*Tabelle!$W$5),IF('Modello Analisi RISCHI MOG_PTPC'!AQ31=Tabelle!$V$6,('Mitigazione del rischio'!O$8*Tabelle!$W$6),IF('Modello Analisi RISCHI MOG_PTPC'!AQ31=Tabelle!$V$7,('Mitigazione del rischio'!O$8*Tabelle!$W$7),IF('Modello Analisi RISCHI MOG_PTPC'!AQ31=Tabelle!$V$8,('Mitigazione del rischio'!O$8*Tabelle!$W$8),IF('Modello Analisi RISCHI MOG_PTPC'!AQ31=Tabelle!$V$9,('Mitigazione del rischio'!O$8*Tabelle!$W$9),IF('Modello Analisi RISCHI MOG_PTPC'!AQ31=Tabelle!$V$10,('Mitigazione del rischio'!O$8*Tabelle!$W$10),IF('Modello Analisi RISCHI MOG_PTPC'!AQ31=Tabelle!$V$11,('Mitigazione del rischio'!O$8*Tabelle!$W$11),IF('Modello Analisi RISCHI MOG_PTPC'!AQ31=Tabelle!$V$12,('Mitigazione del rischio'!O$8*Tabelle!$W$12),"-"))))))))))</f>
        <v>1.05</v>
      </c>
      <c r="P30" s="31">
        <f>IF('Modello Analisi RISCHI MOG_PTPC'!AR31=Tabelle!$V$3,('Mitigazione del rischio'!P$8*Tabelle!$W$3),IF('Modello Analisi RISCHI MOG_PTPC'!AR31=Tabelle!$V$4,('Mitigazione del rischio'!P$8*Tabelle!$W$4),IF('Modello Analisi RISCHI MOG_PTPC'!AR31=Tabelle!$V$5,('Mitigazione del rischio'!P$8*Tabelle!$W$5),IF('Modello Analisi RISCHI MOG_PTPC'!AR31=Tabelle!$V$6,('Mitigazione del rischio'!P$8*Tabelle!$W$6),IF('Modello Analisi RISCHI MOG_PTPC'!AR31=Tabelle!$V$7,('Mitigazione del rischio'!P$8*Tabelle!$W$7),IF('Modello Analisi RISCHI MOG_PTPC'!AR31=Tabelle!$V$8,('Mitigazione del rischio'!P$8*Tabelle!$W$8),IF('Modello Analisi RISCHI MOG_PTPC'!AR31=Tabelle!$V$9,('Mitigazione del rischio'!P$8*Tabelle!$W$9),IF('Modello Analisi RISCHI MOG_PTPC'!AR31=Tabelle!$V$10,('Mitigazione del rischio'!P$8*Tabelle!$W$10),IF('Modello Analisi RISCHI MOG_PTPC'!AR31=Tabelle!$V$11,('Mitigazione del rischio'!P$8*Tabelle!$W$11),IF('Modello Analisi RISCHI MOG_PTPC'!AR31=Tabelle!$V$12,('Mitigazione del rischio'!P$8*Tabelle!$W$12),"-"))))))))))</f>
        <v>1.05</v>
      </c>
      <c r="Q30" s="31">
        <f>IF('Modello Analisi RISCHI MOG_PTPC'!AS31=Tabelle!$V$3,('Mitigazione del rischio'!Q$8*Tabelle!$W$3),IF('Modello Analisi RISCHI MOG_PTPC'!AS31=Tabelle!$V$4,('Mitigazione del rischio'!Q$8*Tabelle!$W$4),IF('Modello Analisi RISCHI MOG_PTPC'!AS31=Tabelle!$V$5,('Mitigazione del rischio'!Q$8*Tabelle!$W$5),IF('Modello Analisi RISCHI MOG_PTPC'!AS31=Tabelle!$V$6,('Mitigazione del rischio'!Q$8*Tabelle!$W$6),IF('Modello Analisi RISCHI MOG_PTPC'!AS31=Tabelle!$V$7,('Mitigazione del rischio'!Q$8*Tabelle!$W$7),IF('Modello Analisi RISCHI MOG_PTPC'!AS31=Tabelle!$V$8,('Mitigazione del rischio'!Q$8*Tabelle!$W$8),IF('Modello Analisi RISCHI MOG_PTPC'!AS31=Tabelle!$V$9,('Mitigazione del rischio'!Q$8*Tabelle!$W$9),IF('Modello Analisi RISCHI MOG_PTPC'!AS31=Tabelle!$V$10,('Mitigazione del rischio'!Q$8*Tabelle!$W$10),IF('Modello Analisi RISCHI MOG_PTPC'!AS31=Tabelle!$V$11,('Mitigazione del rischio'!Q$8*Tabelle!$W$11),IF('Modello Analisi RISCHI MOG_PTPC'!AS31=Tabelle!$V$12,('Mitigazione del rischio'!Q$8*Tabelle!$W$12),"-"))))))))))</f>
        <v>2.4499999999999997</v>
      </c>
      <c r="R30" s="31">
        <f>IF('Modello Analisi RISCHI MOG_PTPC'!AT31=Tabelle!$V$3,('Mitigazione del rischio'!R$8*Tabelle!$W$3),IF('Modello Analisi RISCHI MOG_PTPC'!AT31=Tabelle!$V$4,('Mitigazione del rischio'!R$8*Tabelle!$W$4),IF('Modello Analisi RISCHI MOG_PTPC'!AT31=Tabelle!$V$5,('Mitigazione del rischio'!R$8*Tabelle!$W$5),IF('Modello Analisi RISCHI MOG_PTPC'!AT31=Tabelle!$V$6,('Mitigazione del rischio'!R$8*Tabelle!$W$6),IF('Modello Analisi RISCHI MOG_PTPC'!AT31=Tabelle!$V$7,('Mitigazione del rischio'!R$8*Tabelle!$W$7),IF('Modello Analisi RISCHI MOG_PTPC'!AT31=Tabelle!$V$8,('Mitigazione del rischio'!R$8*Tabelle!$W$8),IF('Modello Analisi RISCHI MOG_PTPC'!AT31=Tabelle!$V$9,('Mitigazione del rischio'!R$8*Tabelle!$W$9),IF('Modello Analisi RISCHI MOG_PTPC'!AT31=Tabelle!$V$10,('Mitigazione del rischio'!R$8*Tabelle!$W$10),IF('Modello Analisi RISCHI MOG_PTPC'!AT31=Tabelle!$V$11,('Mitigazione del rischio'!R$8*Tabelle!$W$11),IF('Modello Analisi RISCHI MOG_PTPC'!AT31=Tabelle!$V$12,('Mitigazione del rischio'!R$8*Tabelle!$W$12),"-"))))))))))</f>
        <v>2.4499999999999997</v>
      </c>
      <c r="S30" s="31">
        <f>IF('Modello Analisi RISCHI MOG_PTPC'!AU31=Tabelle!$V$3,('Mitigazione del rischio'!S$8*Tabelle!$W$3),IF('Modello Analisi RISCHI MOG_PTPC'!AU31=Tabelle!$V$4,('Mitigazione del rischio'!S$8*Tabelle!$W$4),IF('Modello Analisi RISCHI MOG_PTPC'!AU31=Tabelle!$V$5,('Mitigazione del rischio'!S$8*Tabelle!$W$5),IF('Modello Analisi RISCHI MOG_PTPC'!AU31=Tabelle!$V$6,('Mitigazione del rischio'!S$8*Tabelle!$W$6),IF('Modello Analisi RISCHI MOG_PTPC'!AU31=Tabelle!$V$7,('Mitigazione del rischio'!S$8*Tabelle!$W$7),IF('Modello Analisi RISCHI MOG_PTPC'!AU31=Tabelle!$V$8,('Mitigazione del rischio'!S$8*Tabelle!$W$8),IF('Modello Analisi RISCHI MOG_PTPC'!AU31=Tabelle!$V$9,('Mitigazione del rischio'!S$8*Tabelle!$W$9),IF('Modello Analisi RISCHI MOG_PTPC'!AU31=Tabelle!$V$10,('Mitigazione del rischio'!S$8*Tabelle!$W$10),IF('Modello Analisi RISCHI MOG_PTPC'!AU31=Tabelle!$V$11,('Mitigazione del rischio'!S$8*Tabelle!$W$11),IF('Modello Analisi RISCHI MOG_PTPC'!AU31=Tabelle!$V$12,('Mitigazione del rischio'!S$8*Tabelle!$W$12),"-"))))))))))</f>
        <v>2.4499999999999997</v>
      </c>
      <c r="T30" s="31">
        <f>IF('Modello Analisi RISCHI MOG_PTPC'!AV31=Tabelle!$V$3,('Mitigazione del rischio'!T$8*Tabelle!$W$3),IF('Modello Analisi RISCHI MOG_PTPC'!AV31=Tabelle!$V$4,('Mitigazione del rischio'!T$8*Tabelle!$W$4),IF('Modello Analisi RISCHI MOG_PTPC'!AV31=Tabelle!$V$5,('Mitigazione del rischio'!T$8*Tabelle!$W$5),IF('Modello Analisi RISCHI MOG_PTPC'!AV31=Tabelle!$V$6,('Mitigazione del rischio'!T$8*Tabelle!$W$6),IF('Modello Analisi RISCHI MOG_PTPC'!AV31=Tabelle!$V$7,('Mitigazione del rischio'!T$8*Tabelle!$W$7),IF('Modello Analisi RISCHI MOG_PTPC'!AV31=Tabelle!$V$8,('Mitigazione del rischio'!T$8*Tabelle!$W$8),IF('Modello Analisi RISCHI MOG_PTPC'!AV31=Tabelle!$V$9,('Mitigazione del rischio'!T$8*Tabelle!$W$9),IF('Modello Analisi RISCHI MOG_PTPC'!AV31=Tabelle!$V$10,('Mitigazione del rischio'!T$8*Tabelle!$W$10),IF('Modello Analisi RISCHI MOG_PTPC'!AV31=Tabelle!$V$11,('Mitigazione del rischio'!T$8*Tabelle!$W$11),IF('Modello Analisi RISCHI MOG_PTPC'!AV31=Tabelle!$V$12,('Mitigazione del rischio'!T$8*Tabelle!$W$12),"-"))))))))))</f>
        <v>2.4499999999999997</v>
      </c>
      <c r="U30" s="31">
        <f>IF('Modello Analisi RISCHI MOG_PTPC'!AW31=Tabelle!$V$3,('Mitigazione del rischio'!U$8*Tabelle!$W$3),IF('Modello Analisi RISCHI MOG_PTPC'!AW31=Tabelle!$V$4,('Mitigazione del rischio'!U$8*Tabelle!$W$4),IF('Modello Analisi RISCHI MOG_PTPC'!AW31=Tabelle!$V$5,('Mitigazione del rischio'!U$8*Tabelle!$W$5),IF('Modello Analisi RISCHI MOG_PTPC'!AW31=Tabelle!$V$6,('Mitigazione del rischio'!U$8*Tabelle!$W$6),IF('Modello Analisi RISCHI MOG_PTPC'!AW31=Tabelle!$V$7,('Mitigazione del rischio'!U$8*Tabelle!$W$7),IF('Modello Analisi RISCHI MOG_PTPC'!AW31=Tabelle!$V$8,('Mitigazione del rischio'!U$8*Tabelle!$W$8),IF('Modello Analisi RISCHI MOG_PTPC'!AW31=Tabelle!$V$9,('Mitigazione del rischio'!U$8*Tabelle!$W$9),IF('Modello Analisi RISCHI MOG_PTPC'!AW31=Tabelle!$V$10,('Mitigazione del rischio'!U$8*Tabelle!$W$10),IF('Modello Analisi RISCHI MOG_PTPC'!AW31=Tabelle!$V$11,('Mitigazione del rischio'!U$8*Tabelle!$W$11),IF('Modello Analisi RISCHI MOG_PTPC'!AW31=Tabelle!$V$12,('Mitigazione del rischio'!U$8*Tabelle!$W$12),"-"))))))))))</f>
        <v>0</v>
      </c>
      <c r="V30" s="31">
        <f>IF('Modello Analisi RISCHI MOG_PTPC'!AX31=Tabelle!$V$3,('Mitigazione del rischio'!V$8*Tabelle!$W$3),IF('Modello Analisi RISCHI MOG_PTPC'!AX31=Tabelle!$V$4,('Mitigazione del rischio'!V$8*Tabelle!$W$4),IF('Modello Analisi RISCHI MOG_PTPC'!AX31=Tabelle!$V$5,('Mitigazione del rischio'!V$8*Tabelle!$W$5),IF('Modello Analisi RISCHI MOG_PTPC'!AX31=Tabelle!$V$6,('Mitigazione del rischio'!V$8*Tabelle!$W$6),IF('Modello Analisi RISCHI MOG_PTPC'!AX31=Tabelle!$V$7,('Mitigazione del rischio'!V$8*Tabelle!$W$7),IF('Modello Analisi RISCHI MOG_PTPC'!AX31=Tabelle!$V$8,('Mitigazione del rischio'!V$8*Tabelle!$W$8),IF('Modello Analisi RISCHI MOG_PTPC'!AX31=Tabelle!$V$9,('Mitigazione del rischio'!V$8*Tabelle!$W$9),IF('Modello Analisi RISCHI MOG_PTPC'!AX31=Tabelle!$V$10,('Mitigazione del rischio'!V$8*Tabelle!$W$10),IF('Modello Analisi RISCHI MOG_PTPC'!AX31=Tabelle!$V$11,('Mitigazione del rischio'!V$8*Tabelle!$W$11),IF('Modello Analisi RISCHI MOG_PTPC'!AX31=Tabelle!$V$12,('Mitigazione del rischio'!V$8*Tabelle!$W$12),"-"))))))))))</f>
        <v>0</v>
      </c>
      <c r="W30" s="31">
        <f>IF('Modello Analisi RISCHI MOG_PTPC'!AY31=Tabelle!$V$3,('Mitigazione del rischio'!W$8*Tabelle!$W$3),IF('Modello Analisi RISCHI MOG_PTPC'!AY31=Tabelle!$V$4,('Mitigazione del rischio'!W$8*Tabelle!$W$4),IF('Modello Analisi RISCHI MOG_PTPC'!AY31=Tabelle!$V$5,('Mitigazione del rischio'!W$8*Tabelle!$W$5),IF('Modello Analisi RISCHI MOG_PTPC'!AY31=Tabelle!$V$6,('Mitigazione del rischio'!W$8*Tabelle!$W$6),IF('Modello Analisi RISCHI MOG_PTPC'!AY31=Tabelle!$V$7,('Mitigazione del rischio'!W$8*Tabelle!$W$7),IF('Modello Analisi RISCHI MOG_PTPC'!AY31=Tabelle!$V$8,('Mitigazione del rischio'!W$8*Tabelle!$W$8),IF('Modello Analisi RISCHI MOG_PTPC'!AY31=Tabelle!$V$9,('Mitigazione del rischio'!W$8*Tabelle!$W$9),IF('Modello Analisi RISCHI MOG_PTPC'!AY31=Tabelle!$V$10,('Mitigazione del rischio'!W$8*Tabelle!$W$10),IF('Modello Analisi RISCHI MOG_PTPC'!AY31=Tabelle!$V$11,('Mitigazione del rischio'!W$8*Tabelle!$W$11),IF('Modello Analisi RISCHI MOG_PTPC'!AY31=Tabelle!$V$12,('Mitigazione del rischio'!W$8*Tabelle!$W$12),"-"))))))))))</f>
        <v>0</v>
      </c>
      <c r="X30" s="31">
        <f>IF('Modello Analisi RISCHI MOG_PTPC'!AZ31=Tabelle!$V$3,('Mitigazione del rischio'!X$8*Tabelle!$W$3),IF('Modello Analisi RISCHI MOG_PTPC'!AZ31=Tabelle!$V$4,('Mitigazione del rischio'!X$8*Tabelle!$W$4),IF('Modello Analisi RISCHI MOG_PTPC'!AZ31=Tabelle!$V$5,('Mitigazione del rischio'!X$8*Tabelle!$W$5),IF('Modello Analisi RISCHI MOG_PTPC'!AZ31=Tabelle!$V$6,('Mitigazione del rischio'!X$8*Tabelle!$W$6),IF('Modello Analisi RISCHI MOG_PTPC'!AZ31=Tabelle!$V$7,('Mitigazione del rischio'!X$8*Tabelle!$W$7),IF('Modello Analisi RISCHI MOG_PTPC'!AZ31=Tabelle!$V$8,('Mitigazione del rischio'!X$8*Tabelle!$W$8),IF('Modello Analisi RISCHI MOG_PTPC'!AZ31=Tabelle!$V$9,('Mitigazione del rischio'!X$8*Tabelle!$W$9),IF('Modello Analisi RISCHI MOG_PTPC'!AZ31=Tabelle!$V$10,('Mitigazione del rischio'!X$8*Tabelle!$W$10),IF('Modello Analisi RISCHI MOG_PTPC'!AZ31=Tabelle!$V$11,('Mitigazione del rischio'!X$8*Tabelle!$W$11),IF('Modello Analisi RISCHI MOG_PTPC'!AZ31=Tabelle!$V$12,('Mitigazione del rischio'!X$8*Tabelle!$W$12),"-"))))))))))</f>
        <v>0</v>
      </c>
      <c r="Y30" s="31">
        <f>IF('Modello Analisi RISCHI MOG_PTPC'!BA31=Tabelle!$V$3,('Mitigazione del rischio'!Y$8*Tabelle!$W$3),IF('Modello Analisi RISCHI MOG_PTPC'!BA31=Tabelle!$V$4,('Mitigazione del rischio'!Y$8*Tabelle!$W$4),IF('Modello Analisi RISCHI MOG_PTPC'!BA31=Tabelle!$V$5,('Mitigazione del rischio'!Y$8*Tabelle!$W$5),IF('Modello Analisi RISCHI MOG_PTPC'!BA31=Tabelle!$V$6,('Mitigazione del rischio'!Y$8*Tabelle!$W$6),IF('Modello Analisi RISCHI MOG_PTPC'!BA31=Tabelle!$V$7,('Mitigazione del rischio'!Y$8*Tabelle!$W$7),IF('Modello Analisi RISCHI MOG_PTPC'!BA31=Tabelle!$V$8,('Mitigazione del rischio'!Y$8*Tabelle!$W$8),IF('Modello Analisi RISCHI MOG_PTPC'!BA31=Tabelle!$V$9,('Mitigazione del rischio'!Y$8*Tabelle!$W$9),IF('Modello Analisi RISCHI MOG_PTPC'!BA31=Tabelle!$V$10,('Mitigazione del rischio'!Y$8*Tabelle!$W$10),IF('Modello Analisi RISCHI MOG_PTPC'!BA31=Tabelle!$V$11,('Mitigazione del rischio'!Y$8*Tabelle!$W$11),IF('Modello Analisi RISCHI MOG_PTPC'!BA31=Tabelle!$V$12,('Mitigazione del rischio'!Y$8*Tabelle!$W$12),"-"))))))))))</f>
        <v>0</v>
      </c>
      <c r="Z30" s="31">
        <f>IF('Modello Analisi RISCHI MOG_PTPC'!BB31=Tabelle!$V$3,('Mitigazione del rischio'!Z$8*Tabelle!$W$3),IF('Modello Analisi RISCHI MOG_PTPC'!BB31=Tabelle!$V$4,('Mitigazione del rischio'!Z$8*Tabelle!$W$4),IF('Modello Analisi RISCHI MOG_PTPC'!BB31=Tabelle!$V$5,('Mitigazione del rischio'!Z$8*Tabelle!$W$5),IF('Modello Analisi RISCHI MOG_PTPC'!BB31=Tabelle!$V$6,('Mitigazione del rischio'!Z$8*Tabelle!$W$6),IF('Modello Analisi RISCHI MOG_PTPC'!BB31=Tabelle!$V$7,('Mitigazione del rischio'!Z$8*Tabelle!$W$7),IF('Modello Analisi RISCHI MOG_PTPC'!BB31=Tabelle!$V$8,('Mitigazione del rischio'!Z$8*Tabelle!$W$8),IF('Modello Analisi RISCHI MOG_PTPC'!BB31=Tabelle!$V$9,('Mitigazione del rischio'!Z$8*Tabelle!$W$9),IF('Modello Analisi RISCHI MOG_PTPC'!BB31=Tabelle!$V$10,('Mitigazione del rischio'!Z$8*Tabelle!$W$10),IF('Modello Analisi RISCHI MOG_PTPC'!BB31=Tabelle!$V$11,('Mitigazione del rischio'!Z$8*Tabelle!$W$11),IF('Modello Analisi RISCHI MOG_PTPC'!BB31=Tabelle!$V$12,('Mitigazione del rischio'!Z$8*Tabelle!$W$12),"-"))))))))))</f>
        <v>0</v>
      </c>
      <c r="AA30" s="31">
        <f>IF('Modello Analisi RISCHI MOG_PTPC'!BC31=Tabelle!$V$3,('Mitigazione del rischio'!AA$8*Tabelle!$W$3),IF('Modello Analisi RISCHI MOG_PTPC'!BC31=Tabelle!$V$4,('Mitigazione del rischio'!AA$8*Tabelle!$W$4),IF('Modello Analisi RISCHI MOG_PTPC'!BC31=Tabelle!$V$5,('Mitigazione del rischio'!AA$8*Tabelle!$W$5),IF('Modello Analisi RISCHI MOG_PTPC'!BC31=Tabelle!$V$6,('Mitigazione del rischio'!AA$8*Tabelle!$W$6),IF('Modello Analisi RISCHI MOG_PTPC'!BC31=Tabelle!$V$7,('Mitigazione del rischio'!AA$8*Tabelle!$W$7),IF('Modello Analisi RISCHI MOG_PTPC'!BC31=Tabelle!$V$8,('Mitigazione del rischio'!AA$8*Tabelle!$W$8),IF('Modello Analisi RISCHI MOG_PTPC'!BC31=Tabelle!$V$9,('Mitigazione del rischio'!AA$8*Tabelle!$W$9),IF('Modello Analisi RISCHI MOG_PTPC'!BC31=Tabelle!$V$10,('Mitigazione del rischio'!AA$8*Tabelle!$W$10),IF('Modello Analisi RISCHI MOG_PTPC'!BC31=Tabelle!$V$11,('Mitigazione del rischio'!AA$8*Tabelle!$W$11),IF('Modello Analisi RISCHI MOG_PTPC'!BC31=Tabelle!$V$12,('Mitigazione del rischio'!AA$8*Tabelle!$W$12),"-"))))))))))</f>
        <v>0</v>
      </c>
      <c r="AB30" s="31">
        <f>IF('Modello Analisi RISCHI MOG_PTPC'!BD31=Tabelle!$V$3,('Mitigazione del rischio'!AB$8*Tabelle!$W$3),IF('Modello Analisi RISCHI MOG_PTPC'!BD31=Tabelle!$V$4,('Mitigazione del rischio'!AB$8*Tabelle!$W$4),IF('Modello Analisi RISCHI MOG_PTPC'!BD31=Tabelle!$V$5,('Mitigazione del rischio'!AB$8*Tabelle!$W$5),IF('Modello Analisi RISCHI MOG_PTPC'!BD31=Tabelle!$V$6,('Mitigazione del rischio'!AB$8*Tabelle!$W$6),IF('Modello Analisi RISCHI MOG_PTPC'!BD31=Tabelle!$V$7,('Mitigazione del rischio'!AB$8*Tabelle!$W$7),IF('Modello Analisi RISCHI MOG_PTPC'!BD31=Tabelle!$V$8,('Mitigazione del rischio'!AB$8*Tabelle!$W$8),IF('Modello Analisi RISCHI MOG_PTPC'!BD31=Tabelle!$V$9,('Mitigazione del rischio'!AB$8*Tabelle!$W$9),IF('Modello Analisi RISCHI MOG_PTPC'!BD31=Tabelle!$V$10,('Mitigazione del rischio'!AB$8*Tabelle!$W$10),IF('Modello Analisi RISCHI MOG_PTPC'!BD31=Tabelle!$V$11,('Mitigazione del rischio'!AB$8*Tabelle!$W$11),IF('Modello Analisi RISCHI MOG_PTPC'!BD31=Tabelle!$V$12,('Mitigazione del rischio'!AB$8*Tabelle!$W$12),"-"))))))))))</f>
        <v>0</v>
      </c>
      <c r="AC30" s="31">
        <f>IF('Modello Analisi RISCHI MOG_PTPC'!BE31=Tabelle!$V$3,('Mitigazione del rischio'!AC$8*Tabelle!$W$3),IF('Modello Analisi RISCHI MOG_PTPC'!BE31=Tabelle!$V$4,('Mitigazione del rischio'!AC$8*Tabelle!$W$4),IF('Modello Analisi RISCHI MOG_PTPC'!BE31=Tabelle!$V$5,('Mitigazione del rischio'!AC$8*Tabelle!$W$5),IF('Modello Analisi RISCHI MOG_PTPC'!BE31=Tabelle!$V$6,('Mitigazione del rischio'!AC$8*Tabelle!$W$6),IF('Modello Analisi RISCHI MOG_PTPC'!BE31=Tabelle!$V$7,('Mitigazione del rischio'!AC$8*Tabelle!$W$7),IF('Modello Analisi RISCHI MOG_PTPC'!BE31=Tabelle!$V$8,('Mitigazione del rischio'!AC$8*Tabelle!$W$8),IF('Modello Analisi RISCHI MOG_PTPC'!BE31=Tabelle!$V$9,('Mitigazione del rischio'!AC$8*Tabelle!$W$9),IF('Modello Analisi RISCHI MOG_PTPC'!BE31=Tabelle!$V$10,('Mitigazione del rischio'!AC$8*Tabelle!$W$10),IF('Modello Analisi RISCHI MOG_PTPC'!BE31=Tabelle!$V$11,('Mitigazione del rischio'!AC$8*Tabelle!$W$11),IF('Modello Analisi RISCHI MOG_PTPC'!BE31=Tabelle!$V$12,('Mitigazione del rischio'!AC$8*Tabelle!$W$12),"-"))))))))))</f>
        <v>0</v>
      </c>
      <c r="AD30" s="31">
        <f>IF('Modello Analisi RISCHI MOG_PTPC'!BF31=Tabelle!$V$3,('Mitigazione del rischio'!AD$8*Tabelle!$W$3),IF('Modello Analisi RISCHI MOG_PTPC'!BF31=Tabelle!$V$4,('Mitigazione del rischio'!AD$8*Tabelle!$W$4),IF('Modello Analisi RISCHI MOG_PTPC'!BF31=Tabelle!$V$5,('Mitigazione del rischio'!AD$8*Tabelle!$W$5),IF('Modello Analisi RISCHI MOG_PTPC'!BF31=Tabelle!$V$6,('Mitigazione del rischio'!AD$8*Tabelle!$W$6),IF('Modello Analisi RISCHI MOG_PTPC'!BF31=Tabelle!$V$7,('Mitigazione del rischio'!AD$8*Tabelle!$W$7),IF('Modello Analisi RISCHI MOG_PTPC'!BF31=Tabelle!$V$8,('Mitigazione del rischio'!AD$8*Tabelle!$W$8),IF('Modello Analisi RISCHI MOG_PTPC'!BF31=Tabelle!$V$9,('Mitigazione del rischio'!AD$8*Tabelle!$W$9),IF('Modello Analisi RISCHI MOG_PTPC'!BF31=Tabelle!$V$10,('Mitigazione del rischio'!AD$8*Tabelle!$W$10),IF('Modello Analisi RISCHI MOG_PTPC'!BF31=Tabelle!$V$11,('Mitigazione del rischio'!AD$8*Tabelle!$W$11),IF('Modello Analisi RISCHI MOG_PTPC'!BF31=Tabelle!$V$12,('Mitigazione del rischio'!AD$8*Tabelle!$W$12),"-"))))))))))</f>
        <v>0</v>
      </c>
      <c r="AE30" s="31">
        <f>IF('Modello Analisi RISCHI MOG_PTPC'!BG31=Tabelle!$V$3,('Mitigazione del rischio'!AE$8*Tabelle!$W$3),IF('Modello Analisi RISCHI MOG_PTPC'!BG31=Tabelle!$V$4,('Mitigazione del rischio'!AE$8*Tabelle!$W$4),IF('Modello Analisi RISCHI MOG_PTPC'!BG31=Tabelle!$V$5,('Mitigazione del rischio'!AE$8*Tabelle!$W$5),IF('Modello Analisi RISCHI MOG_PTPC'!BG31=Tabelle!$V$6,('Mitigazione del rischio'!AE$8*Tabelle!$W$6),IF('Modello Analisi RISCHI MOG_PTPC'!BG31=Tabelle!$V$7,('Mitigazione del rischio'!AE$8*Tabelle!$W$7),IF('Modello Analisi RISCHI MOG_PTPC'!BG31=Tabelle!$V$8,('Mitigazione del rischio'!AE$8*Tabelle!$W$8),IF('Modello Analisi RISCHI MOG_PTPC'!BG31=Tabelle!$V$9,('Mitigazione del rischio'!AE$8*Tabelle!$W$9),IF('Modello Analisi RISCHI MOG_PTPC'!BG31=Tabelle!$V$10,('Mitigazione del rischio'!AE$8*Tabelle!$W$10),IF('Modello Analisi RISCHI MOG_PTPC'!BG31=Tabelle!$V$11,('Mitigazione del rischio'!AE$8*Tabelle!$W$11),IF('Modello Analisi RISCHI MOG_PTPC'!BG31=Tabelle!$V$12,('Mitigazione del rischio'!AE$8*Tabelle!$W$12),"-"))))))))))</f>
        <v>0</v>
      </c>
      <c r="AF30" s="32">
        <f t="shared" si="3"/>
        <v>43.400000000000006</v>
      </c>
      <c r="AG30" s="33">
        <f t="shared" si="4"/>
        <v>0.43400000000000005</v>
      </c>
    </row>
    <row r="31" spans="1:33" x14ac:dyDescent="0.25">
      <c r="A31" s="31">
        <f>IF('Modello Analisi RISCHI MOG_PTPC'!AC32=Tabelle!$V$3,('Mitigazione del rischio'!A$8*Tabelle!$W$3),IF('Modello Analisi RISCHI MOG_PTPC'!AC32=Tabelle!$V$4,('Mitigazione del rischio'!A$8*Tabelle!$W$4),IF('Modello Analisi RISCHI MOG_PTPC'!AC32=Tabelle!$V$5,('Mitigazione del rischio'!A$8*Tabelle!$W$5),IF('Modello Analisi RISCHI MOG_PTPC'!AC32=Tabelle!$V$6,('Mitigazione del rischio'!A$8*Tabelle!$W$6),IF('Modello Analisi RISCHI MOG_PTPC'!AC32=Tabelle!$V$7,('Mitigazione del rischio'!A$8*Tabelle!$W$7),IF('Modello Analisi RISCHI MOG_PTPC'!AC32=Tabelle!$V$8,('Mitigazione del rischio'!A$8*Tabelle!$W$8),IF('Modello Analisi RISCHI MOG_PTPC'!AC32=Tabelle!$V$9,('Mitigazione del rischio'!A$8*Tabelle!$W$9),IF('Modello Analisi RISCHI MOG_PTPC'!AC32=Tabelle!$V$10,('Mitigazione del rischio'!A$8*Tabelle!$W$10),IF('Modello Analisi RISCHI MOG_PTPC'!AC32=Tabelle!$V$11,('Mitigazione del rischio'!A$8*Tabelle!$W$11),IF('Modello Analisi RISCHI MOG_PTPC'!AC32=Tabelle!$V$12,('Mitigazione del rischio'!A$8*Tabelle!$W$12),"-"))))))))))</f>
        <v>3.5</v>
      </c>
      <c r="B31" s="31">
        <f>IF('Modello Analisi RISCHI MOG_PTPC'!AD32=Tabelle!$V$3,('Mitigazione del rischio'!B$8*Tabelle!$W$3),IF('Modello Analisi RISCHI MOG_PTPC'!AD32=Tabelle!$V$4,('Mitigazione del rischio'!B$8*Tabelle!$W$4),IF('Modello Analisi RISCHI MOG_PTPC'!AD32=Tabelle!$V$5,('Mitigazione del rischio'!B$8*Tabelle!$W$5),IF('Modello Analisi RISCHI MOG_PTPC'!AD32=Tabelle!$V$6,('Mitigazione del rischio'!B$8*Tabelle!$W$6),IF('Modello Analisi RISCHI MOG_PTPC'!AD32=Tabelle!$V$7,('Mitigazione del rischio'!B$8*Tabelle!$W$7),IF('Modello Analisi RISCHI MOG_PTPC'!AD32=Tabelle!$V$8,('Mitigazione del rischio'!B$8*Tabelle!$W$8),IF('Modello Analisi RISCHI MOG_PTPC'!AD32=Tabelle!$V$9,('Mitigazione del rischio'!B$8*Tabelle!$W$9),IF('Modello Analisi RISCHI MOG_PTPC'!AD32=Tabelle!$V$10,('Mitigazione del rischio'!B$8*Tabelle!$W$10),IF('Modello Analisi RISCHI MOG_PTPC'!AD32=Tabelle!$V$11,('Mitigazione del rischio'!B$8*Tabelle!$W$11),IF('Modello Analisi RISCHI MOG_PTPC'!AD32=Tabelle!$V$12,('Mitigazione del rischio'!B$8*Tabelle!$W$12),"-"))))))))))</f>
        <v>2.4499999999999997</v>
      </c>
      <c r="C31" s="31">
        <f>IF('Modello Analisi RISCHI MOG_PTPC'!AE32=Tabelle!$V$3,('Mitigazione del rischio'!C$8*Tabelle!$W$3),IF('Modello Analisi RISCHI MOG_PTPC'!AE32=Tabelle!$V$4,('Mitigazione del rischio'!C$8*Tabelle!$W$4),IF('Modello Analisi RISCHI MOG_PTPC'!AE32=Tabelle!$V$5,('Mitigazione del rischio'!C$8*Tabelle!$W$5),IF('Modello Analisi RISCHI MOG_PTPC'!AE32=Tabelle!$V$6,('Mitigazione del rischio'!C$8*Tabelle!$W$6),IF('Modello Analisi RISCHI MOG_PTPC'!AE32=Tabelle!$V$7,('Mitigazione del rischio'!C$8*Tabelle!$W$7),IF('Modello Analisi RISCHI MOG_PTPC'!AE32=Tabelle!$V$8,('Mitigazione del rischio'!C$8*Tabelle!$W$8),IF('Modello Analisi RISCHI MOG_PTPC'!AE32=Tabelle!$V$9,('Mitigazione del rischio'!C$8*Tabelle!$W$9),IF('Modello Analisi RISCHI MOG_PTPC'!AE32=Tabelle!$V$10,('Mitigazione del rischio'!C$8*Tabelle!$W$10),IF('Modello Analisi RISCHI MOG_PTPC'!AE32=Tabelle!$V$11,('Mitigazione del rischio'!C$8*Tabelle!$W$11),IF('Modello Analisi RISCHI MOG_PTPC'!AE32=Tabelle!$V$12,('Mitigazione del rischio'!C$8*Tabelle!$W$12),"-"))))))))))</f>
        <v>0.35000000000000003</v>
      </c>
      <c r="D31" s="31">
        <f>IF('Modello Analisi RISCHI MOG_PTPC'!AF32=Tabelle!$V$3,('Mitigazione del rischio'!D$8*Tabelle!$W$3),IF('Modello Analisi RISCHI MOG_PTPC'!AF32=Tabelle!$V$4,('Mitigazione del rischio'!D$8*Tabelle!$W$4),IF('Modello Analisi RISCHI MOG_PTPC'!AF32=Tabelle!$V$5,('Mitigazione del rischio'!D$8*Tabelle!$W$5),IF('Modello Analisi RISCHI MOG_PTPC'!AF32=Tabelle!$V$6,('Mitigazione del rischio'!D$8*Tabelle!$W$6),IF('Modello Analisi RISCHI MOG_PTPC'!AF32=Tabelle!$V$7,('Mitigazione del rischio'!D$8*Tabelle!$W$7),IF('Modello Analisi RISCHI MOG_PTPC'!AF32=Tabelle!$V$8,('Mitigazione del rischio'!D$8*Tabelle!$W$8),IF('Modello Analisi RISCHI MOG_PTPC'!AF32=Tabelle!$V$9,('Mitigazione del rischio'!D$8*Tabelle!$W$9),IF('Modello Analisi RISCHI MOG_PTPC'!AF32=Tabelle!$V$10,('Mitigazione del rischio'!D$8*Tabelle!$W$10),IF('Modello Analisi RISCHI MOG_PTPC'!AF32=Tabelle!$V$11,('Mitigazione del rischio'!D$8*Tabelle!$W$11),IF('Modello Analisi RISCHI MOG_PTPC'!AF32=Tabelle!$V$12,('Mitigazione del rischio'!D$8*Tabelle!$W$12),"-"))))))))))</f>
        <v>1.05</v>
      </c>
      <c r="E31" s="31">
        <f>IF('Modello Analisi RISCHI MOG_PTPC'!AG32=Tabelle!$V$3,('Mitigazione del rischio'!E$8*Tabelle!$W$3),IF('Modello Analisi RISCHI MOG_PTPC'!AG32=Tabelle!$V$4,('Mitigazione del rischio'!E$8*Tabelle!$W$4),IF('Modello Analisi RISCHI MOG_PTPC'!AG32=Tabelle!$V$5,('Mitigazione del rischio'!E$8*Tabelle!$W$5),IF('Modello Analisi RISCHI MOG_PTPC'!AG32=Tabelle!$V$6,('Mitigazione del rischio'!E$8*Tabelle!$W$6),IF('Modello Analisi RISCHI MOG_PTPC'!AG32=Tabelle!$V$7,('Mitigazione del rischio'!E$8*Tabelle!$W$7),IF('Modello Analisi RISCHI MOG_PTPC'!AG32=Tabelle!$V$8,('Mitigazione del rischio'!E$8*Tabelle!$W$8),IF('Modello Analisi RISCHI MOG_PTPC'!AG32=Tabelle!$V$9,('Mitigazione del rischio'!E$8*Tabelle!$W$9),IF('Modello Analisi RISCHI MOG_PTPC'!AG32=Tabelle!$V$10,('Mitigazione del rischio'!E$8*Tabelle!$W$10),IF('Modello Analisi RISCHI MOG_PTPC'!AG32=Tabelle!$V$11,('Mitigazione del rischio'!E$8*Tabelle!$W$11),IF('Modello Analisi RISCHI MOG_PTPC'!AG32=Tabelle!$V$12,('Mitigazione del rischio'!E$8*Tabelle!$W$12),"-"))))))))))</f>
        <v>2.4499999999999997</v>
      </c>
      <c r="F31" s="31">
        <f>IF('Modello Analisi RISCHI MOG_PTPC'!AH32=Tabelle!$V$3,('Mitigazione del rischio'!F$8*Tabelle!$W$3),IF('Modello Analisi RISCHI MOG_PTPC'!AH32=Tabelle!$V$4,('Mitigazione del rischio'!F$8*Tabelle!$W$4),IF('Modello Analisi RISCHI MOG_PTPC'!AH32=Tabelle!$V$5,('Mitigazione del rischio'!F$8*Tabelle!$W$5),IF('Modello Analisi RISCHI MOG_PTPC'!AH32=Tabelle!$V$6,('Mitigazione del rischio'!F$8*Tabelle!$W$6),IF('Modello Analisi RISCHI MOG_PTPC'!AH32=Tabelle!$V$7,('Mitigazione del rischio'!F$8*Tabelle!$W$7),IF('Modello Analisi RISCHI MOG_PTPC'!AH32=Tabelle!$V$8,('Mitigazione del rischio'!F$8*Tabelle!$W$8),IF('Modello Analisi RISCHI MOG_PTPC'!AH32=Tabelle!$V$9,('Mitigazione del rischio'!F$8*Tabelle!$W$9),IF('Modello Analisi RISCHI MOG_PTPC'!AH32=Tabelle!$V$10,('Mitigazione del rischio'!F$8*Tabelle!$W$10),IF('Modello Analisi RISCHI MOG_PTPC'!AH32=Tabelle!$V$11,('Mitigazione del rischio'!F$8*Tabelle!$W$11),IF('Modello Analisi RISCHI MOG_PTPC'!AH32=Tabelle!$V$12,('Mitigazione del rischio'!F$8*Tabelle!$W$12),"-"))))))))))</f>
        <v>3.5</v>
      </c>
      <c r="G31" s="31">
        <f>IF('Modello Analisi RISCHI MOG_PTPC'!AI32=Tabelle!$V$3,('Mitigazione del rischio'!G$8*Tabelle!$W$3),IF('Modello Analisi RISCHI MOG_PTPC'!AI32=Tabelle!$V$4,('Mitigazione del rischio'!G$8*Tabelle!$W$4),IF('Modello Analisi RISCHI MOG_PTPC'!AI32=Tabelle!$V$5,('Mitigazione del rischio'!G$8*Tabelle!$W$5),IF('Modello Analisi RISCHI MOG_PTPC'!AI32=Tabelle!$V$6,('Mitigazione del rischio'!G$8*Tabelle!$W$6),IF('Modello Analisi RISCHI MOG_PTPC'!AI32=Tabelle!$V$7,('Mitigazione del rischio'!G$8*Tabelle!$W$7),IF('Modello Analisi RISCHI MOG_PTPC'!AI32=Tabelle!$V$8,('Mitigazione del rischio'!G$8*Tabelle!$W$8),IF('Modello Analisi RISCHI MOG_PTPC'!AI32=Tabelle!$V$9,('Mitigazione del rischio'!G$8*Tabelle!$W$9),IF('Modello Analisi RISCHI MOG_PTPC'!AI32=Tabelle!$V$10,('Mitigazione del rischio'!G$8*Tabelle!$W$10),IF('Modello Analisi RISCHI MOG_PTPC'!AI32=Tabelle!$V$11,('Mitigazione del rischio'!G$8*Tabelle!$W$11),IF('Modello Analisi RISCHI MOG_PTPC'!AI32=Tabelle!$V$12,('Mitigazione del rischio'!G$8*Tabelle!$W$12),"-"))))))))))</f>
        <v>3.5</v>
      </c>
      <c r="H31" s="31">
        <f>IF('Modello Analisi RISCHI MOG_PTPC'!AJ32=Tabelle!$V$3,('Mitigazione del rischio'!H$8*Tabelle!$W$3),IF('Modello Analisi RISCHI MOG_PTPC'!AJ32=Tabelle!$V$4,('Mitigazione del rischio'!H$8*Tabelle!$W$4),IF('Modello Analisi RISCHI MOG_PTPC'!AJ32=Tabelle!$V$5,('Mitigazione del rischio'!H$8*Tabelle!$W$5),IF('Modello Analisi RISCHI MOG_PTPC'!AJ32=Tabelle!$V$6,('Mitigazione del rischio'!H$8*Tabelle!$W$6),IF('Modello Analisi RISCHI MOG_PTPC'!AJ32=Tabelle!$V$7,('Mitigazione del rischio'!H$8*Tabelle!$W$7),IF('Modello Analisi RISCHI MOG_PTPC'!AJ32=Tabelle!$V$8,('Mitigazione del rischio'!H$8*Tabelle!$W$8),IF('Modello Analisi RISCHI MOG_PTPC'!AJ32=Tabelle!$V$9,('Mitigazione del rischio'!H$8*Tabelle!$W$9),IF('Modello Analisi RISCHI MOG_PTPC'!AJ32=Tabelle!$V$10,('Mitigazione del rischio'!H$8*Tabelle!$W$10),IF('Modello Analisi RISCHI MOG_PTPC'!AJ32=Tabelle!$V$11,('Mitigazione del rischio'!H$8*Tabelle!$W$11),IF('Modello Analisi RISCHI MOG_PTPC'!AJ32=Tabelle!$V$12,('Mitigazione del rischio'!H$8*Tabelle!$W$12),"-"))))))))))</f>
        <v>3.5</v>
      </c>
      <c r="I31" s="31">
        <f>IF('Modello Analisi RISCHI MOG_PTPC'!AK32=Tabelle!$V$3,('Mitigazione del rischio'!I$8*Tabelle!$W$3),IF('Modello Analisi RISCHI MOG_PTPC'!AK32=Tabelle!$V$4,('Mitigazione del rischio'!I$8*Tabelle!$W$4),IF('Modello Analisi RISCHI MOG_PTPC'!AK32=Tabelle!$V$5,('Mitigazione del rischio'!I$8*Tabelle!$W$5),IF('Modello Analisi RISCHI MOG_PTPC'!AK32=Tabelle!$V$6,('Mitigazione del rischio'!I$8*Tabelle!$W$6),IF('Modello Analisi RISCHI MOG_PTPC'!AK32=Tabelle!$V$7,('Mitigazione del rischio'!I$8*Tabelle!$W$7),IF('Modello Analisi RISCHI MOG_PTPC'!AK32=Tabelle!$V$8,('Mitigazione del rischio'!I$8*Tabelle!$W$8),IF('Modello Analisi RISCHI MOG_PTPC'!AK32=Tabelle!$V$9,('Mitigazione del rischio'!I$8*Tabelle!$W$9),IF('Modello Analisi RISCHI MOG_PTPC'!AK32=Tabelle!$V$10,('Mitigazione del rischio'!I$8*Tabelle!$W$10),IF('Modello Analisi RISCHI MOG_PTPC'!AK32=Tabelle!$V$11,('Mitigazione del rischio'!I$8*Tabelle!$W$11),IF('Modello Analisi RISCHI MOG_PTPC'!AK32=Tabelle!$V$12,('Mitigazione del rischio'!I$8*Tabelle!$W$12),"-"))))))))))</f>
        <v>1.05</v>
      </c>
      <c r="J31" s="31">
        <f>IF('Modello Analisi RISCHI MOG_PTPC'!AL32=Tabelle!$V$3,('Mitigazione del rischio'!J$8*Tabelle!$W$3),IF('Modello Analisi RISCHI MOG_PTPC'!AL32=Tabelle!$V$4,('Mitigazione del rischio'!J$8*Tabelle!$W$4),IF('Modello Analisi RISCHI MOG_PTPC'!AL32=Tabelle!$V$5,('Mitigazione del rischio'!J$8*Tabelle!$W$5),IF('Modello Analisi RISCHI MOG_PTPC'!AL32=Tabelle!$V$6,('Mitigazione del rischio'!J$8*Tabelle!$W$6),IF('Modello Analisi RISCHI MOG_PTPC'!AL32=Tabelle!$V$7,('Mitigazione del rischio'!J$8*Tabelle!$W$7),IF('Modello Analisi RISCHI MOG_PTPC'!AL32=Tabelle!$V$8,('Mitigazione del rischio'!J$8*Tabelle!$W$8),IF('Modello Analisi RISCHI MOG_PTPC'!AL32=Tabelle!$V$9,('Mitigazione del rischio'!J$8*Tabelle!$W$9),IF('Modello Analisi RISCHI MOG_PTPC'!AL32=Tabelle!$V$10,('Mitigazione del rischio'!J$8*Tabelle!$W$10),IF('Modello Analisi RISCHI MOG_PTPC'!AL32=Tabelle!$V$11,('Mitigazione del rischio'!J$8*Tabelle!$W$11),IF('Modello Analisi RISCHI MOG_PTPC'!AL32=Tabelle!$V$12,('Mitigazione del rischio'!J$8*Tabelle!$W$12),"-"))))))))))</f>
        <v>1.05</v>
      </c>
      <c r="K31" s="31">
        <f>IF('Modello Analisi RISCHI MOG_PTPC'!AM32=Tabelle!$V$3,('Mitigazione del rischio'!K$8*Tabelle!$W$3),IF('Modello Analisi RISCHI MOG_PTPC'!AM32=Tabelle!$V$4,('Mitigazione del rischio'!K$8*Tabelle!$W$4),IF('Modello Analisi RISCHI MOG_PTPC'!AM32=Tabelle!$V$5,('Mitigazione del rischio'!K$8*Tabelle!$W$5),IF('Modello Analisi RISCHI MOG_PTPC'!AM32=Tabelle!$V$6,('Mitigazione del rischio'!K$8*Tabelle!$W$6),IF('Modello Analisi RISCHI MOG_PTPC'!AM32=Tabelle!$V$7,('Mitigazione del rischio'!K$8*Tabelle!$W$7),IF('Modello Analisi RISCHI MOG_PTPC'!AM32=Tabelle!$V$8,('Mitigazione del rischio'!K$8*Tabelle!$W$8),IF('Modello Analisi RISCHI MOG_PTPC'!AM32=Tabelle!$V$9,('Mitigazione del rischio'!K$8*Tabelle!$W$9),IF('Modello Analisi RISCHI MOG_PTPC'!AM32=Tabelle!$V$10,('Mitigazione del rischio'!K$8*Tabelle!$W$10),IF('Modello Analisi RISCHI MOG_PTPC'!AM32=Tabelle!$V$11,('Mitigazione del rischio'!K$8*Tabelle!$W$11),IF('Modello Analisi RISCHI MOG_PTPC'!AM32=Tabelle!$V$12,('Mitigazione del rischio'!K$8*Tabelle!$W$12),"-"))))))))))</f>
        <v>3.5</v>
      </c>
      <c r="L31" s="31">
        <f>IF('Modello Analisi RISCHI MOG_PTPC'!AN32=Tabelle!$V$3,('Mitigazione del rischio'!L$8*Tabelle!$W$3),IF('Modello Analisi RISCHI MOG_PTPC'!AN32=Tabelle!$V$4,('Mitigazione del rischio'!L$8*Tabelle!$W$4),IF('Modello Analisi RISCHI MOG_PTPC'!AN32=Tabelle!$V$5,('Mitigazione del rischio'!L$8*Tabelle!$W$5),IF('Modello Analisi RISCHI MOG_PTPC'!AN32=Tabelle!$V$6,('Mitigazione del rischio'!L$8*Tabelle!$W$6),IF('Modello Analisi RISCHI MOG_PTPC'!AN32=Tabelle!$V$7,('Mitigazione del rischio'!L$8*Tabelle!$W$7),IF('Modello Analisi RISCHI MOG_PTPC'!AN32=Tabelle!$V$8,('Mitigazione del rischio'!L$8*Tabelle!$W$8),IF('Modello Analisi RISCHI MOG_PTPC'!AN32=Tabelle!$V$9,('Mitigazione del rischio'!L$8*Tabelle!$W$9),IF('Modello Analisi RISCHI MOG_PTPC'!AN32=Tabelle!$V$10,('Mitigazione del rischio'!L$8*Tabelle!$W$10),IF('Modello Analisi RISCHI MOG_PTPC'!AN32=Tabelle!$V$11,('Mitigazione del rischio'!L$8*Tabelle!$W$11),IF('Modello Analisi RISCHI MOG_PTPC'!AN32=Tabelle!$V$12,('Mitigazione del rischio'!L$8*Tabelle!$W$12),"-"))))))))))</f>
        <v>3.5</v>
      </c>
      <c r="M31" s="31">
        <f>IF('Modello Analisi RISCHI MOG_PTPC'!AO32=Tabelle!$V$3,('Mitigazione del rischio'!M$8*Tabelle!$W$3),IF('Modello Analisi RISCHI MOG_PTPC'!AO32=Tabelle!$V$4,('Mitigazione del rischio'!M$8*Tabelle!$W$4),IF('Modello Analisi RISCHI MOG_PTPC'!AO32=Tabelle!$V$5,('Mitigazione del rischio'!M$8*Tabelle!$W$5),IF('Modello Analisi RISCHI MOG_PTPC'!AO32=Tabelle!$V$6,('Mitigazione del rischio'!M$8*Tabelle!$W$6),IF('Modello Analisi RISCHI MOG_PTPC'!AO32=Tabelle!$V$7,('Mitigazione del rischio'!M$8*Tabelle!$W$7),IF('Modello Analisi RISCHI MOG_PTPC'!AO32=Tabelle!$V$8,('Mitigazione del rischio'!M$8*Tabelle!$W$8),IF('Modello Analisi RISCHI MOG_PTPC'!AO32=Tabelle!$V$9,('Mitigazione del rischio'!M$8*Tabelle!$W$9),IF('Modello Analisi RISCHI MOG_PTPC'!AO32=Tabelle!$V$10,('Mitigazione del rischio'!M$8*Tabelle!$W$10),IF('Modello Analisi RISCHI MOG_PTPC'!AO32=Tabelle!$V$11,('Mitigazione del rischio'!M$8*Tabelle!$W$11),IF('Modello Analisi RISCHI MOG_PTPC'!AO32=Tabelle!$V$12,('Mitigazione del rischio'!M$8*Tabelle!$W$12),"-"))))))))))</f>
        <v>1.05</v>
      </c>
      <c r="N31" s="31">
        <f>IF('Modello Analisi RISCHI MOG_PTPC'!AP32=Tabelle!$V$3,('Mitigazione del rischio'!N$8*Tabelle!$W$3),IF('Modello Analisi RISCHI MOG_PTPC'!AP32=Tabelle!$V$4,('Mitigazione del rischio'!N$8*Tabelle!$W$4),IF('Modello Analisi RISCHI MOG_PTPC'!AP32=Tabelle!$V$5,('Mitigazione del rischio'!N$8*Tabelle!$W$5),IF('Modello Analisi RISCHI MOG_PTPC'!AP32=Tabelle!$V$6,('Mitigazione del rischio'!N$8*Tabelle!$W$6),IF('Modello Analisi RISCHI MOG_PTPC'!AP32=Tabelle!$V$7,('Mitigazione del rischio'!N$8*Tabelle!$W$7),IF('Modello Analisi RISCHI MOG_PTPC'!AP32=Tabelle!$V$8,('Mitigazione del rischio'!N$8*Tabelle!$W$8),IF('Modello Analisi RISCHI MOG_PTPC'!AP32=Tabelle!$V$9,('Mitigazione del rischio'!N$8*Tabelle!$W$9),IF('Modello Analisi RISCHI MOG_PTPC'!AP32=Tabelle!$V$10,('Mitigazione del rischio'!N$8*Tabelle!$W$10),IF('Modello Analisi RISCHI MOG_PTPC'!AP32=Tabelle!$V$11,('Mitigazione del rischio'!N$8*Tabelle!$W$11),IF('Modello Analisi RISCHI MOG_PTPC'!AP32=Tabelle!$V$12,('Mitigazione del rischio'!N$8*Tabelle!$W$12),"-"))))))))))</f>
        <v>1.05</v>
      </c>
      <c r="O31" s="31">
        <f>IF('Modello Analisi RISCHI MOG_PTPC'!AQ32=Tabelle!$V$3,('Mitigazione del rischio'!O$8*Tabelle!$W$3),IF('Modello Analisi RISCHI MOG_PTPC'!AQ32=Tabelle!$V$4,('Mitigazione del rischio'!O$8*Tabelle!$W$4),IF('Modello Analisi RISCHI MOG_PTPC'!AQ32=Tabelle!$V$5,('Mitigazione del rischio'!O$8*Tabelle!$W$5),IF('Modello Analisi RISCHI MOG_PTPC'!AQ32=Tabelle!$V$6,('Mitigazione del rischio'!O$8*Tabelle!$W$6),IF('Modello Analisi RISCHI MOG_PTPC'!AQ32=Tabelle!$V$7,('Mitigazione del rischio'!O$8*Tabelle!$W$7),IF('Modello Analisi RISCHI MOG_PTPC'!AQ32=Tabelle!$V$8,('Mitigazione del rischio'!O$8*Tabelle!$W$8),IF('Modello Analisi RISCHI MOG_PTPC'!AQ32=Tabelle!$V$9,('Mitigazione del rischio'!O$8*Tabelle!$W$9),IF('Modello Analisi RISCHI MOG_PTPC'!AQ32=Tabelle!$V$10,('Mitigazione del rischio'!O$8*Tabelle!$W$10),IF('Modello Analisi RISCHI MOG_PTPC'!AQ32=Tabelle!$V$11,('Mitigazione del rischio'!O$8*Tabelle!$W$11),IF('Modello Analisi RISCHI MOG_PTPC'!AQ32=Tabelle!$V$12,('Mitigazione del rischio'!O$8*Tabelle!$W$12),"-"))))))))))</f>
        <v>1.05</v>
      </c>
      <c r="P31" s="31">
        <f>IF('Modello Analisi RISCHI MOG_PTPC'!AR32=Tabelle!$V$3,('Mitigazione del rischio'!P$8*Tabelle!$W$3),IF('Modello Analisi RISCHI MOG_PTPC'!AR32=Tabelle!$V$4,('Mitigazione del rischio'!P$8*Tabelle!$W$4),IF('Modello Analisi RISCHI MOG_PTPC'!AR32=Tabelle!$V$5,('Mitigazione del rischio'!P$8*Tabelle!$W$5),IF('Modello Analisi RISCHI MOG_PTPC'!AR32=Tabelle!$V$6,('Mitigazione del rischio'!P$8*Tabelle!$W$6),IF('Modello Analisi RISCHI MOG_PTPC'!AR32=Tabelle!$V$7,('Mitigazione del rischio'!P$8*Tabelle!$W$7),IF('Modello Analisi RISCHI MOG_PTPC'!AR32=Tabelle!$V$8,('Mitigazione del rischio'!P$8*Tabelle!$W$8),IF('Modello Analisi RISCHI MOG_PTPC'!AR32=Tabelle!$V$9,('Mitigazione del rischio'!P$8*Tabelle!$W$9),IF('Modello Analisi RISCHI MOG_PTPC'!AR32=Tabelle!$V$10,('Mitigazione del rischio'!P$8*Tabelle!$W$10),IF('Modello Analisi RISCHI MOG_PTPC'!AR32=Tabelle!$V$11,('Mitigazione del rischio'!P$8*Tabelle!$W$11),IF('Modello Analisi RISCHI MOG_PTPC'!AR32=Tabelle!$V$12,('Mitigazione del rischio'!P$8*Tabelle!$W$12),"-"))))))))))</f>
        <v>1.05</v>
      </c>
      <c r="Q31" s="31">
        <f>IF('Modello Analisi RISCHI MOG_PTPC'!AS32=Tabelle!$V$3,('Mitigazione del rischio'!Q$8*Tabelle!$W$3),IF('Modello Analisi RISCHI MOG_PTPC'!AS32=Tabelle!$V$4,('Mitigazione del rischio'!Q$8*Tabelle!$W$4),IF('Modello Analisi RISCHI MOG_PTPC'!AS32=Tabelle!$V$5,('Mitigazione del rischio'!Q$8*Tabelle!$W$5),IF('Modello Analisi RISCHI MOG_PTPC'!AS32=Tabelle!$V$6,('Mitigazione del rischio'!Q$8*Tabelle!$W$6),IF('Modello Analisi RISCHI MOG_PTPC'!AS32=Tabelle!$V$7,('Mitigazione del rischio'!Q$8*Tabelle!$W$7),IF('Modello Analisi RISCHI MOG_PTPC'!AS32=Tabelle!$V$8,('Mitigazione del rischio'!Q$8*Tabelle!$W$8),IF('Modello Analisi RISCHI MOG_PTPC'!AS32=Tabelle!$V$9,('Mitigazione del rischio'!Q$8*Tabelle!$W$9),IF('Modello Analisi RISCHI MOG_PTPC'!AS32=Tabelle!$V$10,('Mitigazione del rischio'!Q$8*Tabelle!$W$10),IF('Modello Analisi RISCHI MOG_PTPC'!AS32=Tabelle!$V$11,('Mitigazione del rischio'!Q$8*Tabelle!$W$11),IF('Modello Analisi RISCHI MOG_PTPC'!AS32=Tabelle!$V$12,('Mitigazione del rischio'!Q$8*Tabelle!$W$12),"-"))))))))))</f>
        <v>2.4499999999999997</v>
      </c>
      <c r="R31" s="31">
        <f>IF('Modello Analisi RISCHI MOG_PTPC'!AT32=Tabelle!$V$3,('Mitigazione del rischio'!R$8*Tabelle!$W$3),IF('Modello Analisi RISCHI MOG_PTPC'!AT32=Tabelle!$V$4,('Mitigazione del rischio'!R$8*Tabelle!$W$4),IF('Modello Analisi RISCHI MOG_PTPC'!AT32=Tabelle!$V$5,('Mitigazione del rischio'!R$8*Tabelle!$W$5),IF('Modello Analisi RISCHI MOG_PTPC'!AT32=Tabelle!$V$6,('Mitigazione del rischio'!R$8*Tabelle!$W$6),IF('Modello Analisi RISCHI MOG_PTPC'!AT32=Tabelle!$V$7,('Mitigazione del rischio'!R$8*Tabelle!$W$7),IF('Modello Analisi RISCHI MOG_PTPC'!AT32=Tabelle!$V$8,('Mitigazione del rischio'!R$8*Tabelle!$W$8),IF('Modello Analisi RISCHI MOG_PTPC'!AT32=Tabelle!$V$9,('Mitigazione del rischio'!R$8*Tabelle!$W$9),IF('Modello Analisi RISCHI MOG_PTPC'!AT32=Tabelle!$V$10,('Mitigazione del rischio'!R$8*Tabelle!$W$10),IF('Modello Analisi RISCHI MOG_PTPC'!AT32=Tabelle!$V$11,('Mitigazione del rischio'!R$8*Tabelle!$W$11),IF('Modello Analisi RISCHI MOG_PTPC'!AT32=Tabelle!$V$12,('Mitigazione del rischio'!R$8*Tabelle!$W$12),"-"))))))))))</f>
        <v>2.4499999999999997</v>
      </c>
      <c r="S31" s="31">
        <f>IF('Modello Analisi RISCHI MOG_PTPC'!AU32=Tabelle!$V$3,('Mitigazione del rischio'!S$8*Tabelle!$W$3),IF('Modello Analisi RISCHI MOG_PTPC'!AU32=Tabelle!$V$4,('Mitigazione del rischio'!S$8*Tabelle!$W$4),IF('Modello Analisi RISCHI MOG_PTPC'!AU32=Tabelle!$V$5,('Mitigazione del rischio'!S$8*Tabelle!$W$5),IF('Modello Analisi RISCHI MOG_PTPC'!AU32=Tabelle!$V$6,('Mitigazione del rischio'!S$8*Tabelle!$W$6),IF('Modello Analisi RISCHI MOG_PTPC'!AU32=Tabelle!$V$7,('Mitigazione del rischio'!S$8*Tabelle!$W$7),IF('Modello Analisi RISCHI MOG_PTPC'!AU32=Tabelle!$V$8,('Mitigazione del rischio'!S$8*Tabelle!$W$8),IF('Modello Analisi RISCHI MOG_PTPC'!AU32=Tabelle!$V$9,('Mitigazione del rischio'!S$8*Tabelle!$W$9),IF('Modello Analisi RISCHI MOG_PTPC'!AU32=Tabelle!$V$10,('Mitigazione del rischio'!S$8*Tabelle!$W$10),IF('Modello Analisi RISCHI MOG_PTPC'!AU32=Tabelle!$V$11,('Mitigazione del rischio'!S$8*Tabelle!$W$11),IF('Modello Analisi RISCHI MOG_PTPC'!AU32=Tabelle!$V$12,('Mitigazione del rischio'!S$8*Tabelle!$W$12),"-"))))))))))</f>
        <v>2.4499999999999997</v>
      </c>
      <c r="T31" s="31">
        <f>IF('Modello Analisi RISCHI MOG_PTPC'!AV32=Tabelle!$V$3,('Mitigazione del rischio'!T$8*Tabelle!$W$3),IF('Modello Analisi RISCHI MOG_PTPC'!AV32=Tabelle!$V$4,('Mitigazione del rischio'!T$8*Tabelle!$W$4),IF('Modello Analisi RISCHI MOG_PTPC'!AV32=Tabelle!$V$5,('Mitigazione del rischio'!T$8*Tabelle!$W$5),IF('Modello Analisi RISCHI MOG_PTPC'!AV32=Tabelle!$V$6,('Mitigazione del rischio'!T$8*Tabelle!$W$6),IF('Modello Analisi RISCHI MOG_PTPC'!AV32=Tabelle!$V$7,('Mitigazione del rischio'!T$8*Tabelle!$W$7),IF('Modello Analisi RISCHI MOG_PTPC'!AV32=Tabelle!$V$8,('Mitigazione del rischio'!T$8*Tabelle!$W$8),IF('Modello Analisi RISCHI MOG_PTPC'!AV32=Tabelle!$V$9,('Mitigazione del rischio'!T$8*Tabelle!$W$9),IF('Modello Analisi RISCHI MOG_PTPC'!AV32=Tabelle!$V$10,('Mitigazione del rischio'!T$8*Tabelle!$W$10),IF('Modello Analisi RISCHI MOG_PTPC'!AV32=Tabelle!$V$11,('Mitigazione del rischio'!T$8*Tabelle!$W$11),IF('Modello Analisi RISCHI MOG_PTPC'!AV32=Tabelle!$V$12,('Mitigazione del rischio'!T$8*Tabelle!$W$12),"-"))))))))))</f>
        <v>2.4499999999999997</v>
      </c>
      <c r="U31" s="31">
        <f>IF('Modello Analisi RISCHI MOG_PTPC'!AW32=Tabelle!$V$3,('Mitigazione del rischio'!U$8*Tabelle!$W$3),IF('Modello Analisi RISCHI MOG_PTPC'!AW32=Tabelle!$V$4,('Mitigazione del rischio'!U$8*Tabelle!$W$4),IF('Modello Analisi RISCHI MOG_PTPC'!AW32=Tabelle!$V$5,('Mitigazione del rischio'!U$8*Tabelle!$W$5),IF('Modello Analisi RISCHI MOG_PTPC'!AW32=Tabelle!$V$6,('Mitigazione del rischio'!U$8*Tabelle!$W$6),IF('Modello Analisi RISCHI MOG_PTPC'!AW32=Tabelle!$V$7,('Mitigazione del rischio'!U$8*Tabelle!$W$7),IF('Modello Analisi RISCHI MOG_PTPC'!AW32=Tabelle!$V$8,('Mitigazione del rischio'!U$8*Tabelle!$W$8),IF('Modello Analisi RISCHI MOG_PTPC'!AW32=Tabelle!$V$9,('Mitigazione del rischio'!U$8*Tabelle!$W$9),IF('Modello Analisi RISCHI MOG_PTPC'!AW32=Tabelle!$V$10,('Mitigazione del rischio'!U$8*Tabelle!$W$10),IF('Modello Analisi RISCHI MOG_PTPC'!AW32=Tabelle!$V$11,('Mitigazione del rischio'!U$8*Tabelle!$W$11),IF('Modello Analisi RISCHI MOG_PTPC'!AW32=Tabelle!$V$12,('Mitigazione del rischio'!U$8*Tabelle!$W$12),"-"))))))))))</f>
        <v>0</v>
      </c>
      <c r="V31" s="31">
        <f>IF('Modello Analisi RISCHI MOG_PTPC'!AX32=Tabelle!$V$3,('Mitigazione del rischio'!V$8*Tabelle!$W$3),IF('Modello Analisi RISCHI MOG_PTPC'!AX32=Tabelle!$V$4,('Mitigazione del rischio'!V$8*Tabelle!$W$4),IF('Modello Analisi RISCHI MOG_PTPC'!AX32=Tabelle!$V$5,('Mitigazione del rischio'!V$8*Tabelle!$W$5),IF('Modello Analisi RISCHI MOG_PTPC'!AX32=Tabelle!$V$6,('Mitigazione del rischio'!V$8*Tabelle!$W$6),IF('Modello Analisi RISCHI MOG_PTPC'!AX32=Tabelle!$V$7,('Mitigazione del rischio'!V$8*Tabelle!$W$7),IF('Modello Analisi RISCHI MOG_PTPC'!AX32=Tabelle!$V$8,('Mitigazione del rischio'!V$8*Tabelle!$W$8),IF('Modello Analisi RISCHI MOG_PTPC'!AX32=Tabelle!$V$9,('Mitigazione del rischio'!V$8*Tabelle!$W$9),IF('Modello Analisi RISCHI MOG_PTPC'!AX32=Tabelle!$V$10,('Mitigazione del rischio'!V$8*Tabelle!$W$10),IF('Modello Analisi RISCHI MOG_PTPC'!AX32=Tabelle!$V$11,('Mitigazione del rischio'!V$8*Tabelle!$W$11),IF('Modello Analisi RISCHI MOG_PTPC'!AX32=Tabelle!$V$12,('Mitigazione del rischio'!V$8*Tabelle!$W$12),"-"))))))))))</f>
        <v>0</v>
      </c>
      <c r="W31" s="31">
        <f>IF('Modello Analisi RISCHI MOG_PTPC'!AY32=Tabelle!$V$3,('Mitigazione del rischio'!W$8*Tabelle!$W$3),IF('Modello Analisi RISCHI MOG_PTPC'!AY32=Tabelle!$V$4,('Mitigazione del rischio'!W$8*Tabelle!$W$4),IF('Modello Analisi RISCHI MOG_PTPC'!AY32=Tabelle!$V$5,('Mitigazione del rischio'!W$8*Tabelle!$W$5),IF('Modello Analisi RISCHI MOG_PTPC'!AY32=Tabelle!$V$6,('Mitigazione del rischio'!W$8*Tabelle!$W$6),IF('Modello Analisi RISCHI MOG_PTPC'!AY32=Tabelle!$V$7,('Mitigazione del rischio'!W$8*Tabelle!$W$7),IF('Modello Analisi RISCHI MOG_PTPC'!AY32=Tabelle!$V$8,('Mitigazione del rischio'!W$8*Tabelle!$W$8),IF('Modello Analisi RISCHI MOG_PTPC'!AY32=Tabelle!$V$9,('Mitigazione del rischio'!W$8*Tabelle!$W$9),IF('Modello Analisi RISCHI MOG_PTPC'!AY32=Tabelle!$V$10,('Mitigazione del rischio'!W$8*Tabelle!$W$10),IF('Modello Analisi RISCHI MOG_PTPC'!AY32=Tabelle!$V$11,('Mitigazione del rischio'!W$8*Tabelle!$W$11),IF('Modello Analisi RISCHI MOG_PTPC'!AY32=Tabelle!$V$12,('Mitigazione del rischio'!W$8*Tabelle!$W$12),"-"))))))))))</f>
        <v>0</v>
      </c>
      <c r="X31" s="31">
        <f>IF('Modello Analisi RISCHI MOG_PTPC'!AZ32=Tabelle!$V$3,('Mitigazione del rischio'!X$8*Tabelle!$W$3),IF('Modello Analisi RISCHI MOG_PTPC'!AZ32=Tabelle!$V$4,('Mitigazione del rischio'!X$8*Tabelle!$W$4),IF('Modello Analisi RISCHI MOG_PTPC'!AZ32=Tabelle!$V$5,('Mitigazione del rischio'!X$8*Tabelle!$W$5),IF('Modello Analisi RISCHI MOG_PTPC'!AZ32=Tabelle!$V$6,('Mitigazione del rischio'!X$8*Tabelle!$W$6),IF('Modello Analisi RISCHI MOG_PTPC'!AZ32=Tabelle!$V$7,('Mitigazione del rischio'!X$8*Tabelle!$W$7),IF('Modello Analisi RISCHI MOG_PTPC'!AZ32=Tabelle!$V$8,('Mitigazione del rischio'!X$8*Tabelle!$W$8),IF('Modello Analisi RISCHI MOG_PTPC'!AZ32=Tabelle!$V$9,('Mitigazione del rischio'!X$8*Tabelle!$W$9),IF('Modello Analisi RISCHI MOG_PTPC'!AZ32=Tabelle!$V$10,('Mitigazione del rischio'!X$8*Tabelle!$W$10),IF('Modello Analisi RISCHI MOG_PTPC'!AZ32=Tabelle!$V$11,('Mitigazione del rischio'!X$8*Tabelle!$W$11),IF('Modello Analisi RISCHI MOG_PTPC'!AZ32=Tabelle!$V$12,('Mitigazione del rischio'!X$8*Tabelle!$W$12),"-"))))))))))</f>
        <v>0</v>
      </c>
      <c r="Y31" s="31">
        <f>IF('Modello Analisi RISCHI MOG_PTPC'!BA32=Tabelle!$V$3,('Mitigazione del rischio'!Y$8*Tabelle!$W$3),IF('Modello Analisi RISCHI MOG_PTPC'!BA32=Tabelle!$V$4,('Mitigazione del rischio'!Y$8*Tabelle!$W$4),IF('Modello Analisi RISCHI MOG_PTPC'!BA32=Tabelle!$V$5,('Mitigazione del rischio'!Y$8*Tabelle!$W$5),IF('Modello Analisi RISCHI MOG_PTPC'!BA32=Tabelle!$V$6,('Mitigazione del rischio'!Y$8*Tabelle!$W$6),IF('Modello Analisi RISCHI MOG_PTPC'!BA32=Tabelle!$V$7,('Mitigazione del rischio'!Y$8*Tabelle!$W$7),IF('Modello Analisi RISCHI MOG_PTPC'!BA32=Tabelle!$V$8,('Mitigazione del rischio'!Y$8*Tabelle!$W$8),IF('Modello Analisi RISCHI MOG_PTPC'!BA32=Tabelle!$V$9,('Mitigazione del rischio'!Y$8*Tabelle!$W$9),IF('Modello Analisi RISCHI MOG_PTPC'!BA32=Tabelle!$V$10,('Mitigazione del rischio'!Y$8*Tabelle!$W$10),IF('Modello Analisi RISCHI MOG_PTPC'!BA32=Tabelle!$V$11,('Mitigazione del rischio'!Y$8*Tabelle!$W$11),IF('Modello Analisi RISCHI MOG_PTPC'!BA32=Tabelle!$V$12,('Mitigazione del rischio'!Y$8*Tabelle!$W$12),"-"))))))))))</f>
        <v>0</v>
      </c>
      <c r="Z31" s="31">
        <f>IF('Modello Analisi RISCHI MOG_PTPC'!BB32=Tabelle!$V$3,('Mitigazione del rischio'!Z$8*Tabelle!$W$3),IF('Modello Analisi RISCHI MOG_PTPC'!BB32=Tabelle!$V$4,('Mitigazione del rischio'!Z$8*Tabelle!$W$4),IF('Modello Analisi RISCHI MOG_PTPC'!BB32=Tabelle!$V$5,('Mitigazione del rischio'!Z$8*Tabelle!$W$5),IF('Modello Analisi RISCHI MOG_PTPC'!BB32=Tabelle!$V$6,('Mitigazione del rischio'!Z$8*Tabelle!$W$6),IF('Modello Analisi RISCHI MOG_PTPC'!BB32=Tabelle!$V$7,('Mitigazione del rischio'!Z$8*Tabelle!$W$7),IF('Modello Analisi RISCHI MOG_PTPC'!BB32=Tabelle!$V$8,('Mitigazione del rischio'!Z$8*Tabelle!$W$8),IF('Modello Analisi RISCHI MOG_PTPC'!BB32=Tabelle!$V$9,('Mitigazione del rischio'!Z$8*Tabelle!$W$9),IF('Modello Analisi RISCHI MOG_PTPC'!BB32=Tabelle!$V$10,('Mitigazione del rischio'!Z$8*Tabelle!$W$10),IF('Modello Analisi RISCHI MOG_PTPC'!BB32=Tabelle!$V$11,('Mitigazione del rischio'!Z$8*Tabelle!$W$11),IF('Modello Analisi RISCHI MOG_PTPC'!BB32=Tabelle!$V$12,('Mitigazione del rischio'!Z$8*Tabelle!$W$12),"-"))))))))))</f>
        <v>0</v>
      </c>
      <c r="AA31" s="31">
        <f>IF('Modello Analisi RISCHI MOG_PTPC'!BC32=Tabelle!$V$3,('Mitigazione del rischio'!AA$8*Tabelle!$W$3),IF('Modello Analisi RISCHI MOG_PTPC'!BC32=Tabelle!$V$4,('Mitigazione del rischio'!AA$8*Tabelle!$W$4),IF('Modello Analisi RISCHI MOG_PTPC'!BC32=Tabelle!$V$5,('Mitigazione del rischio'!AA$8*Tabelle!$W$5),IF('Modello Analisi RISCHI MOG_PTPC'!BC32=Tabelle!$V$6,('Mitigazione del rischio'!AA$8*Tabelle!$W$6),IF('Modello Analisi RISCHI MOG_PTPC'!BC32=Tabelle!$V$7,('Mitigazione del rischio'!AA$8*Tabelle!$W$7),IF('Modello Analisi RISCHI MOG_PTPC'!BC32=Tabelle!$V$8,('Mitigazione del rischio'!AA$8*Tabelle!$W$8),IF('Modello Analisi RISCHI MOG_PTPC'!BC32=Tabelle!$V$9,('Mitigazione del rischio'!AA$8*Tabelle!$W$9),IF('Modello Analisi RISCHI MOG_PTPC'!BC32=Tabelle!$V$10,('Mitigazione del rischio'!AA$8*Tabelle!$W$10),IF('Modello Analisi RISCHI MOG_PTPC'!BC32=Tabelle!$V$11,('Mitigazione del rischio'!AA$8*Tabelle!$W$11),IF('Modello Analisi RISCHI MOG_PTPC'!BC32=Tabelle!$V$12,('Mitigazione del rischio'!AA$8*Tabelle!$W$12),"-"))))))))))</f>
        <v>0</v>
      </c>
      <c r="AB31" s="31">
        <f>IF('Modello Analisi RISCHI MOG_PTPC'!BD32=Tabelle!$V$3,('Mitigazione del rischio'!AB$8*Tabelle!$W$3),IF('Modello Analisi RISCHI MOG_PTPC'!BD32=Tabelle!$V$4,('Mitigazione del rischio'!AB$8*Tabelle!$W$4),IF('Modello Analisi RISCHI MOG_PTPC'!BD32=Tabelle!$V$5,('Mitigazione del rischio'!AB$8*Tabelle!$W$5),IF('Modello Analisi RISCHI MOG_PTPC'!BD32=Tabelle!$V$6,('Mitigazione del rischio'!AB$8*Tabelle!$W$6),IF('Modello Analisi RISCHI MOG_PTPC'!BD32=Tabelle!$V$7,('Mitigazione del rischio'!AB$8*Tabelle!$W$7),IF('Modello Analisi RISCHI MOG_PTPC'!BD32=Tabelle!$V$8,('Mitigazione del rischio'!AB$8*Tabelle!$W$8),IF('Modello Analisi RISCHI MOG_PTPC'!BD32=Tabelle!$V$9,('Mitigazione del rischio'!AB$8*Tabelle!$W$9),IF('Modello Analisi RISCHI MOG_PTPC'!BD32=Tabelle!$V$10,('Mitigazione del rischio'!AB$8*Tabelle!$W$10),IF('Modello Analisi RISCHI MOG_PTPC'!BD32=Tabelle!$V$11,('Mitigazione del rischio'!AB$8*Tabelle!$W$11),IF('Modello Analisi RISCHI MOG_PTPC'!BD32=Tabelle!$V$12,('Mitigazione del rischio'!AB$8*Tabelle!$W$12),"-"))))))))))</f>
        <v>0</v>
      </c>
      <c r="AC31" s="31">
        <f>IF('Modello Analisi RISCHI MOG_PTPC'!BE32=Tabelle!$V$3,('Mitigazione del rischio'!AC$8*Tabelle!$W$3),IF('Modello Analisi RISCHI MOG_PTPC'!BE32=Tabelle!$V$4,('Mitigazione del rischio'!AC$8*Tabelle!$W$4),IF('Modello Analisi RISCHI MOG_PTPC'!BE32=Tabelle!$V$5,('Mitigazione del rischio'!AC$8*Tabelle!$W$5),IF('Modello Analisi RISCHI MOG_PTPC'!BE32=Tabelle!$V$6,('Mitigazione del rischio'!AC$8*Tabelle!$W$6),IF('Modello Analisi RISCHI MOG_PTPC'!BE32=Tabelle!$V$7,('Mitigazione del rischio'!AC$8*Tabelle!$W$7),IF('Modello Analisi RISCHI MOG_PTPC'!BE32=Tabelle!$V$8,('Mitigazione del rischio'!AC$8*Tabelle!$W$8),IF('Modello Analisi RISCHI MOG_PTPC'!BE32=Tabelle!$V$9,('Mitigazione del rischio'!AC$8*Tabelle!$W$9),IF('Modello Analisi RISCHI MOG_PTPC'!BE32=Tabelle!$V$10,('Mitigazione del rischio'!AC$8*Tabelle!$W$10),IF('Modello Analisi RISCHI MOG_PTPC'!BE32=Tabelle!$V$11,('Mitigazione del rischio'!AC$8*Tabelle!$W$11),IF('Modello Analisi RISCHI MOG_PTPC'!BE32=Tabelle!$V$12,('Mitigazione del rischio'!AC$8*Tabelle!$W$12),"-"))))))))))</f>
        <v>0</v>
      </c>
      <c r="AD31" s="31">
        <f>IF('Modello Analisi RISCHI MOG_PTPC'!BF32=Tabelle!$V$3,('Mitigazione del rischio'!AD$8*Tabelle!$W$3),IF('Modello Analisi RISCHI MOG_PTPC'!BF32=Tabelle!$V$4,('Mitigazione del rischio'!AD$8*Tabelle!$W$4),IF('Modello Analisi RISCHI MOG_PTPC'!BF32=Tabelle!$V$5,('Mitigazione del rischio'!AD$8*Tabelle!$W$5),IF('Modello Analisi RISCHI MOG_PTPC'!BF32=Tabelle!$V$6,('Mitigazione del rischio'!AD$8*Tabelle!$W$6),IF('Modello Analisi RISCHI MOG_PTPC'!BF32=Tabelle!$V$7,('Mitigazione del rischio'!AD$8*Tabelle!$W$7),IF('Modello Analisi RISCHI MOG_PTPC'!BF32=Tabelle!$V$8,('Mitigazione del rischio'!AD$8*Tabelle!$W$8),IF('Modello Analisi RISCHI MOG_PTPC'!BF32=Tabelle!$V$9,('Mitigazione del rischio'!AD$8*Tabelle!$W$9),IF('Modello Analisi RISCHI MOG_PTPC'!BF32=Tabelle!$V$10,('Mitigazione del rischio'!AD$8*Tabelle!$W$10),IF('Modello Analisi RISCHI MOG_PTPC'!BF32=Tabelle!$V$11,('Mitigazione del rischio'!AD$8*Tabelle!$W$11),IF('Modello Analisi RISCHI MOG_PTPC'!BF32=Tabelle!$V$12,('Mitigazione del rischio'!AD$8*Tabelle!$W$12),"-"))))))))))</f>
        <v>0</v>
      </c>
      <c r="AE31" s="31">
        <f>IF('Modello Analisi RISCHI MOG_PTPC'!BG32=Tabelle!$V$3,('Mitigazione del rischio'!AE$8*Tabelle!$W$3),IF('Modello Analisi RISCHI MOG_PTPC'!BG32=Tabelle!$V$4,('Mitigazione del rischio'!AE$8*Tabelle!$W$4),IF('Modello Analisi RISCHI MOG_PTPC'!BG32=Tabelle!$V$5,('Mitigazione del rischio'!AE$8*Tabelle!$W$5),IF('Modello Analisi RISCHI MOG_PTPC'!BG32=Tabelle!$V$6,('Mitigazione del rischio'!AE$8*Tabelle!$W$6),IF('Modello Analisi RISCHI MOG_PTPC'!BG32=Tabelle!$V$7,('Mitigazione del rischio'!AE$8*Tabelle!$W$7),IF('Modello Analisi RISCHI MOG_PTPC'!BG32=Tabelle!$V$8,('Mitigazione del rischio'!AE$8*Tabelle!$W$8),IF('Modello Analisi RISCHI MOG_PTPC'!BG32=Tabelle!$V$9,('Mitigazione del rischio'!AE$8*Tabelle!$W$9),IF('Modello Analisi RISCHI MOG_PTPC'!BG32=Tabelle!$V$10,('Mitigazione del rischio'!AE$8*Tabelle!$W$10),IF('Modello Analisi RISCHI MOG_PTPC'!BG32=Tabelle!$V$11,('Mitigazione del rischio'!AE$8*Tabelle!$W$11),IF('Modello Analisi RISCHI MOG_PTPC'!BG32=Tabelle!$V$12,('Mitigazione del rischio'!AE$8*Tabelle!$W$12),"-"))))))))))</f>
        <v>0</v>
      </c>
      <c r="AF31" s="32">
        <f t="shared" si="3"/>
        <v>43.400000000000006</v>
      </c>
      <c r="AG31" s="33">
        <f t="shared" si="4"/>
        <v>0.43400000000000005</v>
      </c>
    </row>
    <row r="32" spans="1:33" x14ac:dyDescent="0.25">
      <c r="A32" s="31">
        <f>IF('Modello Analisi RISCHI MOG_PTPC'!AC33=Tabelle!$V$3,('Mitigazione del rischio'!A$8*Tabelle!$W$3),IF('Modello Analisi RISCHI MOG_PTPC'!AC33=Tabelle!$V$4,('Mitigazione del rischio'!A$8*Tabelle!$W$4),IF('Modello Analisi RISCHI MOG_PTPC'!AC33=Tabelle!$V$5,('Mitigazione del rischio'!A$8*Tabelle!$W$5),IF('Modello Analisi RISCHI MOG_PTPC'!AC33=Tabelle!$V$6,('Mitigazione del rischio'!A$8*Tabelle!$W$6),IF('Modello Analisi RISCHI MOG_PTPC'!AC33=Tabelle!$V$7,('Mitigazione del rischio'!A$8*Tabelle!$W$7),IF('Modello Analisi RISCHI MOG_PTPC'!AC33=Tabelle!$V$8,('Mitigazione del rischio'!A$8*Tabelle!$W$8),IF('Modello Analisi RISCHI MOG_PTPC'!AC33=Tabelle!$V$9,('Mitigazione del rischio'!A$8*Tabelle!$W$9),IF('Modello Analisi RISCHI MOG_PTPC'!AC33=Tabelle!$V$10,('Mitigazione del rischio'!A$8*Tabelle!$W$10),IF('Modello Analisi RISCHI MOG_PTPC'!AC33=Tabelle!$V$11,('Mitigazione del rischio'!A$8*Tabelle!$W$11),IF('Modello Analisi RISCHI MOG_PTPC'!AC33=Tabelle!$V$12,('Mitigazione del rischio'!A$8*Tabelle!$W$12),"-"))))))))))</f>
        <v>3.5</v>
      </c>
      <c r="B32" s="31">
        <f>IF('Modello Analisi RISCHI MOG_PTPC'!AD33=Tabelle!$V$3,('Mitigazione del rischio'!B$8*Tabelle!$W$3),IF('Modello Analisi RISCHI MOG_PTPC'!AD33=Tabelle!$V$4,('Mitigazione del rischio'!B$8*Tabelle!$W$4),IF('Modello Analisi RISCHI MOG_PTPC'!AD33=Tabelle!$V$5,('Mitigazione del rischio'!B$8*Tabelle!$W$5),IF('Modello Analisi RISCHI MOG_PTPC'!AD33=Tabelle!$V$6,('Mitigazione del rischio'!B$8*Tabelle!$W$6),IF('Modello Analisi RISCHI MOG_PTPC'!AD33=Tabelle!$V$7,('Mitigazione del rischio'!B$8*Tabelle!$W$7),IF('Modello Analisi RISCHI MOG_PTPC'!AD33=Tabelle!$V$8,('Mitigazione del rischio'!B$8*Tabelle!$W$8),IF('Modello Analisi RISCHI MOG_PTPC'!AD33=Tabelle!$V$9,('Mitigazione del rischio'!B$8*Tabelle!$W$9),IF('Modello Analisi RISCHI MOG_PTPC'!AD33=Tabelle!$V$10,('Mitigazione del rischio'!B$8*Tabelle!$W$10),IF('Modello Analisi RISCHI MOG_PTPC'!AD33=Tabelle!$V$11,('Mitigazione del rischio'!B$8*Tabelle!$W$11),IF('Modello Analisi RISCHI MOG_PTPC'!AD33=Tabelle!$V$12,('Mitigazione del rischio'!B$8*Tabelle!$W$12),"-"))))))))))</f>
        <v>2.4499999999999997</v>
      </c>
      <c r="C32" s="31">
        <f>IF('Modello Analisi RISCHI MOG_PTPC'!AE33=Tabelle!$V$3,('Mitigazione del rischio'!C$8*Tabelle!$W$3),IF('Modello Analisi RISCHI MOG_PTPC'!AE33=Tabelle!$V$4,('Mitigazione del rischio'!C$8*Tabelle!$W$4),IF('Modello Analisi RISCHI MOG_PTPC'!AE33=Tabelle!$V$5,('Mitigazione del rischio'!C$8*Tabelle!$W$5),IF('Modello Analisi RISCHI MOG_PTPC'!AE33=Tabelle!$V$6,('Mitigazione del rischio'!C$8*Tabelle!$W$6),IF('Modello Analisi RISCHI MOG_PTPC'!AE33=Tabelle!$V$7,('Mitigazione del rischio'!C$8*Tabelle!$W$7),IF('Modello Analisi RISCHI MOG_PTPC'!AE33=Tabelle!$V$8,('Mitigazione del rischio'!C$8*Tabelle!$W$8),IF('Modello Analisi RISCHI MOG_PTPC'!AE33=Tabelle!$V$9,('Mitigazione del rischio'!C$8*Tabelle!$W$9),IF('Modello Analisi RISCHI MOG_PTPC'!AE33=Tabelle!$V$10,('Mitigazione del rischio'!C$8*Tabelle!$W$10),IF('Modello Analisi RISCHI MOG_PTPC'!AE33=Tabelle!$V$11,('Mitigazione del rischio'!C$8*Tabelle!$W$11),IF('Modello Analisi RISCHI MOG_PTPC'!AE33=Tabelle!$V$12,('Mitigazione del rischio'!C$8*Tabelle!$W$12),"-"))))))))))</f>
        <v>0.35000000000000003</v>
      </c>
      <c r="D32" s="31">
        <f>IF('Modello Analisi RISCHI MOG_PTPC'!AF33=Tabelle!$V$3,('Mitigazione del rischio'!D$8*Tabelle!$W$3),IF('Modello Analisi RISCHI MOG_PTPC'!AF33=Tabelle!$V$4,('Mitigazione del rischio'!D$8*Tabelle!$W$4),IF('Modello Analisi RISCHI MOG_PTPC'!AF33=Tabelle!$V$5,('Mitigazione del rischio'!D$8*Tabelle!$W$5),IF('Modello Analisi RISCHI MOG_PTPC'!AF33=Tabelle!$V$6,('Mitigazione del rischio'!D$8*Tabelle!$W$6),IF('Modello Analisi RISCHI MOG_PTPC'!AF33=Tabelle!$V$7,('Mitigazione del rischio'!D$8*Tabelle!$W$7),IF('Modello Analisi RISCHI MOG_PTPC'!AF33=Tabelle!$V$8,('Mitigazione del rischio'!D$8*Tabelle!$W$8),IF('Modello Analisi RISCHI MOG_PTPC'!AF33=Tabelle!$V$9,('Mitigazione del rischio'!D$8*Tabelle!$W$9),IF('Modello Analisi RISCHI MOG_PTPC'!AF33=Tabelle!$V$10,('Mitigazione del rischio'!D$8*Tabelle!$W$10),IF('Modello Analisi RISCHI MOG_PTPC'!AF33=Tabelle!$V$11,('Mitigazione del rischio'!D$8*Tabelle!$W$11),IF('Modello Analisi RISCHI MOG_PTPC'!AF33=Tabelle!$V$12,('Mitigazione del rischio'!D$8*Tabelle!$W$12),"-"))))))))))</f>
        <v>1.05</v>
      </c>
      <c r="E32" s="31">
        <f>IF('Modello Analisi RISCHI MOG_PTPC'!AG33=Tabelle!$V$3,('Mitigazione del rischio'!E$8*Tabelle!$W$3),IF('Modello Analisi RISCHI MOG_PTPC'!AG33=Tabelle!$V$4,('Mitigazione del rischio'!E$8*Tabelle!$W$4),IF('Modello Analisi RISCHI MOG_PTPC'!AG33=Tabelle!$V$5,('Mitigazione del rischio'!E$8*Tabelle!$W$5),IF('Modello Analisi RISCHI MOG_PTPC'!AG33=Tabelle!$V$6,('Mitigazione del rischio'!E$8*Tabelle!$W$6),IF('Modello Analisi RISCHI MOG_PTPC'!AG33=Tabelle!$V$7,('Mitigazione del rischio'!E$8*Tabelle!$W$7),IF('Modello Analisi RISCHI MOG_PTPC'!AG33=Tabelle!$V$8,('Mitigazione del rischio'!E$8*Tabelle!$W$8),IF('Modello Analisi RISCHI MOG_PTPC'!AG33=Tabelle!$V$9,('Mitigazione del rischio'!E$8*Tabelle!$W$9),IF('Modello Analisi RISCHI MOG_PTPC'!AG33=Tabelle!$V$10,('Mitigazione del rischio'!E$8*Tabelle!$W$10),IF('Modello Analisi RISCHI MOG_PTPC'!AG33=Tabelle!$V$11,('Mitigazione del rischio'!E$8*Tabelle!$W$11),IF('Modello Analisi RISCHI MOG_PTPC'!AG33=Tabelle!$V$12,('Mitigazione del rischio'!E$8*Tabelle!$W$12),"-"))))))))))</f>
        <v>2.4499999999999997</v>
      </c>
      <c r="F32" s="31">
        <f>IF('Modello Analisi RISCHI MOG_PTPC'!AH33=Tabelle!$V$3,('Mitigazione del rischio'!F$8*Tabelle!$W$3),IF('Modello Analisi RISCHI MOG_PTPC'!AH33=Tabelle!$V$4,('Mitigazione del rischio'!F$8*Tabelle!$W$4),IF('Modello Analisi RISCHI MOG_PTPC'!AH33=Tabelle!$V$5,('Mitigazione del rischio'!F$8*Tabelle!$W$5),IF('Modello Analisi RISCHI MOG_PTPC'!AH33=Tabelle!$V$6,('Mitigazione del rischio'!F$8*Tabelle!$W$6),IF('Modello Analisi RISCHI MOG_PTPC'!AH33=Tabelle!$V$7,('Mitigazione del rischio'!F$8*Tabelle!$W$7),IF('Modello Analisi RISCHI MOG_PTPC'!AH33=Tabelle!$V$8,('Mitigazione del rischio'!F$8*Tabelle!$W$8),IF('Modello Analisi RISCHI MOG_PTPC'!AH33=Tabelle!$V$9,('Mitigazione del rischio'!F$8*Tabelle!$W$9),IF('Modello Analisi RISCHI MOG_PTPC'!AH33=Tabelle!$V$10,('Mitigazione del rischio'!F$8*Tabelle!$W$10),IF('Modello Analisi RISCHI MOG_PTPC'!AH33=Tabelle!$V$11,('Mitigazione del rischio'!F$8*Tabelle!$W$11),IF('Modello Analisi RISCHI MOG_PTPC'!AH33=Tabelle!$V$12,('Mitigazione del rischio'!F$8*Tabelle!$W$12),"-"))))))))))</f>
        <v>3.5</v>
      </c>
      <c r="G32" s="31">
        <f>IF('Modello Analisi RISCHI MOG_PTPC'!AI33=Tabelle!$V$3,('Mitigazione del rischio'!G$8*Tabelle!$W$3),IF('Modello Analisi RISCHI MOG_PTPC'!AI33=Tabelle!$V$4,('Mitigazione del rischio'!G$8*Tabelle!$W$4),IF('Modello Analisi RISCHI MOG_PTPC'!AI33=Tabelle!$V$5,('Mitigazione del rischio'!G$8*Tabelle!$W$5),IF('Modello Analisi RISCHI MOG_PTPC'!AI33=Tabelle!$V$6,('Mitigazione del rischio'!G$8*Tabelle!$W$6),IF('Modello Analisi RISCHI MOG_PTPC'!AI33=Tabelle!$V$7,('Mitigazione del rischio'!G$8*Tabelle!$W$7),IF('Modello Analisi RISCHI MOG_PTPC'!AI33=Tabelle!$V$8,('Mitigazione del rischio'!G$8*Tabelle!$W$8),IF('Modello Analisi RISCHI MOG_PTPC'!AI33=Tabelle!$V$9,('Mitigazione del rischio'!G$8*Tabelle!$W$9),IF('Modello Analisi RISCHI MOG_PTPC'!AI33=Tabelle!$V$10,('Mitigazione del rischio'!G$8*Tabelle!$W$10),IF('Modello Analisi RISCHI MOG_PTPC'!AI33=Tabelle!$V$11,('Mitigazione del rischio'!G$8*Tabelle!$W$11),IF('Modello Analisi RISCHI MOG_PTPC'!AI33=Tabelle!$V$12,('Mitigazione del rischio'!G$8*Tabelle!$W$12),"-"))))))))))</f>
        <v>3.5</v>
      </c>
      <c r="H32" s="31">
        <f>IF('Modello Analisi RISCHI MOG_PTPC'!AJ33=Tabelle!$V$3,('Mitigazione del rischio'!H$8*Tabelle!$W$3),IF('Modello Analisi RISCHI MOG_PTPC'!AJ33=Tabelle!$V$4,('Mitigazione del rischio'!H$8*Tabelle!$W$4),IF('Modello Analisi RISCHI MOG_PTPC'!AJ33=Tabelle!$V$5,('Mitigazione del rischio'!H$8*Tabelle!$W$5),IF('Modello Analisi RISCHI MOG_PTPC'!AJ33=Tabelle!$V$6,('Mitigazione del rischio'!H$8*Tabelle!$W$6),IF('Modello Analisi RISCHI MOG_PTPC'!AJ33=Tabelle!$V$7,('Mitigazione del rischio'!H$8*Tabelle!$W$7),IF('Modello Analisi RISCHI MOG_PTPC'!AJ33=Tabelle!$V$8,('Mitigazione del rischio'!H$8*Tabelle!$W$8),IF('Modello Analisi RISCHI MOG_PTPC'!AJ33=Tabelle!$V$9,('Mitigazione del rischio'!H$8*Tabelle!$W$9),IF('Modello Analisi RISCHI MOG_PTPC'!AJ33=Tabelle!$V$10,('Mitigazione del rischio'!H$8*Tabelle!$W$10),IF('Modello Analisi RISCHI MOG_PTPC'!AJ33=Tabelle!$V$11,('Mitigazione del rischio'!H$8*Tabelle!$W$11),IF('Modello Analisi RISCHI MOG_PTPC'!AJ33=Tabelle!$V$12,('Mitigazione del rischio'!H$8*Tabelle!$W$12),"-"))))))))))</f>
        <v>3.5</v>
      </c>
      <c r="I32" s="31">
        <f>IF('Modello Analisi RISCHI MOG_PTPC'!AK33=Tabelle!$V$3,('Mitigazione del rischio'!I$8*Tabelle!$W$3),IF('Modello Analisi RISCHI MOG_PTPC'!AK33=Tabelle!$V$4,('Mitigazione del rischio'!I$8*Tabelle!$W$4),IF('Modello Analisi RISCHI MOG_PTPC'!AK33=Tabelle!$V$5,('Mitigazione del rischio'!I$8*Tabelle!$W$5),IF('Modello Analisi RISCHI MOG_PTPC'!AK33=Tabelle!$V$6,('Mitigazione del rischio'!I$8*Tabelle!$W$6),IF('Modello Analisi RISCHI MOG_PTPC'!AK33=Tabelle!$V$7,('Mitigazione del rischio'!I$8*Tabelle!$W$7),IF('Modello Analisi RISCHI MOG_PTPC'!AK33=Tabelle!$V$8,('Mitigazione del rischio'!I$8*Tabelle!$W$8),IF('Modello Analisi RISCHI MOG_PTPC'!AK33=Tabelle!$V$9,('Mitigazione del rischio'!I$8*Tabelle!$W$9),IF('Modello Analisi RISCHI MOG_PTPC'!AK33=Tabelle!$V$10,('Mitigazione del rischio'!I$8*Tabelle!$W$10),IF('Modello Analisi RISCHI MOG_PTPC'!AK33=Tabelle!$V$11,('Mitigazione del rischio'!I$8*Tabelle!$W$11),IF('Modello Analisi RISCHI MOG_PTPC'!AK33=Tabelle!$V$12,('Mitigazione del rischio'!I$8*Tabelle!$W$12),"-"))))))))))</f>
        <v>1.05</v>
      </c>
      <c r="J32" s="31">
        <f>IF('Modello Analisi RISCHI MOG_PTPC'!AL33=Tabelle!$V$3,('Mitigazione del rischio'!J$8*Tabelle!$W$3),IF('Modello Analisi RISCHI MOG_PTPC'!AL33=Tabelle!$V$4,('Mitigazione del rischio'!J$8*Tabelle!$W$4),IF('Modello Analisi RISCHI MOG_PTPC'!AL33=Tabelle!$V$5,('Mitigazione del rischio'!J$8*Tabelle!$W$5),IF('Modello Analisi RISCHI MOG_PTPC'!AL33=Tabelle!$V$6,('Mitigazione del rischio'!J$8*Tabelle!$W$6),IF('Modello Analisi RISCHI MOG_PTPC'!AL33=Tabelle!$V$7,('Mitigazione del rischio'!J$8*Tabelle!$W$7),IF('Modello Analisi RISCHI MOG_PTPC'!AL33=Tabelle!$V$8,('Mitigazione del rischio'!J$8*Tabelle!$W$8),IF('Modello Analisi RISCHI MOG_PTPC'!AL33=Tabelle!$V$9,('Mitigazione del rischio'!J$8*Tabelle!$W$9),IF('Modello Analisi RISCHI MOG_PTPC'!AL33=Tabelle!$V$10,('Mitigazione del rischio'!J$8*Tabelle!$W$10),IF('Modello Analisi RISCHI MOG_PTPC'!AL33=Tabelle!$V$11,('Mitigazione del rischio'!J$8*Tabelle!$W$11),IF('Modello Analisi RISCHI MOG_PTPC'!AL33=Tabelle!$V$12,('Mitigazione del rischio'!J$8*Tabelle!$W$12),"-"))))))))))</f>
        <v>1.05</v>
      </c>
      <c r="K32" s="31">
        <f>IF('Modello Analisi RISCHI MOG_PTPC'!AM33=Tabelle!$V$3,('Mitigazione del rischio'!K$8*Tabelle!$W$3),IF('Modello Analisi RISCHI MOG_PTPC'!AM33=Tabelle!$V$4,('Mitigazione del rischio'!K$8*Tabelle!$W$4),IF('Modello Analisi RISCHI MOG_PTPC'!AM33=Tabelle!$V$5,('Mitigazione del rischio'!K$8*Tabelle!$W$5),IF('Modello Analisi RISCHI MOG_PTPC'!AM33=Tabelle!$V$6,('Mitigazione del rischio'!K$8*Tabelle!$W$6),IF('Modello Analisi RISCHI MOG_PTPC'!AM33=Tabelle!$V$7,('Mitigazione del rischio'!K$8*Tabelle!$W$7),IF('Modello Analisi RISCHI MOG_PTPC'!AM33=Tabelle!$V$8,('Mitigazione del rischio'!K$8*Tabelle!$W$8),IF('Modello Analisi RISCHI MOG_PTPC'!AM33=Tabelle!$V$9,('Mitigazione del rischio'!K$8*Tabelle!$W$9),IF('Modello Analisi RISCHI MOG_PTPC'!AM33=Tabelle!$V$10,('Mitigazione del rischio'!K$8*Tabelle!$W$10),IF('Modello Analisi RISCHI MOG_PTPC'!AM33=Tabelle!$V$11,('Mitigazione del rischio'!K$8*Tabelle!$W$11),IF('Modello Analisi RISCHI MOG_PTPC'!AM33=Tabelle!$V$12,('Mitigazione del rischio'!K$8*Tabelle!$W$12),"-"))))))))))</f>
        <v>3.5</v>
      </c>
      <c r="L32" s="31">
        <f>IF('Modello Analisi RISCHI MOG_PTPC'!AN33=Tabelle!$V$3,('Mitigazione del rischio'!L$8*Tabelle!$W$3),IF('Modello Analisi RISCHI MOG_PTPC'!AN33=Tabelle!$V$4,('Mitigazione del rischio'!L$8*Tabelle!$W$4),IF('Modello Analisi RISCHI MOG_PTPC'!AN33=Tabelle!$V$5,('Mitigazione del rischio'!L$8*Tabelle!$W$5),IF('Modello Analisi RISCHI MOG_PTPC'!AN33=Tabelle!$V$6,('Mitigazione del rischio'!L$8*Tabelle!$W$6),IF('Modello Analisi RISCHI MOG_PTPC'!AN33=Tabelle!$V$7,('Mitigazione del rischio'!L$8*Tabelle!$W$7),IF('Modello Analisi RISCHI MOG_PTPC'!AN33=Tabelle!$V$8,('Mitigazione del rischio'!L$8*Tabelle!$W$8),IF('Modello Analisi RISCHI MOG_PTPC'!AN33=Tabelle!$V$9,('Mitigazione del rischio'!L$8*Tabelle!$W$9),IF('Modello Analisi RISCHI MOG_PTPC'!AN33=Tabelle!$V$10,('Mitigazione del rischio'!L$8*Tabelle!$W$10),IF('Modello Analisi RISCHI MOG_PTPC'!AN33=Tabelle!$V$11,('Mitigazione del rischio'!L$8*Tabelle!$W$11),IF('Modello Analisi RISCHI MOG_PTPC'!AN33=Tabelle!$V$12,('Mitigazione del rischio'!L$8*Tabelle!$W$12),"-"))))))))))</f>
        <v>3.5</v>
      </c>
      <c r="M32" s="31">
        <f>IF('Modello Analisi RISCHI MOG_PTPC'!AO33=Tabelle!$V$3,('Mitigazione del rischio'!M$8*Tabelle!$W$3),IF('Modello Analisi RISCHI MOG_PTPC'!AO33=Tabelle!$V$4,('Mitigazione del rischio'!M$8*Tabelle!$W$4),IF('Modello Analisi RISCHI MOG_PTPC'!AO33=Tabelle!$V$5,('Mitigazione del rischio'!M$8*Tabelle!$W$5),IF('Modello Analisi RISCHI MOG_PTPC'!AO33=Tabelle!$V$6,('Mitigazione del rischio'!M$8*Tabelle!$W$6),IF('Modello Analisi RISCHI MOG_PTPC'!AO33=Tabelle!$V$7,('Mitigazione del rischio'!M$8*Tabelle!$W$7),IF('Modello Analisi RISCHI MOG_PTPC'!AO33=Tabelle!$V$8,('Mitigazione del rischio'!M$8*Tabelle!$W$8),IF('Modello Analisi RISCHI MOG_PTPC'!AO33=Tabelle!$V$9,('Mitigazione del rischio'!M$8*Tabelle!$W$9),IF('Modello Analisi RISCHI MOG_PTPC'!AO33=Tabelle!$V$10,('Mitigazione del rischio'!M$8*Tabelle!$W$10),IF('Modello Analisi RISCHI MOG_PTPC'!AO33=Tabelle!$V$11,('Mitigazione del rischio'!M$8*Tabelle!$W$11),IF('Modello Analisi RISCHI MOG_PTPC'!AO33=Tabelle!$V$12,('Mitigazione del rischio'!M$8*Tabelle!$W$12),"-"))))))))))</f>
        <v>1.05</v>
      </c>
      <c r="N32" s="31">
        <f>IF('Modello Analisi RISCHI MOG_PTPC'!AP33=Tabelle!$V$3,('Mitigazione del rischio'!N$8*Tabelle!$W$3),IF('Modello Analisi RISCHI MOG_PTPC'!AP33=Tabelle!$V$4,('Mitigazione del rischio'!N$8*Tabelle!$W$4),IF('Modello Analisi RISCHI MOG_PTPC'!AP33=Tabelle!$V$5,('Mitigazione del rischio'!N$8*Tabelle!$W$5),IF('Modello Analisi RISCHI MOG_PTPC'!AP33=Tabelle!$V$6,('Mitigazione del rischio'!N$8*Tabelle!$W$6),IF('Modello Analisi RISCHI MOG_PTPC'!AP33=Tabelle!$V$7,('Mitigazione del rischio'!N$8*Tabelle!$W$7),IF('Modello Analisi RISCHI MOG_PTPC'!AP33=Tabelle!$V$8,('Mitigazione del rischio'!N$8*Tabelle!$W$8),IF('Modello Analisi RISCHI MOG_PTPC'!AP33=Tabelle!$V$9,('Mitigazione del rischio'!N$8*Tabelle!$W$9),IF('Modello Analisi RISCHI MOG_PTPC'!AP33=Tabelle!$V$10,('Mitigazione del rischio'!N$8*Tabelle!$W$10),IF('Modello Analisi RISCHI MOG_PTPC'!AP33=Tabelle!$V$11,('Mitigazione del rischio'!N$8*Tabelle!$W$11),IF('Modello Analisi RISCHI MOG_PTPC'!AP33=Tabelle!$V$12,('Mitigazione del rischio'!N$8*Tabelle!$W$12),"-"))))))))))</f>
        <v>1.05</v>
      </c>
      <c r="O32" s="31">
        <f>IF('Modello Analisi RISCHI MOG_PTPC'!AQ33=Tabelle!$V$3,('Mitigazione del rischio'!O$8*Tabelle!$W$3),IF('Modello Analisi RISCHI MOG_PTPC'!AQ33=Tabelle!$V$4,('Mitigazione del rischio'!O$8*Tabelle!$W$4),IF('Modello Analisi RISCHI MOG_PTPC'!AQ33=Tabelle!$V$5,('Mitigazione del rischio'!O$8*Tabelle!$W$5),IF('Modello Analisi RISCHI MOG_PTPC'!AQ33=Tabelle!$V$6,('Mitigazione del rischio'!O$8*Tabelle!$W$6),IF('Modello Analisi RISCHI MOG_PTPC'!AQ33=Tabelle!$V$7,('Mitigazione del rischio'!O$8*Tabelle!$W$7),IF('Modello Analisi RISCHI MOG_PTPC'!AQ33=Tabelle!$V$8,('Mitigazione del rischio'!O$8*Tabelle!$W$8),IF('Modello Analisi RISCHI MOG_PTPC'!AQ33=Tabelle!$V$9,('Mitigazione del rischio'!O$8*Tabelle!$W$9),IF('Modello Analisi RISCHI MOG_PTPC'!AQ33=Tabelle!$V$10,('Mitigazione del rischio'!O$8*Tabelle!$W$10),IF('Modello Analisi RISCHI MOG_PTPC'!AQ33=Tabelle!$V$11,('Mitigazione del rischio'!O$8*Tabelle!$W$11),IF('Modello Analisi RISCHI MOG_PTPC'!AQ33=Tabelle!$V$12,('Mitigazione del rischio'!O$8*Tabelle!$W$12),"-"))))))))))</f>
        <v>1.05</v>
      </c>
      <c r="P32" s="31">
        <f>IF('Modello Analisi RISCHI MOG_PTPC'!AR33=Tabelle!$V$3,('Mitigazione del rischio'!P$8*Tabelle!$W$3),IF('Modello Analisi RISCHI MOG_PTPC'!AR33=Tabelle!$V$4,('Mitigazione del rischio'!P$8*Tabelle!$W$4),IF('Modello Analisi RISCHI MOG_PTPC'!AR33=Tabelle!$V$5,('Mitigazione del rischio'!P$8*Tabelle!$W$5),IF('Modello Analisi RISCHI MOG_PTPC'!AR33=Tabelle!$V$6,('Mitigazione del rischio'!P$8*Tabelle!$W$6),IF('Modello Analisi RISCHI MOG_PTPC'!AR33=Tabelle!$V$7,('Mitigazione del rischio'!P$8*Tabelle!$W$7),IF('Modello Analisi RISCHI MOG_PTPC'!AR33=Tabelle!$V$8,('Mitigazione del rischio'!P$8*Tabelle!$W$8),IF('Modello Analisi RISCHI MOG_PTPC'!AR33=Tabelle!$V$9,('Mitigazione del rischio'!P$8*Tabelle!$W$9),IF('Modello Analisi RISCHI MOG_PTPC'!AR33=Tabelle!$V$10,('Mitigazione del rischio'!P$8*Tabelle!$W$10),IF('Modello Analisi RISCHI MOG_PTPC'!AR33=Tabelle!$V$11,('Mitigazione del rischio'!P$8*Tabelle!$W$11),IF('Modello Analisi RISCHI MOG_PTPC'!AR33=Tabelle!$V$12,('Mitigazione del rischio'!P$8*Tabelle!$W$12),"-"))))))))))</f>
        <v>1.05</v>
      </c>
      <c r="Q32" s="31">
        <f>IF('Modello Analisi RISCHI MOG_PTPC'!AS33=Tabelle!$V$3,('Mitigazione del rischio'!Q$8*Tabelle!$W$3),IF('Modello Analisi RISCHI MOG_PTPC'!AS33=Tabelle!$V$4,('Mitigazione del rischio'!Q$8*Tabelle!$W$4),IF('Modello Analisi RISCHI MOG_PTPC'!AS33=Tabelle!$V$5,('Mitigazione del rischio'!Q$8*Tabelle!$W$5),IF('Modello Analisi RISCHI MOG_PTPC'!AS33=Tabelle!$V$6,('Mitigazione del rischio'!Q$8*Tabelle!$W$6),IF('Modello Analisi RISCHI MOG_PTPC'!AS33=Tabelle!$V$7,('Mitigazione del rischio'!Q$8*Tabelle!$W$7),IF('Modello Analisi RISCHI MOG_PTPC'!AS33=Tabelle!$V$8,('Mitigazione del rischio'!Q$8*Tabelle!$W$8),IF('Modello Analisi RISCHI MOG_PTPC'!AS33=Tabelle!$V$9,('Mitigazione del rischio'!Q$8*Tabelle!$W$9),IF('Modello Analisi RISCHI MOG_PTPC'!AS33=Tabelle!$V$10,('Mitigazione del rischio'!Q$8*Tabelle!$W$10),IF('Modello Analisi RISCHI MOG_PTPC'!AS33=Tabelle!$V$11,('Mitigazione del rischio'!Q$8*Tabelle!$W$11),IF('Modello Analisi RISCHI MOG_PTPC'!AS33=Tabelle!$V$12,('Mitigazione del rischio'!Q$8*Tabelle!$W$12),"-"))))))))))</f>
        <v>2.4499999999999997</v>
      </c>
      <c r="R32" s="31">
        <f>IF('Modello Analisi RISCHI MOG_PTPC'!AT33=Tabelle!$V$3,('Mitigazione del rischio'!R$8*Tabelle!$W$3),IF('Modello Analisi RISCHI MOG_PTPC'!AT33=Tabelle!$V$4,('Mitigazione del rischio'!R$8*Tabelle!$W$4),IF('Modello Analisi RISCHI MOG_PTPC'!AT33=Tabelle!$V$5,('Mitigazione del rischio'!R$8*Tabelle!$W$5),IF('Modello Analisi RISCHI MOG_PTPC'!AT33=Tabelle!$V$6,('Mitigazione del rischio'!R$8*Tabelle!$W$6),IF('Modello Analisi RISCHI MOG_PTPC'!AT33=Tabelle!$V$7,('Mitigazione del rischio'!R$8*Tabelle!$W$7),IF('Modello Analisi RISCHI MOG_PTPC'!AT33=Tabelle!$V$8,('Mitigazione del rischio'!R$8*Tabelle!$W$8),IF('Modello Analisi RISCHI MOG_PTPC'!AT33=Tabelle!$V$9,('Mitigazione del rischio'!R$8*Tabelle!$W$9),IF('Modello Analisi RISCHI MOG_PTPC'!AT33=Tabelle!$V$10,('Mitigazione del rischio'!R$8*Tabelle!$W$10),IF('Modello Analisi RISCHI MOG_PTPC'!AT33=Tabelle!$V$11,('Mitigazione del rischio'!R$8*Tabelle!$W$11),IF('Modello Analisi RISCHI MOG_PTPC'!AT33=Tabelle!$V$12,('Mitigazione del rischio'!R$8*Tabelle!$W$12),"-"))))))))))</f>
        <v>2.4499999999999997</v>
      </c>
      <c r="S32" s="31">
        <f>IF('Modello Analisi RISCHI MOG_PTPC'!AU33=Tabelle!$V$3,('Mitigazione del rischio'!S$8*Tabelle!$W$3),IF('Modello Analisi RISCHI MOG_PTPC'!AU33=Tabelle!$V$4,('Mitigazione del rischio'!S$8*Tabelle!$W$4),IF('Modello Analisi RISCHI MOG_PTPC'!AU33=Tabelle!$V$5,('Mitigazione del rischio'!S$8*Tabelle!$W$5),IF('Modello Analisi RISCHI MOG_PTPC'!AU33=Tabelle!$V$6,('Mitigazione del rischio'!S$8*Tabelle!$W$6),IF('Modello Analisi RISCHI MOG_PTPC'!AU33=Tabelle!$V$7,('Mitigazione del rischio'!S$8*Tabelle!$W$7),IF('Modello Analisi RISCHI MOG_PTPC'!AU33=Tabelle!$V$8,('Mitigazione del rischio'!S$8*Tabelle!$W$8),IF('Modello Analisi RISCHI MOG_PTPC'!AU33=Tabelle!$V$9,('Mitigazione del rischio'!S$8*Tabelle!$W$9),IF('Modello Analisi RISCHI MOG_PTPC'!AU33=Tabelle!$V$10,('Mitigazione del rischio'!S$8*Tabelle!$W$10),IF('Modello Analisi RISCHI MOG_PTPC'!AU33=Tabelle!$V$11,('Mitigazione del rischio'!S$8*Tabelle!$W$11),IF('Modello Analisi RISCHI MOG_PTPC'!AU33=Tabelle!$V$12,('Mitigazione del rischio'!S$8*Tabelle!$W$12),"-"))))))))))</f>
        <v>2.4499999999999997</v>
      </c>
      <c r="T32" s="31">
        <f>IF('Modello Analisi RISCHI MOG_PTPC'!AV33=Tabelle!$V$3,('Mitigazione del rischio'!T$8*Tabelle!$W$3),IF('Modello Analisi RISCHI MOG_PTPC'!AV33=Tabelle!$V$4,('Mitigazione del rischio'!T$8*Tabelle!$W$4),IF('Modello Analisi RISCHI MOG_PTPC'!AV33=Tabelle!$V$5,('Mitigazione del rischio'!T$8*Tabelle!$W$5),IF('Modello Analisi RISCHI MOG_PTPC'!AV33=Tabelle!$V$6,('Mitigazione del rischio'!T$8*Tabelle!$W$6),IF('Modello Analisi RISCHI MOG_PTPC'!AV33=Tabelle!$V$7,('Mitigazione del rischio'!T$8*Tabelle!$W$7),IF('Modello Analisi RISCHI MOG_PTPC'!AV33=Tabelle!$V$8,('Mitigazione del rischio'!T$8*Tabelle!$W$8),IF('Modello Analisi RISCHI MOG_PTPC'!AV33=Tabelle!$V$9,('Mitigazione del rischio'!T$8*Tabelle!$W$9),IF('Modello Analisi RISCHI MOG_PTPC'!AV33=Tabelle!$V$10,('Mitigazione del rischio'!T$8*Tabelle!$W$10),IF('Modello Analisi RISCHI MOG_PTPC'!AV33=Tabelle!$V$11,('Mitigazione del rischio'!T$8*Tabelle!$W$11),IF('Modello Analisi RISCHI MOG_PTPC'!AV33=Tabelle!$V$12,('Mitigazione del rischio'!T$8*Tabelle!$W$12),"-"))))))))))</f>
        <v>2.4499999999999997</v>
      </c>
      <c r="U32" s="31">
        <f>IF('Modello Analisi RISCHI MOG_PTPC'!AW33=Tabelle!$V$3,('Mitigazione del rischio'!U$8*Tabelle!$W$3),IF('Modello Analisi RISCHI MOG_PTPC'!AW33=Tabelle!$V$4,('Mitigazione del rischio'!U$8*Tabelle!$W$4),IF('Modello Analisi RISCHI MOG_PTPC'!AW33=Tabelle!$V$5,('Mitigazione del rischio'!U$8*Tabelle!$W$5),IF('Modello Analisi RISCHI MOG_PTPC'!AW33=Tabelle!$V$6,('Mitigazione del rischio'!U$8*Tabelle!$W$6),IF('Modello Analisi RISCHI MOG_PTPC'!AW33=Tabelle!$V$7,('Mitigazione del rischio'!U$8*Tabelle!$W$7),IF('Modello Analisi RISCHI MOG_PTPC'!AW33=Tabelle!$V$8,('Mitigazione del rischio'!U$8*Tabelle!$W$8),IF('Modello Analisi RISCHI MOG_PTPC'!AW33=Tabelle!$V$9,('Mitigazione del rischio'!U$8*Tabelle!$W$9),IF('Modello Analisi RISCHI MOG_PTPC'!AW33=Tabelle!$V$10,('Mitigazione del rischio'!U$8*Tabelle!$W$10),IF('Modello Analisi RISCHI MOG_PTPC'!AW33=Tabelle!$V$11,('Mitigazione del rischio'!U$8*Tabelle!$W$11),IF('Modello Analisi RISCHI MOG_PTPC'!AW33=Tabelle!$V$12,('Mitigazione del rischio'!U$8*Tabelle!$W$12),"-"))))))))))</f>
        <v>0</v>
      </c>
      <c r="V32" s="31">
        <f>IF('Modello Analisi RISCHI MOG_PTPC'!AX33=Tabelle!$V$3,('Mitigazione del rischio'!V$8*Tabelle!$W$3),IF('Modello Analisi RISCHI MOG_PTPC'!AX33=Tabelle!$V$4,('Mitigazione del rischio'!V$8*Tabelle!$W$4),IF('Modello Analisi RISCHI MOG_PTPC'!AX33=Tabelle!$V$5,('Mitigazione del rischio'!V$8*Tabelle!$W$5),IF('Modello Analisi RISCHI MOG_PTPC'!AX33=Tabelle!$V$6,('Mitigazione del rischio'!V$8*Tabelle!$W$6),IF('Modello Analisi RISCHI MOG_PTPC'!AX33=Tabelle!$V$7,('Mitigazione del rischio'!V$8*Tabelle!$W$7),IF('Modello Analisi RISCHI MOG_PTPC'!AX33=Tabelle!$V$8,('Mitigazione del rischio'!V$8*Tabelle!$W$8),IF('Modello Analisi RISCHI MOG_PTPC'!AX33=Tabelle!$V$9,('Mitigazione del rischio'!V$8*Tabelle!$W$9),IF('Modello Analisi RISCHI MOG_PTPC'!AX33=Tabelle!$V$10,('Mitigazione del rischio'!V$8*Tabelle!$W$10),IF('Modello Analisi RISCHI MOG_PTPC'!AX33=Tabelle!$V$11,('Mitigazione del rischio'!V$8*Tabelle!$W$11),IF('Modello Analisi RISCHI MOG_PTPC'!AX33=Tabelle!$V$12,('Mitigazione del rischio'!V$8*Tabelle!$W$12),"-"))))))))))</f>
        <v>0</v>
      </c>
      <c r="W32" s="31">
        <f>IF('Modello Analisi RISCHI MOG_PTPC'!AY33=Tabelle!$V$3,('Mitigazione del rischio'!W$8*Tabelle!$W$3),IF('Modello Analisi RISCHI MOG_PTPC'!AY33=Tabelle!$V$4,('Mitigazione del rischio'!W$8*Tabelle!$W$4),IF('Modello Analisi RISCHI MOG_PTPC'!AY33=Tabelle!$V$5,('Mitigazione del rischio'!W$8*Tabelle!$W$5),IF('Modello Analisi RISCHI MOG_PTPC'!AY33=Tabelle!$V$6,('Mitigazione del rischio'!W$8*Tabelle!$W$6),IF('Modello Analisi RISCHI MOG_PTPC'!AY33=Tabelle!$V$7,('Mitigazione del rischio'!W$8*Tabelle!$W$7),IF('Modello Analisi RISCHI MOG_PTPC'!AY33=Tabelle!$V$8,('Mitigazione del rischio'!W$8*Tabelle!$W$8),IF('Modello Analisi RISCHI MOG_PTPC'!AY33=Tabelle!$V$9,('Mitigazione del rischio'!W$8*Tabelle!$W$9),IF('Modello Analisi RISCHI MOG_PTPC'!AY33=Tabelle!$V$10,('Mitigazione del rischio'!W$8*Tabelle!$W$10),IF('Modello Analisi RISCHI MOG_PTPC'!AY33=Tabelle!$V$11,('Mitigazione del rischio'!W$8*Tabelle!$W$11),IF('Modello Analisi RISCHI MOG_PTPC'!AY33=Tabelle!$V$12,('Mitigazione del rischio'!W$8*Tabelle!$W$12),"-"))))))))))</f>
        <v>0</v>
      </c>
      <c r="X32" s="31">
        <f>IF('Modello Analisi RISCHI MOG_PTPC'!AZ33=Tabelle!$V$3,('Mitigazione del rischio'!X$8*Tabelle!$W$3),IF('Modello Analisi RISCHI MOG_PTPC'!AZ33=Tabelle!$V$4,('Mitigazione del rischio'!X$8*Tabelle!$W$4),IF('Modello Analisi RISCHI MOG_PTPC'!AZ33=Tabelle!$V$5,('Mitigazione del rischio'!X$8*Tabelle!$W$5),IF('Modello Analisi RISCHI MOG_PTPC'!AZ33=Tabelle!$V$6,('Mitigazione del rischio'!X$8*Tabelle!$W$6),IF('Modello Analisi RISCHI MOG_PTPC'!AZ33=Tabelle!$V$7,('Mitigazione del rischio'!X$8*Tabelle!$W$7),IF('Modello Analisi RISCHI MOG_PTPC'!AZ33=Tabelle!$V$8,('Mitigazione del rischio'!X$8*Tabelle!$W$8),IF('Modello Analisi RISCHI MOG_PTPC'!AZ33=Tabelle!$V$9,('Mitigazione del rischio'!X$8*Tabelle!$W$9),IF('Modello Analisi RISCHI MOG_PTPC'!AZ33=Tabelle!$V$10,('Mitigazione del rischio'!X$8*Tabelle!$W$10),IF('Modello Analisi RISCHI MOG_PTPC'!AZ33=Tabelle!$V$11,('Mitigazione del rischio'!X$8*Tabelle!$W$11),IF('Modello Analisi RISCHI MOG_PTPC'!AZ33=Tabelle!$V$12,('Mitigazione del rischio'!X$8*Tabelle!$W$12),"-"))))))))))</f>
        <v>0</v>
      </c>
      <c r="Y32" s="31">
        <f>IF('Modello Analisi RISCHI MOG_PTPC'!BA33=Tabelle!$V$3,('Mitigazione del rischio'!Y$8*Tabelle!$W$3),IF('Modello Analisi RISCHI MOG_PTPC'!BA33=Tabelle!$V$4,('Mitigazione del rischio'!Y$8*Tabelle!$W$4),IF('Modello Analisi RISCHI MOG_PTPC'!BA33=Tabelle!$V$5,('Mitigazione del rischio'!Y$8*Tabelle!$W$5),IF('Modello Analisi RISCHI MOG_PTPC'!BA33=Tabelle!$V$6,('Mitigazione del rischio'!Y$8*Tabelle!$W$6),IF('Modello Analisi RISCHI MOG_PTPC'!BA33=Tabelle!$V$7,('Mitigazione del rischio'!Y$8*Tabelle!$W$7),IF('Modello Analisi RISCHI MOG_PTPC'!BA33=Tabelle!$V$8,('Mitigazione del rischio'!Y$8*Tabelle!$W$8),IF('Modello Analisi RISCHI MOG_PTPC'!BA33=Tabelle!$V$9,('Mitigazione del rischio'!Y$8*Tabelle!$W$9),IF('Modello Analisi RISCHI MOG_PTPC'!BA33=Tabelle!$V$10,('Mitigazione del rischio'!Y$8*Tabelle!$W$10),IF('Modello Analisi RISCHI MOG_PTPC'!BA33=Tabelle!$V$11,('Mitigazione del rischio'!Y$8*Tabelle!$W$11),IF('Modello Analisi RISCHI MOG_PTPC'!BA33=Tabelle!$V$12,('Mitigazione del rischio'!Y$8*Tabelle!$W$12),"-"))))))))))</f>
        <v>0</v>
      </c>
      <c r="Z32" s="31">
        <f>IF('Modello Analisi RISCHI MOG_PTPC'!BB33=Tabelle!$V$3,('Mitigazione del rischio'!Z$8*Tabelle!$W$3),IF('Modello Analisi RISCHI MOG_PTPC'!BB33=Tabelle!$V$4,('Mitigazione del rischio'!Z$8*Tabelle!$W$4),IF('Modello Analisi RISCHI MOG_PTPC'!BB33=Tabelle!$V$5,('Mitigazione del rischio'!Z$8*Tabelle!$W$5),IF('Modello Analisi RISCHI MOG_PTPC'!BB33=Tabelle!$V$6,('Mitigazione del rischio'!Z$8*Tabelle!$W$6),IF('Modello Analisi RISCHI MOG_PTPC'!BB33=Tabelle!$V$7,('Mitigazione del rischio'!Z$8*Tabelle!$W$7),IF('Modello Analisi RISCHI MOG_PTPC'!BB33=Tabelle!$V$8,('Mitigazione del rischio'!Z$8*Tabelle!$W$8),IF('Modello Analisi RISCHI MOG_PTPC'!BB33=Tabelle!$V$9,('Mitigazione del rischio'!Z$8*Tabelle!$W$9),IF('Modello Analisi RISCHI MOG_PTPC'!BB33=Tabelle!$V$10,('Mitigazione del rischio'!Z$8*Tabelle!$W$10),IF('Modello Analisi RISCHI MOG_PTPC'!BB33=Tabelle!$V$11,('Mitigazione del rischio'!Z$8*Tabelle!$W$11),IF('Modello Analisi RISCHI MOG_PTPC'!BB33=Tabelle!$V$12,('Mitigazione del rischio'!Z$8*Tabelle!$W$12),"-"))))))))))</f>
        <v>0</v>
      </c>
      <c r="AA32" s="31">
        <f>IF('Modello Analisi RISCHI MOG_PTPC'!BC33=Tabelle!$V$3,('Mitigazione del rischio'!AA$8*Tabelle!$W$3),IF('Modello Analisi RISCHI MOG_PTPC'!BC33=Tabelle!$V$4,('Mitigazione del rischio'!AA$8*Tabelle!$W$4),IF('Modello Analisi RISCHI MOG_PTPC'!BC33=Tabelle!$V$5,('Mitigazione del rischio'!AA$8*Tabelle!$W$5),IF('Modello Analisi RISCHI MOG_PTPC'!BC33=Tabelle!$V$6,('Mitigazione del rischio'!AA$8*Tabelle!$W$6),IF('Modello Analisi RISCHI MOG_PTPC'!BC33=Tabelle!$V$7,('Mitigazione del rischio'!AA$8*Tabelle!$W$7),IF('Modello Analisi RISCHI MOG_PTPC'!BC33=Tabelle!$V$8,('Mitigazione del rischio'!AA$8*Tabelle!$W$8),IF('Modello Analisi RISCHI MOG_PTPC'!BC33=Tabelle!$V$9,('Mitigazione del rischio'!AA$8*Tabelle!$W$9),IF('Modello Analisi RISCHI MOG_PTPC'!BC33=Tabelle!$V$10,('Mitigazione del rischio'!AA$8*Tabelle!$W$10),IF('Modello Analisi RISCHI MOG_PTPC'!BC33=Tabelle!$V$11,('Mitigazione del rischio'!AA$8*Tabelle!$W$11),IF('Modello Analisi RISCHI MOG_PTPC'!BC33=Tabelle!$V$12,('Mitigazione del rischio'!AA$8*Tabelle!$W$12),"-"))))))))))</f>
        <v>0</v>
      </c>
      <c r="AB32" s="31">
        <f>IF('Modello Analisi RISCHI MOG_PTPC'!BD33=Tabelle!$V$3,('Mitigazione del rischio'!AB$8*Tabelle!$W$3),IF('Modello Analisi RISCHI MOG_PTPC'!BD33=Tabelle!$V$4,('Mitigazione del rischio'!AB$8*Tabelle!$W$4),IF('Modello Analisi RISCHI MOG_PTPC'!BD33=Tabelle!$V$5,('Mitigazione del rischio'!AB$8*Tabelle!$W$5),IF('Modello Analisi RISCHI MOG_PTPC'!BD33=Tabelle!$V$6,('Mitigazione del rischio'!AB$8*Tabelle!$W$6),IF('Modello Analisi RISCHI MOG_PTPC'!BD33=Tabelle!$V$7,('Mitigazione del rischio'!AB$8*Tabelle!$W$7),IF('Modello Analisi RISCHI MOG_PTPC'!BD33=Tabelle!$V$8,('Mitigazione del rischio'!AB$8*Tabelle!$W$8),IF('Modello Analisi RISCHI MOG_PTPC'!BD33=Tabelle!$V$9,('Mitigazione del rischio'!AB$8*Tabelle!$W$9),IF('Modello Analisi RISCHI MOG_PTPC'!BD33=Tabelle!$V$10,('Mitigazione del rischio'!AB$8*Tabelle!$W$10),IF('Modello Analisi RISCHI MOG_PTPC'!BD33=Tabelle!$V$11,('Mitigazione del rischio'!AB$8*Tabelle!$W$11),IF('Modello Analisi RISCHI MOG_PTPC'!BD33=Tabelle!$V$12,('Mitigazione del rischio'!AB$8*Tabelle!$W$12),"-"))))))))))</f>
        <v>0</v>
      </c>
      <c r="AC32" s="31">
        <f>IF('Modello Analisi RISCHI MOG_PTPC'!BE33=Tabelle!$V$3,('Mitigazione del rischio'!AC$8*Tabelle!$W$3),IF('Modello Analisi RISCHI MOG_PTPC'!BE33=Tabelle!$V$4,('Mitigazione del rischio'!AC$8*Tabelle!$W$4),IF('Modello Analisi RISCHI MOG_PTPC'!BE33=Tabelle!$V$5,('Mitigazione del rischio'!AC$8*Tabelle!$W$5),IF('Modello Analisi RISCHI MOG_PTPC'!BE33=Tabelle!$V$6,('Mitigazione del rischio'!AC$8*Tabelle!$W$6),IF('Modello Analisi RISCHI MOG_PTPC'!BE33=Tabelle!$V$7,('Mitigazione del rischio'!AC$8*Tabelle!$W$7),IF('Modello Analisi RISCHI MOG_PTPC'!BE33=Tabelle!$V$8,('Mitigazione del rischio'!AC$8*Tabelle!$W$8),IF('Modello Analisi RISCHI MOG_PTPC'!BE33=Tabelle!$V$9,('Mitigazione del rischio'!AC$8*Tabelle!$W$9),IF('Modello Analisi RISCHI MOG_PTPC'!BE33=Tabelle!$V$10,('Mitigazione del rischio'!AC$8*Tabelle!$W$10),IF('Modello Analisi RISCHI MOG_PTPC'!BE33=Tabelle!$V$11,('Mitigazione del rischio'!AC$8*Tabelle!$W$11),IF('Modello Analisi RISCHI MOG_PTPC'!BE33=Tabelle!$V$12,('Mitigazione del rischio'!AC$8*Tabelle!$W$12),"-"))))))))))</f>
        <v>0</v>
      </c>
      <c r="AD32" s="31">
        <f>IF('Modello Analisi RISCHI MOG_PTPC'!BF33=Tabelle!$V$3,('Mitigazione del rischio'!AD$8*Tabelle!$W$3),IF('Modello Analisi RISCHI MOG_PTPC'!BF33=Tabelle!$V$4,('Mitigazione del rischio'!AD$8*Tabelle!$W$4),IF('Modello Analisi RISCHI MOG_PTPC'!BF33=Tabelle!$V$5,('Mitigazione del rischio'!AD$8*Tabelle!$W$5),IF('Modello Analisi RISCHI MOG_PTPC'!BF33=Tabelle!$V$6,('Mitigazione del rischio'!AD$8*Tabelle!$W$6),IF('Modello Analisi RISCHI MOG_PTPC'!BF33=Tabelle!$V$7,('Mitigazione del rischio'!AD$8*Tabelle!$W$7),IF('Modello Analisi RISCHI MOG_PTPC'!BF33=Tabelle!$V$8,('Mitigazione del rischio'!AD$8*Tabelle!$W$8),IF('Modello Analisi RISCHI MOG_PTPC'!BF33=Tabelle!$V$9,('Mitigazione del rischio'!AD$8*Tabelle!$W$9),IF('Modello Analisi RISCHI MOG_PTPC'!BF33=Tabelle!$V$10,('Mitigazione del rischio'!AD$8*Tabelle!$W$10),IF('Modello Analisi RISCHI MOG_PTPC'!BF33=Tabelle!$V$11,('Mitigazione del rischio'!AD$8*Tabelle!$W$11),IF('Modello Analisi RISCHI MOG_PTPC'!BF33=Tabelle!$V$12,('Mitigazione del rischio'!AD$8*Tabelle!$W$12),"-"))))))))))</f>
        <v>0</v>
      </c>
      <c r="AE32" s="31">
        <f>IF('Modello Analisi RISCHI MOG_PTPC'!BG33=Tabelle!$V$3,('Mitigazione del rischio'!AE$8*Tabelle!$W$3),IF('Modello Analisi RISCHI MOG_PTPC'!BG33=Tabelle!$V$4,('Mitigazione del rischio'!AE$8*Tabelle!$W$4),IF('Modello Analisi RISCHI MOG_PTPC'!BG33=Tabelle!$V$5,('Mitigazione del rischio'!AE$8*Tabelle!$W$5),IF('Modello Analisi RISCHI MOG_PTPC'!BG33=Tabelle!$V$6,('Mitigazione del rischio'!AE$8*Tabelle!$W$6),IF('Modello Analisi RISCHI MOG_PTPC'!BG33=Tabelle!$V$7,('Mitigazione del rischio'!AE$8*Tabelle!$W$7),IF('Modello Analisi RISCHI MOG_PTPC'!BG33=Tabelle!$V$8,('Mitigazione del rischio'!AE$8*Tabelle!$W$8),IF('Modello Analisi RISCHI MOG_PTPC'!BG33=Tabelle!$V$9,('Mitigazione del rischio'!AE$8*Tabelle!$W$9),IF('Modello Analisi RISCHI MOG_PTPC'!BG33=Tabelle!$V$10,('Mitigazione del rischio'!AE$8*Tabelle!$W$10),IF('Modello Analisi RISCHI MOG_PTPC'!BG33=Tabelle!$V$11,('Mitigazione del rischio'!AE$8*Tabelle!$W$11),IF('Modello Analisi RISCHI MOG_PTPC'!BG33=Tabelle!$V$12,('Mitigazione del rischio'!AE$8*Tabelle!$W$12),"-"))))))))))</f>
        <v>0</v>
      </c>
      <c r="AF32" s="32">
        <f t="shared" si="3"/>
        <v>43.400000000000006</v>
      </c>
      <c r="AG32" s="33">
        <f t="shared" si="4"/>
        <v>0.43400000000000005</v>
      </c>
    </row>
    <row r="33" spans="1:33" x14ac:dyDescent="0.25">
      <c r="A33" s="31">
        <f>IF('Modello Analisi RISCHI MOG_PTPC'!AC34=Tabelle!$V$3,('Mitigazione del rischio'!A$8*Tabelle!$W$3),IF('Modello Analisi RISCHI MOG_PTPC'!AC34=Tabelle!$V$4,('Mitigazione del rischio'!A$8*Tabelle!$W$4),IF('Modello Analisi RISCHI MOG_PTPC'!AC34=Tabelle!$V$5,('Mitigazione del rischio'!A$8*Tabelle!$W$5),IF('Modello Analisi RISCHI MOG_PTPC'!AC34=Tabelle!$V$6,('Mitigazione del rischio'!A$8*Tabelle!$W$6),IF('Modello Analisi RISCHI MOG_PTPC'!AC34=Tabelle!$V$7,('Mitigazione del rischio'!A$8*Tabelle!$W$7),IF('Modello Analisi RISCHI MOG_PTPC'!AC34=Tabelle!$V$8,('Mitigazione del rischio'!A$8*Tabelle!$W$8),IF('Modello Analisi RISCHI MOG_PTPC'!AC34=Tabelle!$V$9,('Mitigazione del rischio'!A$8*Tabelle!$W$9),IF('Modello Analisi RISCHI MOG_PTPC'!AC34=Tabelle!$V$10,('Mitigazione del rischio'!A$8*Tabelle!$W$10),IF('Modello Analisi RISCHI MOG_PTPC'!AC34=Tabelle!$V$11,('Mitigazione del rischio'!A$8*Tabelle!$W$11),IF('Modello Analisi RISCHI MOG_PTPC'!AC34=Tabelle!$V$12,('Mitigazione del rischio'!A$8*Tabelle!$W$12),"-"))))))))))</f>
        <v>3.5</v>
      </c>
      <c r="B33" s="31">
        <f>IF('Modello Analisi RISCHI MOG_PTPC'!AD34=Tabelle!$V$3,('Mitigazione del rischio'!B$8*Tabelle!$W$3),IF('Modello Analisi RISCHI MOG_PTPC'!AD34=Tabelle!$V$4,('Mitigazione del rischio'!B$8*Tabelle!$W$4),IF('Modello Analisi RISCHI MOG_PTPC'!AD34=Tabelle!$V$5,('Mitigazione del rischio'!B$8*Tabelle!$W$5),IF('Modello Analisi RISCHI MOG_PTPC'!AD34=Tabelle!$V$6,('Mitigazione del rischio'!B$8*Tabelle!$W$6),IF('Modello Analisi RISCHI MOG_PTPC'!AD34=Tabelle!$V$7,('Mitigazione del rischio'!B$8*Tabelle!$W$7),IF('Modello Analisi RISCHI MOG_PTPC'!AD34=Tabelle!$V$8,('Mitigazione del rischio'!B$8*Tabelle!$W$8),IF('Modello Analisi RISCHI MOG_PTPC'!AD34=Tabelle!$V$9,('Mitigazione del rischio'!B$8*Tabelle!$W$9),IF('Modello Analisi RISCHI MOG_PTPC'!AD34=Tabelle!$V$10,('Mitigazione del rischio'!B$8*Tabelle!$W$10),IF('Modello Analisi RISCHI MOG_PTPC'!AD34=Tabelle!$V$11,('Mitigazione del rischio'!B$8*Tabelle!$W$11),IF('Modello Analisi RISCHI MOG_PTPC'!AD34=Tabelle!$V$12,('Mitigazione del rischio'!B$8*Tabelle!$W$12),"-"))))))))))</f>
        <v>2.4499999999999997</v>
      </c>
      <c r="C33" s="31">
        <f>IF('Modello Analisi RISCHI MOG_PTPC'!AE34=Tabelle!$V$3,('Mitigazione del rischio'!C$8*Tabelle!$W$3),IF('Modello Analisi RISCHI MOG_PTPC'!AE34=Tabelle!$V$4,('Mitigazione del rischio'!C$8*Tabelle!$W$4),IF('Modello Analisi RISCHI MOG_PTPC'!AE34=Tabelle!$V$5,('Mitigazione del rischio'!C$8*Tabelle!$W$5),IF('Modello Analisi RISCHI MOG_PTPC'!AE34=Tabelle!$V$6,('Mitigazione del rischio'!C$8*Tabelle!$W$6),IF('Modello Analisi RISCHI MOG_PTPC'!AE34=Tabelle!$V$7,('Mitigazione del rischio'!C$8*Tabelle!$W$7),IF('Modello Analisi RISCHI MOG_PTPC'!AE34=Tabelle!$V$8,('Mitigazione del rischio'!C$8*Tabelle!$W$8),IF('Modello Analisi RISCHI MOG_PTPC'!AE34=Tabelle!$V$9,('Mitigazione del rischio'!C$8*Tabelle!$W$9),IF('Modello Analisi RISCHI MOG_PTPC'!AE34=Tabelle!$V$10,('Mitigazione del rischio'!C$8*Tabelle!$W$10),IF('Modello Analisi RISCHI MOG_PTPC'!AE34=Tabelle!$V$11,('Mitigazione del rischio'!C$8*Tabelle!$W$11),IF('Modello Analisi RISCHI MOG_PTPC'!AE34=Tabelle!$V$12,('Mitigazione del rischio'!C$8*Tabelle!$W$12),"-"))))))))))</f>
        <v>0.35000000000000003</v>
      </c>
      <c r="D33" s="31">
        <f>IF('Modello Analisi RISCHI MOG_PTPC'!AF34=Tabelle!$V$3,('Mitigazione del rischio'!D$8*Tabelle!$W$3),IF('Modello Analisi RISCHI MOG_PTPC'!AF34=Tabelle!$V$4,('Mitigazione del rischio'!D$8*Tabelle!$W$4),IF('Modello Analisi RISCHI MOG_PTPC'!AF34=Tabelle!$V$5,('Mitigazione del rischio'!D$8*Tabelle!$W$5),IF('Modello Analisi RISCHI MOG_PTPC'!AF34=Tabelle!$V$6,('Mitigazione del rischio'!D$8*Tabelle!$W$6),IF('Modello Analisi RISCHI MOG_PTPC'!AF34=Tabelle!$V$7,('Mitigazione del rischio'!D$8*Tabelle!$W$7),IF('Modello Analisi RISCHI MOG_PTPC'!AF34=Tabelle!$V$8,('Mitigazione del rischio'!D$8*Tabelle!$W$8),IF('Modello Analisi RISCHI MOG_PTPC'!AF34=Tabelle!$V$9,('Mitigazione del rischio'!D$8*Tabelle!$W$9),IF('Modello Analisi RISCHI MOG_PTPC'!AF34=Tabelle!$V$10,('Mitigazione del rischio'!D$8*Tabelle!$W$10),IF('Modello Analisi RISCHI MOG_PTPC'!AF34=Tabelle!$V$11,('Mitigazione del rischio'!D$8*Tabelle!$W$11),IF('Modello Analisi RISCHI MOG_PTPC'!AF34=Tabelle!$V$12,('Mitigazione del rischio'!D$8*Tabelle!$W$12),"-"))))))))))</f>
        <v>1.05</v>
      </c>
      <c r="E33" s="31">
        <f>IF('Modello Analisi RISCHI MOG_PTPC'!AG34=Tabelle!$V$3,('Mitigazione del rischio'!E$8*Tabelle!$W$3),IF('Modello Analisi RISCHI MOG_PTPC'!AG34=Tabelle!$V$4,('Mitigazione del rischio'!E$8*Tabelle!$W$4),IF('Modello Analisi RISCHI MOG_PTPC'!AG34=Tabelle!$V$5,('Mitigazione del rischio'!E$8*Tabelle!$W$5),IF('Modello Analisi RISCHI MOG_PTPC'!AG34=Tabelle!$V$6,('Mitigazione del rischio'!E$8*Tabelle!$W$6),IF('Modello Analisi RISCHI MOG_PTPC'!AG34=Tabelle!$V$7,('Mitigazione del rischio'!E$8*Tabelle!$W$7),IF('Modello Analisi RISCHI MOG_PTPC'!AG34=Tabelle!$V$8,('Mitigazione del rischio'!E$8*Tabelle!$W$8),IF('Modello Analisi RISCHI MOG_PTPC'!AG34=Tabelle!$V$9,('Mitigazione del rischio'!E$8*Tabelle!$W$9),IF('Modello Analisi RISCHI MOG_PTPC'!AG34=Tabelle!$V$10,('Mitigazione del rischio'!E$8*Tabelle!$W$10),IF('Modello Analisi RISCHI MOG_PTPC'!AG34=Tabelle!$V$11,('Mitigazione del rischio'!E$8*Tabelle!$W$11),IF('Modello Analisi RISCHI MOG_PTPC'!AG34=Tabelle!$V$12,('Mitigazione del rischio'!E$8*Tabelle!$W$12),"-"))))))))))</f>
        <v>2.4499999999999997</v>
      </c>
      <c r="F33" s="31">
        <f>IF('Modello Analisi RISCHI MOG_PTPC'!AH34=Tabelle!$V$3,('Mitigazione del rischio'!F$8*Tabelle!$W$3),IF('Modello Analisi RISCHI MOG_PTPC'!AH34=Tabelle!$V$4,('Mitigazione del rischio'!F$8*Tabelle!$W$4),IF('Modello Analisi RISCHI MOG_PTPC'!AH34=Tabelle!$V$5,('Mitigazione del rischio'!F$8*Tabelle!$W$5),IF('Modello Analisi RISCHI MOG_PTPC'!AH34=Tabelle!$V$6,('Mitigazione del rischio'!F$8*Tabelle!$W$6),IF('Modello Analisi RISCHI MOG_PTPC'!AH34=Tabelle!$V$7,('Mitigazione del rischio'!F$8*Tabelle!$W$7),IF('Modello Analisi RISCHI MOG_PTPC'!AH34=Tabelle!$V$8,('Mitigazione del rischio'!F$8*Tabelle!$W$8),IF('Modello Analisi RISCHI MOG_PTPC'!AH34=Tabelle!$V$9,('Mitigazione del rischio'!F$8*Tabelle!$W$9),IF('Modello Analisi RISCHI MOG_PTPC'!AH34=Tabelle!$V$10,('Mitigazione del rischio'!F$8*Tabelle!$W$10),IF('Modello Analisi RISCHI MOG_PTPC'!AH34=Tabelle!$V$11,('Mitigazione del rischio'!F$8*Tabelle!$W$11),IF('Modello Analisi RISCHI MOG_PTPC'!AH34=Tabelle!$V$12,('Mitigazione del rischio'!F$8*Tabelle!$W$12),"-"))))))))))</f>
        <v>3.5</v>
      </c>
      <c r="G33" s="31">
        <f>IF('Modello Analisi RISCHI MOG_PTPC'!AI34=Tabelle!$V$3,('Mitigazione del rischio'!G$8*Tabelle!$W$3),IF('Modello Analisi RISCHI MOG_PTPC'!AI34=Tabelle!$V$4,('Mitigazione del rischio'!G$8*Tabelle!$W$4),IF('Modello Analisi RISCHI MOG_PTPC'!AI34=Tabelle!$V$5,('Mitigazione del rischio'!G$8*Tabelle!$W$5),IF('Modello Analisi RISCHI MOG_PTPC'!AI34=Tabelle!$V$6,('Mitigazione del rischio'!G$8*Tabelle!$W$6),IF('Modello Analisi RISCHI MOG_PTPC'!AI34=Tabelle!$V$7,('Mitigazione del rischio'!G$8*Tabelle!$W$7),IF('Modello Analisi RISCHI MOG_PTPC'!AI34=Tabelle!$V$8,('Mitigazione del rischio'!G$8*Tabelle!$W$8),IF('Modello Analisi RISCHI MOG_PTPC'!AI34=Tabelle!$V$9,('Mitigazione del rischio'!G$8*Tabelle!$W$9),IF('Modello Analisi RISCHI MOG_PTPC'!AI34=Tabelle!$V$10,('Mitigazione del rischio'!G$8*Tabelle!$W$10),IF('Modello Analisi RISCHI MOG_PTPC'!AI34=Tabelle!$V$11,('Mitigazione del rischio'!G$8*Tabelle!$W$11),IF('Modello Analisi RISCHI MOG_PTPC'!AI34=Tabelle!$V$12,('Mitigazione del rischio'!G$8*Tabelle!$W$12),"-"))))))))))</f>
        <v>3.5</v>
      </c>
      <c r="H33" s="31">
        <f>IF('Modello Analisi RISCHI MOG_PTPC'!AJ34=Tabelle!$V$3,('Mitigazione del rischio'!H$8*Tabelle!$W$3),IF('Modello Analisi RISCHI MOG_PTPC'!AJ34=Tabelle!$V$4,('Mitigazione del rischio'!H$8*Tabelle!$W$4),IF('Modello Analisi RISCHI MOG_PTPC'!AJ34=Tabelle!$V$5,('Mitigazione del rischio'!H$8*Tabelle!$W$5),IF('Modello Analisi RISCHI MOG_PTPC'!AJ34=Tabelle!$V$6,('Mitigazione del rischio'!H$8*Tabelle!$W$6),IF('Modello Analisi RISCHI MOG_PTPC'!AJ34=Tabelle!$V$7,('Mitigazione del rischio'!H$8*Tabelle!$W$7),IF('Modello Analisi RISCHI MOG_PTPC'!AJ34=Tabelle!$V$8,('Mitigazione del rischio'!H$8*Tabelle!$W$8),IF('Modello Analisi RISCHI MOG_PTPC'!AJ34=Tabelle!$V$9,('Mitigazione del rischio'!H$8*Tabelle!$W$9),IF('Modello Analisi RISCHI MOG_PTPC'!AJ34=Tabelle!$V$10,('Mitigazione del rischio'!H$8*Tabelle!$W$10),IF('Modello Analisi RISCHI MOG_PTPC'!AJ34=Tabelle!$V$11,('Mitigazione del rischio'!H$8*Tabelle!$W$11),IF('Modello Analisi RISCHI MOG_PTPC'!AJ34=Tabelle!$V$12,('Mitigazione del rischio'!H$8*Tabelle!$W$12),"-"))))))))))</f>
        <v>3.5</v>
      </c>
      <c r="I33" s="31">
        <f>IF('Modello Analisi RISCHI MOG_PTPC'!AK34=Tabelle!$V$3,('Mitigazione del rischio'!I$8*Tabelle!$W$3),IF('Modello Analisi RISCHI MOG_PTPC'!AK34=Tabelle!$V$4,('Mitigazione del rischio'!I$8*Tabelle!$W$4),IF('Modello Analisi RISCHI MOG_PTPC'!AK34=Tabelle!$V$5,('Mitigazione del rischio'!I$8*Tabelle!$W$5),IF('Modello Analisi RISCHI MOG_PTPC'!AK34=Tabelle!$V$6,('Mitigazione del rischio'!I$8*Tabelle!$W$6),IF('Modello Analisi RISCHI MOG_PTPC'!AK34=Tabelle!$V$7,('Mitigazione del rischio'!I$8*Tabelle!$W$7),IF('Modello Analisi RISCHI MOG_PTPC'!AK34=Tabelle!$V$8,('Mitigazione del rischio'!I$8*Tabelle!$W$8),IF('Modello Analisi RISCHI MOG_PTPC'!AK34=Tabelle!$V$9,('Mitigazione del rischio'!I$8*Tabelle!$W$9),IF('Modello Analisi RISCHI MOG_PTPC'!AK34=Tabelle!$V$10,('Mitigazione del rischio'!I$8*Tabelle!$W$10),IF('Modello Analisi RISCHI MOG_PTPC'!AK34=Tabelle!$V$11,('Mitigazione del rischio'!I$8*Tabelle!$W$11),IF('Modello Analisi RISCHI MOG_PTPC'!AK34=Tabelle!$V$12,('Mitigazione del rischio'!I$8*Tabelle!$W$12),"-"))))))))))</f>
        <v>1.05</v>
      </c>
      <c r="J33" s="31">
        <f>IF('Modello Analisi RISCHI MOG_PTPC'!AL34=Tabelle!$V$3,('Mitigazione del rischio'!J$8*Tabelle!$W$3),IF('Modello Analisi RISCHI MOG_PTPC'!AL34=Tabelle!$V$4,('Mitigazione del rischio'!J$8*Tabelle!$W$4),IF('Modello Analisi RISCHI MOG_PTPC'!AL34=Tabelle!$V$5,('Mitigazione del rischio'!J$8*Tabelle!$W$5),IF('Modello Analisi RISCHI MOG_PTPC'!AL34=Tabelle!$V$6,('Mitigazione del rischio'!J$8*Tabelle!$W$6),IF('Modello Analisi RISCHI MOG_PTPC'!AL34=Tabelle!$V$7,('Mitigazione del rischio'!J$8*Tabelle!$W$7),IF('Modello Analisi RISCHI MOG_PTPC'!AL34=Tabelle!$V$8,('Mitigazione del rischio'!J$8*Tabelle!$W$8),IF('Modello Analisi RISCHI MOG_PTPC'!AL34=Tabelle!$V$9,('Mitigazione del rischio'!J$8*Tabelle!$W$9),IF('Modello Analisi RISCHI MOG_PTPC'!AL34=Tabelle!$V$10,('Mitigazione del rischio'!J$8*Tabelle!$W$10),IF('Modello Analisi RISCHI MOG_PTPC'!AL34=Tabelle!$V$11,('Mitigazione del rischio'!J$8*Tabelle!$W$11),IF('Modello Analisi RISCHI MOG_PTPC'!AL34=Tabelle!$V$12,('Mitigazione del rischio'!J$8*Tabelle!$W$12),"-"))))))))))</f>
        <v>1.05</v>
      </c>
      <c r="K33" s="31">
        <f>IF('Modello Analisi RISCHI MOG_PTPC'!AM34=Tabelle!$V$3,('Mitigazione del rischio'!K$8*Tabelle!$W$3),IF('Modello Analisi RISCHI MOG_PTPC'!AM34=Tabelle!$V$4,('Mitigazione del rischio'!K$8*Tabelle!$W$4),IF('Modello Analisi RISCHI MOG_PTPC'!AM34=Tabelle!$V$5,('Mitigazione del rischio'!K$8*Tabelle!$W$5),IF('Modello Analisi RISCHI MOG_PTPC'!AM34=Tabelle!$V$6,('Mitigazione del rischio'!K$8*Tabelle!$W$6),IF('Modello Analisi RISCHI MOG_PTPC'!AM34=Tabelle!$V$7,('Mitigazione del rischio'!K$8*Tabelle!$W$7),IF('Modello Analisi RISCHI MOG_PTPC'!AM34=Tabelle!$V$8,('Mitigazione del rischio'!K$8*Tabelle!$W$8),IF('Modello Analisi RISCHI MOG_PTPC'!AM34=Tabelle!$V$9,('Mitigazione del rischio'!K$8*Tabelle!$W$9),IF('Modello Analisi RISCHI MOG_PTPC'!AM34=Tabelle!$V$10,('Mitigazione del rischio'!K$8*Tabelle!$W$10),IF('Modello Analisi RISCHI MOG_PTPC'!AM34=Tabelle!$V$11,('Mitigazione del rischio'!K$8*Tabelle!$W$11),IF('Modello Analisi RISCHI MOG_PTPC'!AM34=Tabelle!$V$12,('Mitigazione del rischio'!K$8*Tabelle!$W$12),"-"))))))))))</f>
        <v>3.5</v>
      </c>
      <c r="L33" s="31">
        <f>IF('Modello Analisi RISCHI MOG_PTPC'!AN34=Tabelle!$V$3,('Mitigazione del rischio'!L$8*Tabelle!$W$3),IF('Modello Analisi RISCHI MOG_PTPC'!AN34=Tabelle!$V$4,('Mitigazione del rischio'!L$8*Tabelle!$W$4),IF('Modello Analisi RISCHI MOG_PTPC'!AN34=Tabelle!$V$5,('Mitigazione del rischio'!L$8*Tabelle!$W$5),IF('Modello Analisi RISCHI MOG_PTPC'!AN34=Tabelle!$V$6,('Mitigazione del rischio'!L$8*Tabelle!$W$6),IF('Modello Analisi RISCHI MOG_PTPC'!AN34=Tabelle!$V$7,('Mitigazione del rischio'!L$8*Tabelle!$W$7),IF('Modello Analisi RISCHI MOG_PTPC'!AN34=Tabelle!$V$8,('Mitigazione del rischio'!L$8*Tabelle!$W$8),IF('Modello Analisi RISCHI MOG_PTPC'!AN34=Tabelle!$V$9,('Mitigazione del rischio'!L$8*Tabelle!$W$9),IF('Modello Analisi RISCHI MOG_PTPC'!AN34=Tabelle!$V$10,('Mitigazione del rischio'!L$8*Tabelle!$W$10),IF('Modello Analisi RISCHI MOG_PTPC'!AN34=Tabelle!$V$11,('Mitigazione del rischio'!L$8*Tabelle!$W$11),IF('Modello Analisi RISCHI MOG_PTPC'!AN34=Tabelle!$V$12,('Mitigazione del rischio'!L$8*Tabelle!$W$12),"-"))))))))))</f>
        <v>3.5</v>
      </c>
      <c r="M33" s="31">
        <f>IF('Modello Analisi RISCHI MOG_PTPC'!AO34=Tabelle!$V$3,('Mitigazione del rischio'!M$8*Tabelle!$W$3),IF('Modello Analisi RISCHI MOG_PTPC'!AO34=Tabelle!$V$4,('Mitigazione del rischio'!M$8*Tabelle!$W$4),IF('Modello Analisi RISCHI MOG_PTPC'!AO34=Tabelle!$V$5,('Mitigazione del rischio'!M$8*Tabelle!$W$5),IF('Modello Analisi RISCHI MOG_PTPC'!AO34=Tabelle!$V$6,('Mitigazione del rischio'!M$8*Tabelle!$W$6),IF('Modello Analisi RISCHI MOG_PTPC'!AO34=Tabelle!$V$7,('Mitigazione del rischio'!M$8*Tabelle!$W$7),IF('Modello Analisi RISCHI MOG_PTPC'!AO34=Tabelle!$V$8,('Mitigazione del rischio'!M$8*Tabelle!$W$8),IF('Modello Analisi RISCHI MOG_PTPC'!AO34=Tabelle!$V$9,('Mitigazione del rischio'!M$8*Tabelle!$W$9),IF('Modello Analisi RISCHI MOG_PTPC'!AO34=Tabelle!$V$10,('Mitigazione del rischio'!M$8*Tabelle!$W$10),IF('Modello Analisi RISCHI MOG_PTPC'!AO34=Tabelle!$V$11,('Mitigazione del rischio'!M$8*Tabelle!$W$11),IF('Modello Analisi RISCHI MOG_PTPC'!AO34=Tabelle!$V$12,('Mitigazione del rischio'!M$8*Tabelle!$W$12),"-"))))))))))</f>
        <v>1.05</v>
      </c>
      <c r="N33" s="31">
        <f>IF('Modello Analisi RISCHI MOG_PTPC'!AP34=Tabelle!$V$3,('Mitigazione del rischio'!N$8*Tabelle!$W$3),IF('Modello Analisi RISCHI MOG_PTPC'!AP34=Tabelle!$V$4,('Mitigazione del rischio'!N$8*Tabelle!$W$4),IF('Modello Analisi RISCHI MOG_PTPC'!AP34=Tabelle!$V$5,('Mitigazione del rischio'!N$8*Tabelle!$W$5),IF('Modello Analisi RISCHI MOG_PTPC'!AP34=Tabelle!$V$6,('Mitigazione del rischio'!N$8*Tabelle!$W$6),IF('Modello Analisi RISCHI MOG_PTPC'!AP34=Tabelle!$V$7,('Mitigazione del rischio'!N$8*Tabelle!$W$7),IF('Modello Analisi RISCHI MOG_PTPC'!AP34=Tabelle!$V$8,('Mitigazione del rischio'!N$8*Tabelle!$W$8),IF('Modello Analisi RISCHI MOG_PTPC'!AP34=Tabelle!$V$9,('Mitigazione del rischio'!N$8*Tabelle!$W$9),IF('Modello Analisi RISCHI MOG_PTPC'!AP34=Tabelle!$V$10,('Mitigazione del rischio'!N$8*Tabelle!$W$10),IF('Modello Analisi RISCHI MOG_PTPC'!AP34=Tabelle!$V$11,('Mitigazione del rischio'!N$8*Tabelle!$W$11),IF('Modello Analisi RISCHI MOG_PTPC'!AP34=Tabelle!$V$12,('Mitigazione del rischio'!N$8*Tabelle!$W$12),"-"))))))))))</f>
        <v>1.05</v>
      </c>
      <c r="O33" s="31">
        <f>IF('Modello Analisi RISCHI MOG_PTPC'!AQ34=Tabelle!$V$3,('Mitigazione del rischio'!O$8*Tabelle!$W$3),IF('Modello Analisi RISCHI MOG_PTPC'!AQ34=Tabelle!$V$4,('Mitigazione del rischio'!O$8*Tabelle!$W$4),IF('Modello Analisi RISCHI MOG_PTPC'!AQ34=Tabelle!$V$5,('Mitigazione del rischio'!O$8*Tabelle!$W$5),IF('Modello Analisi RISCHI MOG_PTPC'!AQ34=Tabelle!$V$6,('Mitigazione del rischio'!O$8*Tabelle!$W$6),IF('Modello Analisi RISCHI MOG_PTPC'!AQ34=Tabelle!$V$7,('Mitigazione del rischio'!O$8*Tabelle!$W$7),IF('Modello Analisi RISCHI MOG_PTPC'!AQ34=Tabelle!$V$8,('Mitigazione del rischio'!O$8*Tabelle!$W$8),IF('Modello Analisi RISCHI MOG_PTPC'!AQ34=Tabelle!$V$9,('Mitigazione del rischio'!O$8*Tabelle!$W$9),IF('Modello Analisi RISCHI MOG_PTPC'!AQ34=Tabelle!$V$10,('Mitigazione del rischio'!O$8*Tabelle!$W$10),IF('Modello Analisi RISCHI MOG_PTPC'!AQ34=Tabelle!$V$11,('Mitigazione del rischio'!O$8*Tabelle!$W$11),IF('Modello Analisi RISCHI MOG_PTPC'!AQ34=Tabelle!$V$12,('Mitigazione del rischio'!O$8*Tabelle!$W$12),"-"))))))))))</f>
        <v>1.05</v>
      </c>
      <c r="P33" s="31">
        <f>IF('Modello Analisi RISCHI MOG_PTPC'!AR34=Tabelle!$V$3,('Mitigazione del rischio'!P$8*Tabelle!$W$3),IF('Modello Analisi RISCHI MOG_PTPC'!AR34=Tabelle!$V$4,('Mitigazione del rischio'!P$8*Tabelle!$W$4),IF('Modello Analisi RISCHI MOG_PTPC'!AR34=Tabelle!$V$5,('Mitigazione del rischio'!P$8*Tabelle!$W$5),IF('Modello Analisi RISCHI MOG_PTPC'!AR34=Tabelle!$V$6,('Mitigazione del rischio'!P$8*Tabelle!$W$6),IF('Modello Analisi RISCHI MOG_PTPC'!AR34=Tabelle!$V$7,('Mitigazione del rischio'!P$8*Tabelle!$W$7),IF('Modello Analisi RISCHI MOG_PTPC'!AR34=Tabelle!$V$8,('Mitigazione del rischio'!P$8*Tabelle!$W$8),IF('Modello Analisi RISCHI MOG_PTPC'!AR34=Tabelle!$V$9,('Mitigazione del rischio'!P$8*Tabelle!$W$9),IF('Modello Analisi RISCHI MOG_PTPC'!AR34=Tabelle!$V$10,('Mitigazione del rischio'!P$8*Tabelle!$W$10),IF('Modello Analisi RISCHI MOG_PTPC'!AR34=Tabelle!$V$11,('Mitigazione del rischio'!P$8*Tabelle!$W$11),IF('Modello Analisi RISCHI MOG_PTPC'!AR34=Tabelle!$V$12,('Mitigazione del rischio'!P$8*Tabelle!$W$12),"-"))))))))))</f>
        <v>1.05</v>
      </c>
      <c r="Q33" s="31">
        <f>IF('Modello Analisi RISCHI MOG_PTPC'!AS34=Tabelle!$V$3,('Mitigazione del rischio'!Q$8*Tabelle!$W$3),IF('Modello Analisi RISCHI MOG_PTPC'!AS34=Tabelle!$V$4,('Mitigazione del rischio'!Q$8*Tabelle!$W$4),IF('Modello Analisi RISCHI MOG_PTPC'!AS34=Tabelle!$V$5,('Mitigazione del rischio'!Q$8*Tabelle!$W$5),IF('Modello Analisi RISCHI MOG_PTPC'!AS34=Tabelle!$V$6,('Mitigazione del rischio'!Q$8*Tabelle!$W$6),IF('Modello Analisi RISCHI MOG_PTPC'!AS34=Tabelle!$V$7,('Mitigazione del rischio'!Q$8*Tabelle!$W$7),IF('Modello Analisi RISCHI MOG_PTPC'!AS34=Tabelle!$V$8,('Mitigazione del rischio'!Q$8*Tabelle!$W$8),IF('Modello Analisi RISCHI MOG_PTPC'!AS34=Tabelle!$V$9,('Mitigazione del rischio'!Q$8*Tabelle!$W$9),IF('Modello Analisi RISCHI MOG_PTPC'!AS34=Tabelle!$V$10,('Mitigazione del rischio'!Q$8*Tabelle!$W$10),IF('Modello Analisi RISCHI MOG_PTPC'!AS34=Tabelle!$V$11,('Mitigazione del rischio'!Q$8*Tabelle!$W$11),IF('Modello Analisi RISCHI MOG_PTPC'!AS34=Tabelle!$V$12,('Mitigazione del rischio'!Q$8*Tabelle!$W$12),"-"))))))))))</f>
        <v>2.4499999999999997</v>
      </c>
      <c r="R33" s="31">
        <f>IF('Modello Analisi RISCHI MOG_PTPC'!AT34=Tabelle!$V$3,('Mitigazione del rischio'!R$8*Tabelle!$W$3),IF('Modello Analisi RISCHI MOG_PTPC'!AT34=Tabelle!$V$4,('Mitigazione del rischio'!R$8*Tabelle!$W$4),IF('Modello Analisi RISCHI MOG_PTPC'!AT34=Tabelle!$V$5,('Mitigazione del rischio'!R$8*Tabelle!$W$5),IF('Modello Analisi RISCHI MOG_PTPC'!AT34=Tabelle!$V$6,('Mitigazione del rischio'!R$8*Tabelle!$W$6),IF('Modello Analisi RISCHI MOG_PTPC'!AT34=Tabelle!$V$7,('Mitigazione del rischio'!R$8*Tabelle!$W$7),IF('Modello Analisi RISCHI MOG_PTPC'!AT34=Tabelle!$V$8,('Mitigazione del rischio'!R$8*Tabelle!$W$8),IF('Modello Analisi RISCHI MOG_PTPC'!AT34=Tabelle!$V$9,('Mitigazione del rischio'!R$8*Tabelle!$W$9),IF('Modello Analisi RISCHI MOG_PTPC'!AT34=Tabelle!$V$10,('Mitigazione del rischio'!R$8*Tabelle!$W$10),IF('Modello Analisi RISCHI MOG_PTPC'!AT34=Tabelle!$V$11,('Mitigazione del rischio'!R$8*Tabelle!$W$11),IF('Modello Analisi RISCHI MOG_PTPC'!AT34=Tabelle!$V$12,('Mitigazione del rischio'!R$8*Tabelle!$W$12),"-"))))))))))</f>
        <v>2.4499999999999997</v>
      </c>
      <c r="S33" s="31">
        <f>IF('Modello Analisi RISCHI MOG_PTPC'!AU34=Tabelle!$V$3,('Mitigazione del rischio'!S$8*Tabelle!$W$3),IF('Modello Analisi RISCHI MOG_PTPC'!AU34=Tabelle!$V$4,('Mitigazione del rischio'!S$8*Tabelle!$W$4),IF('Modello Analisi RISCHI MOG_PTPC'!AU34=Tabelle!$V$5,('Mitigazione del rischio'!S$8*Tabelle!$W$5),IF('Modello Analisi RISCHI MOG_PTPC'!AU34=Tabelle!$V$6,('Mitigazione del rischio'!S$8*Tabelle!$W$6),IF('Modello Analisi RISCHI MOG_PTPC'!AU34=Tabelle!$V$7,('Mitigazione del rischio'!S$8*Tabelle!$W$7),IF('Modello Analisi RISCHI MOG_PTPC'!AU34=Tabelle!$V$8,('Mitigazione del rischio'!S$8*Tabelle!$W$8),IF('Modello Analisi RISCHI MOG_PTPC'!AU34=Tabelle!$V$9,('Mitigazione del rischio'!S$8*Tabelle!$W$9),IF('Modello Analisi RISCHI MOG_PTPC'!AU34=Tabelle!$V$10,('Mitigazione del rischio'!S$8*Tabelle!$W$10),IF('Modello Analisi RISCHI MOG_PTPC'!AU34=Tabelle!$V$11,('Mitigazione del rischio'!S$8*Tabelle!$W$11),IF('Modello Analisi RISCHI MOG_PTPC'!AU34=Tabelle!$V$12,('Mitigazione del rischio'!S$8*Tabelle!$W$12),"-"))))))))))</f>
        <v>2.4499999999999997</v>
      </c>
      <c r="T33" s="31">
        <f>IF('Modello Analisi RISCHI MOG_PTPC'!AV34=Tabelle!$V$3,('Mitigazione del rischio'!T$8*Tabelle!$W$3),IF('Modello Analisi RISCHI MOG_PTPC'!AV34=Tabelle!$V$4,('Mitigazione del rischio'!T$8*Tabelle!$W$4),IF('Modello Analisi RISCHI MOG_PTPC'!AV34=Tabelle!$V$5,('Mitigazione del rischio'!T$8*Tabelle!$W$5),IF('Modello Analisi RISCHI MOG_PTPC'!AV34=Tabelle!$V$6,('Mitigazione del rischio'!T$8*Tabelle!$W$6),IF('Modello Analisi RISCHI MOG_PTPC'!AV34=Tabelle!$V$7,('Mitigazione del rischio'!T$8*Tabelle!$W$7),IF('Modello Analisi RISCHI MOG_PTPC'!AV34=Tabelle!$V$8,('Mitigazione del rischio'!T$8*Tabelle!$W$8),IF('Modello Analisi RISCHI MOG_PTPC'!AV34=Tabelle!$V$9,('Mitigazione del rischio'!T$8*Tabelle!$W$9),IF('Modello Analisi RISCHI MOG_PTPC'!AV34=Tabelle!$V$10,('Mitigazione del rischio'!T$8*Tabelle!$W$10),IF('Modello Analisi RISCHI MOG_PTPC'!AV34=Tabelle!$V$11,('Mitigazione del rischio'!T$8*Tabelle!$W$11),IF('Modello Analisi RISCHI MOG_PTPC'!AV34=Tabelle!$V$12,('Mitigazione del rischio'!T$8*Tabelle!$W$12),"-"))))))))))</f>
        <v>2.4499999999999997</v>
      </c>
      <c r="U33" s="31">
        <f>IF('Modello Analisi RISCHI MOG_PTPC'!AW34=Tabelle!$V$3,('Mitigazione del rischio'!U$8*Tabelle!$W$3),IF('Modello Analisi RISCHI MOG_PTPC'!AW34=Tabelle!$V$4,('Mitigazione del rischio'!U$8*Tabelle!$W$4),IF('Modello Analisi RISCHI MOG_PTPC'!AW34=Tabelle!$V$5,('Mitigazione del rischio'!U$8*Tabelle!$W$5),IF('Modello Analisi RISCHI MOG_PTPC'!AW34=Tabelle!$V$6,('Mitigazione del rischio'!U$8*Tabelle!$W$6),IF('Modello Analisi RISCHI MOG_PTPC'!AW34=Tabelle!$V$7,('Mitigazione del rischio'!U$8*Tabelle!$W$7),IF('Modello Analisi RISCHI MOG_PTPC'!AW34=Tabelle!$V$8,('Mitigazione del rischio'!U$8*Tabelle!$W$8),IF('Modello Analisi RISCHI MOG_PTPC'!AW34=Tabelle!$V$9,('Mitigazione del rischio'!U$8*Tabelle!$W$9),IF('Modello Analisi RISCHI MOG_PTPC'!AW34=Tabelle!$V$10,('Mitigazione del rischio'!U$8*Tabelle!$W$10),IF('Modello Analisi RISCHI MOG_PTPC'!AW34=Tabelle!$V$11,('Mitigazione del rischio'!U$8*Tabelle!$W$11),IF('Modello Analisi RISCHI MOG_PTPC'!AW34=Tabelle!$V$12,('Mitigazione del rischio'!U$8*Tabelle!$W$12),"-"))))))))))</f>
        <v>0</v>
      </c>
      <c r="V33" s="31">
        <f>IF('Modello Analisi RISCHI MOG_PTPC'!AX34=Tabelle!$V$3,('Mitigazione del rischio'!V$8*Tabelle!$W$3),IF('Modello Analisi RISCHI MOG_PTPC'!AX34=Tabelle!$V$4,('Mitigazione del rischio'!V$8*Tabelle!$W$4),IF('Modello Analisi RISCHI MOG_PTPC'!AX34=Tabelle!$V$5,('Mitigazione del rischio'!V$8*Tabelle!$W$5),IF('Modello Analisi RISCHI MOG_PTPC'!AX34=Tabelle!$V$6,('Mitigazione del rischio'!V$8*Tabelle!$W$6),IF('Modello Analisi RISCHI MOG_PTPC'!AX34=Tabelle!$V$7,('Mitigazione del rischio'!V$8*Tabelle!$W$7),IF('Modello Analisi RISCHI MOG_PTPC'!AX34=Tabelle!$V$8,('Mitigazione del rischio'!V$8*Tabelle!$W$8),IF('Modello Analisi RISCHI MOG_PTPC'!AX34=Tabelle!$V$9,('Mitigazione del rischio'!V$8*Tabelle!$W$9),IF('Modello Analisi RISCHI MOG_PTPC'!AX34=Tabelle!$V$10,('Mitigazione del rischio'!V$8*Tabelle!$W$10),IF('Modello Analisi RISCHI MOG_PTPC'!AX34=Tabelle!$V$11,('Mitigazione del rischio'!V$8*Tabelle!$W$11),IF('Modello Analisi RISCHI MOG_PTPC'!AX34=Tabelle!$V$12,('Mitigazione del rischio'!V$8*Tabelle!$W$12),"-"))))))))))</f>
        <v>0</v>
      </c>
      <c r="W33" s="31">
        <f>IF('Modello Analisi RISCHI MOG_PTPC'!AY34=Tabelle!$V$3,('Mitigazione del rischio'!W$8*Tabelle!$W$3),IF('Modello Analisi RISCHI MOG_PTPC'!AY34=Tabelle!$V$4,('Mitigazione del rischio'!W$8*Tabelle!$W$4),IF('Modello Analisi RISCHI MOG_PTPC'!AY34=Tabelle!$V$5,('Mitigazione del rischio'!W$8*Tabelle!$W$5),IF('Modello Analisi RISCHI MOG_PTPC'!AY34=Tabelle!$V$6,('Mitigazione del rischio'!W$8*Tabelle!$W$6),IF('Modello Analisi RISCHI MOG_PTPC'!AY34=Tabelle!$V$7,('Mitigazione del rischio'!W$8*Tabelle!$W$7),IF('Modello Analisi RISCHI MOG_PTPC'!AY34=Tabelle!$V$8,('Mitigazione del rischio'!W$8*Tabelle!$W$8),IF('Modello Analisi RISCHI MOG_PTPC'!AY34=Tabelle!$V$9,('Mitigazione del rischio'!W$8*Tabelle!$W$9),IF('Modello Analisi RISCHI MOG_PTPC'!AY34=Tabelle!$V$10,('Mitigazione del rischio'!W$8*Tabelle!$W$10),IF('Modello Analisi RISCHI MOG_PTPC'!AY34=Tabelle!$V$11,('Mitigazione del rischio'!W$8*Tabelle!$W$11),IF('Modello Analisi RISCHI MOG_PTPC'!AY34=Tabelle!$V$12,('Mitigazione del rischio'!W$8*Tabelle!$W$12),"-"))))))))))</f>
        <v>0</v>
      </c>
      <c r="X33" s="31">
        <f>IF('Modello Analisi RISCHI MOG_PTPC'!AZ34=Tabelle!$V$3,('Mitigazione del rischio'!X$8*Tabelle!$W$3),IF('Modello Analisi RISCHI MOG_PTPC'!AZ34=Tabelle!$V$4,('Mitigazione del rischio'!X$8*Tabelle!$W$4),IF('Modello Analisi RISCHI MOG_PTPC'!AZ34=Tabelle!$V$5,('Mitigazione del rischio'!X$8*Tabelle!$W$5),IF('Modello Analisi RISCHI MOG_PTPC'!AZ34=Tabelle!$V$6,('Mitigazione del rischio'!X$8*Tabelle!$W$6),IF('Modello Analisi RISCHI MOG_PTPC'!AZ34=Tabelle!$V$7,('Mitigazione del rischio'!X$8*Tabelle!$W$7),IF('Modello Analisi RISCHI MOG_PTPC'!AZ34=Tabelle!$V$8,('Mitigazione del rischio'!X$8*Tabelle!$W$8),IF('Modello Analisi RISCHI MOG_PTPC'!AZ34=Tabelle!$V$9,('Mitigazione del rischio'!X$8*Tabelle!$W$9),IF('Modello Analisi RISCHI MOG_PTPC'!AZ34=Tabelle!$V$10,('Mitigazione del rischio'!X$8*Tabelle!$W$10),IF('Modello Analisi RISCHI MOG_PTPC'!AZ34=Tabelle!$V$11,('Mitigazione del rischio'!X$8*Tabelle!$W$11),IF('Modello Analisi RISCHI MOG_PTPC'!AZ34=Tabelle!$V$12,('Mitigazione del rischio'!X$8*Tabelle!$W$12),"-"))))))))))</f>
        <v>0</v>
      </c>
      <c r="Y33" s="31">
        <f>IF('Modello Analisi RISCHI MOG_PTPC'!BA34=Tabelle!$V$3,('Mitigazione del rischio'!Y$8*Tabelle!$W$3),IF('Modello Analisi RISCHI MOG_PTPC'!BA34=Tabelle!$V$4,('Mitigazione del rischio'!Y$8*Tabelle!$W$4),IF('Modello Analisi RISCHI MOG_PTPC'!BA34=Tabelle!$V$5,('Mitigazione del rischio'!Y$8*Tabelle!$W$5),IF('Modello Analisi RISCHI MOG_PTPC'!BA34=Tabelle!$V$6,('Mitigazione del rischio'!Y$8*Tabelle!$W$6),IF('Modello Analisi RISCHI MOG_PTPC'!BA34=Tabelle!$V$7,('Mitigazione del rischio'!Y$8*Tabelle!$W$7),IF('Modello Analisi RISCHI MOG_PTPC'!BA34=Tabelle!$V$8,('Mitigazione del rischio'!Y$8*Tabelle!$W$8),IF('Modello Analisi RISCHI MOG_PTPC'!BA34=Tabelle!$V$9,('Mitigazione del rischio'!Y$8*Tabelle!$W$9),IF('Modello Analisi RISCHI MOG_PTPC'!BA34=Tabelle!$V$10,('Mitigazione del rischio'!Y$8*Tabelle!$W$10),IF('Modello Analisi RISCHI MOG_PTPC'!BA34=Tabelle!$V$11,('Mitigazione del rischio'!Y$8*Tabelle!$W$11),IF('Modello Analisi RISCHI MOG_PTPC'!BA34=Tabelle!$V$12,('Mitigazione del rischio'!Y$8*Tabelle!$W$12),"-"))))))))))</f>
        <v>0</v>
      </c>
      <c r="Z33" s="31">
        <f>IF('Modello Analisi RISCHI MOG_PTPC'!BB34=Tabelle!$V$3,('Mitigazione del rischio'!Z$8*Tabelle!$W$3),IF('Modello Analisi RISCHI MOG_PTPC'!BB34=Tabelle!$V$4,('Mitigazione del rischio'!Z$8*Tabelle!$W$4),IF('Modello Analisi RISCHI MOG_PTPC'!BB34=Tabelle!$V$5,('Mitigazione del rischio'!Z$8*Tabelle!$W$5),IF('Modello Analisi RISCHI MOG_PTPC'!BB34=Tabelle!$V$6,('Mitigazione del rischio'!Z$8*Tabelle!$W$6),IF('Modello Analisi RISCHI MOG_PTPC'!BB34=Tabelle!$V$7,('Mitigazione del rischio'!Z$8*Tabelle!$W$7),IF('Modello Analisi RISCHI MOG_PTPC'!BB34=Tabelle!$V$8,('Mitigazione del rischio'!Z$8*Tabelle!$W$8),IF('Modello Analisi RISCHI MOG_PTPC'!BB34=Tabelle!$V$9,('Mitigazione del rischio'!Z$8*Tabelle!$W$9),IF('Modello Analisi RISCHI MOG_PTPC'!BB34=Tabelle!$V$10,('Mitigazione del rischio'!Z$8*Tabelle!$W$10),IF('Modello Analisi RISCHI MOG_PTPC'!BB34=Tabelle!$V$11,('Mitigazione del rischio'!Z$8*Tabelle!$W$11),IF('Modello Analisi RISCHI MOG_PTPC'!BB34=Tabelle!$V$12,('Mitigazione del rischio'!Z$8*Tabelle!$W$12),"-"))))))))))</f>
        <v>0</v>
      </c>
      <c r="AA33" s="31">
        <f>IF('Modello Analisi RISCHI MOG_PTPC'!BC34=Tabelle!$V$3,('Mitigazione del rischio'!AA$8*Tabelle!$W$3),IF('Modello Analisi RISCHI MOG_PTPC'!BC34=Tabelle!$V$4,('Mitigazione del rischio'!AA$8*Tabelle!$W$4),IF('Modello Analisi RISCHI MOG_PTPC'!BC34=Tabelle!$V$5,('Mitigazione del rischio'!AA$8*Tabelle!$W$5),IF('Modello Analisi RISCHI MOG_PTPC'!BC34=Tabelle!$V$6,('Mitigazione del rischio'!AA$8*Tabelle!$W$6),IF('Modello Analisi RISCHI MOG_PTPC'!BC34=Tabelle!$V$7,('Mitigazione del rischio'!AA$8*Tabelle!$W$7),IF('Modello Analisi RISCHI MOG_PTPC'!BC34=Tabelle!$V$8,('Mitigazione del rischio'!AA$8*Tabelle!$W$8),IF('Modello Analisi RISCHI MOG_PTPC'!BC34=Tabelle!$V$9,('Mitigazione del rischio'!AA$8*Tabelle!$W$9),IF('Modello Analisi RISCHI MOG_PTPC'!BC34=Tabelle!$V$10,('Mitigazione del rischio'!AA$8*Tabelle!$W$10),IF('Modello Analisi RISCHI MOG_PTPC'!BC34=Tabelle!$V$11,('Mitigazione del rischio'!AA$8*Tabelle!$W$11),IF('Modello Analisi RISCHI MOG_PTPC'!BC34=Tabelle!$V$12,('Mitigazione del rischio'!AA$8*Tabelle!$W$12),"-"))))))))))</f>
        <v>0</v>
      </c>
      <c r="AB33" s="31">
        <f>IF('Modello Analisi RISCHI MOG_PTPC'!BD34=Tabelle!$V$3,('Mitigazione del rischio'!AB$8*Tabelle!$W$3),IF('Modello Analisi RISCHI MOG_PTPC'!BD34=Tabelle!$V$4,('Mitigazione del rischio'!AB$8*Tabelle!$W$4),IF('Modello Analisi RISCHI MOG_PTPC'!BD34=Tabelle!$V$5,('Mitigazione del rischio'!AB$8*Tabelle!$W$5),IF('Modello Analisi RISCHI MOG_PTPC'!BD34=Tabelle!$V$6,('Mitigazione del rischio'!AB$8*Tabelle!$W$6),IF('Modello Analisi RISCHI MOG_PTPC'!BD34=Tabelle!$V$7,('Mitigazione del rischio'!AB$8*Tabelle!$W$7),IF('Modello Analisi RISCHI MOG_PTPC'!BD34=Tabelle!$V$8,('Mitigazione del rischio'!AB$8*Tabelle!$W$8),IF('Modello Analisi RISCHI MOG_PTPC'!BD34=Tabelle!$V$9,('Mitigazione del rischio'!AB$8*Tabelle!$W$9),IF('Modello Analisi RISCHI MOG_PTPC'!BD34=Tabelle!$V$10,('Mitigazione del rischio'!AB$8*Tabelle!$W$10),IF('Modello Analisi RISCHI MOG_PTPC'!BD34=Tabelle!$V$11,('Mitigazione del rischio'!AB$8*Tabelle!$W$11),IF('Modello Analisi RISCHI MOG_PTPC'!BD34=Tabelle!$V$12,('Mitigazione del rischio'!AB$8*Tabelle!$W$12),"-"))))))))))</f>
        <v>0</v>
      </c>
      <c r="AC33" s="31">
        <f>IF('Modello Analisi RISCHI MOG_PTPC'!BE34=Tabelle!$V$3,('Mitigazione del rischio'!AC$8*Tabelle!$W$3),IF('Modello Analisi RISCHI MOG_PTPC'!BE34=Tabelle!$V$4,('Mitigazione del rischio'!AC$8*Tabelle!$W$4),IF('Modello Analisi RISCHI MOG_PTPC'!BE34=Tabelle!$V$5,('Mitigazione del rischio'!AC$8*Tabelle!$W$5),IF('Modello Analisi RISCHI MOG_PTPC'!BE34=Tabelle!$V$6,('Mitigazione del rischio'!AC$8*Tabelle!$W$6),IF('Modello Analisi RISCHI MOG_PTPC'!BE34=Tabelle!$V$7,('Mitigazione del rischio'!AC$8*Tabelle!$W$7),IF('Modello Analisi RISCHI MOG_PTPC'!BE34=Tabelle!$V$8,('Mitigazione del rischio'!AC$8*Tabelle!$W$8),IF('Modello Analisi RISCHI MOG_PTPC'!BE34=Tabelle!$V$9,('Mitigazione del rischio'!AC$8*Tabelle!$W$9),IF('Modello Analisi RISCHI MOG_PTPC'!BE34=Tabelle!$V$10,('Mitigazione del rischio'!AC$8*Tabelle!$W$10),IF('Modello Analisi RISCHI MOG_PTPC'!BE34=Tabelle!$V$11,('Mitigazione del rischio'!AC$8*Tabelle!$W$11),IF('Modello Analisi RISCHI MOG_PTPC'!BE34=Tabelle!$V$12,('Mitigazione del rischio'!AC$8*Tabelle!$W$12),"-"))))))))))</f>
        <v>0</v>
      </c>
      <c r="AD33" s="31">
        <f>IF('Modello Analisi RISCHI MOG_PTPC'!BF34=Tabelle!$V$3,('Mitigazione del rischio'!AD$8*Tabelle!$W$3),IF('Modello Analisi RISCHI MOG_PTPC'!BF34=Tabelle!$V$4,('Mitigazione del rischio'!AD$8*Tabelle!$W$4),IF('Modello Analisi RISCHI MOG_PTPC'!BF34=Tabelle!$V$5,('Mitigazione del rischio'!AD$8*Tabelle!$W$5),IF('Modello Analisi RISCHI MOG_PTPC'!BF34=Tabelle!$V$6,('Mitigazione del rischio'!AD$8*Tabelle!$W$6),IF('Modello Analisi RISCHI MOG_PTPC'!BF34=Tabelle!$V$7,('Mitigazione del rischio'!AD$8*Tabelle!$W$7),IF('Modello Analisi RISCHI MOG_PTPC'!BF34=Tabelle!$V$8,('Mitigazione del rischio'!AD$8*Tabelle!$W$8),IF('Modello Analisi RISCHI MOG_PTPC'!BF34=Tabelle!$V$9,('Mitigazione del rischio'!AD$8*Tabelle!$W$9),IF('Modello Analisi RISCHI MOG_PTPC'!BF34=Tabelle!$V$10,('Mitigazione del rischio'!AD$8*Tabelle!$W$10),IF('Modello Analisi RISCHI MOG_PTPC'!BF34=Tabelle!$V$11,('Mitigazione del rischio'!AD$8*Tabelle!$W$11),IF('Modello Analisi RISCHI MOG_PTPC'!BF34=Tabelle!$V$12,('Mitigazione del rischio'!AD$8*Tabelle!$W$12),"-"))))))))))</f>
        <v>0</v>
      </c>
      <c r="AE33" s="31">
        <f>IF('Modello Analisi RISCHI MOG_PTPC'!BG34=Tabelle!$V$3,('Mitigazione del rischio'!AE$8*Tabelle!$W$3),IF('Modello Analisi RISCHI MOG_PTPC'!BG34=Tabelle!$V$4,('Mitigazione del rischio'!AE$8*Tabelle!$W$4),IF('Modello Analisi RISCHI MOG_PTPC'!BG34=Tabelle!$V$5,('Mitigazione del rischio'!AE$8*Tabelle!$W$5),IF('Modello Analisi RISCHI MOG_PTPC'!BG34=Tabelle!$V$6,('Mitigazione del rischio'!AE$8*Tabelle!$W$6),IF('Modello Analisi RISCHI MOG_PTPC'!BG34=Tabelle!$V$7,('Mitigazione del rischio'!AE$8*Tabelle!$W$7),IF('Modello Analisi RISCHI MOG_PTPC'!BG34=Tabelle!$V$8,('Mitigazione del rischio'!AE$8*Tabelle!$W$8),IF('Modello Analisi RISCHI MOG_PTPC'!BG34=Tabelle!$V$9,('Mitigazione del rischio'!AE$8*Tabelle!$W$9),IF('Modello Analisi RISCHI MOG_PTPC'!BG34=Tabelle!$V$10,('Mitigazione del rischio'!AE$8*Tabelle!$W$10),IF('Modello Analisi RISCHI MOG_PTPC'!BG34=Tabelle!$V$11,('Mitigazione del rischio'!AE$8*Tabelle!$W$11),IF('Modello Analisi RISCHI MOG_PTPC'!BG34=Tabelle!$V$12,('Mitigazione del rischio'!AE$8*Tabelle!$W$12),"-"))))))))))</f>
        <v>0</v>
      </c>
      <c r="AF33" s="32">
        <f t="shared" si="3"/>
        <v>43.400000000000006</v>
      </c>
      <c r="AG33" s="33">
        <f t="shared" si="4"/>
        <v>0.43400000000000005</v>
      </c>
    </row>
    <row r="34" spans="1:33" x14ac:dyDescent="0.25">
      <c r="A34" s="31">
        <f>IF('Modello Analisi RISCHI MOG_PTPC'!AC35=Tabelle!$V$3,('Mitigazione del rischio'!A$8*Tabelle!$W$3),IF('Modello Analisi RISCHI MOG_PTPC'!AC35=Tabelle!$V$4,('Mitigazione del rischio'!A$8*Tabelle!$W$4),IF('Modello Analisi RISCHI MOG_PTPC'!AC35=Tabelle!$V$5,('Mitigazione del rischio'!A$8*Tabelle!$W$5),IF('Modello Analisi RISCHI MOG_PTPC'!AC35=Tabelle!$V$6,('Mitigazione del rischio'!A$8*Tabelle!$W$6),IF('Modello Analisi RISCHI MOG_PTPC'!AC35=Tabelle!$V$7,('Mitigazione del rischio'!A$8*Tabelle!$W$7),IF('Modello Analisi RISCHI MOG_PTPC'!AC35=Tabelle!$V$8,('Mitigazione del rischio'!A$8*Tabelle!$W$8),IF('Modello Analisi RISCHI MOG_PTPC'!AC35=Tabelle!$V$9,('Mitigazione del rischio'!A$8*Tabelle!$W$9),IF('Modello Analisi RISCHI MOG_PTPC'!AC35=Tabelle!$V$10,('Mitigazione del rischio'!A$8*Tabelle!$W$10),IF('Modello Analisi RISCHI MOG_PTPC'!AC35=Tabelle!$V$11,('Mitigazione del rischio'!A$8*Tabelle!$W$11),IF('Modello Analisi RISCHI MOG_PTPC'!AC35=Tabelle!$V$12,('Mitigazione del rischio'!A$8*Tabelle!$W$12),"-"))))))))))</f>
        <v>3.5</v>
      </c>
      <c r="B34" s="31">
        <f>IF('Modello Analisi RISCHI MOG_PTPC'!AD35=Tabelle!$V$3,('Mitigazione del rischio'!B$8*Tabelle!$W$3),IF('Modello Analisi RISCHI MOG_PTPC'!AD35=Tabelle!$V$4,('Mitigazione del rischio'!B$8*Tabelle!$W$4),IF('Modello Analisi RISCHI MOG_PTPC'!AD35=Tabelle!$V$5,('Mitigazione del rischio'!B$8*Tabelle!$W$5),IF('Modello Analisi RISCHI MOG_PTPC'!AD35=Tabelle!$V$6,('Mitigazione del rischio'!B$8*Tabelle!$W$6),IF('Modello Analisi RISCHI MOG_PTPC'!AD35=Tabelle!$V$7,('Mitigazione del rischio'!B$8*Tabelle!$W$7),IF('Modello Analisi RISCHI MOG_PTPC'!AD35=Tabelle!$V$8,('Mitigazione del rischio'!B$8*Tabelle!$W$8),IF('Modello Analisi RISCHI MOG_PTPC'!AD35=Tabelle!$V$9,('Mitigazione del rischio'!B$8*Tabelle!$W$9),IF('Modello Analisi RISCHI MOG_PTPC'!AD35=Tabelle!$V$10,('Mitigazione del rischio'!B$8*Tabelle!$W$10),IF('Modello Analisi RISCHI MOG_PTPC'!AD35=Tabelle!$V$11,('Mitigazione del rischio'!B$8*Tabelle!$W$11),IF('Modello Analisi RISCHI MOG_PTPC'!AD35=Tabelle!$V$12,('Mitigazione del rischio'!B$8*Tabelle!$W$12),"-"))))))))))</f>
        <v>2.4499999999999997</v>
      </c>
      <c r="C34" s="31">
        <f>IF('Modello Analisi RISCHI MOG_PTPC'!AE35=Tabelle!$V$3,('Mitigazione del rischio'!C$8*Tabelle!$W$3),IF('Modello Analisi RISCHI MOG_PTPC'!AE35=Tabelle!$V$4,('Mitigazione del rischio'!C$8*Tabelle!$W$4),IF('Modello Analisi RISCHI MOG_PTPC'!AE35=Tabelle!$V$5,('Mitigazione del rischio'!C$8*Tabelle!$W$5),IF('Modello Analisi RISCHI MOG_PTPC'!AE35=Tabelle!$V$6,('Mitigazione del rischio'!C$8*Tabelle!$W$6),IF('Modello Analisi RISCHI MOG_PTPC'!AE35=Tabelle!$V$7,('Mitigazione del rischio'!C$8*Tabelle!$W$7),IF('Modello Analisi RISCHI MOG_PTPC'!AE35=Tabelle!$V$8,('Mitigazione del rischio'!C$8*Tabelle!$W$8),IF('Modello Analisi RISCHI MOG_PTPC'!AE35=Tabelle!$V$9,('Mitigazione del rischio'!C$8*Tabelle!$W$9),IF('Modello Analisi RISCHI MOG_PTPC'!AE35=Tabelle!$V$10,('Mitigazione del rischio'!C$8*Tabelle!$W$10),IF('Modello Analisi RISCHI MOG_PTPC'!AE35=Tabelle!$V$11,('Mitigazione del rischio'!C$8*Tabelle!$W$11),IF('Modello Analisi RISCHI MOG_PTPC'!AE35=Tabelle!$V$12,('Mitigazione del rischio'!C$8*Tabelle!$W$12),"-"))))))))))</f>
        <v>0.35000000000000003</v>
      </c>
      <c r="D34" s="31">
        <f>IF('Modello Analisi RISCHI MOG_PTPC'!AF35=Tabelle!$V$3,('Mitigazione del rischio'!D$8*Tabelle!$W$3),IF('Modello Analisi RISCHI MOG_PTPC'!AF35=Tabelle!$V$4,('Mitigazione del rischio'!D$8*Tabelle!$W$4),IF('Modello Analisi RISCHI MOG_PTPC'!AF35=Tabelle!$V$5,('Mitigazione del rischio'!D$8*Tabelle!$W$5),IF('Modello Analisi RISCHI MOG_PTPC'!AF35=Tabelle!$V$6,('Mitigazione del rischio'!D$8*Tabelle!$W$6),IF('Modello Analisi RISCHI MOG_PTPC'!AF35=Tabelle!$V$7,('Mitigazione del rischio'!D$8*Tabelle!$W$7),IF('Modello Analisi RISCHI MOG_PTPC'!AF35=Tabelle!$V$8,('Mitigazione del rischio'!D$8*Tabelle!$W$8),IF('Modello Analisi RISCHI MOG_PTPC'!AF35=Tabelle!$V$9,('Mitigazione del rischio'!D$8*Tabelle!$W$9),IF('Modello Analisi RISCHI MOG_PTPC'!AF35=Tabelle!$V$10,('Mitigazione del rischio'!D$8*Tabelle!$W$10),IF('Modello Analisi RISCHI MOG_PTPC'!AF35=Tabelle!$V$11,('Mitigazione del rischio'!D$8*Tabelle!$W$11),IF('Modello Analisi RISCHI MOG_PTPC'!AF35=Tabelle!$V$12,('Mitigazione del rischio'!D$8*Tabelle!$W$12),"-"))))))))))</f>
        <v>1.05</v>
      </c>
      <c r="E34" s="31">
        <f>IF('Modello Analisi RISCHI MOG_PTPC'!AG35=Tabelle!$V$3,('Mitigazione del rischio'!E$8*Tabelle!$W$3),IF('Modello Analisi RISCHI MOG_PTPC'!AG35=Tabelle!$V$4,('Mitigazione del rischio'!E$8*Tabelle!$W$4),IF('Modello Analisi RISCHI MOG_PTPC'!AG35=Tabelle!$V$5,('Mitigazione del rischio'!E$8*Tabelle!$W$5),IF('Modello Analisi RISCHI MOG_PTPC'!AG35=Tabelle!$V$6,('Mitigazione del rischio'!E$8*Tabelle!$W$6),IF('Modello Analisi RISCHI MOG_PTPC'!AG35=Tabelle!$V$7,('Mitigazione del rischio'!E$8*Tabelle!$W$7),IF('Modello Analisi RISCHI MOG_PTPC'!AG35=Tabelle!$V$8,('Mitigazione del rischio'!E$8*Tabelle!$W$8),IF('Modello Analisi RISCHI MOG_PTPC'!AG35=Tabelle!$V$9,('Mitigazione del rischio'!E$8*Tabelle!$W$9),IF('Modello Analisi RISCHI MOG_PTPC'!AG35=Tabelle!$V$10,('Mitigazione del rischio'!E$8*Tabelle!$W$10),IF('Modello Analisi RISCHI MOG_PTPC'!AG35=Tabelle!$V$11,('Mitigazione del rischio'!E$8*Tabelle!$W$11),IF('Modello Analisi RISCHI MOG_PTPC'!AG35=Tabelle!$V$12,('Mitigazione del rischio'!E$8*Tabelle!$W$12),"-"))))))))))</f>
        <v>2.4499999999999997</v>
      </c>
      <c r="F34" s="31">
        <f>IF('Modello Analisi RISCHI MOG_PTPC'!AH35=Tabelle!$V$3,('Mitigazione del rischio'!F$8*Tabelle!$W$3),IF('Modello Analisi RISCHI MOG_PTPC'!AH35=Tabelle!$V$4,('Mitigazione del rischio'!F$8*Tabelle!$W$4),IF('Modello Analisi RISCHI MOG_PTPC'!AH35=Tabelle!$V$5,('Mitigazione del rischio'!F$8*Tabelle!$W$5),IF('Modello Analisi RISCHI MOG_PTPC'!AH35=Tabelle!$V$6,('Mitigazione del rischio'!F$8*Tabelle!$W$6),IF('Modello Analisi RISCHI MOG_PTPC'!AH35=Tabelle!$V$7,('Mitigazione del rischio'!F$8*Tabelle!$W$7),IF('Modello Analisi RISCHI MOG_PTPC'!AH35=Tabelle!$V$8,('Mitigazione del rischio'!F$8*Tabelle!$W$8),IF('Modello Analisi RISCHI MOG_PTPC'!AH35=Tabelle!$V$9,('Mitigazione del rischio'!F$8*Tabelle!$W$9),IF('Modello Analisi RISCHI MOG_PTPC'!AH35=Tabelle!$V$10,('Mitigazione del rischio'!F$8*Tabelle!$W$10),IF('Modello Analisi RISCHI MOG_PTPC'!AH35=Tabelle!$V$11,('Mitigazione del rischio'!F$8*Tabelle!$W$11),IF('Modello Analisi RISCHI MOG_PTPC'!AH35=Tabelle!$V$12,('Mitigazione del rischio'!F$8*Tabelle!$W$12),"-"))))))))))</f>
        <v>3.5</v>
      </c>
      <c r="G34" s="31">
        <f>IF('Modello Analisi RISCHI MOG_PTPC'!AI35=Tabelle!$V$3,('Mitigazione del rischio'!G$8*Tabelle!$W$3),IF('Modello Analisi RISCHI MOG_PTPC'!AI35=Tabelle!$V$4,('Mitigazione del rischio'!G$8*Tabelle!$W$4),IF('Modello Analisi RISCHI MOG_PTPC'!AI35=Tabelle!$V$5,('Mitigazione del rischio'!G$8*Tabelle!$W$5),IF('Modello Analisi RISCHI MOG_PTPC'!AI35=Tabelle!$V$6,('Mitigazione del rischio'!G$8*Tabelle!$W$6),IF('Modello Analisi RISCHI MOG_PTPC'!AI35=Tabelle!$V$7,('Mitigazione del rischio'!G$8*Tabelle!$W$7),IF('Modello Analisi RISCHI MOG_PTPC'!AI35=Tabelle!$V$8,('Mitigazione del rischio'!G$8*Tabelle!$W$8),IF('Modello Analisi RISCHI MOG_PTPC'!AI35=Tabelle!$V$9,('Mitigazione del rischio'!G$8*Tabelle!$W$9),IF('Modello Analisi RISCHI MOG_PTPC'!AI35=Tabelle!$V$10,('Mitigazione del rischio'!G$8*Tabelle!$W$10),IF('Modello Analisi RISCHI MOG_PTPC'!AI35=Tabelle!$V$11,('Mitigazione del rischio'!G$8*Tabelle!$W$11),IF('Modello Analisi RISCHI MOG_PTPC'!AI35=Tabelle!$V$12,('Mitigazione del rischio'!G$8*Tabelle!$W$12),"-"))))))))))</f>
        <v>3.5</v>
      </c>
      <c r="H34" s="31">
        <f>IF('Modello Analisi RISCHI MOG_PTPC'!AJ35=Tabelle!$V$3,('Mitigazione del rischio'!H$8*Tabelle!$W$3),IF('Modello Analisi RISCHI MOG_PTPC'!AJ35=Tabelle!$V$4,('Mitigazione del rischio'!H$8*Tabelle!$W$4),IF('Modello Analisi RISCHI MOG_PTPC'!AJ35=Tabelle!$V$5,('Mitigazione del rischio'!H$8*Tabelle!$W$5),IF('Modello Analisi RISCHI MOG_PTPC'!AJ35=Tabelle!$V$6,('Mitigazione del rischio'!H$8*Tabelle!$W$6),IF('Modello Analisi RISCHI MOG_PTPC'!AJ35=Tabelle!$V$7,('Mitigazione del rischio'!H$8*Tabelle!$W$7),IF('Modello Analisi RISCHI MOG_PTPC'!AJ35=Tabelle!$V$8,('Mitigazione del rischio'!H$8*Tabelle!$W$8),IF('Modello Analisi RISCHI MOG_PTPC'!AJ35=Tabelle!$V$9,('Mitigazione del rischio'!H$8*Tabelle!$W$9),IF('Modello Analisi RISCHI MOG_PTPC'!AJ35=Tabelle!$V$10,('Mitigazione del rischio'!H$8*Tabelle!$W$10),IF('Modello Analisi RISCHI MOG_PTPC'!AJ35=Tabelle!$V$11,('Mitigazione del rischio'!H$8*Tabelle!$W$11),IF('Modello Analisi RISCHI MOG_PTPC'!AJ35=Tabelle!$V$12,('Mitigazione del rischio'!H$8*Tabelle!$W$12),"-"))))))))))</f>
        <v>3.5</v>
      </c>
      <c r="I34" s="31">
        <f>IF('Modello Analisi RISCHI MOG_PTPC'!AK35=Tabelle!$V$3,('Mitigazione del rischio'!I$8*Tabelle!$W$3),IF('Modello Analisi RISCHI MOG_PTPC'!AK35=Tabelle!$V$4,('Mitigazione del rischio'!I$8*Tabelle!$W$4),IF('Modello Analisi RISCHI MOG_PTPC'!AK35=Tabelle!$V$5,('Mitigazione del rischio'!I$8*Tabelle!$W$5),IF('Modello Analisi RISCHI MOG_PTPC'!AK35=Tabelle!$V$6,('Mitigazione del rischio'!I$8*Tabelle!$W$6),IF('Modello Analisi RISCHI MOG_PTPC'!AK35=Tabelle!$V$7,('Mitigazione del rischio'!I$8*Tabelle!$W$7),IF('Modello Analisi RISCHI MOG_PTPC'!AK35=Tabelle!$V$8,('Mitigazione del rischio'!I$8*Tabelle!$W$8),IF('Modello Analisi RISCHI MOG_PTPC'!AK35=Tabelle!$V$9,('Mitigazione del rischio'!I$8*Tabelle!$W$9),IF('Modello Analisi RISCHI MOG_PTPC'!AK35=Tabelle!$V$10,('Mitigazione del rischio'!I$8*Tabelle!$W$10),IF('Modello Analisi RISCHI MOG_PTPC'!AK35=Tabelle!$V$11,('Mitigazione del rischio'!I$8*Tabelle!$W$11),IF('Modello Analisi RISCHI MOG_PTPC'!AK35=Tabelle!$V$12,('Mitigazione del rischio'!I$8*Tabelle!$W$12),"-"))))))))))</f>
        <v>1.05</v>
      </c>
      <c r="J34" s="31">
        <f>IF('Modello Analisi RISCHI MOG_PTPC'!AL35=Tabelle!$V$3,('Mitigazione del rischio'!J$8*Tabelle!$W$3),IF('Modello Analisi RISCHI MOG_PTPC'!AL35=Tabelle!$V$4,('Mitigazione del rischio'!J$8*Tabelle!$W$4),IF('Modello Analisi RISCHI MOG_PTPC'!AL35=Tabelle!$V$5,('Mitigazione del rischio'!J$8*Tabelle!$W$5),IF('Modello Analisi RISCHI MOG_PTPC'!AL35=Tabelle!$V$6,('Mitigazione del rischio'!J$8*Tabelle!$W$6),IF('Modello Analisi RISCHI MOG_PTPC'!AL35=Tabelle!$V$7,('Mitigazione del rischio'!J$8*Tabelle!$W$7),IF('Modello Analisi RISCHI MOG_PTPC'!AL35=Tabelle!$V$8,('Mitigazione del rischio'!J$8*Tabelle!$W$8),IF('Modello Analisi RISCHI MOG_PTPC'!AL35=Tabelle!$V$9,('Mitigazione del rischio'!J$8*Tabelle!$W$9),IF('Modello Analisi RISCHI MOG_PTPC'!AL35=Tabelle!$V$10,('Mitigazione del rischio'!J$8*Tabelle!$W$10),IF('Modello Analisi RISCHI MOG_PTPC'!AL35=Tabelle!$V$11,('Mitigazione del rischio'!J$8*Tabelle!$W$11),IF('Modello Analisi RISCHI MOG_PTPC'!AL35=Tabelle!$V$12,('Mitigazione del rischio'!J$8*Tabelle!$W$12),"-"))))))))))</f>
        <v>1.05</v>
      </c>
      <c r="K34" s="31">
        <f>IF('Modello Analisi RISCHI MOG_PTPC'!AM35=Tabelle!$V$3,('Mitigazione del rischio'!K$8*Tabelle!$W$3),IF('Modello Analisi RISCHI MOG_PTPC'!AM35=Tabelle!$V$4,('Mitigazione del rischio'!K$8*Tabelle!$W$4),IF('Modello Analisi RISCHI MOG_PTPC'!AM35=Tabelle!$V$5,('Mitigazione del rischio'!K$8*Tabelle!$W$5),IF('Modello Analisi RISCHI MOG_PTPC'!AM35=Tabelle!$V$6,('Mitigazione del rischio'!K$8*Tabelle!$W$6),IF('Modello Analisi RISCHI MOG_PTPC'!AM35=Tabelle!$V$7,('Mitigazione del rischio'!K$8*Tabelle!$W$7),IF('Modello Analisi RISCHI MOG_PTPC'!AM35=Tabelle!$V$8,('Mitigazione del rischio'!K$8*Tabelle!$W$8),IF('Modello Analisi RISCHI MOG_PTPC'!AM35=Tabelle!$V$9,('Mitigazione del rischio'!K$8*Tabelle!$W$9),IF('Modello Analisi RISCHI MOG_PTPC'!AM35=Tabelle!$V$10,('Mitigazione del rischio'!K$8*Tabelle!$W$10),IF('Modello Analisi RISCHI MOG_PTPC'!AM35=Tabelle!$V$11,('Mitigazione del rischio'!K$8*Tabelle!$W$11),IF('Modello Analisi RISCHI MOG_PTPC'!AM35=Tabelle!$V$12,('Mitigazione del rischio'!K$8*Tabelle!$W$12),"-"))))))))))</f>
        <v>3.5</v>
      </c>
      <c r="L34" s="31">
        <f>IF('Modello Analisi RISCHI MOG_PTPC'!AN35=Tabelle!$V$3,('Mitigazione del rischio'!L$8*Tabelle!$W$3),IF('Modello Analisi RISCHI MOG_PTPC'!AN35=Tabelle!$V$4,('Mitigazione del rischio'!L$8*Tabelle!$W$4),IF('Modello Analisi RISCHI MOG_PTPC'!AN35=Tabelle!$V$5,('Mitigazione del rischio'!L$8*Tabelle!$W$5),IF('Modello Analisi RISCHI MOG_PTPC'!AN35=Tabelle!$V$6,('Mitigazione del rischio'!L$8*Tabelle!$W$6),IF('Modello Analisi RISCHI MOG_PTPC'!AN35=Tabelle!$V$7,('Mitigazione del rischio'!L$8*Tabelle!$W$7),IF('Modello Analisi RISCHI MOG_PTPC'!AN35=Tabelle!$V$8,('Mitigazione del rischio'!L$8*Tabelle!$W$8),IF('Modello Analisi RISCHI MOG_PTPC'!AN35=Tabelle!$V$9,('Mitigazione del rischio'!L$8*Tabelle!$W$9),IF('Modello Analisi RISCHI MOG_PTPC'!AN35=Tabelle!$V$10,('Mitigazione del rischio'!L$8*Tabelle!$W$10),IF('Modello Analisi RISCHI MOG_PTPC'!AN35=Tabelle!$V$11,('Mitigazione del rischio'!L$8*Tabelle!$W$11),IF('Modello Analisi RISCHI MOG_PTPC'!AN35=Tabelle!$V$12,('Mitigazione del rischio'!L$8*Tabelle!$W$12),"-"))))))))))</f>
        <v>3.5</v>
      </c>
      <c r="M34" s="31">
        <f>IF('Modello Analisi RISCHI MOG_PTPC'!AO35=Tabelle!$V$3,('Mitigazione del rischio'!M$8*Tabelle!$W$3),IF('Modello Analisi RISCHI MOG_PTPC'!AO35=Tabelle!$V$4,('Mitigazione del rischio'!M$8*Tabelle!$W$4),IF('Modello Analisi RISCHI MOG_PTPC'!AO35=Tabelle!$V$5,('Mitigazione del rischio'!M$8*Tabelle!$W$5),IF('Modello Analisi RISCHI MOG_PTPC'!AO35=Tabelle!$V$6,('Mitigazione del rischio'!M$8*Tabelle!$W$6),IF('Modello Analisi RISCHI MOG_PTPC'!AO35=Tabelle!$V$7,('Mitigazione del rischio'!M$8*Tabelle!$W$7),IF('Modello Analisi RISCHI MOG_PTPC'!AO35=Tabelle!$V$8,('Mitigazione del rischio'!M$8*Tabelle!$W$8),IF('Modello Analisi RISCHI MOG_PTPC'!AO35=Tabelle!$V$9,('Mitigazione del rischio'!M$8*Tabelle!$W$9),IF('Modello Analisi RISCHI MOG_PTPC'!AO35=Tabelle!$V$10,('Mitigazione del rischio'!M$8*Tabelle!$W$10),IF('Modello Analisi RISCHI MOG_PTPC'!AO35=Tabelle!$V$11,('Mitigazione del rischio'!M$8*Tabelle!$W$11),IF('Modello Analisi RISCHI MOG_PTPC'!AO35=Tabelle!$V$12,('Mitigazione del rischio'!M$8*Tabelle!$W$12),"-"))))))))))</f>
        <v>1.05</v>
      </c>
      <c r="N34" s="31">
        <f>IF('Modello Analisi RISCHI MOG_PTPC'!AP35=Tabelle!$V$3,('Mitigazione del rischio'!N$8*Tabelle!$W$3),IF('Modello Analisi RISCHI MOG_PTPC'!AP35=Tabelle!$V$4,('Mitigazione del rischio'!N$8*Tabelle!$W$4),IF('Modello Analisi RISCHI MOG_PTPC'!AP35=Tabelle!$V$5,('Mitigazione del rischio'!N$8*Tabelle!$W$5),IF('Modello Analisi RISCHI MOG_PTPC'!AP35=Tabelle!$V$6,('Mitigazione del rischio'!N$8*Tabelle!$W$6),IF('Modello Analisi RISCHI MOG_PTPC'!AP35=Tabelle!$V$7,('Mitigazione del rischio'!N$8*Tabelle!$W$7),IF('Modello Analisi RISCHI MOG_PTPC'!AP35=Tabelle!$V$8,('Mitigazione del rischio'!N$8*Tabelle!$W$8),IF('Modello Analisi RISCHI MOG_PTPC'!AP35=Tabelle!$V$9,('Mitigazione del rischio'!N$8*Tabelle!$W$9),IF('Modello Analisi RISCHI MOG_PTPC'!AP35=Tabelle!$V$10,('Mitigazione del rischio'!N$8*Tabelle!$W$10),IF('Modello Analisi RISCHI MOG_PTPC'!AP35=Tabelle!$V$11,('Mitigazione del rischio'!N$8*Tabelle!$W$11),IF('Modello Analisi RISCHI MOG_PTPC'!AP35=Tabelle!$V$12,('Mitigazione del rischio'!N$8*Tabelle!$W$12),"-"))))))))))</f>
        <v>1.05</v>
      </c>
      <c r="O34" s="31">
        <f>IF('Modello Analisi RISCHI MOG_PTPC'!AQ35=Tabelle!$V$3,('Mitigazione del rischio'!O$8*Tabelle!$W$3),IF('Modello Analisi RISCHI MOG_PTPC'!AQ35=Tabelle!$V$4,('Mitigazione del rischio'!O$8*Tabelle!$W$4),IF('Modello Analisi RISCHI MOG_PTPC'!AQ35=Tabelle!$V$5,('Mitigazione del rischio'!O$8*Tabelle!$W$5),IF('Modello Analisi RISCHI MOG_PTPC'!AQ35=Tabelle!$V$6,('Mitigazione del rischio'!O$8*Tabelle!$W$6),IF('Modello Analisi RISCHI MOG_PTPC'!AQ35=Tabelle!$V$7,('Mitigazione del rischio'!O$8*Tabelle!$W$7),IF('Modello Analisi RISCHI MOG_PTPC'!AQ35=Tabelle!$V$8,('Mitigazione del rischio'!O$8*Tabelle!$W$8),IF('Modello Analisi RISCHI MOG_PTPC'!AQ35=Tabelle!$V$9,('Mitigazione del rischio'!O$8*Tabelle!$W$9),IF('Modello Analisi RISCHI MOG_PTPC'!AQ35=Tabelle!$V$10,('Mitigazione del rischio'!O$8*Tabelle!$W$10),IF('Modello Analisi RISCHI MOG_PTPC'!AQ35=Tabelle!$V$11,('Mitigazione del rischio'!O$8*Tabelle!$W$11),IF('Modello Analisi RISCHI MOG_PTPC'!AQ35=Tabelle!$V$12,('Mitigazione del rischio'!O$8*Tabelle!$W$12),"-"))))))))))</f>
        <v>1.05</v>
      </c>
      <c r="P34" s="31">
        <f>IF('Modello Analisi RISCHI MOG_PTPC'!AR35=Tabelle!$V$3,('Mitigazione del rischio'!P$8*Tabelle!$W$3),IF('Modello Analisi RISCHI MOG_PTPC'!AR35=Tabelle!$V$4,('Mitigazione del rischio'!P$8*Tabelle!$W$4),IF('Modello Analisi RISCHI MOG_PTPC'!AR35=Tabelle!$V$5,('Mitigazione del rischio'!P$8*Tabelle!$W$5),IF('Modello Analisi RISCHI MOG_PTPC'!AR35=Tabelle!$V$6,('Mitigazione del rischio'!P$8*Tabelle!$W$6),IF('Modello Analisi RISCHI MOG_PTPC'!AR35=Tabelle!$V$7,('Mitigazione del rischio'!P$8*Tabelle!$W$7),IF('Modello Analisi RISCHI MOG_PTPC'!AR35=Tabelle!$V$8,('Mitigazione del rischio'!P$8*Tabelle!$W$8),IF('Modello Analisi RISCHI MOG_PTPC'!AR35=Tabelle!$V$9,('Mitigazione del rischio'!P$8*Tabelle!$W$9),IF('Modello Analisi RISCHI MOG_PTPC'!AR35=Tabelle!$V$10,('Mitigazione del rischio'!P$8*Tabelle!$W$10),IF('Modello Analisi RISCHI MOG_PTPC'!AR35=Tabelle!$V$11,('Mitigazione del rischio'!P$8*Tabelle!$W$11),IF('Modello Analisi RISCHI MOG_PTPC'!AR35=Tabelle!$V$12,('Mitigazione del rischio'!P$8*Tabelle!$W$12),"-"))))))))))</f>
        <v>1.05</v>
      </c>
      <c r="Q34" s="31">
        <f>IF('Modello Analisi RISCHI MOG_PTPC'!AS35=Tabelle!$V$3,('Mitigazione del rischio'!Q$8*Tabelle!$W$3),IF('Modello Analisi RISCHI MOG_PTPC'!AS35=Tabelle!$V$4,('Mitigazione del rischio'!Q$8*Tabelle!$W$4),IF('Modello Analisi RISCHI MOG_PTPC'!AS35=Tabelle!$V$5,('Mitigazione del rischio'!Q$8*Tabelle!$W$5),IF('Modello Analisi RISCHI MOG_PTPC'!AS35=Tabelle!$V$6,('Mitigazione del rischio'!Q$8*Tabelle!$W$6),IF('Modello Analisi RISCHI MOG_PTPC'!AS35=Tabelle!$V$7,('Mitigazione del rischio'!Q$8*Tabelle!$W$7),IF('Modello Analisi RISCHI MOG_PTPC'!AS35=Tabelle!$V$8,('Mitigazione del rischio'!Q$8*Tabelle!$W$8),IF('Modello Analisi RISCHI MOG_PTPC'!AS35=Tabelle!$V$9,('Mitigazione del rischio'!Q$8*Tabelle!$W$9),IF('Modello Analisi RISCHI MOG_PTPC'!AS35=Tabelle!$V$10,('Mitigazione del rischio'!Q$8*Tabelle!$W$10),IF('Modello Analisi RISCHI MOG_PTPC'!AS35=Tabelle!$V$11,('Mitigazione del rischio'!Q$8*Tabelle!$W$11),IF('Modello Analisi RISCHI MOG_PTPC'!AS35=Tabelle!$V$12,('Mitigazione del rischio'!Q$8*Tabelle!$W$12),"-"))))))))))</f>
        <v>2.4499999999999997</v>
      </c>
      <c r="R34" s="31">
        <f>IF('Modello Analisi RISCHI MOG_PTPC'!AT35=Tabelle!$V$3,('Mitigazione del rischio'!R$8*Tabelle!$W$3),IF('Modello Analisi RISCHI MOG_PTPC'!AT35=Tabelle!$V$4,('Mitigazione del rischio'!R$8*Tabelle!$W$4),IF('Modello Analisi RISCHI MOG_PTPC'!AT35=Tabelle!$V$5,('Mitigazione del rischio'!R$8*Tabelle!$W$5),IF('Modello Analisi RISCHI MOG_PTPC'!AT35=Tabelle!$V$6,('Mitigazione del rischio'!R$8*Tabelle!$W$6),IF('Modello Analisi RISCHI MOG_PTPC'!AT35=Tabelle!$V$7,('Mitigazione del rischio'!R$8*Tabelle!$W$7),IF('Modello Analisi RISCHI MOG_PTPC'!AT35=Tabelle!$V$8,('Mitigazione del rischio'!R$8*Tabelle!$W$8),IF('Modello Analisi RISCHI MOG_PTPC'!AT35=Tabelle!$V$9,('Mitigazione del rischio'!R$8*Tabelle!$W$9),IF('Modello Analisi RISCHI MOG_PTPC'!AT35=Tabelle!$V$10,('Mitigazione del rischio'!R$8*Tabelle!$W$10),IF('Modello Analisi RISCHI MOG_PTPC'!AT35=Tabelle!$V$11,('Mitigazione del rischio'!R$8*Tabelle!$W$11),IF('Modello Analisi RISCHI MOG_PTPC'!AT35=Tabelle!$V$12,('Mitigazione del rischio'!R$8*Tabelle!$W$12),"-"))))))))))</f>
        <v>2.4499999999999997</v>
      </c>
      <c r="S34" s="31">
        <f>IF('Modello Analisi RISCHI MOG_PTPC'!AU35=Tabelle!$V$3,('Mitigazione del rischio'!S$8*Tabelle!$W$3),IF('Modello Analisi RISCHI MOG_PTPC'!AU35=Tabelle!$V$4,('Mitigazione del rischio'!S$8*Tabelle!$W$4),IF('Modello Analisi RISCHI MOG_PTPC'!AU35=Tabelle!$V$5,('Mitigazione del rischio'!S$8*Tabelle!$W$5),IF('Modello Analisi RISCHI MOG_PTPC'!AU35=Tabelle!$V$6,('Mitigazione del rischio'!S$8*Tabelle!$W$6),IF('Modello Analisi RISCHI MOG_PTPC'!AU35=Tabelle!$V$7,('Mitigazione del rischio'!S$8*Tabelle!$W$7),IF('Modello Analisi RISCHI MOG_PTPC'!AU35=Tabelle!$V$8,('Mitigazione del rischio'!S$8*Tabelle!$W$8),IF('Modello Analisi RISCHI MOG_PTPC'!AU35=Tabelle!$V$9,('Mitigazione del rischio'!S$8*Tabelle!$W$9),IF('Modello Analisi RISCHI MOG_PTPC'!AU35=Tabelle!$V$10,('Mitigazione del rischio'!S$8*Tabelle!$W$10),IF('Modello Analisi RISCHI MOG_PTPC'!AU35=Tabelle!$V$11,('Mitigazione del rischio'!S$8*Tabelle!$W$11),IF('Modello Analisi RISCHI MOG_PTPC'!AU35=Tabelle!$V$12,('Mitigazione del rischio'!S$8*Tabelle!$W$12),"-"))))))))))</f>
        <v>2.4499999999999997</v>
      </c>
      <c r="T34" s="31">
        <f>IF('Modello Analisi RISCHI MOG_PTPC'!AV35=Tabelle!$V$3,('Mitigazione del rischio'!T$8*Tabelle!$W$3),IF('Modello Analisi RISCHI MOG_PTPC'!AV35=Tabelle!$V$4,('Mitigazione del rischio'!T$8*Tabelle!$W$4),IF('Modello Analisi RISCHI MOG_PTPC'!AV35=Tabelle!$V$5,('Mitigazione del rischio'!T$8*Tabelle!$W$5),IF('Modello Analisi RISCHI MOG_PTPC'!AV35=Tabelle!$V$6,('Mitigazione del rischio'!T$8*Tabelle!$W$6),IF('Modello Analisi RISCHI MOG_PTPC'!AV35=Tabelle!$V$7,('Mitigazione del rischio'!T$8*Tabelle!$W$7),IF('Modello Analisi RISCHI MOG_PTPC'!AV35=Tabelle!$V$8,('Mitigazione del rischio'!T$8*Tabelle!$W$8),IF('Modello Analisi RISCHI MOG_PTPC'!AV35=Tabelle!$V$9,('Mitigazione del rischio'!T$8*Tabelle!$W$9),IF('Modello Analisi RISCHI MOG_PTPC'!AV35=Tabelle!$V$10,('Mitigazione del rischio'!T$8*Tabelle!$W$10),IF('Modello Analisi RISCHI MOG_PTPC'!AV35=Tabelle!$V$11,('Mitigazione del rischio'!T$8*Tabelle!$W$11),IF('Modello Analisi RISCHI MOG_PTPC'!AV35=Tabelle!$V$12,('Mitigazione del rischio'!T$8*Tabelle!$W$12),"-"))))))))))</f>
        <v>2.4499999999999997</v>
      </c>
      <c r="U34" s="31">
        <f>IF('Modello Analisi RISCHI MOG_PTPC'!AW35=Tabelle!$V$3,('Mitigazione del rischio'!U$8*Tabelle!$W$3),IF('Modello Analisi RISCHI MOG_PTPC'!AW35=Tabelle!$V$4,('Mitigazione del rischio'!U$8*Tabelle!$W$4),IF('Modello Analisi RISCHI MOG_PTPC'!AW35=Tabelle!$V$5,('Mitigazione del rischio'!U$8*Tabelle!$W$5),IF('Modello Analisi RISCHI MOG_PTPC'!AW35=Tabelle!$V$6,('Mitigazione del rischio'!U$8*Tabelle!$W$6),IF('Modello Analisi RISCHI MOG_PTPC'!AW35=Tabelle!$V$7,('Mitigazione del rischio'!U$8*Tabelle!$W$7),IF('Modello Analisi RISCHI MOG_PTPC'!AW35=Tabelle!$V$8,('Mitigazione del rischio'!U$8*Tabelle!$W$8),IF('Modello Analisi RISCHI MOG_PTPC'!AW35=Tabelle!$V$9,('Mitigazione del rischio'!U$8*Tabelle!$W$9),IF('Modello Analisi RISCHI MOG_PTPC'!AW35=Tabelle!$V$10,('Mitigazione del rischio'!U$8*Tabelle!$W$10),IF('Modello Analisi RISCHI MOG_PTPC'!AW35=Tabelle!$V$11,('Mitigazione del rischio'!U$8*Tabelle!$W$11),IF('Modello Analisi RISCHI MOG_PTPC'!AW35=Tabelle!$V$12,('Mitigazione del rischio'!U$8*Tabelle!$W$12),"-"))))))))))</f>
        <v>0</v>
      </c>
      <c r="V34" s="31">
        <f>IF('Modello Analisi RISCHI MOG_PTPC'!AX35=Tabelle!$V$3,('Mitigazione del rischio'!V$8*Tabelle!$W$3),IF('Modello Analisi RISCHI MOG_PTPC'!AX35=Tabelle!$V$4,('Mitigazione del rischio'!V$8*Tabelle!$W$4),IF('Modello Analisi RISCHI MOG_PTPC'!AX35=Tabelle!$V$5,('Mitigazione del rischio'!V$8*Tabelle!$W$5),IF('Modello Analisi RISCHI MOG_PTPC'!AX35=Tabelle!$V$6,('Mitigazione del rischio'!V$8*Tabelle!$W$6),IF('Modello Analisi RISCHI MOG_PTPC'!AX35=Tabelle!$V$7,('Mitigazione del rischio'!V$8*Tabelle!$W$7),IF('Modello Analisi RISCHI MOG_PTPC'!AX35=Tabelle!$V$8,('Mitigazione del rischio'!V$8*Tabelle!$W$8),IF('Modello Analisi RISCHI MOG_PTPC'!AX35=Tabelle!$V$9,('Mitigazione del rischio'!V$8*Tabelle!$W$9),IF('Modello Analisi RISCHI MOG_PTPC'!AX35=Tabelle!$V$10,('Mitigazione del rischio'!V$8*Tabelle!$W$10),IF('Modello Analisi RISCHI MOG_PTPC'!AX35=Tabelle!$V$11,('Mitigazione del rischio'!V$8*Tabelle!$W$11),IF('Modello Analisi RISCHI MOG_PTPC'!AX35=Tabelle!$V$12,('Mitigazione del rischio'!V$8*Tabelle!$W$12),"-"))))))))))</f>
        <v>0</v>
      </c>
      <c r="W34" s="31">
        <f>IF('Modello Analisi RISCHI MOG_PTPC'!AY35=Tabelle!$V$3,('Mitigazione del rischio'!W$8*Tabelle!$W$3),IF('Modello Analisi RISCHI MOG_PTPC'!AY35=Tabelle!$V$4,('Mitigazione del rischio'!W$8*Tabelle!$W$4),IF('Modello Analisi RISCHI MOG_PTPC'!AY35=Tabelle!$V$5,('Mitigazione del rischio'!W$8*Tabelle!$W$5),IF('Modello Analisi RISCHI MOG_PTPC'!AY35=Tabelle!$V$6,('Mitigazione del rischio'!W$8*Tabelle!$W$6),IF('Modello Analisi RISCHI MOG_PTPC'!AY35=Tabelle!$V$7,('Mitigazione del rischio'!W$8*Tabelle!$W$7),IF('Modello Analisi RISCHI MOG_PTPC'!AY35=Tabelle!$V$8,('Mitigazione del rischio'!W$8*Tabelle!$W$8),IF('Modello Analisi RISCHI MOG_PTPC'!AY35=Tabelle!$V$9,('Mitigazione del rischio'!W$8*Tabelle!$W$9),IF('Modello Analisi RISCHI MOG_PTPC'!AY35=Tabelle!$V$10,('Mitigazione del rischio'!W$8*Tabelle!$W$10),IF('Modello Analisi RISCHI MOG_PTPC'!AY35=Tabelle!$V$11,('Mitigazione del rischio'!W$8*Tabelle!$W$11),IF('Modello Analisi RISCHI MOG_PTPC'!AY35=Tabelle!$V$12,('Mitigazione del rischio'!W$8*Tabelle!$W$12),"-"))))))))))</f>
        <v>0</v>
      </c>
      <c r="X34" s="31">
        <f>IF('Modello Analisi RISCHI MOG_PTPC'!AZ35=Tabelle!$V$3,('Mitigazione del rischio'!X$8*Tabelle!$W$3),IF('Modello Analisi RISCHI MOG_PTPC'!AZ35=Tabelle!$V$4,('Mitigazione del rischio'!X$8*Tabelle!$W$4),IF('Modello Analisi RISCHI MOG_PTPC'!AZ35=Tabelle!$V$5,('Mitigazione del rischio'!X$8*Tabelle!$W$5),IF('Modello Analisi RISCHI MOG_PTPC'!AZ35=Tabelle!$V$6,('Mitigazione del rischio'!X$8*Tabelle!$W$6),IF('Modello Analisi RISCHI MOG_PTPC'!AZ35=Tabelle!$V$7,('Mitigazione del rischio'!X$8*Tabelle!$W$7),IF('Modello Analisi RISCHI MOG_PTPC'!AZ35=Tabelle!$V$8,('Mitigazione del rischio'!X$8*Tabelle!$W$8),IF('Modello Analisi RISCHI MOG_PTPC'!AZ35=Tabelle!$V$9,('Mitigazione del rischio'!X$8*Tabelle!$W$9),IF('Modello Analisi RISCHI MOG_PTPC'!AZ35=Tabelle!$V$10,('Mitigazione del rischio'!X$8*Tabelle!$W$10),IF('Modello Analisi RISCHI MOG_PTPC'!AZ35=Tabelle!$V$11,('Mitigazione del rischio'!X$8*Tabelle!$W$11),IF('Modello Analisi RISCHI MOG_PTPC'!AZ35=Tabelle!$V$12,('Mitigazione del rischio'!X$8*Tabelle!$W$12),"-"))))))))))</f>
        <v>0</v>
      </c>
      <c r="Y34" s="31">
        <f>IF('Modello Analisi RISCHI MOG_PTPC'!BA35=Tabelle!$V$3,('Mitigazione del rischio'!Y$8*Tabelle!$W$3),IF('Modello Analisi RISCHI MOG_PTPC'!BA35=Tabelle!$V$4,('Mitigazione del rischio'!Y$8*Tabelle!$W$4),IF('Modello Analisi RISCHI MOG_PTPC'!BA35=Tabelle!$V$5,('Mitigazione del rischio'!Y$8*Tabelle!$W$5),IF('Modello Analisi RISCHI MOG_PTPC'!BA35=Tabelle!$V$6,('Mitigazione del rischio'!Y$8*Tabelle!$W$6),IF('Modello Analisi RISCHI MOG_PTPC'!BA35=Tabelle!$V$7,('Mitigazione del rischio'!Y$8*Tabelle!$W$7),IF('Modello Analisi RISCHI MOG_PTPC'!BA35=Tabelle!$V$8,('Mitigazione del rischio'!Y$8*Tabelle!$W$8),IF('Modello Analisi RISCHI MOG_PTPC'!BA35=Tabelle!$V$9,('Mitigazione del rischio'!Y$8*Tabelle!$W$9),IF('Modello Analisi RISCHI MOG_PTPC'!BA35=Tabelle!$V$10,('Mitigazione del rischio'!Y$8*Tabelle!$W$10),IF('Modello Analisi RISCHI MOG_PTPC'!BA35=Tabelle!$V$11,('Mitigazione del rischio'!Y$8*Tabelle!$W$11),IF('Modello Analisi RISCHI MOG_PTPC'!BA35=Tabelle!$V$12,('Mitigazione del rischio'!Y$8*Tabelle!$W$12),"-"))))))))))</f>
        <v>0</v>
      </c>
      <c r="Z34" s="31">
        <f>IF('Modello Analisi RISCHI MOG_PTPC'!BB35=Tabelle!$V$3,('Mitigazione del rischio'!Z$8*Tabelle!$W$3),IF('Modello Analisi RISCHI MOG_PTPC'!BB35=Tabelle!$V$4,('Mitigazione del rischio'!Z$8*Tabelle!$W$4),IF('Modello Analisi RISCHI MOG_PTPC'!BB35=Tabelle!$V$5,('Mitigazione del rischio'!Z$8*Tabelle!$W$5),IF('Modello Analisi RISCHI MOG_PTPC'!BB35=Tabelle!$V$6,('Mitigazione del rischio'!Z$8*Tabelle!$W$6),IF('Modello Analisi RISCHI MOG_PTPC'!BB35=Tabelle!$V$7,('Mitigazione del rischio'!Z$8*Tabelle!$W$7),IF('Modello Analisi RISCHI MOG_PTPC'!BB35=Tabelle!$V$8,('Mitigazione del rischio'!Z$8*Tabelle!$W$8),IF('Modello Analisi RISCHI MOG_PTPC'!BB35=Tabelle!$V$9,('Mitigazione del rischio'!Z$8*Tabelle!$W$9),IF('Modello Analisi RISCHI MOG_PTPC'!BB35=Tabelle!$V$10,('Mitigazione del rischio'!Z$8*Tabelle!$W$10),IF('Modello Analisi RISCHI MOG_PTPC'!BB35=Tabelle!$V$11,('Mitigazione del rischio'!Z$8*Tabelle!$W$11),IF('Modello Analisi RISCHI MOG_PTPC'!BB35=Tabelle!$V$12,('Mitigazione del rischio'!Z$8*Tabelle!$W$12),"-"))))))))))</f>
        <v>0</v>
      </c>
      <c r="AA34" s="31">
        <f>IF('Modello Analisi RISCHI MOG_PTPC'!BC35=Tabelle!$V$3,('Mitigazione del rischio'!AA$8*Tabelle!$W$3),IF('Modello Analisi RISCHI MOG_PTPC'!BC35=Tabelle!$V$4,('Mitigazione del rischio'!AA$8*Tabelle!$W$4),IF('Modello Analisi RISCHI MOG_PTPC'!BC35=Tabelle!$V$5,('Mitigazione del rischio'!AA$8*Tabelle!$W$5),IF('Modello Analisi RISCHI MOG_PTPC'!BC35=Tabelle!$V$6,('Mitigazione del rischio'!AA$8*Tabelle!$W$6),IF('Modello Analisi RISCHI MOG_PTPC'!BC35=Tabelle!$V$7,('Mitigazione del rischio'!AA$8*Tabelle!$W$7),IF('Modello Analisi RISCHI MOG_PTPC'!BC35=Tabelle!$V$8,('Mitigazione del rischio'!AA$8*Tabelle!$W$8),IF('Modello Analisi RISCHI MOG_PTPC'!BC35=Tabelle!$V$9,('Mitigazione del rischio'!AA$8*Tabelle!$W$9),IF('Modello Analisi RISCHI MOG_PTPC'!BC35=Tabelle!$V$10,('Mitigazione del rischio'!AA$8*Tabelle!$W$10),IF('Modello Analisi RISCHI MOG_PTPC'!BC35=Tabelle!$V$11,('Mitigazione del rischio'!AA$8*Tabelle!$W$11),IF('Modello Analisi RISCHI MOG_PTPC'!BC35=Tabelle!$V$12,('Mitigazione del rischio'!AA$8*Tabelle!$W$12),"-"))))))))))</f>
        <v>0</v>
      </c>
      <c r="AB34" s="31">
        <f>IF('Modello Analisi RISCHI MOG_PTPC'!BD35=Tabelle!$V$3,('Mitigazione del rischio'!AB$8*Tabelle!$W$3),IF('Modello Analisi RISCHI MOG_PTPC'!BD35=Tabelle!$V$4,('Mitigazione del rischio'!AB$8*Tabelle!$W$4),IF('Modello Analisi RISCHI MOG_PTPC'!BD35=Tabelle!$V$5,('Mitigazione del rischio'!AB$8*Tabelle!$W$5),IF('Modello Analisi RISCHI MOG_PTPC'!BD35=Tabelle!$V$6,('Mitigazione del rischio'!AB$8*Tabelle!$W$6),IF('Modello Analisi RISCHI MOG_PTPC'!BD35=Tabelle!$V$7,('Mitigazione del rischio'!AB$8*Tabelle!$W$7),IF('Modello Analisi RISCHI MOG_PTPC'!BD35=Tabelle!$V$8,('Mitigazione del rischio'!AB$8*Tabelle!$W$8),IF('Modello Analisi RISCHI MOG_PTPC'!BD35=Tabelle!$V$9,('Mitigazione del rischio'!AB$8*Tabelle!$W$9),IF('Modello Analisi RISCHI MOG_PTPC'!BD35=Tabelle!$V$10,('Mitigazione del rischio'!AB$8*Tabelle!$W$10),IF('Modello Analisi RISCHI MOG_PTPC'!BD35=Tabelle!$V$11,('Mitigazione del rischio'!AB$8*Tabelle!$W$11),IF('Modello Analisi RISCHI MOG_PTPC'!BD35=Tabelle!$V$12,('Mitigazione del rischio'!AB$8*Tabelle!$W$12),"-"))))))))))</f>
        <v>0</v>
      </c>
      <c r="AC34" s="31">
        <f>IF('Modello Analisi RISCHI MOG_PTPC'!BE35=Tabelle!$V$3,('Mitigazione del rischio'!AC$8*Tabelle!$W$3),IF('Modello Analisi RISCHI MOG_PTPC'!BE35=Tabelle!$V$4,('Mitigazione del rischio'!AC$8*Tabelle!$W$4),IF('Modello Analisi RISCHI MOG_PTPC'!BE35=Tabelle!$V$5,('Mitigazione del rischio'!AC$8*Tabelle!$W$5),IF('Modello Analisi RISCHI MOG_PTPC'!BE35=Tabelle!$V$6,('Mitigazione del rischio'!AC$8*Tabelle!$W$6),IF('Modello Analisi RISCHI MOG_PTPC'!BE35=Tabelle!$V$7,('Mitigazione del rischio'!AC$8*Tabelle!$W$7),IF('Modello Analisi RISCHI MOG_PTPC'!BE35=Tabelle!$V$8,('Mitigazione del rischio'!AC$8*Tabelle!$W$8),IF('Modello Analisi RISCHI MOG_PTPC'!BE35=Tabelle!$V$9,('Mitigazione del rischio'!AC$8*Tabelle!$W$9),IF('Modello Analisi RISCHI MOG_PTPC'!BE35=Tabelle!$V$10,('Mitigazione del rischio'!AC$8*Tabelle!$W$10),IF('Modello Analisi RISCHI MOG_PTPC'!BE35=Tabelle!$V$11,('Mitigazione del rischio'!AC$8*Tabelle!$W$11),IF('Modello Analisi RISCHI MOG_PTPC'!BE35=Tabelle!$V$12,('Mitigazione del rischio'!AC$8*Tabelle!$W$12),"-"))))))))))</f>
        <v>0</v>
      </c>
      <c r="AD34" s="31">
        <f>IF('Modello Analisi RISCHI MOG_PTPC'!BF35=Tabelle!$V$3,('Mitigazione del rischio'!AD$8*Tabelle!$W$3),IF('Modello Analisi RISCHI MOG_PTPC'!BF35=Tabelle!$V$4,('Mitigazione del rischio'!AD$8*Tabelle!$W$4),IF('Modello Analisi RISCHI MOG_PTPC'!BF35=Tabelle!$V$5,('Mitigazione del rischio'!AD$8*Tabelle!$W$5),IF('Modello Analisi RISCHI MOG_PTPC'!BF35=Tabelle!$V$6,('Mitigazione del rischio'!AD$8*Tabelle!$W$6),IF('Modello Analisi RISCHI MOG_PTPC'!BF35=Tabelle!$V$7,('Mitigazione del rischio'!AD$8*Tabelle!$W$7),IF('Modello Analisi RISCHI MOG_PTPC'!BF35=Tabelle!$V$8,('Mitigazione del rischio'!AD$8*Tabelle!$W$8),IF('Modello Analisi RISCHI MOG_PTPC'!BF35=Tabelle!$V$9,('Mitigazione del rischio'!AD$8*Tabelle!$W$9),IF('Modello Analisi RISCHI MOG_PTPC'!BF35=Tabelle!$V$10,('Mitigazione del rischio'!AD$8*Tabelle!$W$10),IF('Modello Analisi RISCHI MOG_PTPC'!BF35=Tabelle!$V$11,('Mitigazione del rischio'!AD$8*Tabelle!$W$11),IF('Modello Analisi RISCHI MOG_PTPC'!BF35=Tabelle!$V$12,('Mitigazione del rischio'!AD$8*Tabelle!$W$12),"-"))))))))))</f>
        <v>0</v>
      </c>
      <c r="AE34" s="31">
        <f>IF('Modello Analisi RISCHI MOG_PTPC'!BG35=Tabelle!$V$3,('Mitigazione del rischio'!AE$8*Tabelle!$W$3),IF('Modello Analisi RISCHI MOG_PTPC'!BG35=Tabelle!$V$4,('Mitigazione del rischio'!AE$8*Tabelle!$W$4),IF('Modello Analisi RISCHI MOG_PTPC'!BG35=Tabelle!$V$5,('Mitigazione del rischio'!AE$8*Tabelle!$W$5),IF('Modello Analisi RISCHI MOG_PTPC'!BG35=Tabelle!$V$6,('Mitigazione del rischio'!AE$8*Tabelle!$W$6),IF('Modello Analisi RISCHI MOG_PTPC'!BG35=Tabelle!$V$7,('Mitigazione del rischio'!AE$8*Tabelle!$W$7),IF('Modello Analisi RISCHI MOG_PTPC'!BG35=Tabelle!$V$8,('Mitigazione del rischio'!AE$8*Tabelle!$W$8),IF('Modello Analisi RISCHI MOG_PTPC'!BG35=Tabelle!$V$9,('Mitigazione del rischio'!AE$8*Tabelle!$W$9),IF('Modello Analisi RISCHI MOG_PTPC'!BG35=Tabelle!$V$10,('Mitigazione del rischio'!AE$8*Tabelle!$W$10),IF('Modello Analisi RISCHI MOG_PTPC'!BG35=Tabelle!$V$11,('Mitigazione del rischio'!AE$8*Tabelle!$W$11),IF('Modello Analisi RISCHI MOG_PTPC'!BG35=Tabelle!$V$12,('Mitigazione del rischio'!AE$8*Tabelle!$W$12),"-"))))))))))</f>
        <v>0</v>
      </c>
      <c r="AF34" s="32">
        <f t="shared" si="3"/>
        <v>43.400000000000006</v>
      </c>
      <c r="AG34" s="33">
        <f t="shared" si="4"/>
        <v>0.43400000000000005</v>
      </c>
    </row>
    <row r="35" spans="1:33" x14ac:dyDescent="0.25">
      <c r="A35" s="31">
        <f>IF('Modello Analisi RISCHI MOG_PTPC'!AC36=Tabelle!$V$3,('Mitigazione del rischio'!A$8*Tabelle!$W$3),IF('Modello Analisi RISCHI MOG_PTPC'!AC36=Tabelle!$V$4,('Mitigazione del rischio'!A$8*Tabelle!$W$4),IF('Modello Analisi RISCHI MOG_PTPC'!AC36=Tabelle!$V$5,('Mitigazione del rischio'!A$8*Tabelle!$W$5),IF('Modello Analisi RISCHI MOG_PTPC'!AC36=Tabelle!$V$6,('Mitigazione del rischio'!A$8*Tabelle!$W$6),IF('Modello Analisi RISCHI MOG_PTPC'!AC36=Tabelle!$V$7,('Mitigazione del rischio'!A$8*Tabelle!$W$7),IF('Modello Analisi RISCHI MOG_PTPC'!AC36=Tabelle!$V$8,('Mitigazione del rischio'!A$8*Tabelle!$W$8),IF('Modello Analisi RISCHI MOG_PTPC'!AC36=Tabelle!$V$9,('Mitigazione del rischio'!A$8*Tabelle!$W$9),IF('Modello Analisi RISCHI MOG_PTPC'!AC36=Tabelle!$V$10,('Mitigazione del rischio'!A$8*Tabelle!$W$10),IF('Modello Analisi RISCHI MOG_PTPC'!AC36=Tabelle!$V$11,('Mitigazione del rischio'!A$8*Tabelle!$W$11),IF('Modello Analisi RISCHI MOG_PTPC'!AC36=Tabelle!$V$12,('Mitigazione del rischio'!A$8*Tabelle!$W$12),"-"))))))))))</f>
        <v>3.5</v>
      </c>
      <c r="B35" s="31">
        <f>IF('Modello Analisi RISCHI MOG_PTPC'!AD36=Tabelle!$V$3,('Mitigazione del rischio'!B$8*Tabelle!$W$3),IF('Modello Analisi RISCHI MOG_PTPC'!AD36=Tabelle!$V$4,('Mitigazione del rischio'!B$8*Tabelle!$W$4),IF('Modello Analisi RISCHI MOG_PTPC'!AD36=Tabelle!$V$5,('Mitigazione del rischio'!B$8*Tabelle!$W$5),IF('Modello Analisi RISCHI MOG_PTPC'!AD36=Tabelle!$V$6,('Mitigazione del rischio'!B$8*Tabelle!$W$6),IF('Modello Analisi RISCHI MOG_PTPC'!AD36=Tabelle!$V$7,('Mitigazione del rischio'!B$8*Tabelle!$W$7),IF('Modello Analisi RISCHI MOG_PTPC'!AD36=Tabelle!$V$8,('Mitigazione del rischio'!B$8*Tabelle!$W$8),IF('Modello Analisi RISCHI MOG_PTPC'!AD36=Tabelle!$V$9,('Mitigazione del rischio'!B$8*Tabelle!$W$9),IF('Modello Analisi RISCHI MOG_PTPC'!AD36=Tabelle!$V$10,('Mitigazione del rischio'!B$8*Tabelle!$W$10),IF('Modello Analisi RISCHI MOG_PTPC'!AD36=Tabelle!$V$11,('Mitigazione del rischio'!B$8*Tabelle!$W$11),IF('Modello Analisi RISCHI MOG_PTPC'!AD36=Tabelle!$V$12,('Mitigazione del rischio'!B$8*Tabelle!$W$12),"-"))))))))))</f>
        <v>2.4499999999999997</v>
      </c>
      <c r="C35" s="31">
        <f>IF('Modello Analisi RISCHI MOG_PTPC'!AE36=Tabelle!$V$3,('Mitigazione del rischio'!C$8*Tabelle!$W$3),IF('Modello Analisi RISCHI MOG_PTPC'!AE36=Tabelle!$V$4,('Mitigazione del rischio'!C$8*Tabelle!$W$4),IF('Modello Analisi RISCHI MOG_PTPC'!AE36=Tabelle!$V$5,('Mitigazione del rischio'!C$8*Tabelle!$W$5),IF('Modello Analisi RISCHI MOG_PTPC'!AE36=Tabelle!$V$6,('Mitigazione del rischio'!C$8*Tabelle!$W$6),IF('Modello Analisi RISCHI MOG_PTPC'!AE36=Tabelle!$V$7,('Mitigazione del rischio'!C$8*Tabelle!$W$7),IF('Modello Analisi RISCHI MOG_PTPC'!AE36=Tabelle!$V$8,('Mitigazione del rischio'!C$8*Tabelle!$W$8),IF('Modello Analisi RISCHI MOG_PTPC'!AE36=Tabelle!$V$9,('Mitigazione del rischio'!C$8*Tabelle!$W$9),IF('Modello Analisi RISCHI MOG_PTPC'!AE36=Tabelle!$V$10,('Mitigazione del rischio'!C$8*Tabelle!$W$10),IF('Modello Analisi RISCHI MOG_PTPC'!AE36=Tabelle!$V$11,('Mitigazione del rischio'!C$8*Tabelle!$W$11),IF('Modello Analisi RISCHI MOG_PTPC'!AE36=Tabelle!$V$12,('Mitigazione del rischio'!C$8*Tabelle!$W$12),"-"))))))))))</f>
        <v>0.35000000000000003</v>
      </c>
      <c r="D35" s="31">
        <f>IF('Modello Analisi RISCHI MOG_PTPC'!AF36=Tabelle!$V$3,('Mitigazione del rischio'!D$8*Tabelle!$W$3),IF('Modello Analisi RISCHI MOG_PTPC'!AF36=Tabelle!$V$4,('Mitigazione del rischio'!D$8*Tabelle!$W$4),IF('Modello Analisi RISCHI MOG_PTPC'!AF36=Tabelle!$V$5,('Mitigazione del rischio'!D$8*Tabelle!$W$5),IF('Modello Analisi RISCHI MOG_PTPC'!AF36=Tabelle!$V$6,('Mitigazione del rischio'!D$8*Tabelle!$W$6),IF('Modello Analisi RISCHI MOG_PTPC'!AF36=Tabelle!$V$7,('Mitigazione del rischio'!D$8*Tabelle!$W$7),IF('Modello Analisi RISCHI MOG_PTPC'!AF36=Tabelle!$V$8,('Mitigazione del rischio'!D$8*Tabelle!$W$8),IF('Modello Analisi RISCHI MOG_PTPC'!AF36=Tabelle!$V$9,('Mitigazione del rischio'!D$8*Tabelle!$W$9),IF('Modello Analisi RISCHI MOG_PTPC'!AF36=Tabelle!$V$10,('Mitigazione del rischio'!D$8*Tabelle!$W$10),IF('Modello Analisi RISCHI MOG_PTPC'!AF36=Tabelle!$V$11,('Mitigazione del rischio'!D$8*Tabelle!$W$11),IF('Modello Analisi RISCHI MOG_PTPC'!AF36=Tabelle!$V$12,('Mitigazione del rischio'!D$8*Tabelle!$W$12),"-"))))))))))</f>
        <v>1.05</v>
      </c>
      <c r="E35" s="31">
        <f>IF('Modello Analisi RISCHI MOG_PTPC'!AG36=Tabelle!$V$3,('Mitigazione del rischio'!E$8*Tabelle!$W$3),IF('Modello Analisi RISCHI MOG_PTPC'!AG36=Tabelle!$V$4,('Mitigazione del rischio'!E$8*Tabelle!$W$4),IF('Modello Analisi RISCHI MOG_PTPC'!AG36=Tabelle!$V$5,('Mitigazione del rischio'!E$8*Tabelle!$W$5),IF('Modello Analisi RISCHI MOG_PTPC'!AG36=Tabelle!$V$6,('Mitigazione del rischio'!E$8*Tabelle!$W$6),IF('Modello Analisi RISCHI MOG_PTPC'!AG36=Tabelle!$V$7,('Mitigazione del rischio'!E$8*Tabelle!$W$7),IF('Modello Analisi RISCHI MOG_PTPC'!AG36=Tabelle!$V$8,('Mitigazione del rischio'!E$8*Tabelle!$W$8),IF('Modello Analisi RISCHI MOG_PTPC'!AG36=Tabelle!$V$9,('Mitigazione del rischio'!E$8*Tabelle!$W$9),IF('Modello Analisi RISCHI MOG_PTPC'!AG36=Tabelle!$V$10,('Mitigazione del rischio'!E$8*Tabelle!$W$10),IF('Modello Analisi RISCHI MOG_PTPC'!AG36=Tabelle!$V$11,('Mitigazione del rischio'!E$8*Tabelle!$W$11),IF('Modello Analisi RISCHI MOG_PTPC'!AG36=Tabelle!$V$12,('Mitigazione del rischio'!E$8*Tabelle!$W$12),"-"))))))))))</f>
        <v>2.4499999999999997</v>
      </c>
      <c r="F35" s="31">
        <f>IF('Modello Analisi RISCHI MOG_PTPC'!AH36=Tabelle!$V$3,('Mitigazione del rischio'!F$8*Tabelle!$W$3),IF('Modello Analisi RISCHI MOG_PTPC'!AH36=Tabelle!$V$4,('Mitigazione del rischio'!F$8*Tabelle!$W$4),IF('Modello Analisi RISCHI MOG_PTPC'!AH36=Tabelle!$V$5,('Mitigazione del rischio'!F$8*Tabelle!$W$5),IF('Modello Analisi RISCHI MOG_PTPC'!AH36=Tabelle!$V$6,('Mitigazione del rischio'!F$8*Tabelle!$W$6),IF('Modello Analisi RISCHI MOG_PTPC'!AH36=Tabelle!$V$7,('Mitigazione del rischio'!F$8*Tabelle!$W$7),IF('Modello Analisi RISCHI MOG_PTPC'!AH36=Tabelle!$V$8,('Mitigazione del rischio'!F$8*Tabelle!$W$8),IF('Modello Analisi RISCHI MOG_PTPC'!AH36=Tabelle!$V$9,('Mitigazione del rischio'!F$8*Tabelle!$W$9),IF('Modello Analisi RISCHI MOG_PTPC'!AH36=Tabelle!$V$10,('Mitigazione del rischio'!F$8*Tabelle!$W$10),IF('Modello Analisi RISCHI MOG_PTPC'!AH36=Tabelle!$V$11,('Mitigazione del rischio'!F$8*Tabelle!$W$11),IF('Modello Analisi RISCHI MOG_PTPC'!AH36=Tabelle!$V$12,('Mitigazione del rischio'!F$8*Tabelle!$W$12),"-"))))))))))</f>
        <v>3.5</v>
      </c>
      <c r="G35" s="31">
        <f>IF('Modello Analisi RISCHI MOG_PTPC'!AI36=Tabelle!$V$3,('Mitigazione del rischio'!G$8*Tabelle!$W$3),IF('Modello Analisi RISCHI MOG_PTPC'!AI36=Tabelle!$V$4,('Mitigazione del rischio'!G$8*Tabelle!$W$4),IF('Modello Analisi RISCHI MOG_PTPC'!AI36=Tabelle!$V$5,('Mitigazione del rischio'!G$8*Tabelle!$W$5),IF('Modello Analisi RISCHI MOG_PTPC'!AI36=Tabelle!$V$6,('Mitigazione del rischio'!G$8*Tabelle!$W$6),IF('Modello Analisi RISCHI MOG_PTPC'!AI36=Tabelle!$V$7,('Mitigazione del rischio'!G$8*Tabelle!$W$7),IF('Modello Analisi RISCHI MOG_PTPC'!AI36=Tabelle!$V$8,('Mitigazione del rischio'!G$8*Tabelle!$W$8),IF('Modello Analisi RISCHI MOG_PTPC'!AI36=Tabelle!$V$9,('Mitigazione del rischio'!G$8*Tabelle!$W$9),IF('Modello Analisi RISCHI MOG_PTPC'!AI36=Tabelle!$V$10,('Mitigazione del rischio'!G$8*Tabelle!$W$10),IF('Modello Analisi RISCHI MOG_PTPC'!AI36=Tabelle!$V$11,('Mitigazione del rischio'!G$8*Tabelle!$W$11),IF('Modello Analisi RISCHI MOG_PTPC'!AI36=Tabelle!$V$12,('Mitigazione del rischio'!G$8*Tabelle!$W$12),"-"))))))))))</f>
        <v>3.5</v>
      </c>
      <c r="H35" s="31">
        <f>IF('Modello Analisi RISCHI MOG_PTPC'!AJ36=Tabelle!$V$3,('Mitigazione del rischio'!H$8*Tabelle!$W$3),IF('Modello Analisi RISCHI MOG_PTPC'!AJ36=Tabelle!$V$4,('Mitigazione del rischio'!H$8*Tabelle!$W$4),IF('Modello Analisi RISCHI MOG_PTPC'!AJ36=Tabelle!$V$5,('Mitigazione del rischio'!H$8*Tabelle!$W$5),IF('Modello Analisi RISCHI MOG_PTPC'!AJ36=Tabelle!$V$6,('Mitigazione del rischio'!H$8*Tabelle!$W$6),IF('Modello Analisi RISCHI MOG_PTPC'!AJ36=Tabelle!$V$7,('Mitigazione del rischio'!H$8*Tabelle!$W$7),IF('Modello Analisi RISCHI MOG_PTPC'!AJ36=Tabelle!$V$8,('Mitigazione del rischio'!H$8*Tabelle!$W$8),IF('Modello Analisi RISCHI MOG_PTPC'!AJ36=Tabelle!$V$9,('Mitigazione del rischio'!H$8*Tabelle!$W$9),IF('Modello Analisi RISCHI MOG_PTPC'!AJ36=Tabelle!$V$10,('Mitigazione del rischio'!H$8*Tabelle!$W$10),IF('Modello Analisi RISCHI MOG_PTPC'!AJ36=Tabelle!$V$11,('Mitigazione del rischio'!H$8*Tabelle!$W$11),IF('Modello Analisi RISCHI MOG_PTPC'!AJ36=Tabelle!$V$12,('Mitigazione del rischio'!H$8*Tabelle!$W$12),"-"))))))))))</f>
        <v>3.5</v>
      </c>
      <c r="I35" s="31">
        <f>IF('Modello Analisi RISCHI MOG_PTPC'!AK36=Tabelle!$V$3,('Mitigazione del rischio'!I$8*Tabelle!$W$3),IF('Modello Analisi RISCHI MOG_PTPC'!AK36=Tabelle!$V$4,('Mitigazione del rischio'!I$8*Tabelle!$W$4),IF('Modello Analisi RISCHI MOG_PTPC'!AK36=Tabelle!$V$5,('Mitigazione del rischio'!I$8*Tabelle!$W$5),IF('Modello Analisi RISCHI MOG_PTPC'!AK36=Tabelle!$V$6,('Mitigazione del rischio'!I$8*Tabelle!$W$6),IF('Modello Analisi RISCHI MOG_PTPC'!AK36=Tabelle!$V$7,('Mitigazione del rischio'!I$8*Tabelle!$W$7),IF('Modello Analisi RISCHI MOG_PTPC'!AK36=Tabelle!$V$8,('Mitigazione del rischio'!I$8*Tabelle!$W$8),IF('Modello Analisi RISCHI MOG_PTPC'!AK36=Tabelle!$V$9,('Mitigazione del rischio'!I$8*Tabelle!$W$9),IF('Modello Analisi RISCHI MOG_PTPC'!AK36=Tabelle!$V$10,('Mitigazione del rischio'!I$8*Tabelle!$W$10),IF('Modello Analisi RISCHI MOG_PTPC'!AK36=Tabelle!$V$11,('Mitigazione del rischio'!I$8*Tabelle!$W$11),IF('Modello Analisi RISCHI MOG_PTPC'!AK36=Tabelle!$V$12,('Mitigazione del rischio'!I$8*Tabelle!$W$12),"-"))))))))))</f>
        <v>1.05</v>
      </c>
      <c r="J35" s="31">
        <f>IF('Modello Analisi RISCHI MOG_PTPC'!AL36=Tabelle!$V$3,('Mitigazione del rischio'!J$8*Tabelle!$W$3),IF('Modello Analisi RISCHI MOG_PTPC'!AL36=Tabelle!$V$4,('Mitigazione del rischio'!J$8*Tabelle!$W$4),IF('Modello Analisi RISCHI MOG_PTPC'!AL36=Tabelle!$V$5,('Mitigazione del rischio'!J$8*Tabelle!$W$5),IF('Modello Analisi RISCHI MOG_PTPC'!AL36=Tabelle!$V$6,('Mitigazione del rischio'!J$8*Tabelle!$W$6),IF('Modello Analisi RISCHI MOG_PTPC'!AL36=Tabelle!$V$7,('Mitigazione del rischio'!J$8*Tabelle!$W$7),IF('Modello Analisi RISCHI MOG_PTPC'!AL36=Tabelle!$V$8,('Mitigazione del rischio'!J$8*Tabelle!$W$8),IF('Modello Analisi RISCHI MOG_PTPC'!AL36=Tabelle!$V$9,('Mitigazione del rischio'!J$8*Tabelle!$W$9),IF('Modello Analisi RISCHI MOG_PTPC'!AL36=Tabelle!$V$10,('Mitigazione del rischio'!J$8*Tabelle!$W$10),IF('Modello Analisi RISCHI MOG_PTPC'!AL36=Tabelle!$V$11,('Mitigazione del rischio'!J$8*Tabelle!$W$11),IF('Modello Analisi RISCHI MOG_PTPC'!AL36=Tabelle!$V$12,('Mitigazione del rischio'!J$8*Tabelle!$W$12),"-"))))))))))</f>
        <v>1.05</v>
      </c>
      <c r="K35" s="31">
        <f>IF('Modello Analisi RISCHI MOG_PTPC'!AM36=Tabelle!$V$3,('Mitigazione del rischio'!K$8*Tabelle!$W$3),IF('Modello Analisi RISCHI MOG_PTPC'!AM36=Tabelle!$V$4,('Mitigazione del rischio'!K$8*Tabelle!$W$4),IF('Modello Analisi RISCHI MOG_PTPC'!AM36=Tabelle!$V$5,('Mitigazione del rischio'!K$8*Tabelle!$W$5),IF('Modello Analisi RISCHI MOG_PTPC'!AM36=Tabelle!$V$6,('Mitigazione del rischio'!K$8*Tabelle!$W$6),IF('Modello Analisi RISCHI MOG_PTPC'!AM36=Tabelle!$V$7,('Mitigazione del rischio'!K$8*Tabelle!$W$7),IF('Modello Analisi RISCHI MOG_PTPC'!AM36=Tabelle!$V$8,('Mitigazione del rischio'!K$8*Tabelle!$W$8),IF('Modello Analisi RISCHI MOG_PTPC'!AM36=Tabelle!$V$9,('Mitigazione del rischio'!K$8*Tabelle!$W$9),IF('Modello Analisi RISCHI MOG_PTPC'!AM36=Tabelle!$V$10,('Mitigazione del rischio'!K$8*Tabelle!$W$10),IF('Modello Analisi RISCHI MOG_PTPC'!AM36=Tabelle!$V$11,('Mitigazione del rischio'!K$8*Tabelle!$W$11),IF('Modello Analisi RISCHI MOG_PTPC'!AM36=Tabelle!$V$12,('Mitigazione del rischio'!K$8*Tabelle!$W$12),"-"))))))))))</f>
        <v>3.5</v>
      </c>
      <c r="L35" s="31">
        <f>IF('Modello Analisi RISCHI MOG_PTPC'!AN36=Tabelle!$V$3,('Mitigazione del rischio'!L$8*Tabelle!$W$3),IF('Modello Analisi RISCHI MOG_PTPC'!AN36=Tabelle!$V$4,('Mitigazione del rischio'!L$8*Tabelle!$W$4),IF('Modello Analisi RISCHI MOG_PTPC'!AN36=Tabelle!$V$5,('Mitigazione del rischio'!L$8*Tabelle!$W$5),IF('Modello Analisi RISCHI MOG_PTPC'!AN36=Tabelle!$V$6,('Mitigazione del rischio'!L$8*Tabelle!$W$6),IF('Modello Analisi RISCHI MOG_PTPC'!AN36=Tabelle!$V$7,('Mitigazione del rischio'!L$8*Tabelle!$W$7),IF('Modello Analisi RISCHI MOG_PTPC'!AN36=Tabelle!$V$8,('Mitigazione del rischio'!L$8*Tabelle!$W$8),IF('Modello Analisi RISCHI MOG_PTPC'!AN36=Tabelle!$V$9,('Mitigazione del rischio'!L$8*Tabelle!$W$9),IF('Modello Analisi RISCHI MOG_PTPC'!AN36=Tabelle!$V$10,('Mitigazione del rischio'!L$8*Tabelle!$W$10),IF('Modello Analisi RISCHI MOG_PTPC'!AN36=Tabelle!$V$11,('Mitigazione del rischio'!L$8*Tabelle!$W$11),IF('Modello Analisi RISCHI MOG_PTPC'!AN36=Tabelle!$V$12,('Mitigazione del rischio'!L$8*Tabelle!$W$12),"-"))))))))))</f>
        <v>3.5</v>
      </c>
      <c r="M35" s="31">
        <f>IF('Modello Analisi RISCHI MOG_PTPC'!AO36=Tabelle!$V$3,('Mitigazione del rischio'!M$8*Tabelle!$W$3),IF('Modello Analisi RISCHI MOG_PTPC'!AO36=Tabelle!$V$4,('Mitigazione del rischio'!M$8*Tabelle!$W$4),IF('Modello Analisi RISCHI MOG_PTPC'!AO36=Tabelle!$V$5,('Mitigazione del rischio'!M$8*Tabelle!$W$5),IF('Modello Analisi RISCHI MOG_PTPC'!AO36=Tabelle!$V$6,('Mitigazione del rischio'!M$8*Tabelle!$W$6),IF('Modello Analisi RISCHI MOG_PTPC'!AO36=Tabelle!$V$7,('Mitigazione del rischio'!M$8*Tabelle!$W$7),IF('Modello Analisi RISCHI MOG_PTPC'!AO36=Tabelle!$V$8,('Mitigazione del rischio'!M$8*Tabelle!$W$8),IF('Modello Analisi RISCHI MOG_PTPC'!AO36=Tabelle!$V$9,('Mitigazione del rischio'!M$8*Tabelle!$W$9),IF('Modello Analisi RISCHI MOG_PTPC'!AO36=Tabelle!$V$10,('Mitigazione del rischio'!M$8*Tabelle!$W$10),IF('Modello Analisi RISCHI MOG_PTPC'!AO36=Tabelle!$V$11,('Mitigazione del rischio'!M$8*Tabelle!$W$11),IF('Modello Analisi RISCHI MOG_PTPC'!AO36=Tabelle!$V$12,('Mitigazione del rischio'!M$8*Tabelle!$W$12),"-"))))))))))</f>
        <v>1.05</v>
      </c>
      <c r="N35" s="31">
        <f>IF('Modello Analisi RISCHI MOG_PTPC'!AP36=Tabelle!$V$3,('Mitigazione del rischio'!N$8*Tabelle!$W$3),IF('Modello Analisi RISCHI MOG_PTPC'!AP36=Tabelle!$V$4,('Mitigazione del rischio'!N$8*Tabelle!$W$4),IF('Modello Analisi RISCHI MOG_PTPC'!AP36=Tabelle!$V$5,('Mitigazione del rischio'!N$8*Tabelle!$W$5),IF('Modello Analisi RISCHI MOG_PTPC'!AP36=Tabelle!$V$6,('Mitigazione del rischio'!N$8*Tabelle!$W$6),IF('Modello Analisi RISCHI MOG_PTPC'!AP36=Tabelle!$V$7,('Mitigazione del rischio'!N$8*Tabelle!$W$7),IF('Modello Analisi RISCHI MOG_PTPC'!AP36=Tabelle!$V$8,('Mitigazione del rischio'!N$8*Tabelle!$W$8),IF('Modello Analisi RISCHI MOG_PTPC'!AP36=Tabelle!$V$9,('Mitigazione del rischio'!N$8*Tabelle!$W$9),IF('Modello Analisi RISCHI MOG_PTPC'!AP36=Tabelle!$V$10,('Mitigazione del rischio'!N$8*Tabelle!$W$10),IF('Modello Analisi RISCHI MOG_PTPC'!AP36=Tabelle!$V$11,('Mitigazione del rischio'!N$8*Tabelle!$W$11),IF('Modello Analisi RISCHI MOG_PTPC'!AP36=Tabelle!$V$12,('Mitigazione del rischio'!N$8*Tabelle!$W$12),"-"))))))))))</f>
        <v>1.05</v>
      </c>
      <c r="O35" s="31">
        <f>IF('Modello Analisi RISCHI MOG_PTPC'!AQ36=Tabelle!$V$3,('Mitigazione del rischio'!O$8*Tabelle!$W$3),IF('Modello Analisi RISCHI MOG_PTPC'!AQ36=Tabelle!$V$4,('Mitigazione del rischio'!O$8*Tabelle!$W$4),IF('Modello Analisi RISCHI MOG_PTPC'!AQ36=Tabelle!$V$5,('Mitigazione del rischio'!O$8*Tabelle!$W$5),IF('Modello Analisi RISCHI MOG_PTPC'!AQ36=Tabelle!$V$6,('Mitigazione del rischio'!O$8*Tabelle!$W$6),IF('Modello Analisi RISCHI MOG_PTPC'!AQ36=Tabelle!$V$7,('Mitigazione del rischio'!O$8*Tabelle!$W$7),IF('Modello Analisi RISCHI MOG_PTPC'!AQ36=Tabelle!$V$8,('Mitigazione del rischio'!O$8*Tabelle!$W$8),IF('Modello Analisi RISCHI MOG_PTPC'!AQ36=Tabelle!$V$9,('Mitigazione del rischio'!O$8*Tabelle!$W$9),IF('Modello Analisi RISCHI MOG_PTPC'!AQ36=Tabelle!$V$10,('Mitigazione del rischio'!O$8*Tabelle!$W$10),IF('Modello Analisi RISCHI MOG_PTPC'!AQ36=Tabelle!$V$11,('Mitigazione del rischio'!O$8*Tabelle!$W$11),IF('Modello Analisi RISCHI MOG_PTPC'!AQ36=Tabelle!$V$12,('Mitigazione del rischio'!O$8*Tabelle!$W$12),"-"))))))))))</f>
        <v>1.05</v>
      </c>
      <c r="P35" s="31">
        <f>IF('Modello Analisi RISCHI MOG_PTPC'!AR36=Tabelle!$V$3,('Mitigazione del rischio'!P$8*Tabelle!$W$3),IF('Modello Analisi RISCHI MOG_PTPC'!AR36=Tabelle!$V$4,('Mitigazione del rischio'!P$8*Tabelle!$W$4),IF('Modello Analisi RISCHI MOG_PTPC'!AR36=Tabelle!$V$5,('Mitigazione del rischio'!P$8*Tabelle!$W$5),IF('Modello Analisi RISCHI MOG_PTPC'!AR36=Tabelle!$V$6,('Mitigazione del rischio'!P$8*Tabelle!$W$6),IF('Modello Analisi RISCHI MOG_PTPC'!AR36=Tabelle!$V$7,('Mitigazione del rischio'!P$8*Tabelle!$W$7),IF('Modello Analisi RISCHI MOG_PTPC'!AR36=Tabelle!$V$8,('Mitigazione del rischio'!P$8*Tabelle!$W$8),IF('Modello Analisi RISCHI MOG_PTPC'!AR36=Tabelle!$V$9,('Mitigazione del rischio'!P$8*Tabelle!$W$9),IF('Modello Analisi RISCHI MOG_PTPC'!AR36=Tabelle!$V$10,('Mitigazione del rischio'!P$8*Tabelle!$W$10),IF('Modello Analisi RISCHI MOG_PTPC'!AR36=Tabelle!$V$11,('Mitigazione del rischio'!P$8*Tabelle!$W$11),IF('Modello Analisi RISCHI MOG_PTPC'!AR36=Tabelle!$V$12,('Mitigazione del rischio'!P$8*Tabelle!$W$12),"-"))))))))))</f>
        <v>1.05</v>
      </c>
      <c r="Q35" s="31">
        <f>IF('Modello Analisi RISCHI MOG_PTPC'!AS36=Tabelle!$V$3,('Mitigazione del rischio'!Q$8*Tabelle!$W$3),IF('Modello Analisi RISCHI MOG_PTPC'!AS36=Tabelle!$V$4,('Mitigazione del rischio'!Q$8*Tabelle!$W$4),IF('Modello Analisi RISCHI MOG_PTPC'!AS36=Tabelle!$V$5,('Mitigazione del rischio'!Q$8*Tabelle!$W$5),IF('Modello Analisi RISCHI MOG_PTPC'!AS36=Tabelle!$V$6,('Mitigazione del rischio'!Q$8*Tabelle!$W$6),IF('Modello Analisi RISCHI MOG_PTPC'!AS36=Tabelle!$V$7,('Mitigazione del rischio'!Q$8*Tabelle!$W$7),IF('Modello Analisi RISCHI MOG_PTPC'!AS36=Tabelle!$V$8,('Mitigazione del rischio'!Q$8*Tabelle!$W$8),IF('Modello Analisi RISCHI MOG_PTPC'!AS36=Tabelle!$V$9,('Mitigazione del rischio'!Q$8*Tabelle!$W$9),IF('Modello Analisi RISCHI MOG_PTPC'!AS36=Tabelle!$V$10,('Mitigazione del rischio'!Q$8*Tabelle!$W$10),IF('Modello Analisi RISCHI MOG_PTPC'!AS36=Tabelle!$V$11,('Mitigazione del rischio'!Q$8*Tabelle!$W$11),IF('Modello Analisi RISCHI MOG_PTPC'!AS36=Tabelle!$V$12,('Mitigazione del rischio'!Q$8*Tabelle!$W$12),"-"))))))))))</f>
        <v>2.4499999999999997</v>
      </c>
      <c r="R35" s="31">
        <f>IF('Modello Analisi RISCHI MOG_PTPC'!AT36=Tabelle!$V$3,('Mitigazione del rischio'!R$8*Tabelle!$W$3),IF('Modello Analisi RISCHI MOG_PTPC'!AT36=Tabelle!$V$4,('Mitigazione del rischio'!R$8*Tabelle!$W$4),IF('Modello Analisi RISCHI MOG_PTPC'!AT36=Tabelle!$V$5,('Mitigazione del rischio'!R$8*Tabelle!$W$5),IF('Modello Analisi RISCHI MOG_PTPC'!AT36=Tabelle!$V$6,('Mitigazione del rischio'!R$8*Tabelle!$W$6),IF('Modello Analisi RISCHI MOG_PTPC'!AT36=Tabelle!$V$7,('Mitigazione del rischio'!R$8*Tabelle!$W$7),IF('Modello Analisi RISCHI MOG_PTPC'!AT36=Tabelle!$V$8,('Mitigazione del rischio'!R$8*Tabelle!$W$8),IF('Modello Analisi RISCHI MOG_PTPC'!AT36=Tabelle!$V$9,('Mitigazione del rischio'!R$8*Tabelle!$W$9),IF('Modello Analisi RISCHI MOG_PTPC'!AT36=Tabelle!$V$10,('Mitigazione del rischio'!R$8*Tabelle!$W$10),IF('Modello Analisi RISCHI MOG_PTPC'!AT36=Tabelle!$V$11,('Mitigazione del rischio'!R$8*Tabelle!$W$11),IF('Modello Analisi RISCHI MOG_PTPC'!AT36=Tabelle!$V$12,('Mitigazione del rischio'!R$8*Tabelle!$W$12),"-"))))))))))</f>
        <v>2.4499999999999997</v>
      </c>
      <c r="S35" s="31">
        <f>IF('Modello Analisi RISCHI MOG_PTPC'!AU36=Tabelle!$V$3,('Mitigazione del rischio'!S$8*Tabelle!$W$3),IF('Modello Analisi RISCHI MOG_PTPC'!AU36=Tabelle!$V$4,('Mitigazione del rischio'!S$8*Tabelle!$W$4),IF('Modello Analisi RISCHI MOG_PTPC'!AU36=Tabelle!$V$5,('Mitigazione del rischio'!S$8*Tabelle!$W$5),IF('Modello Analisi RISCHI MOG_PTPC'!AU36=Tabelle!$V$6,('Mitigazione del rischio'!S$8*Tabelle!$W$6),IF('Modello Analisi RISCHI MOG_PTPC'!AU36=Tabelle!$V$7,('Mitigazione del rischio'!S$8*Tabelle!$W$7),IF('Modello Analisi RISCHI MOG_PTPC'!AU36=Tabelle!$V$8,('Mitigazione del rischio'!S$8*Tabelle!$W$8),IF('Modello Analisi RISCHI MOG_PTPC'!AU36=Tabelle!$V$9,('Mitigazione del rischio'!S$8*Tabelle!$W$9),IF('Modello Analisi RISCHI MOG_PTPC'!AU36=Tabelle!$V$10,('Mitigazione del rischio'!S$8*Tabelle!$W$10),IF('Modello Analisi RISCHI MOG_PTPC'!AU36=Tabelle!$V$11,('Mitigazione del rischio'!S$8*Tabelle!$W$11),IF('Modello Analisi RISCHI MOG_PTPC'!AU36=Tabelle!$V$12,('Mitigazione del rischio'!S$8*Tabelle!$W$12),"-"))))))))))</f>
        <v>2.4499999999999997</v>
      </c>
      <c r="T35" s="31">
        <f>IF('Modello Analisi RISCHI MOG_PTPC'!AV36=Tabelle!$V$3,('Mitigazione del rischio'!T$8*Tabelle!$W$3),IF('Modello Analisi RISCHI MOG_PTPC'!AV36=Tabelle!$V$4,('Mitigazione del rischio'!T$8*Tabelle!$W$4),IF('Modello Analisi RISCHI MOG_PTPC'!AV36=Tabelle!$V$5,('Mitigazione del rischio'!T$8*Tabelle!$W$5),IF('Modello Analisi RISCHI MOG_PTPC'!AV36=Tabelle!$V$6,('Mitigazione del rischio'!T$8*Tabelle!$W$6),IF('Modello Analisi RISCHI MOG_PTPC'!AV36=Tabelle!$V$7,('Mitigazione del rischio'!T$8*Tabelle!$W$7),IF('Modello Analisi RISCHI MOG_PTPC'!AV36=Tabelle!$V$8,('Mitigazione del rischio'!T$8*Tabelle!$W$8),IF('Modello Analisi RISCHI MOG_PTPC'!AV36=Tabelle!$V$9,('Mitigazione del rischio'!T$8*Tabelle!$W$9),IF('Modello Analisi RISCHI MOG_PTPC'!AV36=Tabelle!$V$10,('Mitigazione del rischio'!T$8*Tabelle!$W$10),IF('Modello Analisi RISCHI MOG_PTPC'!AV36=Tabelle!$V$11,('Mitigazione del rischio'!T$8*Tabelle!$W$11),IF('Modello Analisi RISCHI MOG_PTPC'!AV36=Tabelle!$V$12,('Mitigazione del rischio'!T$8*Tabelle!$W$12),"-"))))))))))</f>
        <v>2.4499999999999997</v>
      </c>
      <c r="U35" s="31">
        <f>IF('Modello Analisi RISCHI MOG_PTPC'!AW36=Tabelle!$V$3,('Mitigazione del rischio'!U$8*Tabelle!$W$3),IF('Modello Analisi RISCHI MOG_PTPC'!AW36=Tabelle!$V$4,('Mitigazione del rischio'!U$8*Tabelle!$W$4),IF('Modello Analisi RISCHI MOG_PTPC'!AW36=Tabelle!$V$5,('Mitigazione del rischio'!U$8*Tabelle!$W$5),IF('Modello Analisi RISCHI MOG_PTPC'!AW36=Tabelle!$V$6,('Mitigazione del rischio'!U$8*Tabelle!$W$6),IF('Modello Analisi RISCHI MOG_PTPC'!AW36=Tabelle!$V$7,('Mitigazione del rischio'!U$8*Tabelle!$W$7),IF('Modello Analisi RISCHI MOG_PTPC'!AW36=Tabelle!$V$8,('Mitigazione del rischio'!U$8*Tabelle!$W$8),IF('Modello Analisi RISCHI MOG_PTPC'!AW36=Tabelle!$V$9,('Mitigazione del rischio'!U$8*Tabelle!$W$9),IF('Modello Analisi RISCHI MOG_PTPC'!AW36=Tabelle!$V$10,('Mitigazione del rischio'!U$8*Tabelle!$W$10),IF('Modello Analisi RISCHI MOG_PTPC'!AW36=Tabelle!$V$11,('Mitigazione del rischio'!U$8*Tabelle!$W$11),IF('Modello Analisi RISCHI MOG_PTPC'!AW36=Tabelle!$V$12,('Mitigazione del rischio'!U$8*Tabelle!$W$12),"-"))))))))))</f>
        <v>0</v>
      </c>
      <c r="V35" s="31">
        <f>IF('Modello Analisi RISCHI MOG_PTPC'!AX36=Tabelle!$V$3,('Mitigazione del rischio'!V$8*Tabelle!$W$3),IF('Modello Analisi RISCHI MOG_PTPC'!AX36=Tabelle!$V$4,('Mitigazione del rischio'!V$8*Tabelle!$W$4),IF('Modello Analisi RISCHI MOG_PTPC'!AX36=Tabelle!$V$5,('Mitigazione del rischio'!V$8*Tabelle!$W$5),IF('Modello Analisi RISCHI MOG_PTPC'!AX36=Tabelle!$V$6,('Mitigazione del rischio'!V$8*Tabelle!$W$6),IF('Modello Analisi RISCHI MOG_PTPC'!AX36=Tabelle!$V$7,('Mitigazione del rischio'!V$8*Tabelle!$W$7),IF('Modello Analisi RISCHI MOG_PTPC'!AX36=Tabelle!$V$8,('Mitigazione del rischio'!V$8*Tabelle!$W$8),IF('Modello Analisi RISCHI MOG_PTPC'!AX36=Tabelle!$V$9,('Mitigazione del rischio'!V$8*Tabelle!$W$9),IF('Modello Analisi RISCHI MOG_PTPC'!AX36=Tabelle!$V$10,('Mitigazione del rischio'!V$8*Tabelle!$W$10),IF('Modello Analisi RISCHI MOG_PTPC'!AX36=Tabelle!$V$11,('Mitigazione del rischio'!V$8*Tabelle!$W$11),IF('Modello Analisi RISCHI MOG_PTPC'!AX36=Tabelle!$V$12,('Mitigazione del rischio'!V$8*Tabelle!$W$12),"-"))))))))))</f>
        <v>0</v>
      </c>
      <c r="W35" s="31">
        <f>IF('Modello Analisi RISCHI MOG_PTPC'!AY36=Tabelle!$V$3,('Mitigazione del rischio'!W$8*Tabelle!$W$3),IF('Modello Analisi RISCHI MOG_PTPC'!AY36=Tabelle!$V$4,('Mitigazione del rischio'!W$8*Tabelle!$W$4),IF('Modello Analisi RISCHI MOG_PTPC'!AY36=Tabelle!$V$5,('Mitigazione del rischio'!W$8*Tabelle!$W$5),IF('Modello Analisi RISCHI MOG_PTPC'!AY36=Tabelle!$V$6,('Mitigazione del rischio'!W$8*Tabelle!$W$6),IF('Modello Analisi RISCHI MOG_PTPC'!AY36=Tabelle!$V$7,('Mitigazione del rischio'!W$8*Tabelle!$W$7),IF('Modello Analisi RISCHI MOG_PTPC'!AY36=Tabelle!$V$8,('Mitigazione del rischio'!W$8*Tabelle!$W$8),IF('Modello Analisi RISCHI MOG_PTPC'!AY36=Tabelle!$V$9,('Mitigazione del rischio'!W$8*Tabelle!$W$9),IF('Modello Analisi RISCHI MOG_PTPC'!AY36=Tabelle!$V$10,('Mitigazione del rischio'!W$8*Tabelle!$W$10),IF('Modello Analisi RISCHI MOG_PTPC'!AY36=Tabelle!$V$11,('Mitigazione del rischio'!W$8*Tabelle!$W$11),IF('Modello Analisi RISCHI MOG_PTPC'!AY36=Tabelle!$V$12,('Mitigazione del rischio'!W$8*Tabelle!$W$12),"-"))))))))))</f>
        <v>0</v>
      </c>
      <c r="X35" s="31">
        <f>IF('Modello Analisi RISCHI MOG_PTPC'!AZ36=Tabelle!$V$3,('Mitigazione del rischio'!X$8*Tabelle!$W$3),IF('Modello Analisi RISCHI MOG_PTPC'!AZ36=Tabelle!$V$4,('Mitigazione del rischio'!X$8*Tabelle!$W$4),IF('Modello Analisi RISCHI MOG_PTPC'!AZ36=Tabelle!$V$5,('Mitigazione del rischio'!X$8*Tabelle!$W$5),IF('Modello Analisi RISCHI MOG_PTPC'!AZ36=Tabelle!$V$6,('Mitigazione del rischio'!X$8*Tabelle!$W$6),IF('Modello Analisi RISCHI MOG_PTPC'!AZ36=Tabelle!$V$7,('Mitigazione del rischio'!X$8*Tabelle!$W$7),IF('Modello Analisi RISCHI MOG_PTPC'!AZ36=Tabelle!$V$8,('Mitigazione del rischio'!X$8*Tabelle!$W$8),IF('Modello Analisi RISCHI MOG_PTPC'!AZ36=Tabelle!$V$9,('Mitigazione del rischio'!X$8*Tabelle!$W$9),IF('Modello Analisi RISCHI MOG_PTPC'!AZ36=Tabelle!$V$10,('Mitigazione del rischio'!X$8*Tabelle!$W$10),IF('Modello Analisi RISCHI MOG_PTPC'!AZ36=Tabelle!$V$11,('Mitigazione del rischio'!X$8*Tabelle!$W$11),IF('Modello Analisi RISCHI MOG_PTPC'!AZ36=Tabelle!$V$12,('Mitigazione del rischio'!X$8*Tabelle!$W$12),"-"))))))))))</f>
        <v>0</v>
      </c>
      <c r="Y35" s="31">
        <f>IF('Modello Analisi RISCHI MOG_PTPC'!BA36=Tabelle!$V$3,('Mitigazione del rischio'!Y$8*Tabelle!$W$3),IF('Modello Analisi RISCHI MOG_PTPC'!BA36=Tabelle!$V$4,('Mitigazione del rischio'!Y$8*Tabelle!$W$4),IF('Modello Analisi RISCHI MOG_PTPC'!BA36=Tabelle!$V$5,('Mitigazione del rischio'!Y$8*Tabelle!$W$5),IF('Modello Analisi RISCHI MOG_PTPC'!BA36=Tabelle!$V$6,('Mitigazione del rischio'!Y$8*Tabelle!$W$6),IF('Modello Analisi RISCHI MOG_PTPC'!BA36=Tabelle!$V$7,('Mitigazione del rischio'!Y$8*Tabelle!$W$7),IF('Modello Analisi RISCHI MOG_PTPC'!BA36=Tabelle!$V$8,('Mitigazione del rischio'!Y$8*Tabelle!$W$8),IF('Modello Analisi RISCHI MOG_PTPC'!BA36=Tabelle!$V$9,('Mitigazione del rischio'!Y$8*Tabelle!$W$9),IF('Modello Analisi RISCHI MOG_PTPC'!BA36=Tabelle!$V$10,('Mitigazione del rischio'!Y$8*Tabelle!$W$10),IF('Modello Analisi RISCHI MOG_PTPC'!BA36=Tabelle!$V$11,('Mitigazione del rischio'!Y$8*Tabelle!$W$11),IF('Modello Analisi RISCHI MOG_PTPC'!BA36=Tabelle!$V$12,('Mitigazione del rischio'!Y$8*Tabelle!$W$12),"-"))))))))))</f>
        <v>0</v>
      </c>
      <c r="Z35" s="31">
        <f>IF('Modello Analisi RISCHI MOG_PTPC'!BB36=Tabelle!$V$3,('Mitigazione del rischio'!Z$8*Tabelle!$W$3),IF('Modello Analisi RISCHI MOG_PTPC'!BB36=Tabelle!$V$4,('Mitigazione del rischio'!Z$8*Tabelle!$W$4),IF('Modello Analisi RISCHI MOG_PTPC'!BB36=Tabelle!$V$5,('Mitigazione del rischio'!Z$8*Tabelle!$W$5),IF('Modello Analisi RISCHI MOG_PTPC'!BB36=Tabelle!$V$6,('Mitigazione del rischio'!Z$8*Tabelle!$W$6),IF('Modello Analisi RISCHI MOG_PTPC'!BB36=Tabelle!$V$7,('Mitigazione del rischio'!Z$8*Tabelle!$W$7),IF('Modello Analisi RISCHI MOG_PTPC'!BB36=Tabelle!$V$8,('Mitigazione del rischio'!Z$8*Tabelle!$W$8),IF('Modello Analisi RISCHI MOG_PTPC'!BB36=Tabelle!$V$9,('Mitigazione del rischio'!Z$8*Tabelle!$W$9),IF('Modello Analisi RISCHI MOG_PTPC'!BB36=Tabelle!$V$10,('Mitigazione del rischio'!Z$8*Tabelle!$W$10),IF('Modello Analisi RISCHI MOG_PTPC'!BB36=Tabelle!$V$11,('Mitigazione del rischio'!Z$8*Tabelle!$W$11),IF('Modello Analisi RISCHI MOG_PTPC'!BB36=Tabelle!$V$12,('Mitigazione del rischio'!Z$8*Tabelle!$W$12),"-"))))))))))</f>
        <v>0</v>
      </c>
      <c r="AA35" s="31">
        <f>IF('Modello Analisi RISCHI MOG_PTPC'!BC36=Tabelle!$V$3,('Mitigazione del rischio'!AA$8*Tabelle!$W$3),IF('Modello Analisi RISCHI MOG_PTPC'!BC36=Tabelle!$V$4,('Mitigazione del rischio'!AA$8*Tabelle!$W$4),IF('Modello Analisi RISCHI MOG_PTPC'!BC36=Tabelle!$V$5,('Mitigazione del rischio'!AA$8*Tabelle!$W$5),IF('Modello Analisi RISCHI MOG_PTPC'!BC36=Tabelle!$V$6,('Mitigazione del rischio'!AA$8*Tabelle!$W$6),IF('Modello Analisi RISCHI MOG_PTPC'!BC36=Tabelle!$V$7,('Mitigazione del rischio'!AA$8*Tabelle!$W$7),IF('Modello Analisi RISCHI MOG_PTPC'!BC36=Tabelle!$V$8,('Mitigazione del rischio'!AA$8*Tabelle!$W$8),IF('Modello Analisi RISCHI MOG_PTPC'!BC36=Tabelle!$V$9,('Mitigazione del rischio'!AA$8*Tabelle!$W$9),IF('Modello Analisi RISCHI MOG_PTPC'!BC36=Tabelle!$V$10,('Mitigazione del rischio'!AA$8*Tabelle!$W$10),IF('Modello Analisi RISCHI MOG_PTPC'!BC36=Tabelle!$V$11,('Mitigazione del rischio'!AA$8*Tabelle!$W$11),IF('Modello Analisi RISCHI MOG_PTPC'!BC36=Tabelle!$V$12,('Mitigazione del rischio'!AA$8*Tabelle!$W$12),"-"))))))))))</f>
        <v>0</v>
      </c>
      <c r="AB35" s="31">
        <f>IF('Modello Analisi RISCHI MOG_PTPC'!BD36=Tabelle!$V$3,('Mitigazione del rischio'!AB$8*Tabelle!$W$3),IF('Modello Analisi RISCHI MOG_PTPC'!BD36=Tabelle!$V$4,('Mitigazione del rischio'!AB$8*Tabelle!$W$4),IF('Modello Analisi RISCHI MOG_PTPC'!BD36=Tabelle!$V$5,('Mitigazione del rischio'!AB$8*Tabelle!$W$5),IF('Modello Analisi RISCHI MOG_PTPC'!BD36=Tabelle!$V$6,('Mitigazione del rischio'!AB$8*Tabelle!$W$6),IF('Modello Analisi RISCHI MOG_PTPC'!BD36=Tabelle!$V$7,('Mitigazione del rischio'!AB$8*Tabelle!$W$7),IF('Modello Analisi RISCHI MOG_PTPC'!BD36=Tabelle!$V$8,('Mitigazione del rischio'!AB$8*Tabelle!$W$8),IF('Modello Analisi RISCHI MOG_PTPC'!BD36=Tabelle!$V$9,('Mitigazione del rischio'!AB$8*Tabelle!$W$9),IF('Modello Analisi RISCHI MOG_PTPC'!BD36=Tabelle!$V$10,('Mitigazione del rischio'!AB$8*Tabelle!$W$10),IF('Modello Analisi RISCHI MOG_PTPC'!BD36=Tabelle!$V$11,('Mitigazione del rischio'!AB$8*Tabelle!$W$11),IF('Modello Analisi RISCHI MOG_PTPC'!BD36=Tabelle!$V$12,('Mitigazione del rischio'!AB$8*Tabelle!$W$12),"-"))))))))))</f>
        <v>0</v>
      </c>
      <c r="AC35" s="31">
        <f>IF('Modello Analisi RISCHI MOG_PTPC'!BE36=Tabelle!$V$3,('Mitigazione del rischio'!AC$8*Tabelle!$W$3),IF('Modello Analisi RISCHI MOG_PTPC'!BE36=Tabelle!$V$4,('Mitigazione del rischio'!AC$8*Tabelle!$W$4),IF('Modello Analisi RISCHI MOG_PTPC'!BE36=Tabelle!$V$5,('Mitigazione del rischio'!AC$8*Tabelle!$W$5),IF('Modello Analisi RISCHI MOG_PTPC'!BE36=Tabelle!$V$6,('Mitigazione del rischio'!AC$8*Tabelle!$W$6),IF('Modello Analisi RISCHI MOG_PTPC'!BE36=Tabelle!$V$7,('Mitigazione del rischio'!AC$8*Tabelle!$W$7),IF('Modello Analisi RISCHI MOG_PTPC'!BE36=Tabelle!$V$8,('Mitigazione del rischio'!AC$8*Tabelle!$W$8),IF('Modello Analisi RISCHI MOG_PTPC'!BE36=Tabelle!$V$9,('Mitigazione del rischio'!AC$8*Tabelle!$W$9),IF('Modello Analisi RISCHI MOG_PTPC'!BE36=Tabelle!$V$10,('Mitigazione del rischio'!AC$8*Tabelle!$W$10),IF('Modello Analisi RISCHI MOG_PTPC'!BE36=Tabelle!$V$11,('Mitigazione del rischio'!AC$8*Tabelle!$W$11),IF('Modello Analisi RISCHI MOG_PTPC'!BE36=Tabelle!$V$12,('Mitigazione del rischio'!AC$8*Tabelle!$W$12),"-"))))))))))</f>
        <v>0</v>
      </c>
      <c r="AD35" s="31">
        <f>IF('Modello Analisi RISCHI MOG_PTPC'!BF36=Tabelle!$V$3,('Mitigazione del rischio'!AD$8*Tabelle!$W$3),IF('Modello Analisi RISCHI MOG_PTPC'!BF36=Tabelle!$V$4,('Mitigazione del rischio'!AD$8*Tabelle!$W$4),IF('Modello Analisi RISCHI MOG_PTPC'!BF36=Tabelle!$V$5,('Mitigazione del rischio'!AD$8*Tabelle!$W$5),IF('Modello Analisi RISCHI MOG_PTPC'!BF36=Tabelle!$V$6,('Mitigazione del rischio'!AD$8*Tabelle!$W$6),IF('Modello Analisi RISCHI MOG_PTPC'!BF36=Tabelle!$V$7,('Mitigazione del rischio'!AD$8*Tabelle!$W$7),IF('Modello Analisi RISCHI MOG_PTPC'!BF36=Tabelle!$V$8,('Mitigazione del rischio'!AD$8*Tabelle!$W$8),IF('Modello Analisi RISCHI MOG_PTPC'!BF36=Tabelle!$V$9,('Mitigazione del rischio'!AD$8*Tabelle!$W$9),IF('Modello Analisi RISCHI MOG_PTPC'!BF36=Tabelle!$V$10,('Mitigazione del rischio'!AD$8*Tabelle!$W$10),IF('Modello Analisi RISCHI MOG_PTPC'!BF36=Tabelle!$V$11,('Mitigazione del rischio'!AD$8*Tabelle!$W$11),IF('Modello Analisi RISCHI MOG_PTPC'!BF36=Tabelle!$V$12,('Mitigazione del rischio'!AD$8*Tabelle!$W$12),"-"))))))))))</f>
        <v>0</v>
      </c>
      <c r="AE35" s="31">
        <f>IF('Modello Analisi RISCHI MOG_PTPC'!BG36=Tabelle!$V$3,('Mitigazione del rischio'!AE$8*Tabelle!$W$3),IF('Modello Analisi RISCHI MOG_PTPC'!BG36=Tabelle!$V$4,('Mitigazione del rischio'!AE$8*Tabelle!$W$4),IF('Modello Analisi RISCHI MOG_PTPC'!BG36=Tabelle!$V$5,('Mitigazione del rischio'!AE$8*Tabelle!$W$5),IF('Modello Analisi RISCHI MOG_PTPC'!BG36=Tabelle!$V$6,('Mitigazione del rischio'!AE$8*Tabelle!$W$6),IF('Modello Analisi RISCHI MOG_PTPC'!BG36=Tabelle!$V$7,('Mitigazione del rischio'!AE$8*Tabelle!$W$7),IF('Modello Analisi RISCHI MOG_PTPC'!BG36=Tabelle!$V$8,('Mitigazione del rischio'!AE$8*Tabelle!$W$8),IF('Modello Analisi RISCHI MOG_PTPC'!BG36=Tabelle!$V$9,('Mitigazione del rischio'!AE$8*Tabelle!$W$9),IF('Modello Analisi RISCHI MOG_PTPC'!BG36=Tabelle!$V$10,('Mitigazione del rischio'!AE$8*Tabelle!$W$10),IF('Modello Analisi RISCHI MOG_PTPC'!BG36=Tabelle!$V$11,('Mitigazione del rischio'!AE$8*Tabelle!$W$11),IF('Modello Analisi RISCHI MOG_PTPC'!BG36=Tabelle!$V$12,('Mitigazione del rischio'!AE$8*Tabelle!$W$12),"-"))))))))))</f>
        <v>0</v>
      </c>
      <c r="AF35" s="32">
        <f t="shared" si="3"/>
        <v>43.400000000000006</v>
      </c>
      <c r="AG35" s="33">
        <f t="shared" si="4"/>
        <v>0.43400000000000005</v>
      </c>
    </row>
    <row r="36" spans="1:33" x14ac:dyDescent="0.25">
      <c r="A36" s="31">
        <f>IF('Modello Analisi RISCHI MOG_PTPC'!AC37=Tabelle!$V$3,('Mitigazione del rischio'!A$8*Tabelle!$W$3),IF('Modello Analisi RISCHI MOG_PTPC'!AC37=Tabelle!$V$4,('Mitigazione del rischio'!A$8*Tabelle!$W$4),IF('Modello Analisi RISCHI MOG_PTPC'!AC37=Tabelle!$V$5,('Mitigazione del rischio'!A$8*Tabelle!$W$5),IF('Modello Analisi RISCHI MOG_PTPC'!AC37=Tabelle!$V$6,('Mitigazione del rischio'!A$8*Tabelle!$W$6),IF('Modello Analisi RISCHI MOG_PTPC'!AC37=Tabelle!$V$7,('Mitigazione del rischio'!A$8*Tabelle!$W$7),IF('Modello Analisi RISCHI MOG_PTPC'!AC37=Tabelle!$V$8,('Mitigazione del rischio'!A$8*Tabelle!$W$8),IF('Modello Analisi RISCHI MOG_PTPC'!AC37=Tabelle!$V$9,('Mitigazione del rischio'!A$8*Tabelle!$W$9),IF('Modello Analisi RISCHI MOG_PTPC'!AC37=Tabelle!$V$10,('Mitigazione del rischio'!A$8*Tabelle!$W$10),IF('Modello Analisi RISCHI MOG_PTPC'!AC37=Tabelle!$V$11,('Mitigazione del rischio'!A$8*Tabelle!$W$11),IF('Modello Analisi RISCHI MOG_PTPC'!AC37=Tabelle!$V$12,('Mitigazione del rischio'!A$8*Tabelle!$W$12),"-"))))))))))</f>
        <v>3.5</v>
      </c>
      <c r="B36" s="31">
        <f>IF('Modello Analisi RISCHI MOG_PTPC'!AD37=Tabelle!$V$3,('Mitigazione del rischio'!B$8*Tabelle!$W$3),IF('Modello Analisi RISCHI MOG_PTPC'!AD37=Tabelle!$V$4,('Mitigazione del rischio'!B$8*Tabelle!$W$4),IF('Modello Analisi RISCHI MOG_PTPC'!AD37=Tabelle!$V$5,('Mitigazione del rischio'!B$8*Tabelle!$W$5),IF('Modello Analisi RISCHI MOG_PTPC'!AD37=Tabelle!$V$6,('Mitigazione del rischio'!B$8*Tabelle!$W$6),IF('Modello Analisi RISCHI MOG_PTPC'!AD37=Tabelle!$V$7,('Mitigazione del rischio'!B$8*Tabelle!$W$7),IF('Modello Analisi RISCHI MOG_PTPC'!AD37=Tabelle!$V$8,('Mitigazione del rischio'!B$8*Tabelle!$W$8),IF('Modello Analisi RISCHI MOG_PTPC'!AD37=Tabelle!$V$9,('Mitigazione del rischio'!B$8*Tabelle!$W$9),IF('Modello Analisi RISCHI MOG_PTPC'!AD37=Tabelle!$V$10,('Mitigazione del rischio'!B$8*Tabelle!$W$10),IF('Modello Analisi RISCHI MOG_PTPC'!AD37=Tabelle!$V$11,('Mitigazione del rischio'!B$8*Tabelle!$W$11),IF('Modello Analisi RISCHI MOG_PTPC'!AD37=Tabelle!$V$12,('Mitigazione del rischio'!B$8*Tabelle!$W$12),"-"))))))))))</f>
        <v>2.4499999999999997</v>
      </c>
      <c r="C36" s="31">
        <f>IF('Modello Analisi RISCHI MOG_PTPC'!AE37=Tabelle!$V$3,('Mitigazione del rischio'!C$8*Tabelle!$W$3),IF('Modello Analisi RISCHI MOG_PTPC'!AE37=Tabelle!$V$4,('Mitigazione del rischio'!C$8*Tabelle!$W$4),IF('Modello Analisi RISCHI MOG_PTPC'!AE37=Tabelle!$V$5,('Mitigazione del rischio'!C$8*Tabelle!$W$5),IF('Modello Analisi RISCHI MOG_PTPC'!AE37=Tabelle!$V$6,('Mitigazione del rischio'!C$8*Tabelle!$W$6),IF('Modello Analisi RISCHI MOG_PTPC'!AE37=Tabelle!$V$7,('Mitigazione del rischio'!C$8*Tabelle!$W$7),IF('Modello Analisi RISCHI MOG_PTPC'!AE37=Tabelle!$V$8,('Mitigazione del rischio'!C$8*Tabelle!$W$8),IF('Modello Analisi RISCHI MOG_PTPC'!AE37=Tabelle!$V$9,('Mitigazione del rischio'!C$8*Tabelle!$W$9),IF('Modello Analisi RISCHI MOG_PTPC'!AE37=Tabelle!$V$10,('Mitigazione del rischio'!C$8*Tabelle!$W$10),IF('Modello Analisi RISCHI MOG_PTPC'!AE37=Tabelle!$V$11,('Mitigazione del rischio'!C$8*Tabelle!$W$11),IF('Modello Analisi RISCHI MOG_PTPC'!AE37=Tabelle!$V$12,('Mitigazione del rischio'!C$8*Tabelle!$W$12),"-"))))))))))</f>
        <v>0.35000000000000003</v>
      </c>
      <c r="D36" s="31">
        <f>IF('Modello Analisi RISCHI MOG_PTPC'!AF37=Tabelle!$V$3,('Mitigazione del rischio'!D$8*Tabelle!$W$3),IF('Modello Analisi RISCHI MOG_PTPC'!AF37=Tabelle!$V$4,('Mitigazione del rischio'!D$8*Tabelle!$W$4),IF('Modello Analisi RISCHI MOG_PTPC'!AF37=Tabelle!$V$5,('Mitigazione del rischio'!D$8*Tabelle!$W$5),IF('Modello Analisi RISCHI MOG_PTPC'!AF37=Tabelle!$V$6,('Mitigazione del rischio'!D$8*Tabelle!$W$6),IF('Modello Analisi RISCHI MOG_PTPC'!AF37=Tabelle!$V$7,('Mitigazione del rischio'!D$8*Tabelle!$W$7),IF('Modello Analisi RISCHI MOG_PTPC'!AF37=Tabelle!$V$8,('Mitigazione del rischio'!D$8*Tabelle!$W$8),IF('Modello Analisi RISCHI MOG_PTPC'!AF37=Tabelle!$V$9,('Mitigazione del rischio'!D$8*Tabelle!$W$9),IF('Modello Analisi RISCHI MOG_PTPC'!AF37=Tabelle!$V$10,('Mitigazione del rischio'!D$8*Tabelle!$W$10),IF('Modello Analisi RISCHI MOG_PTPC'!AF37=Tabelle!$V$11,('Mitigazione del rischio'!D$8*Tabelle!$W$11),IF('Modello Analisi RISCHI MOG_PTPC'!AF37=Tabelle!$V$12,('Mitigazione del rischio'!D$8*Tabelle!$W$12),"-"))))))))))</f>
        <v>1.05</v>
      </c>
      <c r="E36" s="31">
        <f>IF('Modello Analisi RISCHI MOG_PTPC'!AG37=Tabelle!$V$3,('Mitigazione del rischio'!E$8*Tabelle!$W$3),IF('Modello Analisi RISCHI MOG_PTPC'!AG37=Tabelle!$V$4,('Mitigazione del rischio'!E$8*Tabelle!$W$4),IF('Modello Analisi RISCHI MOG_PTPC'!AG37=Tabelle!$V$5,('Mitigazione del rischio'!E$8*Tabelle!$W$5),IF('Modello Analisi RISCHI MOG_PTPC'!AG37=Tabelle!$V$6,('Mitigazione del rischio'!E$8*Tabelle!$W$6),IF('Modello Analisi RISCHI MOG_PTPC'!AG37=Tabelle!$V$7,('Mitigazione del rischio'!E$8*Tabelle!$W$7),IF('Modello Analisi RISCHI MOG_PTPC'!AG37=Tabelle!$V$8,('Mitigazione del rischio'!E$8*Tabelle!$W$8),IF('Modello Analisi RISCHI MOG_PTPC'!AG37=Tabelle!$V$9,('Mitigazione del rischio'!E$8*Tabelle!$W$9),IF('Modello Analisi RISCHI MOG_PTPC'!AG37=Tabelle!$V$10,('Mitigazione del rischio'!E$8*Tabelle!$W$10),IF('Modello Analisi RISCHI MOG_PTPC'!AG37=Tabelle!$V$11,('Mitigazione del rischio'!E$8*Tabelle!$W$11),IF('Modello Analisi RISCHI MOG_PTPC'!AG37=Tabelle!$V$12,('Mitigazione del rischio'!E$8*Tabelle!$W$12),"-"))))))))))</f>
        <v>2.4499999999999997</v>
      </c>
      <c r="F36" s="31">
        <f>IF('Modello Analisi RISCHI MOG_PTPC'!AH37=Tabelle!$V$3,('Mitigazione del rischio'!F$8*Tabelle!$W$3),IF('Modello Analisi RISCHI MOG_PTPC'!AH37=Tabelle!$V$4,('Mitigazione del rischio'!F$8*Tabelle!$W$4),IF('Modello Analisi RISCHI MOG_PTPC'!AH37=Tabelle!$V$5,('Mitigazione del rischio'!F$8*Tabelle!$W$5),IF('Modello Analisi RISCHI MOG_PTPC'!AH37=Tabelle!$V$6,('Mitigazione del rischio'!F$8*Tabelle!$W$6),IF('Modello Analisi RISCHI MOG_PTPC'!AH37=Tabelle!$V$7,('Mitigazione del rischio'!F$8*Tabelle!$W$7),IF('Modello Analisi RISCHI MOG_PTPC'!AH37=Tabelle!$V$8,('Mitigazione del rischio'!F$8*Tabelle!$W$8),IF('Modello Analisi RISCHI MOG_PTPC'!AH37=Tabelle!$V$9,('Mitigazione del rischio'!F$8*Tabelle!$W$9),IF('Modello Analisi RISCHI MOG_PTPC'!AH37=Tabelle!$V$10,('Mitigazione del rischio'!F$8*Tabelle!$W$10),IF('Modello Analisi RISCHI MOG_PTPC'!AH37=Tabelle!$V$11,('Mitigazione del rischio'!F$8*Tabelle!$W$11),IF('Modello Analisi RISCHI MOG_PTPC'!AH37=Tabelle!$V$12,('Mitigazione del rischio'!F$8*Tabelle!$W$12),"-"))))))))))</f>
        <v>3.5</v>
      </c>
      <c r="G36" s="31">
        <f>IF('Modello Analisi RISCHI MOG_PTPC'!AI37=Tabelle!$V$3,('Mitigazione del rischio'!G$8*Tabelle!$W$3),IF('Modello Analisi RISCHI MOG_PTPC'!AI37=Tabelle!$V$4,('Mitigazione del rischio'!G$8*Tabelle!$W$4),IF('Modello Analisi RISCHI MOG_PTPC'!AI37=Tabelle!$V$5,('Mitigazione del rischio'!G$8*Tabelle!$W$5),IF('Modello Analisi RISCHI MOG_PTPC'!AI37=Tabelle!$V$6,('Mitigazione del rischio'!G$8*Tabelle!$W$6),IF('Modello Analisi RISCHI MOG_PTPC'!AI37=Tabelle!$V$7,('Mitigazione del rischio'!G$8*Tabelle!$W$7),IF('Modello Analisi RISCHI MOG_PTPC'!AI37=Tabelle!$V$8,('Mitigazione del rischio'!G$8*Tabelle!$W$8),IF('Modello Analisi RISCHI MOG_PTPC'!AI37=Tabelle!$V$9,('Mitigazione del rischio'!G$8*Tabelle!$W$9),IF('Modello Analisi RISCHI MOG_PTPC'!AI37=Tabelle!$V$10,('Mitigazione del rischio'!G$8*Tabelle!$W$10),IF('Modello Analisi RISCHI MOG_PTPC'!AI37=Tabelle!$V$11,('Mitigazione del rischio'!G$8*Tabelle!$W$11),IF('Modello Analisi RISCHI MOG_PTPC'!AI37=Tabelle!$V$12,('Mitigazione del rischio'!G$8*Tabelle!$W$12),"-"))))))))))</f>
        <v>3.5</v>
      </c>
      <c r="H36" s="31">
        <f>IF('Modello Analisi RISCHI MOG_PTPC'!AJ37=Tabelle!$V$3,('Mitigazione del rischio'!H$8*Tabelle!$W$3),IF('Modello Analisi RISCHI MOG_PTPC'!AJ37=Tabelle!$V$4,('Mitigazione del rischio'!H$8*Tabelle!$W$4),IF('Modello Analisi RISCHI MOG_PTPC'!AJ37=Tabelle!$V$5,('Mitigazione del rischio'!H$8*Tabelle!$W$5),IF('Modello Analisi RISCHI MOG_PTPC'!AJ37=Tabelle!$V$6,('Mitigazione del rischio'!H$8*Tabelle!$W$6),IF('Modello Analisi RISCHI MOG_PTPC'!AJ37=Tabelle!$V$7,('Mitigazione del rischio'!H$8*Tabelle!$W$7),IF('Modello Analisi RISCHI MOG_PTPC'!AJ37=Tabelle!$V$8,('Mitigazione del rischio'!H$8*Tabelle!$W$8),IF('Modello Analisi RISCHI MOG_PTPC'!AJ37=Tabelle!$V$9,('Mitigazione del rischio'!H$8*Tabelle!$W$9),IF('Modello Analisi RISCHI MOG_PTPC'!AJ37=Tabelle!$V$10,('Mitigazione del rischio'!H$8*Tabelle!$W$10),IF('Modello Analisi RISCHI MOG_PTPC'!AJ37=Tabelle!$V$11,('Mitigazione del rischio'!H$8*Tabelle!$W$11),IF('Modello Analisi RISCHI MOG_PTPC'!AJ37=Tabelle!$V$12,('Mitigazione del rischio'!H$8*Tabelle!$W$12),"-"))))))))))</f>
        <v>3.5</v>
      </c>
      <c r="I36" s="31">
        <f>IF('Modello Analisi RISCHI MOG_PTPC'!AK37=Tabelle!$V$3,('Mitigazione del rischio'!I$8*Tabelle!$W$3),IF('Modello Analisi RISCHI MOG_PTPC'!AK37=Tabelle!$V$4,('Mitigazione del rischio'!I$8*Tabelle!$W$4),IF('Modello Analisi RISCHI MOG_PTPC'!AK37=Tabelle!$V$5,('Mitigazione del rischio'!I$8*Tabelle!$W$5),IF('Modello Analisi RISCHI MOG_PTPC'!AK37=Tabelle!$V$6,('Mitigazione del rischio'!I$8*Tabelle!$W$6),IF('Modello Analisi RISCHI MOG_PTPC'!AK37=Tabelle!$V$7,('Mitigazione del rischio'!I$8*Tabelle!$W$7),IF('Modello Analisi RISCHI MOG_PTPC'!AK37=Tabelle!$V$8,('Mitigazione del rischio'!I$8*Tabelle!$W$8),IF('Modello Analisi RISCHI MOG_PTPC'!AK37=Tabelle!$V$9,('Mitigazione del rischio'!I$8*Tabelle!$W$9),IF('Modello Analisi RISCHI MOG_PTPC'!AK37=Tabelle!$V$10,('Mitigazione del rischio'!I$8*Tabelle!$W$10),IF('Modello Analisi RISCHI MOG_PTPC'!AK37=Tabelle!$V$11,('Mitigazione del rischio'!I$8*Tabelle!$W$11),IF('Modello Analisi RISCHI MOG_PTPC'!AK37=Tabelle!$V$12,('Mitigazione del rischio'!I$8*Tabelle!$W$12),"-"))))))))))</f>
        <v>1.05</v>
      </c>
      <c r="J36" s="31">
        <f>IF('Modello Analisi RISCHI MOG_PTPC'!AL37=Tabelle!$V$3,('Mitigazione del rischio'!J$8*Tabelle!$W$3),IF('Modello Analisi RISCHI MOG_PTPC'!AL37=Tabelle!$V$4,('Mitigazione del rischio'!J$8*Tabelle!$W$4),IF('Modello Analisi RISCHI MOG_PTPC'!AL37=Tabelle!$V$5,('Mitigazione del rischio'!J$8*Tabelle!$W$5),IF('Modello Analisi RISCHI MOG_PTPC'!AL37=Tabelle!$V$6,('Mitigazione del rischio'!J$8*Tabelle!$W$6),IF('Modello Analisi RISCHI MOG_PTPC'!AL37=Tabelle!$V$7,('Mitigazione del rischio'!J$8*Tabelle!$W$7),IF('Modello Analisi RISCHI MOG_PTPC'!AL37=Tabelle!$V$8,('Mitigazione del rischio'!J$8*Tabelle!$W$8),IF('Modello Analisi RISCHI MOG_PTPC'!AL37=Tabelle!$V$9,('Mitigazione del rischio'!J$8*Tabelle!$W$9),IF('Modello Analisi RISCHI MOG_PTPC'!AL37=Tabelle!$V$10,('Mitigazione del rischio'!J$8*Tabelle!$W$10),IF('Modello Analisi RISCHI MOG_PTPC'!AL37=Tabelle!$V$11,('Mitigazione del rischio'!J$8*Tabelle!$W$11),IF('Modello Analisi RISCHI MOG_PTPC'!AL37=Tabelle!$V$12,('Mitigazione del rischio'!J$8*Tabelle!$W$12),"-"))))))))))</f>
        <v>1.05</v>
      </c>
      <c r="K36" s="31">
        <f>IF('Modello Analisi RISCHI MOG_PTPC'!AM37=Tabelle!$V$3,('Mitigazione del rischio'!K$8*Tabelle!$W$3),IF('Modello Analisi RISCHI MOG_PTPC'!AM37=Tabelle!$V$4,('Mitigazione del rischio'!K$8*Tabelle!$W$4),IF('Modello Analisi RISCHI MOG_PTPC'!AM37=Tabelle!$V$5,('Mitigazione del rischio'!K$8*Tabelle!$W$5),IF('Modello Analisi RISCHI MOG_PTPC'!AM37=Tabelle!$V$6,('Mitigazione del rischio'!K$8*Tabelle!$W$6),IF('Modello Analisi RISCHI MOG_PTPC'!AM37=Tabelle!$V$7,('Mitigazione del rischio'!K$8*Tabelle!$W$7),IF('Modello Analisi RISCHI MOG_PTPC'!AM37=Tabelle!$V$8,('Mitigazione del rischio'!K$8*Tabelle!$W$8),IF('Modello Analisi RISCHI MOG_PTPC'!AM37=Tabelle!$V$9,('Mitigazione del rischio'!K$8*Tabelle!$W$9),IF('Modello Analisi RISCHI MOG_PTPC'!AM37=Tabelle!$V$10,('Mitigazione del rischio'!K$8*Tabelle!$W$10),IF('Modello Analisi RISCHI MOG_PTPC'!AM37=Tabelle!$V$11,('Mitigazione del rischio'!K$8*Tabelle!$W$11),IF('Modello Analisi RISCHI MOG_PTPC'!AM37=Tabelle!$V$12,('Mitigazione del rischio'!K$8*Tabelle!$W$12),"-"))))))))))</f>
        <v>3.5</v>
      </c>
      <c r="L36" s="31">
        <f>IF('Modello Analisi RISCHI MOG_PTPC'!AN37=Tabelle!$V$3,('Mitigazione del rischio'!L$8*Tabelle!$W$3),IF('Modello Analisi RISCHI MOG_PTPC'!AN37=Tabelle!$V$4,('Mitigazione del rischio'!L$8*Tabelle!$W$4),IF('Modello Analisi RISCHI MOG_PTPC'!AN37=Tabelle!$V$5,('Mitigazione del rischio'!L$8*Tabelle!$W$5),IF('Modello Analisi RISCHI MOG_PTPC'!AN37=Tabelle!$V$6,('Mitigazione del rischio'!L$8*Tabelle!$W$6),IF('Modello Analisi RISCHI MOG_PTPC'!AN37=Tabelle!$V$7,('Mitigazione del rischio'!L$8*Tabelle!$W$7),IF('Modello Analisi RISCHI MOG_PTPC'!AN37=Tabelle!$V$8,('Mitigazione del rischio'!L$8*Tabelle!$W$8),IF('Modello Analisi RISCHI MOG_PTPC'!AN37=Tabelle!$V$9,('Mitigazione del rischio'!L$8*Tabelle!$W$9),IF('Modello Analisi RISCHI MOG_PTPC'!AN37=Tabelle!$V$10,('Mitigazione del rischio'!L$8*Tabelle!$W$10),IF('Modello Analisi RISCHI MOG_PTPC'!AN37=Tabelle!$V$11,('Mitigazione del rischio'!L$8*Tabelle!$W$11),IF('Modello Analisi RISCHI MOG_PTPC'!AN37=Tabelle!$V$12,('Mitigazione del rischio'!L$8*Tabelle!$W$12),"-"))))))))))</f>
        <v>3.5</v>
      </c>
      <c r="M36" s="31">
        <f>IF('Modello Analisi RISCHI MOG_PTPC'!AO37=Tabelle!$V$3,('Mitigazione del rischio'!M$8*Tabelle!$W$3),IF('Modello Analisi RISCHI MOG_PTPC'!AO37=Tabelle!$V$4,('Mitigazione del rischio'!M$8*Tabelle!$W$4),IF('Modello Analisi RISCHI MOG_PTPC'!AO37=Tabelle!$V$5,('Mitigazione del rischio'!M$8*Tabelle!$W$5),IF('Modello Analisi RISCHI MOG_PTPC'!AO37=Tabelle!$V$6,('Mitigazione del rischio'!M$8*Tabelle!$W$6),IF('Modello Analisi RISCHI MOG_PTPC'!AO37=Tabelle!$V$7,('Mitigazione del rischio'!M$8*Tabelle!$W$7),IF('Modello Analisi RISCHI MOG_PTPC'!AO37=Tabelle!$V$8,('Mitigazione del rischio'!M$8*Tabelle!$W$8),IF('Modello Analisi RISCHI MOG_PTPC'!AO37=Tabelle!$V$9,('Mitigazione del rischio'!M$8*Tabelle!$W$9),IF('Modello Analisi RISCHI MOG_PTPC'!AO37=Tabelle!$V$10,('Mitigazione del rischio'!M$8*Tabelle!$W$10),IF('Modello Analisi RISCHI MOG_PTPC'!AO37=Tabelle!$V$11,('Mitigazione del rischio'!M$8*Tabelle!$W$11),IF('Modello Analisi RISCHI MOG_PTPC'!AO37=Tabelle!$V$12,('Mitigazione del rischio'!M$8*Tabelle!$W$12),"-"))))))))))</f>
        <v>1.05</v>
      </c>
      <c r="N36" s="31">
        <f>IF('Modello Analisi RISCHI MOG_PTPC'!AP37=Tabelle!$V$3,('Mitigazione del rischio'!N$8*Tabelle!$W$3),IF('Modello Analisi RISCHI MOG_PTPC'!AP37=Tabelle!$V$4,('Mitigazione del rischio'!N$8*Tabelle!$W$4),IF('Modello Analisi RISCHI MOG_PTPC'!AP37=Tabelle!$V$5,('Mitigazione del rischio'!N$8*Tabelle!$W$5),IF('Modello Analisi RISCHI MOG_PTPC'!AP37=Tabelle!$V$6,('Mitigazione del rischio'!N$8*Tabelle!$W$6),IF('Modello Analisi RISCHI MOG_PTPC'!AP37=Tabelle!$V$7,('Mitigazione del rischio'!N$8*Tabelle!$W$7),IF('Modello Analisi RISCHI MOG_PTPC'!AP37=Tabelle!$V$8,('Mitigazione del rischio'!N$8*Tabelle!$W$8),IF('Modello Analisi RISCHI MOG_PTPC'!AP37=Tabelle!$V$9,('Mitigazione del rischio'!N$8*Tabelle!$W$9),IF('Modello Analisi RISCHI MOG_PTPC'!AP37=Tabelle!$V$10,('Mitigazione del rischio'!N$8*Tabelle!$W$10),IF('Modello Analisi RISCHI MOG_PTPC'!AP37=Tabelle!$V$11,('Mitigazione del rischio'!N$8*Tabelle!$W$11),IF('Modello Analisi RISCHI MOG_PTPC'!AP37=Tabelle!$V$12,('Mitigazione del rischio'!N$8*Tabelle!$W$12),"-"))))))))))</f>
        <v>1.05</v>
      </c>
      <c r="O36" s="31">
        <f>IF('Modello Analisi RISCHI MOG_PTPC'!AQ37=Tabelle!$V$3,('Mitigazione del rischio'!O$8*Tabelle!$W$3),IF('Modello Analisi RISCHI MOG_PTPC'!AQ37=Tabelle!$V$4,('Mitigazione del rischio'!O$8*Tabelle!$W$4),IF('Modello Analisi RISCHI MOG_PTPC'!AQ37=Tabelle!$V$5,('Mitigazione del rischio'!O$8*Tabelle!$W$5),IF('Modello Analisi RISCHI MOG_PTPC'!AQ37=Tabelle!$V$6,('Mitigazione del rischio'!O$8*Tabelle!$W$6),IF('Modello Analisi RISCHI MOG_PTPC'!AQ37=Tabelle!$V$7,('Mitigazione del rischio'!O$8*Tabelle!$W$7),IF('Modello Analisi RISCHI MOG_PTPC'!AQ37=Tabelle!$V$8,('Mitigazione del rischio'!O$8*Tabelle!$W$8),IF('Modello Analisi RISCHI MOG_PTPC'!AQ37=Tabelle!$V$9,('Mitigazione del rischio'!O$8*Tabelle!$W$9),IF('Modello Analisi RISCHI MOG_PTPC'!AQ37=Tabelle!$V$10,('Mitigazione del rischio'!O$8*Tabelle!$W$10),IF('Modello Analisi RISCHI MOG_PTPC'!AQ37=Tabelle!$V$11,('Mitigazione del rischio'!O$8*Tabelle!$W$11),IF('Modello Analisi RISCHI MOG_PTPC'!AQ37=Tabelle!$V$12,('Mitigazione del rischio'!O$8*Tabelle!$W$12),"-"))))))))))</f>
        <v>1.05</v>
      </c>
      <c r="P36" s="31">
        <f>IF('Modello Analisi RISCHI MOG_PTPC'!AR37=Tabelle!$V$3,('Mitigazione del rischio'!P$8*Tabelle!$W$3),IF('Modello Analisi RISCHI MOG_PTPC'!AR37=Tabelle!$V$4,('Mitigazione del rischio'!P$8*Tabelle!$W$4),IF('Modello Analisi RISCHI MOG_PTPC'!AR37=Tabelle!$V$5,('Mitigazione del rischio'!P$8*Tabelle!$W$5),IF('Modello Analisi RISCHI MOG_PTPC'!AR37=Tabelle!$V$6,('Mitigazione del rischio'!P$8*Tabelle!$W$6),IF('Modello Analisi RISCHI MOG_PTPC'!AR37=Tabelle!$V$7,('Mitigazione del rischio'!P$8*Tabelle!$W$7),IF('Modello Analisi RISCHI MOG_PTPC'!AR37=Tabelle!$V$8,('Mitigazione del rischio'!P$8*Tabelle!$W$8),IF('Modello Analisi RISCHI MOG_PTPC'!AR37=Tabelle!$V$9,('Mitigazione del rischio'!P$8*Tabelle!$W$9),IF('Modello Analisi RISCHI MOG_PTPC'!AR37=Tabelle!$V$10,('Mitigazione del rischio'!P$8*Tabelle!$W$10),IF('Modello Analisi RISCHI MOG_PTPC'!AR37=Tabelle!$V$11,('Mitigazione del rischio'!P$8*Tabelle!$W$11),IF('Modello Analisi RISCHI MOG_PTPC'!AR37=Tabelle!$V$12,('Mitigazione del rischio'!P$8*Tabelle!$W$12),"-"))))))))))</f>
        <v>1.05</v>
      </c>
      <c r="Q36" s="31">
        <f>IF('Modello Analisi RISCHI MOG_PTPC'!AS37=Tabelle!$V$3,('Mitigazione del rischio'!Q$8*Tabelle!$W$3),IF('Modello Analisi RISCHI MOG_PTPC'!AS37=Tabelle!$V$4,('Mitigazione del rischio'!Q$8*Tabelle!$W$4),IF('Modello Analisi RISCHI MOG_PTPC'!AS37=Tabelle!$V$5,('Mitigazione del rischio'!Q$8*Tabelle!$W$5),IF('Modello Analisi RISCHI MOG_PTPC'!AS37=Tabelle!$V$6,('Mitigazione del rischio'!Q$8*Tabelle!$W$6),IF('Modello Analisi RISCHI MOG_PTPC'!AS37=Tabelle!$V$7,('Mitigazione del rischio'!Q$8*Tabelle!$W$7),IF('Modello Analisi RISCHI MOG_PTPC'!AS37=Tabelle!$V$8,('Mitigazione del rischio'!Q$8*Tabelle!$W$8),IF('Modello Analisi RISCHI MOG_PTPC'!AS37=Tabelle!$V$9,('Mitigazione del rischio'!Q$8*Tabelle!$W$9),IF('Modello Analisi RISCHI MOG_PTPC'!AS37=Tabelle!$V$10,('Mitigazione del rischio'!Q$8*Tabelle!$W$10),IF('Modello Analisi RISCHI MOG_PTPC'!AS37=Tabelle!$V$11,('Mitigazione del rischio'!Q$8*Tabelle!$W$11),IF('Modello Analisi RISCHI MOG_PTPC'!AS37=Tabelle!$V$12,('Mitigazione del rischio'!Q$8*Tabelle!$W$12),"-"))))))))))</f>
        <v>2.4499999999999997</v>
      </c>
      <c r="R36" s="31">
        <f>IF('Modello Analisi RISCHI MOG_PTPC'!AT37=Tabelle!$V$3,('Mitigazione del rischio'!R$8*Tabelle!$W$3),IF('Modello Analisi RISCHI MOG_PTPC'!AT37=Tabelle!$V$4,('Mitigazione del rischio'!R$8*Tabelle!$W$4),IF('Modello Analisi RISCHI MOG_PTPC'!AT37=Tabelle!$V$5,('Mitigazione del rischio'!R$8*Tabelle!$W$5),IF('Modello Analisi RISCHI MOG_PTPC'!AT37=Tabelle!$V$6,('Mitigazione del rischio'!R$8*Tabelle!$W$6),IF('Modello Analisi RISCHI MOG_PTPC'!AT37=Tabelle!$V$7,('Mitigazione del rischio'!R$8*Tabelle!$W$7),IF('Modello Analisi RISCHI MOG_PTPC'!AT37=Tabelle!$V$8,('Mitigazione del rischio'!R$8*Tabelle!$W$8),IF('Modello Analisi RISCHI MOG_PTPC'!AT37=Tabelle!$V$9,('Mitigazione del rischio'!R$8*Tabelle!$W$9),IF('Modello Analisi RISCHI MOG_PTPC'!AT37=Tabelle!$V$10,('Mitigazione del rischio'!R$8*Tabelle!$W$10),IF('Modello Analisi RISCHI MOG_PTPC'!AT37=Tabelle!$V$11,('Mitigazione del rischio'!R$8*Tabelle!$W$11),IF('Modello Analisi RISCHI MOG_PTPC'!AT37=Tabelle!$V$12,('Mitigazione del rischio'!R$8*Tabelle!$W$12),"-"))))))))))</f>
        <v>2.4499999999999997</v>
      </c>
      <c r="S36" s="31">
        <f>IF('Modello Analisi RISCHI MOG_PTPC'!AU37=Tabelle!$V$3,('Mitigazione del rischio'!S$8*Tabelle!$W$3),IF('Modello Analisi RISCHI MOG_PTPC'!AU37=Tabelle!$V$4,('Mitigazione del rischio'!S$8*Tabelle!$W$4),IF('Modello Analisi RISCHI MOG_PTPC'!AU37=Tabelle!$V$5,('Mitigazione del rischio'!S$8*Tabelle!$W$5),IF('Modello Analisi RISCHI MOG_PTPC'!AU37=Tabelle!$V$6,('Mitigazione del rischio'!S$8*Tabelle!$W$6),IF('Modello Analisi RISCHI MOG_PTPC'!AU37=Tabelle!$V$7,('Mitigazione del rischio'!S$8*Tabelle!$W$7),IF('Modello Analisi RISCHI MOG_PTPC'!AU37=Tabelle!$V$8,('Mitigazione del rischio'!S$8*Tabelle!$W$8),IF('Modello Analisi RISCHI MOG_PTPC'!AU37=Tabelle!$V$9,('Mitigazione del rischio'!S$8*Tabelle!$W$9),IF('Modello Analisi RISCHI MOG_PTPC'!AU37=Tabelle!$V$10,('Mitigazione del rischio'!S$8*Tabelle!$W$10),IF('Modello Analisi RISCHI MOG_PTPC'!AU37=Tabelle!$V$11,('Mitigazione del rischio'!S$8*Tabelle!$W$11),IF('Modello Analisi RISCHI MOG_PTPC'!AU37=Tabelle!$V$12,('Mitigazione del rischio'!S$8*Tabelle!$W$12),"-"))))))))))</f>
        <v>2.4499999999999997</v>
      </c>
      <c r="T36" s="31">
        <f>IF('Modello Analisi RISCHI MOG_PTPC'!AV37=Tabelle!$V$3,('Mitigazione del rischio'!T$8*Tabelle!$W$3),IF('Modello Analisi RISCHI MOG_PTPC'!AV37=Tabelle!$V$4,('Mitigazione del rischio'!T$8*Tabelle!$W$4),IF('Modello Analisi RISCHI MOG_PTPC'!AV37=Tabelle!$V$5,('Mitigazione del rischio'!T$8*Tabelle!$W$5),IF('Modello Analisi RISCHI MOG_PTPC'!AV37=Tabelle!$V$6,('Mitigazione del rischio'!T$8*Tabelle!$W$6),IF('Modello Analisi RISCHI MOG_PTPC'!AV37=Tabelle!$V$7,('Mitigazione del rischio'!T$8*Tabelle!$W$7),IF('Modello Analisi RISCHI MOG_PTPC'!AV37=Tabelle!$V$8,('Mitigazione del rischio'!T$8*Tabelle!$W$8),IF('Modello Analisi RISCHI MOG_PTPC'!AV37=Tabelle!$V$9,('Mitigazione del rischio'!T$8*Tabelle!$W$9),IF('Modello Analisi RISCHI MOG_PTPC'!AV37=Tabelle!$V$10,('Mitigazione del rischio'!T$8*Tabelle!$W$10),IF('Modello Analisi RISCHI MOG_PTPC'!AV37=Tabelle!$V$11,('Mitigazione del rischio'!T$8*Tabelle!$W$11),IF('Modello Analisi RISCHI MOG_PTPC'!AV37=Tabelle!$V$12,('Mitigazione del rischio'!T$8*Tabelle!$W$12),"-"))))))))))</f>
        <v>2.4499999999999997</v>
      </c>
      <c r="U36" s="31">
        <f>IF('Modello Analisi RISCHI MOG_PTPC'!AW37=Tabelle!$V$3,('Mitigazione del rischio'!U$8*Tabelle!$W$3),IF('Modello Analisi RISCHI MOG_PTPC'!AW37=Tabelle!$V$4,('Mitigazione del rischio'!U$8*Tabelle!$W$4),IF('Modello Analisi RISCHI MOG_PTPC'!AW37=Tabelle!$V$5,('Mitigazione del rischio'!U$8*Tabelle!$W$5),IF('Modello Analisi RISCHI MOG_PTPC'!AW37=Tabelle!$V$6,('Mitigazione del rischio'!U$8*Tabelle!$W$6),IF('Modello Analisi RISCHI MOG_PTPC'!AW37=Tabelle!$V$7,('Mitigazione del rischio'!U$8*Tabelle!$W$7),IF('Modello Analisi RISCHI MOG_PTPC'!AW37=Tabelle!$V$8,('Mitigazione del rischio'!U$8*Tabelle!$W$8),IF('Modello Analisi RISCHI MOG_PTPC'!AW37=Tabelle!$V$9,('Mitigazione del rischio'!U$8*Tabelle!$W$9),IF('Modello Analisi RISCHI MOG_PTPC'!AW37=Tabelle!$V$10,('Mitigazione del rischio'!U$8*Tabelle!$W$10),IF('Modello Analisi RISCHI MOG_PTPC'!AW37=Tabelle!$V$11,('Mitigazione del rischio'!U$8*Tabelle!$W$11),IF('Modello Analisi RISCHI MOG_PTPC'!AW37=Tabelle!$V$12,('Mitigazione del rischio'!U$8*Tabelle!$W$12),"-"))))))))))</f>
        <v>0</v>
      </c>
      <c r="V36" s="31">
        <f>IF('Modello Analisi RISCHI MOG_PTPC'!AX37=Tabelle!$V$3,('Mitigazione del rischio'!V$8*Tabelle!$W$3),IF('Modello Analisi RISCHI MOG_PTPC'!AX37=Tabelle!$V$4,('Mitigazione del rischio'!V$8*Tabelle!$W$4),IF('Modello Analisi RISCHI MOG_PTPC'!AX37=Tabelle!$V$5,('Mitigazione del rischio'!V$8*Tabelle!$W$5),IF('Modello Analisi RISCHI MOG_PTPC'!AX37=Tabelle!$V$6,('Mitigazione del rischio'!V$8*Tabelle!$W$6),IF('Modello Analisi RISCHI MOG_PTPC'!AX37=Tabelle!$V$7,('Mitigazione del rischio'!V$8*Tabelle!$W$7),IF('Modello Analisi RISCHI MOG_PTPC'!AX37=Tabelle!$V$8,('Mitigazione del rischio'!V$8*Tabelle!$W$8),IF('Modello Analisi RISCHI MOG_PTPC'!AX37=Tabelle!$V$9,('Mitigazione del rischio'!V$8*Tabelle!$W$9),IF('Modello Analisi RISCHI MOG_PTPC'!AX37=Tabelle!$V$10,('Mitigazione del rischio'!V$8*Tabelle!$W$10),IF('Modello Analisi RISCHI MOG_PTPC'!AX37=Tabelle!$V$11,('Mitigazione del rischio'!V$8*Tabelle!$W$11),IF('Modello Analisi RISCHI MOG_PTPC'!AX37=Tabelle!$V$12,('Mitigazione del rischio'!V$8*Tabelle!$W$12),"-"))))))))))</f>
        <v>0</v>
      </c>
      <c r="W36" s="31">
        <f>IF('Modello Analisi RISCHI MOG_PTPC'!AY37=Tabelle!$V$3,('Mitigazione del rischio'!W$8*Tabelle!$W$3),IF('Modello Analisi RISCHI MOG_PTPC'!AY37=Tabelle!$V$4,('Mitigazione del rischio'!W$8*Tabelle!$W$4),IF('Modello Analisi RISCHI MOG_PTPC'!AY37=Tabelle!$V$5,('Mitigazione del rischio'!W$8*Tabelle!$W$5),IF('Modello Analisi RISCHI MOG_PTPC'!AY37=Tabelle!$V$6,('Mitigazione del rischio'!W$8*Tabelle!$W$6),IF('Modello Analisi RISCHI MOG_PTPC'!AY37=Tabelle!$V$7,('Mitigazione del rischio'!W$8*Tabelle!$W$7),IF('Modello Analisi RISCHI MOG_PTPC'!AY37=Tabelle!$V$8,('Mitigazione del rischio'!W$8*Tabelle!$W$8),IF('Modello Analisi RISCHI MOG_PTPC'!AY37=Tabelle!$V$9,('Mitigazione del rischio'!W$8*Tabelle!$W$9),IF('Modello Analisi RISCHI MOG_PTPC'!AY37=Tabelle!$V$10,('Mitigazione del rischio'!W$8*Tabelle!$W$10),IF('Modello Analisi RISCHI MOG_PTPC'!AY37=Tabelle!$V$11,('Mitigazione del rischio'!W$8*Tabelle!$W$11),IF('Modello Analisi RISCHI MOG_PTPC'!AY37=Tabelle!$V$12,('Mitigazione del rischio'!W$8*Tabelle!$W$12),"-"))))))))))</f>
        <v>0</v>
      </c>
      <c r="X36" s="31">
        <f>IF('Modello Analisi RISCHI MOG_PTPC'!AZ37=Tabelle!$V$3,('Mitigazione del rischio'!X$8*Tabelle!$W$3),IF('Modello Analisi RISCHI MOG_PTPC'!AZ37=Tabelle!$V$4,('Mitigazione del rischio'!X$8*Tabelle!$W$4),IF('Modello Analisi RISCHI MOG_PTPC'!AZ37=Tabelle!$V$5,('Mitigazione del rischio'!X$8*Tabelle!$W$5),IF('Modello Analisi RISCHI MOG_PTPC'!AZ37=Tabelle!$V$6,('Mitigazione del rischio'!X$8*Tabelle!$W$6),IF('Modello Analisi RISCHI MOG_PTPC'!AZ37=Tabelle!$V$7,('Mitigazione del rischio'!X$8*Tabelle!$W$7),IF('Modello Analisi RISCHI MOG_PTPC'!AZ37=Tabelle!$V$8,('Mitigazione del rischio'!X$8*Tabelle!$W$8),IF('Modello Analisi RISCHI MOG_PTPC'!AZ37=Tabelle!$V$9,('Mitigazione del rischio'!X$8*Tabelle!$W$9),IF('Modello Analisi RISCHI MOG_PTPC'!AZ37=Tabelle!$V$10,('Mitigazione del rischio'!X$8*Tabelle!$W$10),IF('Modello Analisi RISCHI MOG_PTPC'!AZ37=Tabelle!$V$11,('Mitigazione del rischio'!X$8*Tabelle!$W$11),IF('Modello Analisi RISCHI MOG_PTPC'!AZ37=Tabelle!$V$12,('Mitigazione del rischio'!X$8*Tabelle!$W$12),"-"))))))))))</f>
        <v>0</v>
      </c>
      <c r="Y36" s="31">
        <f>IF('Modello Analisi RISCHI MOG_PTPC'!BA37=Tabelle!$V$3,('Mitigazione del rischio'!Y$8*Tabelle!$W$3),IF('Modello Analisi RISCHI MOG_PTPC'!BA37=Tabelle!$V$4,('Mitigazione del rischio'!Y$8*Tabelle!$W$4),IF('Modello Analisi RISCHI MOG_PTPC'!BA37=Tabelle!$V$5,('Mitigazione del rischio'!Y$8*Tabelle!$W$5),IF('Modello Analisi RISCHI MOG_PTPC'!BA37=Tabelle!$V$6,('Mitigazione del rischio'!Y$8*Tabelle!$W$6),IF('Modello Analisi RISCHI MOG_PTPC'!BA37=Tabelle!$V$7,('Mitigazione del rischio'!Y$8*Tabelle!$W$7),IF('Modello Analisi RISCHI MOG_PTPC'!BA37=Tabelle!$V$8,('Mitigazione del rischio'!Y$8*Tabelle!$W$8),IF('Modello Analisi RISCHI MOG_PTPC'!BA37=Tabelle!$V$9,('Mitigazione del rischio'!Y$8*Tabelle!$W$9),IF('Modello Analisi RISCHI MOG_PTPC'!BA37=Tabelle!$V$10,('Mitigazione del rischio'!Y$8*Tabelle!$W$10),IF('Modello Analisi RISCHI MOG_PTPC'!BA37=Tabelle!$V$11,('Mitigazione del rischio'!Y$8*Tabelle!$W$11),IF('Modello Analisi RISCHI MOG_PTPC'!BA37=Tabelle!$V$12,('Mitigazione del rischio'!Y$8*Tabelle!$W$12),"-"))))))))))</f>
        <v>0</v>
      </c>
      <c r="Z36" s="31">
        <f>IF('Modello Analisi RISCHI MOG_PTPC'!BB37=Tabelle!$V$3,('Mitigazione del rischio'!Z$8*Tabelle!$W$3),IF('Modello Analisi RISCHI MOG_PTPC'!BB37=Tabelle!$V$4,('Mitigazione del rischio'!Z$8*Tabelle!$W$4),IF('Modello Analisi RISCHI MOG_PTPC'!BB37=Tabelle!$V$5,('Mitigazione del rischio'!Z$8*Tabelle!$W$5),IF('Modello Analisi RISCHI MOG_PTPC'!BB37=Tabelle!$V$6,('Mitigazione del rischio'!Z$8*Tabelle!$W$6),IF('Modello Analisi RISCHI MOG_PTPC'!BB37=Tabelle!$V$7,('Mitigazione del rischio'!Z$8*Tabelle!$W$7),IF('Modello Analisi RISCHI MOG_PTPC'!BB37=Tabelle!$V$8,('Mitigazione del rischio'!Z$8*Tabelle!$W$8),IF('Modello Analisi RISCHI MOG_PTPC'!BB37=Tabelle!$V$9,('Mitigazione del rischio'!Z$8*Tabelle!$W$9),IF('Modello Analisi RISCHI MOG_PTPC'!BB37=Tabelle!$V$10,('Mitigazione del rischio'!Z$8*Tabelle!$W$10),IF('Modello Analisi RISCHI MOG_PTPC'!BB37=Tabelle!$V$11,('Mitigazione del rischio'!Z$8*Tabelle!$W$11),IF('Modello Analisi RISCHI MOG_PTPC'!BB37=Tabelle!$V$12,('Mitigazione del rischio'!Z$8*Tabelle!$W$12),"-"))))))))))</f>
        <v>0</v>
      </c>
      <c r="AA36" s="31">
        <f>IF('Modello Analisi RISCHI MOG_PTPC'!BC37=Tabelle!$V$3,('Mitigazione del rischio'!AA$8*Tabelle!$W$3),IF('Modello Analisi RISCHI MOG_PTPC'!BC37=Tabelle!$V$4,('Mitigazione del rischio'!AA$8*Tabelle!$W$4),IF('Modello Analisi RISCHI MOG_PTPC'!BC37=Tabelle!$V$5,('Mitigazione del rischio'!AA$8*Tabelle!$W$5),IF('Modello Analisi RISCHI MOG_PTPC'!BC37=Tabelle!$V$6,('Mitigazione del rischio'!AA$8*Tabelle!$W$6),IF('Modello Analisi RISCHI MOG_PTPC'!BC37=Tabelle!$V$7,('Mitigazione del rischio'!AA$8*Tabelle!$W$7),IF('Modello Analisi RISCHI MOG_PTPC'!BC37=Tabelle!$V$8,('Mitigazione del rischio'!AA$8*Tabelle!$W$8),IF('Modello Analisi RISCHI MOG_PTPC'!BC37=Tabelle!$V$9,('Mitigazione del rischio'!AA$8*Tabelle!$W$9),IF('Modello Analisi RISCHI MOG_PTPC'!BC37=Tabelle!$V$10,('Mitigazione del rischio'!AA$8*Tabelle!$W$10),IF('Modello Analisi RISCHI MOG_PTPC'!BC37=Tabelle!$V$11,('Mitigazione del rischio'!AA$8*Tabelle!$W$11),IF('Modello Analisi RISCHI MOG_PTPC'!BC37=Tabelle!$V$12,('Mitigazione del rischio'!AA$8*Tabelle!$W$12),"-"))))))))))</f>
        <v>0</v>
      </c>
      <c r="AB36" s="31">
        <f>IF('Modello Analisi RISCHI MOG_PTPC'!BD37=Tabelle!$V$3,('Mitigazione del rischio'!AB$8*Tabelle!$W$3),IF('Modello Analisi RISCHI MOG_PTPC'!BD37=Tabelle!$V$4,('Mitigazione del rischio'!AB$8*Tabelle!$W$4),IF('Modello Analisi RISCHI MOG_PTPC'!BD37=Tabelle!$V$5,('Mitigazione del rischio'!AB$8*Tabelle!$W$5),IF('Modello Analisi RISCHI MOG_PTPC'!BD37=Tabelle!$V$6,('Mitigazione del rischio'!AB$8*Tabelle!$W$6),IF('Modello Analisi RISCHI MOG_PTPC'!BD37=Tabelle!$V$7,('Mitigazione del rischio'!AB$8*Tabelle!$W$7),IF('Modello Analisi RISCHI MOG_PTPC'!BD37=Tabelle!$V$8,('Mitigazione del rischio'!AB$8*Tabelle!$W$8),IF('Modello Analisi RISCHI MOG_PTPC'!BD37=Tabelle!$V$9,('Mitigazione del rischio'!AB$8*Tabelle!$W$9),IF('Modello Analisi RISCHI MOG_PTPC'!BD37=Tabelle!$V$10,('Mitigazione del rischio'!AB$8*Tabelle!$W$10),IF('Modello Analisi RISCHI MOG_PTPC'!BD37=Tabelle!$V$11,('Mitigazione del rischio'!AB$8*Tabelle!$W$11),IF('Modello Analisi RISCHI MOG_PTPC'!BD37=Tabelle!$V$12,('Mitigazione del rischio'!AB$8*Tabelle!$W$12),"-"))))))))))</f>
        <v>0</v>
      </c>
      <c r="AC36" s="31">
        <f>IF('Modello Analisi RISCHI MOG_PTPC'!BE37=Tabelle!$V$3,('Mitigazione del rischio'!AC$8*Tabelle!$W$3),IF('Modello Analisi RISCHI MOG_PTPC'!BE37=Tabelle!$V$4,('Mitigazione del rischio'!AC$8*Tabelle!$W$4),IF('Modello Analisi RISCHI MOG_PTPC'!BE37=Tabelle!$V$5,('Mitigazione del rischio'!AC$8*Tabelle!$W$5),IF('Modello Analisi RISCHI MOG_PTPC'!BE37=Tabelle!$V$6,('Mitigazione del rischio'!AC$8*Tabelle!$W$6),IF('Modello Analisi RISCHI MOG_PTPC'!BE37=Tabelle!$V$7,('Mitigazione del rischio'!AC$8*Tabelle!$W$7),IF('Modello Analisi RISCHI MOG_PTPC'!BE37=Tabelle!$V$8,('Mitigazione del rischio'!AC$8*Tabelle!$W$8),IF('Modello Analisi RISCHI MOG_PTPC'!BE37=Tabelle!$V$9,('Mitigazione del rischio'!AC$8*Tabelle!$W$9),IF('Modello Analisi RISCHI MOG_PTPC'!BE37=Tabelle!$V$10,('Mitigazione del rischio'!AC$8*Tabelle!$W$10),IF('Modello Analisi RISCHI MOG_PTPC'!BE37=Tabelle!$V$11,('Mitigazione del rischio'!AC$8*Tabelle!$W$11),IF('Modello Analisi RISCHI MOG_PTPC'!BE37=Tabelle!$V$12,('Mitigazione del rischio'!AC$8*Tabelle!$W$12),"-"))))))))))</f>
        <v>0</v>
      </c>
      <c r="AD36" s="31">
        <f>IF('Modello Analisi RISCHI MOG_PTPC'!BF37=Tabelle!$V$3,('Mitigazione del rischio'!AD$8*Tabelle!$W$3),IF('Modello Analisi RISCHI MOG_PTPC'!BF37=Tabelle!$V$4,('Mitigazione del rischio'!AD$8*Tabelle!$W$4),IF('Modello Analisi RISCHI MOG_PTPC'!BF37=Tabelle!$V$5,('Mitigazione del rischio'!AD$8*Tabelle!$W$5),IF('Modello Analisi RISCHI MOG_PTPC'!BF37=Tabelle!$V$6,('Mitigazione del rischio'!AD$8*Tabelle!$W$6),IF('Modello Analisi RISCHI MOG_PTPC'!BF37=Tabelle!$V$7,('Mitigazione del rischio'!AD$8*Tabelle!$W$7),IF('Modello Analisi RISCHI MOG_PTPC'!BF37=Tabelle!$V$8,('Mitigazione del rischio'!AD$8*Tabelle!$W$8),IF('Modello Analisi RISCHI MOG_PTPC'!BF37=Tabelle!$V$9,('Mitigazione del rischio'!AD$8*Tabelle!$W$9),IF('Modello Analisi RISCHI MOG_PTPC'!BF37=Tabelle!$V$10,('Mitigazione del rischio'!AD$8*Tabelle!$W$10),IF('Modello Analisi RISCHI MOG_PTPC'!BF37=Tabelle!$V$11,('Mitigazione del rischio'!AD$8*Tabelle!$W$11),IF('Modello Analisi RISCHI MOG_PTPC'!BF37=Tabelle!$V$12,('Mitigazione del rischio'!AD$8*Tabelle!$W$12),"-"))))))))))</f>
        <v>0</v>
      </c>
      <c r="AE36" s="31">
        <f>IF('Modello Analisi RISCHI MOG_PTPC'!BG37=Tabelle!$V$3,('Mitigazione del rischio'!AE$8*Tabelle!$W$3),IF('Modello Analisi RISCHI MOG_PTPC'!BG37=Tabelle!$V$4,('Mitigazione del rischio'!AE$8*Tabelle!$W$4),IF('Modello Analisi RISCHI MOG_PTPC'!BG37=Tabelle!$V$5,('Mitigazione del rischio'!AE$8*Tabelle!$W$5),IF('Modello Analisi RISCHI MOG_PTPC'!BG37=Tabelle!$V$6,('Mitigazione del rischio'!AE$8*Tabelle!$W$6),IF('Modello Analisi RISCHI MOG_PTPC'!BG37=Tabelle!$V$7,('Mitigazione del rischio'!AE$8*Tabelle!$W$7),IF('Modello Analisi RISCHI MOG_PTPC'!BG37=Tabelle!$V$8,('Mitigazione del rischio'!AE$8*Tabelle!$W$8),IF('Modello Analisi RISCHI MOG_PTPC'!BG37=Tabelle!$V$9,('Mitigazione del rischio'!AE$8*Tabelle!$W$9),IF('Modello Analisi RISCHI MOG_PTPC'!BG37=Tabelle!$V$10,('Mitigazione del rischio'!AE$8*Tabelle!$W$10),IF('Modello Analisi RISCHI MOG_PTPC'!BG37=Tabelle!$V$11,('Mitigazione del rischio'!AE$8*Tabelle!$W$11),IF('Modello Analisi RISCHI MOG_PTPC'!BG37=Tabelle!$V$12,('Mitigazione del rischio'!AE$8*Tabelle!$W$12),"-"))))))))))</f>
        <v>0</v>
      </c>
      <c r="AF36" s="32">
        <f t="shared" si="3"/>
        <v>43.400000000000006</v>
      </c>
      <c r="AG36" s="33">
        <f t="shared" si="4"/>
        <v>0.43400000000000005</v>
      </c>
    </row>
    <row r="37" spans="1:33" x14ac:dyDescent="0.25">
      <c r="A37" s="31">
        <f>IF('Modello Analisi RISCHI MOG_PTPC'!AC38=Tabelle!$V$3,('Mitigazione del rischio'!A$8*Tabelle!$W$3),IF('Modello Analisi RISCHI MOG_PTPC'!AC38=Tabelle!$V$4,('Mitigazione del rischio'!A$8*Tabelle!$W$4),IF('Modello Analisi RISCHI MOG_PTPC'!AC38=Tabelle!$V$5,('Mitigazione del rischio'!A$8*Tabelle!$W$5),IF('Modello Analisi RISCHI MOG_PTPC'!AC38=Tabelle!$V$6,('Mitigazione del rischio'!A$8*Tabelle!$W$6),IF('Modello Analisi RISCHI MOG_PTPC'!AC38=Tabelle!$V$7,('Mitigazione del rischio'!A$8*Tabelle!$W$7),IF('Modello Analisi RISCHI MOG_PTPC'!AC38=Tabelle!$V$8,('Mitigazione del rischio'!A$8*Tabelle!$W$8),IF('Modello Analisi RISCHI MOG_PTPC'!AC38=Tabelle!$V$9,('Mitigazione del rischio'!A$8*Tabelle!$W$9),IF('Modello Analisi RISCHI MOG_PTPC'!AC38=Tabelle!$V$10,('Mitigazione del rischio'!A$8*Tabelle!$W$10),IF('Modello Analisi RISCHI MOG_PTPC'!AC38=Tabelle!$V$11,('Mitigazione del rischio'!A$8*Tabelle!$W$11),IF('Modello Analisi RISCHI MOG_PTPC'!AC38=Tabelle!$V$12,('Mitigazione del rischio'!A$8*Tabelle!$W$12),"-"))))))))))</f>
        <v>3.5</v>
      </c>
      <c r="B37" s="31">
        <f>IF('Modello Analisi RISCHI MOG_PTPC'!AD38=Tabelle!$V$3,('Mitigazione del rischio'!B$8*Tabelle!$W$3),IF('Modello Analisi RISCHI MOG_PTPC'!AD38=Tabelle!$V$4,('Mitigazione del rischio'!B$8*Tabelle!$W$4),IF('Modello Analisi RISCHI MOG_PTPC'!AD38=Tabelle!$V$5,('Mitigazione del rischio'!B$8*Tabelle!$W$5),IF('Modello Analisi RISCHI MOG_PTPC'!AD38=Tabelle!$V$6,('Mitigazione del rischio'!B$8*Tabelle!$W$6),IF('Modello Analisi RISCHI MOG_PTPC'!AD38=Tabelle!$V$7,('Mitigazione del rischio'!B$8*Tabelle!$W$7),IF('Modello Analisi RISCHI MOG_PTPC'!AD38=Tabelle!$V$8,('Mitigazione del rischio'!B$8*Tabelle!$W$8),IF('Modello Analisi RISCHI MOG_PTPC'!AD38=Tabelle!$V$9,('Mitigazione del rischio'!B$8*Tabelle!$W$9),IF('Modello Analisi RISCHI MOG_PTPC'!AD38=Tabelle!$V$10,('Mitigazione del rischio'!B$8*Tabelle!$W$10),IF('Modello Analisi RISCHI MOG_PTPC'!AD38=Tabelle!$V$11,('Mitigazione del rischio'!B$8*Tabelle!$W$11),IF('Modello Analisi RISCHI MOG_PTPC'!AD38=Tabelle!$V$12,('Mitigazione del rischio'!B$8*Tabelle!$W$12),"-"))))))))))</f>
        <v>2.4499999999999997</v>
      </c>
      <c r="C37" s="31">
        <f>IF('Modello Analisi RISCHI MOG_PTPC'!AE38=Tabelle!$V$3,('Mitigazione del rischio'!C$8*Tabelle!$W$3),IF('Modello Analisi RISCHI MOG_PTPC'!AE38=Tabelle!$V$4,('Mitigazione del rischio'!C$8*Tabelle!$W$4),IF('Modello Analisi RISCHI MOG_PTPC'!AE38=Tabelle!$V$5,('Mitigazione del rischio'!C$8*Tabelle!$W$5),IF('Modello Analisi RISCHI MOG_PTPC'!AE38=Tabelle!$V$6,('Mitigazione del rischio'!C$8*Tabelle!$W$6),IF('Modello Analisi RISCHI MOG_PTPC'!AE38=Tabelle!$V$7,('Mitigazione del rischio'!C$8*Tabelle!$W$7),IF('Modello Analisi RISCHI MOG_PTPC'!AE38=Tabelle!$V$8,('Mitigazione del rischio'!C$8*Tabelle!$W$8),IF('Modello Analisi RISCHI MOG_PTPC'!AE38=Tabelle!$V$9,('Mitigazione del rischio'!C$8*Tabelle!$W$9),IF('Modello Analisi RISCHI MOG_PTPC'!AE38=Tabelle!$V$10,('Mitigazione del rischio'!C$8*Tabelle!$W$10),IF('Modello Analisi RISCHI MOG_PTPC'!AE38=Tabelle!$V$11,('Mitigazione del rischio'!C$8*Tabelle!$W$11),IF('Modello Analisi RISCHI MOG_PTPC'!AE38=Tabelle!$V$12,('Mitigazione del rischio'!C$8*Tabelle!$W$12),"-"))))))))))</f>
        <v>0.35000000000000003</v>
      </c>
      <c r="D37" s="31">
        <f>IF('Modello Analisi RISCHI MOG_PTPC'!AF38=Tabelle!$V$3,('Mitigazione del rischio'!D$8*Tabelle!$W$3),IF('Modello Analisi RISCHI MOG_PTPC'!AF38=Tabelle!$V$4,('Mitigazione del rischio'!D$8*Tabelle!$W$4),IF('Modello Analisi RISCHI MOG_PTPC'!AF38=Tabelle!$V$5,('Mitigazione del rischio'!D$8*Tabelle!$W$5),IF('Modello Analisi RISCHI MOG_PTPC'!AF38=Tabelle!$V$6,('Mitigazione del rischio'!D$8*Tabelle!$W$6),IF('Modello Analisi RISCHI MOG_PTPC'!AF38=Tabelle!$V$7,('Mitigazione del rischio'!D$8*Tabelle!$W$7),IF('Modello Analisi RISCHI MOG_PTPC'!AF38=Tabelle!$V$8,('Mitigazione del rischio'!D$8*Tabelle!$W$8),IF('Modello Analisi RISCHI MOG_PTPC'!AF38=Tabelle!$V$9,('Mitigazione del rischio'!D$8*Tabelle!$W$9),IF('Modello Analisi RISCHI MOG_PTPC'!AF38=Tabelle!$V$10,('Mitigazione del rischio'!D$8*Tabelle!$W$10),IF('Modello Analisi RISCHI MOG_PTPC'!AF38=Tabelle!$V$11,('Mitigazione del rischio'!D$8*Tabelle!$W$11),IF('Modello Analisi RISCHI MOG_PTPC'!AF38=Tabelle!$V$12,('Mitigazione del rischio'!D$8*Tabelle!$W$12),"-"))))))))))</f>
        <v>1.05</v>
      </c>
      <c r="E37" s="31">
        <f>IF('Modello Analisi RISCHI MOG_PTPC'!AG38=Tabelle!$V$3,('Mitigazione del rischio'!E$8*Tabelle!$W$3),IF('Modello Analisi RISCHI MOG_PTPC'!AG38=Tabelle!$V$4,('Mitigazione del rischio'!E$8*Tabelle!$W$4),IF('Modello Analisi RISCHI MOG_PTPC'!AG38=Tabelle!$V$5,('Mitigazione del rischio'!E$8*Tabelle!$W$5),IF('Modello Analisi RISCHI MOG_PTPC'!AG38=Tabelle!$V$6,('Mitigazione del rischio'!E$8*Tabelle!$W$6),IF('Modello Analisi RISCHI MOG_PTPC'!AG38=Tabelle!$V$7,('Mitigazione del rischio'!E$8*Tabelle!$W$7),IF('Modello Analisi RISCHI MOG_PTPC'!AG38=Tabelle!$V$8,('Mitigazione del rischio'!E$8*Tabelle!$W$8),IF('Modello Analisi RISCHI MOG_PTPC'!AG38=Tabelle!$V$9,('Mitigazione del rischio'!E$8*Tabelle!$W$9),IF('Modello Analisi RISCHI MOG_PTPC'!AG38=Tabelle!$V$10,('Mitigazione del rischio'!E$8*Tabelle!$W$10),IF('Modello Analisi RISCHI MOG_PTPC'!AG38=Tabelle!$V$11,('Mitigazione del rischio'!E$8*Tabelle!$W$11),IF('Modello Analisi RISCHI MOG_PTPC'!AG38=Tabelle!$V$12,('Mitigazione del rischio'!E$8*Tabelle!$W$12),"-"))))))))))</f>
        <v>2.4499999999999997</v>
      </c>
      <c r="F37" s="31">
        <f>IF('Modello Analisi RISCHI MOG_PTPC'!AH38=Tabelle!$V$3,('Mitigazione del rischio'!F$8*Tabelle!$W$3),IF('Modello Analisi RISCHI MOG_PTPC'!AH38=Tabelle!$V$4,('Mitigazione del rischio'!F$8*Tabelle!$W$4),IF('Modello Analisi RISCHI MOG_PTPC'!AH38=Tabelle!$V$5,('Mitigazione del rischio'!F$8*Tabelle!$W$5),IF('Modello Analisi RISCHI MOG_PTPC'!AH38=Tabelle!$V$6,('Mitigazione del rischio'!F$8*Tabelle!$W$6),IF('Modello Analisi RISCHI MOG_PTPC'!AH38=Tabelle!$V$7,('Mitigazione del rischio'!F$8*Tabelle!$W$7),IF('Modello Analisi RISCHI MOG_PTPC'!AH38=Tabelle!$V$8,('Mitigazione del rischio'!F$8*Tabelle!$W$8),IF('Modello Analisi RISCHI MOG_PTPC'!AH38=Tabelle!$V$9,('Mitigazione del rischio'!F$8*Tabelle!$W$9),IF('Modello Analisi RISCHI MOG_PTPC'!AH38=Tabelle!$V$10,('Mitigazione del rischio'!F$8*Tabelle!$W$10),IF('Modello Analisi RISCHI MOG_PTPC'!AH38=Tabelle!$V$11,('Mitigazione del rischio'!F$8*Tabelle!$W$11),IF('Modello Analisi RISCHI MOG_PTPC'!AH38=Tabelle!$V$12,('Mitigazione del rischio'!F$8*Tabelle!$W$12),"-"))))))))))</f>
        <v>3.5</v>
      </c>
      <c r="G37" s="31">
        <f>IF('Modello Analisi RISCHI MOG_PTPC'!AI38=Tabelle!$V$3,('Mitigazione del rischio'!G$8*Tabelle!$W$3),IF('Modello Analisi RISCHI MOG_PTPC'!AI38=Tabelle!$V$4,('Mitigazione del rischio'!G$8*Tabelle!$W$4),IF('Modello Analisi RISCHI MOG_PTPC'!AI38=Tabelle!$V$5,('Mitigazione del rischio'!G$8*Tabelle!$W$5),IF('Modello Analisi RISCHI MOG_PTPC'!AI38=Tabelle!$V$6,('Mitigazione del rischio'!G$8*Tabelle!$W$6),IF('Modello Analisi RISCHI MOG_PTPC'!AI38=Tabelle!$V$7,('Mitigazione del rischio'!G$8*Tabelle!$W$7),IF('Modello Analisi RISCHI MOG_PTPC'!AI38=Tabelle!$V$8,('Mitigazione del rischio'!G$8*Tabelle!$W$8),IF('Modello Analisi RISCHI MOG_PTPC'!AI38=Tabelle!$V$9,('Mitigazione del rischio'!G$8*Tabelle!$W$9),IF('Modello Analisi RISCHI MOG_PTPC'!AI38=Tabelle!$V$10,('Mitigazione del rischio'!G$8*Tabelle!$W$10),IF('Modello Analisi RISCHI MOG_PTPC'!AI38=Tabelle!$V$11,('Mitigazione del rischio'!G$8*Tabelle!$W$11),IF('Modello Analisi RISCHI MOG_PTPC'!AI38=Tabelle!$V$12,('Mitigazione del rischio'!G$8*Tabelle!$W$12),"-"))))))))))</f>
        <v>3.5</v>
      </c>
      <c r="H37" s="31">
        <f>IF('Modello Analisi RISCHI MOG_PTPC'!AJ38=Tabelle!$V$3,('Mitigazione del rischio'!H$8*Tabelle!$W$3),IF('Modello Analisi RISCHI MOG_PTPC'!AJ38=Tabelle!$V$4,('Mitigazione del rischio'!H$8*Tabelle!$W$4),IF('Modello Analisi RISCHI MOG_PTPC'!AJ38=Tabelle!$V$5,('Mitigazione del rischio'!H$8*Tabelle!$W$5),IF('Modello Analisi RISCHI MOG_PTPC'!AJ38=Tabelle!$V$6,('Mitigazione del rischio'!H$8*Tabelle!$W$6),IF('Modello Analisi RISCHI MOG_PTPC'!AJ38=Tabelle!$V$7,('Mitigazione del rischio'!H$8*Tabelle!$W$7),IF('Modello Analisi RISCHI MOG_PTPC'!AJ38=Tabelle!$V$8,('Mitigazione del rischio'!H$8*Tabelle!$W$8),IF('Modello Analisi RISCHI MOG_PTPC'!AJ38=Tabelle!$V$9,('Mitigazione del rischio'!H$8*Tabelle!$W$9),IF('Modello Analisi RISCHI MOG_PTPC'!AJ38=Tabelle!$V$10,('Mitigazione del rischio'!H$8*Tabelle!$W$10),IF('Modello Analisi RISCHI MOG_PTPC'!AJ38=Tabelle!$V$11,('Mitigazione del rischio'!H$8*Tabelle!$W$11),IF('Modello Analisi RISCHI MOG_PTPC'!AJ38=Tabelle!$V$12,('Mitigazione del rischio'!H$8*Tabelle!$W$12),"-"))))))))))</f>
        <v>3.5</v>
      </c>
      <c r="I37" s="31">
        <f>IF('Modello Analisi RISCHI MOG_PTPC'!AK38=Tabelle!$V$3,('Mitigazione del rischio'!I$8*Tabelle!$W$3),IF('Modello Analisi RISCHI MOG_PTPC'!AK38=Tabelle!$V$4,('Mitigazione del rischio'!I$8*Tabelle!$W$4),IF('Modello Analisi RISCHI MOG_PTPC'!AK38=Tabelle!$V$5,('Mitigazione del rischio'!I$8*Tabelle!$W$5),IF('Modello Analisi RISCHI MOG_PTPC'!AK38=Tabelle!$V$6,('Mitigazione del rischio'!I$8*Tabelle!$W$6),IF('Modello Analisi RISCHI MOG_PTPC'!AK38=Tabelle!$V$7,('Mitigazione del rischio'!I$8*Tabelle!$W$7),IF('Modello Analisi RISCHI MOG_PTPC'!AK38=Tabelle!$V$8,('Mitigazione del rischio'!I$8*Tabelle!$W$8),IF('Modello Analisi RISCHI MOG_PTPC'!AK38=Tabelle!$V$9,('Mitigazione del rischio'!I$8*Tabelle!$W$9),IF('Modello Analisi RISCHI MOG_PTPC'!AK38=Tabelle!$V$10,('Mitigazione del rischio'!I$8*Tabelle!$W$10),IF('Modello Analisi RISCHI MOG_PTPC'!AK38=Tabelle!$V$11,('Mitigazione del rischio'!I$8*Tabelle!$W$11),IF('Modello Analisi RISCHI MOG_PTPC'!AK38=Tabelle!$V$12,('Mitigazione del rischio'!I$8*Tabelle!$W$12),"-"))))))))))</f>
        <v>1.05</v>
      </c>
      <c r="J37" s="31">
        <f>IF('Modello Analisi RISCHI MOG_PTPC'!AL38=Tabelle!$V$3,('Mitigazione del rischio'!J$8*Tabelle!$W$3),IF('Modello Analisi RISCHI MOG_PTPC'!AL38=Tabelle!$V$4,('Mitigazione del rischio'!J$8*Tabelle!$W$4),IF('Modello Analisi RISCHI MOG_PTPC'!AL38=Tabelle!$V$5,('Mitigazione del rischio'!J$8*Tabelle!$W$5),IF('Modello Analisi RISCHI MOG_PTPC'!AL38=Tabelle!$V$6,('Mitigazione del rischio'!J$8*Tabelle!$W$6),IF('Modello Analisi RISCHI MOG_PTPC'!AL38=Tabelle!$V$7,('Mitigazione del rischio'!J$8*Tabelle!$W$7),IF('Modello Analisi RISCHI MOG_PTPC'!AL38=Tabelle!$V$8,('Mitigazione del rischio'!J$8*Tabelle!$W$8),IF('Modello Analisi RISCHI MOG_PTPC'!AL38=Tabelle!$V$9,('Mitigazione del rischio'!J$8*Tabelle!$W$9),IF('Modello Analisi RISCHI MOG_PTPC'!AL38=Tabelle!$V$10,('Mitigazione del rischio'!J$8*Tabelle!$W$10),IF('Modello Analisi RISCHI MOG_PTPC'!AL38=Tabelle!$V$11,('Mitigazione del rischio'!J$8*Tabelle!$W$11),IF('Modello Analisi RISCHI MOG_PTPC'!AL38=Tabelle!$V$12,('Mitigazione del rischio'!J$8*Tabelle!$W$12),"-"))))))))))</f>
        <v>1.05</v>
      </c>
      <c r="K37" s="31">
        <f>IF('Modello Analisi RISCHI MOG_PTPC'!AM38=Tabelle!$V$3,('Mitigazione del rischio'!K$8*Tabelle!$W$3),IF('Modello Analisi RISCHI MOG_PTPC'!AM38=Tabelle!$V$4,('Mitigazione del rischio'!K$8*Tabelle!$W$4),IF('Modello Analisi RISCHI MOG_PTPC'!AM38=Tabelle!$V$5,('Mitigazione del rischio'!K$8*Tabelle!$W$5),IF('Modello Analisi RISCHI MOG_PTPC'!AM38=Tabelle!$V$6,('Mitigazione del rischio'!K$8*Tabelle!$W$6),IF('Modello Analisi RISCHI MOG_PTPC'!AM38=Tabelle!$V$7,('Mitigazione del rischio'!K$8*Tabelle!$W$7),IF('Modello Analisi RISCHI MOG_PTPC'!AM38=Tabelle!$V$8,('Mitigazione del rischio'!K$8*Tabelle!$W$8),IF('Modello Analisi RISCHI MOG_PTPC'!AM38=Tabelle!$V$9,('Mitigazione del rischio'!K$8*Tabelle!$W$9),IF('Modello Analisi RISCHI MOG_PTPC'!AM38=Tabelle!$V$10,('Mitigazione del rischio'!K$8*Tabelle!$W$10),IF('Modello Analisi RISCHI MOG_PTPC'!AM38=Tabelle!$V$11,('Mitigazione del rischio'!K$8*Tabelle!$W$11),IF('Modello Analisi RISCHI MOG_PTPC'!AM38=Tabelle!$V$12,('Mitigazione del rischio'!K$8*Tabelle!$W$12),"-"))))))))))</f>
        <v>3.5</v>
      </c>
      <c r="L37" s="31">
        <f>IF('Modello Analisi RISCHI MOG_PTPC'!AN38=Tabelle!$V$3,('Mitigazione del rischio'!L$8*Tabelle!$W$3),IF('Modello Analisi RISCHI MOG_PTPC'!AN38=Tabelle!$V$4,('Mitigazione del rischio'!L$8*Tabelle!$W$4),IF('Modello Analisi RISCHI MOG_PTPC'!AN38=Tabelle!$V$5,('Mitigazione del rischio'!L$8*Tabelle!$W$5),IF('Modello Analisi RISCHI MOG_PTPC'!AN38=Tabelle!$V$6,('Mitigazione del rischio'!L$8*Tabelle!$W$6),IF('Modello Analisi RISCHI MOG_PTPC'!AN38=Tabelle!$V$7,('Mitigazione del rischio'!L$8*Tabelle!$W$7),IF('Modello Analisi RISCHI MOG_PTPC'!AN38=Tabelle!$V$8,('Mitigazione del rischio'!L$8*Tabelle!$W$8),IF('Modello Analisi RISCHI MOG_PTPC'!AN38=Tabelle!$V$9,('Mitigazione del rischio'!L$8*Tabelle!$W$9),IF('Modello Analisi RISCHI MOG_PTPC'!AN38=Tabelle!$V$10,('Mitigazione del rischio'!L$8*Tabelle!$W$10),IF('Modello Analisi RISCHI MOG_PTPC'!AN38=Tabelle!$V$11,('Mitigazione del rischio'!L$8*Tabelle!$W$11),IF('Modello Analisi RISCHI MOG_PTPC'!AN38=Tabelle!$V$12,('Mitigazione del rischio'!L$8*Tabelle!$W$12),"-"))))))))))</f>
        <v>3.5</v>
      </c>
      <c r="M37" s="31">
        <f>IF('Modello Analisi RISCHI MOG_PTPC'!AO38=Tabelle!$V$3,('Mitigazione del rischio'!M$8*Tabelle!$W$3),IF('Modello Analisi RISCHI MOG_PTPC'!AO38=Tabelle!$V$4,('Mitigazione del rischio'!M$8*Tabelle!$W$4),IF('Modello Analisi RISCHI MOG_PTPC'!AO38=Tabelle!$V$5,('Mitigazione del rischio'!M$8*Tabelle!$W$5),IF('Modello Analisi RISCHI MOG_PTPC'!AO38=Tabelle!$V$6,('Mitigazione del rischio'!M$8*Tabelle!$W$6),IF('Modello Analisi RISCHI MOG_PTPC'!AO38=Tabelle!$V$7,('Mitigazione del rischio'!M$8*Tabelle!$W$7),IF('Modello Analisi RISCHI MOG_PTPC'!AO38=Tabelle!$V$8,('Mitigazione del rischio'!M$8*Tabelle!$W$8),IF('Modello Analisi RISCHI MOG_PTPC'!AO38=Tabelle!$V$9,('Mitigazione del rischio'!M$8*Tabelle!$W$9),IF('Modello Analisi RISCHI MOG_PTPC'!AO38=Tabelle!$V$10,('Mitigazione del rischio'!M$8*Tabelle!$W$10),IF('Modello Analisi RISCHI MOG_PTPC'!AO38=Tabelle!$V$11,('Mitigazione del rischio'!M$8*Tabelle!$W$11),IF('Modello Analisi RISCHI MOG_PTPC'!AO38=Tabelle!$V$12,('Mitigazione del rischio'!M$8*Tabelle!$W$12),"-"))))))))))</f>
        <v>1.05</v>
      </c>
      <c r="N37" s="31">
        <f>IF('Modello Analisi RISCHI MOG_PTPC'!AP38=Tabelle!$V$3,('Mitigazione del rischio'!N$8*Tabelle!$W$3),IF('Modello Analisi RISCHI MOG_PTPC'!AP38=Tabelle!$V$4,('Mitigazione del rischio'!N$8*Tabelle!$W$4),IF('Modello Analisi RISCHI MOG_PTPC'!AP38=Tabelle!$V$5,('Mitigazione del rischio'!N$8*Tabelle!$W$5),IF('Modello Analisi RISCHI MOG_PTPC'!AP38=Tabelle!$V$6,('Mitigazione del rischio'!N$8*Tabelle!$W$6),IF('Modello Analisi RISCHI MOG_PTPC'!AP38=Tabelle!$V$7,('Mitigazione del rischio'!N$8*Tabelle!$W$7),IF('Modello Analisi RISCHI MOG_PTPC'!AP38=Tabelle!$V$8,('Mitigazione del rischio'!N$8*Tabelle!$W$8),IF('Modello Analisi RISCHI MOG_PTPC'!AP38=Tabelle!$V$9,('Mitigazione del rischio'!N$8*Tabelle!$W$9),IF('Modello Analisi RISCHI MOG_PTPC'!AP38=Tabelle!$V$10,('Mitigazione del rischio'!N$8*Tabelle!$W$10),IF('Modello Analisi RISCHI MOG_PTPC'!AP38=Tabelle!$V$11,('Mitigazione del rischio'!N$8*Tabelle!$W$11),IF('Modello Analisi RISCHI MOG_PTPC'!AP38=Tabelle!$V$12,('Mitigazione del rischio'!N$8*Tabelle!$W$12),"-"))))))))))</f>
        <v>1.05</v>
      </c>
      <c r="O37" s="31">
        <f>IF('Modello Analisi RISCHI MOG_PTPC'!AQ38=Tabelle!$V$3,('Mitigazione del rischio'!O$8*Tabelle!$W$3),IF('Modello Analisi RISCHI MOG_PTPC'!AQ38=Tabelle!$V$4,('Mitigazione del rischio'!O$8*Tabelle!$W$4),IF('Modello Analisi RISCHI MOG_PTPC'!AQ38=Tabelle!$V$5,('Mitigazione del rischio'!O$8*Tabelle!$W$5),IF('Modello Analisi RISCHI MOG_PTPC'!AQ38=Tabelle!$V$6,('Mitigazione del rischio'!O$8*Tabelle!$W$6),IF('Modello Analisi RISCHI MOG_PTPC'!AQ38=Tabelle!$V$7,('Mitigazione del rischio'!O$8*Tabelle!$W$7),IF('Modello Analisi RISCHI MOG_PTPC'!AQ38=Tabelle!$V$8,('Mitigazione del rischio'!O$8*Tabelle!$W$8),IF('Modello Analisi RISCHI MOG_PTPC'!AQ38=Tabelle!$V$9,('Mitigazione del rischio'!O$8*Tabelle!$W$9),IF('Modello Analisi RISCHI MOG_PTPC'!AQ38=Tabelle!$V$10,('Mitigazione del rischio'!O$8*Tabelle!$W$10),IF('Modello Analisi RISCHI MOG_PTPC'!AQ38=Tabelle!$V$11,('Mitigazione del rischio'!O$8*Tabelle!$W$11),IF('Modello Analisi RISCHI MOG_PTPC'!AQ38=Tabelle!$V$12,('Mitigazione del rischio'!O$8*Tabelle!$W$12),"-"))))))))))</f>
        <v>1.05</v>
      </c>
      <c r="P37" s="31">
        <f>IF('Modello Analisi RISCHI MOG_PTPC'!AR38=Tabelle!$V$3,('Mitigazione del rischio'!P$8*Tabelle!$W$3),IF('Modello Analisi RISCHI MOG_PTPC'!AR38=Tabelle!$V$4,('Mitigazione del rischio'!P$8*Tabelle!$W$4),IF('Modello Analisi RISCHI MOG_PTPC'!AR38=Tabelle!$V$5,('Mitigazione del rischio'!P$8*Tabelle!$W$5),IF('Modello Analisi RISCHI MOG_PTPC'!AR38=Tabelle!$V$6,('Mitigazione del rischio'!P$8*Tabelle!$W$6),IF('Modello Analisi RISCHI MOG_PTPC'!AR38=Tabelle!$V$7,('Mitigazione del rischio'!P$8*Tabelle!$W$7),IF('Modello Analisi RISCHI MOG_PTPC'!AR38=Tabelle!$V$8,('Mitigazione del rischio'!P$8*Tabelle!$W$8),IF('Modello Analisi RISCHI MOG_PTPC'!AR38=Tabelle!$V$9,('Mitigazione del rischio'!P$8*Tabelle!$W$9),IF('Modello Analisi RISCHI MOG_PTPC'!AR38=Tabelle!$V$10,('Mitigazione del rischio'!P$8*Tabelle!$W$10),IF('Modello Analisi RISCHI MOG_PTPC'!AR38=Tabelle!$V$11,('Mitigazione del rischio'!P$8*Tabelle!$W$11),IF('Modello Analisi RISCHI MOG_PTPC'!AR38=Tabelle!$V$12,('Mitigazione del rischio'!P$8*Tabelle!$W$12),"-"))))))))))</f>
        <v>1.05</v>
      </c>
      <c r="Q37" s="31">
        <f>IF('Modello Analisi RISCHI MOG_PTPC'!AS38=Tabelle!$V$3,('Mitigazione del rischio'!Q$8*Tabelle!$W$3),IF('Modello Analisi RISCHI MOG_PTPC'!AS38=Tabelle!$V$4,('Mitigazione del rischio'!Q$8*Tabelle!$W$4),IF('Modello Analisi RISCHI MOG_PTPC'!AS38=Tabelle!$V$5,('Mitigazione del rischio'!Q$8*Tabelle!$W$5),IF('Modello Analisi RISCHI MOG_PTPC'!AS38=Tabelle!$V$6,('Mitigazione del rischio'!Q$8*Tabelle!$W$6),IF('Modello Analisi RISCHI MOG_PTPC'!AS38=Tabelle!$V$7,('Mitigazione del rischio'!Q$8*Tabelle!$W$7),IF('Modello Analisi RISCHI MOG_PTPC'!AS38=Tabelle!$V$8,('Mitigazione del rischio'!Q$8*Tabelle!$W$8),IF('Modello Analisi RISCHI MOG_PTPC'!AS38=Tabelle!$V$9,('Mitigazione del rischio'!Q$8*Tabelle!$W$9),IF('Modello Analisi RISCHI MOG_PTPC'!AS38=Tabelle!$V$10,('Mitigazione del rischio'!Q$8*Tabelle!$W$10),IF('Modello Analisi RISCHI MOG_PTPC'!AS38=Tabelle!$V$11,('Mitigazione del rischio'!Q$8*Tabelle!$W$11),IF('Modello Analisi RISCHI MOG_PTPC'!AS38=Tabelle!$V$12,('Mitigazione del rischio'!Q$8*Tabelle!$W$12),"-"))))))))))</f>
        <v>2.4499999999999997</v>
      </c>
      <c r="R37" s="31">
        <f>IF('Modello Analisi RISCHI MOG_PTPC'!AT38=Tabelle!$V$3,('Mitigazione del rischio'!R$8*Tabelle!$W$3),IF('Modello Analisi RISCHI MOG_PTPC'!AT38=Tabelle!$V$4,('Mitigazione del rischio'!R$8*Tabelle!$W$4),IF('Modello Analisi RISCHI MOG_PTPC'!AT38=Tabelle!$V$5,('Mitigazione del rischio'!R$8*Tabelle!$W$5),IF('Modello Analisi RISCHI MOG_PTPC'!AT38=Tabelle!$V$6,('Mitigazione del rischio'!R$8*Tabelle!$W$6),IF('Modello Analisi RISCHI MOG_PTPC'!AT38=Tabelle!$V$7,('Mitigazione del rischio'!R$8*Tabelle!$W$7),IF('Modello Analisi RISCHI MOG_PTPC'!AT38=Tabelle!$V$8,('Mitigazione del rischio'!R$8*Tabelle!$W$8),IF('Modello Analisi RISCHI MOG_PTPC'!AT38=Tabelle!$V$9,('Mitigazione del rischio'!R$8*Tabelle!$W$9),IF('Modello Analisi RISCHI MOG_PTPC'!AT38=Tabelle!$V$10,('Mitigazione del rischio'!R$8*Tabelle!$W$10),IF('Modello Analisi RISCHI MOG_PTPC'!AT38=Tabelle!$V$11,('Mitigazione del rischio'!R$8*Tabelle!$W$11),IF('Modello Analisi RISCHI MOG_PTPC'!AT38=Tabelle!$V$12,('Mitigazione del rischio'!R$8*Tabelle!$W$12),"-"))))))))))</f>
        <v>2.4499999999999997</v>
      </c>
      <c r="S37" s="31">
        <f>IF('Modello Analisi RISCHI MOG_PTPC'!AU38=Tabelle!$V$3,('Mitigazione del rischio'!S$8*Tabelle!$W$3),IF('Modello Analisi RISCHI MOG_PTPC'!AU38=Tabelle!$V$4,('Mitigazione del rischio'!S$8*Tabelle!$W$4),IF('Modello Analisi RISCHI MOG_PTPC'!AU38=Tabelle!$V$5,('Mitigazione del rischio'!S$8*Tabelle!$W$5),IF('Modello Analisi RISCHI MOG_PTPC'!AU38=Tabelle!$V$6,('Mitigazione del rischio'!S$8*Tabelle!$W$6),IF('Modello Analisi RISCHI MOG_PTPC'!AU38=Tabelle!$V$7,('Mitigazione del rischio'!S$8*Tabelle!$W$7),IF('Modello Analisi RISCHI MOG_PTPC'!AU38=Tabelle!$V$8,('Mitigazione del rischio'!S$8*Tabelle!$W$8),IF('Modello Analisi RISCHI MOG_PTPC'!AU38=Tabelle!$V$9,('Mitigazione del rischio'!S$8*Tabelle!$W$9),IF('Modello Analisi RISCHI MOG_PTPC'!AU38=Tabelle!$V$10,('Mitigazione del rischio'!S$8*Tabelle!$W$10),IF('Modello Analisi RISCHI MOG_PTPC'!AU38=Tabelle!$V$11,('Mitigazione del rischio'!S$8*Tabelle!$W$11),IF('Modello Analisi RISCHI MOG_PTPC'!AU38=Tabelle!$V$12,('Mitigazione del rischio'!S$8*Tabelle!$W$12),"-"))))))))))</f>
        <v>2.4499999999999997</v>
      </c>
      <c r="T37" s="31">
        <f>IF('Modello Analisi RISCHI MOG_PTPC'!AV38=Tabelle!$V$3,('Mitigazione del rischio'!T$8*Tabelle!$W$3),IF('Modello Analisi RISCHI MOG_PTPC'!AV38=Tabelle!$V$4,('Mitigazione del rischio'!T$8*Tabelle!$W$4),IF('Modello Analisi RISCHI MOG_PTPC'!AV38=Tabelle!$V$5,('Mitigazione del rischio'!T$8*Tabelle!$W$5),IF('Modello Analisi RISCHI MOG_PTPC'!AV38=Tabelle!$V$6,('Mitigazione del rischio'!T$8*Tabelle!$W$6),IF('Modello Analisi RISCHI MOG_PTPC'!AV38=Tabelle!$V$7,('Mitigazione del rischio'!T$8*Tabelle!$W$7),IF('Modello Analisi RISCHI MOG_PTPC'!AV38=Tabelle!$V$8,('Mitigazione del rischio'!T$8*Tabelle!$W$8),IF('Modello Analisi RISCHI MOG_PTPC'!AV38=Tabelle!$V$9,('Mitigazione del rischio'!T$8*Tabelle!$W$9),IF('Modello Analisi RISCHI MOG_PTPC'!AV38=Tabelle!$V$10,('Mitigazione del rischio'!T$8*Tabelle!$W$10),IF('Modello Analisi RISCHI MOG_PTPC'!AV38=Tabelle!$V$11,('Mitigazione del rischio'!T$8*Tabelle!$W$11),IF('Modello Analisi RISCHI MOG_PTPC'!AV38=Tabelle!$V$12,('Mitigazione del rischio'!T$8*Tabelle!$W$12),"-"))))))))))</f>
        <v>2.4499999999999997</v>
      </c>
      <c r="U37" s="31">
        <f>IF('Modello Analisi RISCHI MOG_PTPC'!AW38=Tabelle!$V$3,('Mitigazione del rischio'!U$8*Tabelle!$W$3),IF('Modello Analisi RISCHI MOG_PTPC'!AW38=Tabelle!$V$4,('Mitigazione del rischio'!U$8*Tabelle!$W$4),IF('Modello Analisi RISCHI MOG_PTPC'!AW38=Tabelle!$V$5,('Mitigazione del rischio'!U$8*Tabelle!$W$5),IF('Modello Analisi RISCHI MOG_PTPC'!AW38=Tabelle!$V$6,('Mitigazione del rischio'!U$8*Tabelle!$W$6),IF('Modello Analisi RISCHI MOG_PTPC'!AW38=Tabelle!$V$7,('Mitigazione del rischio'!U$8*Tabelle!$W$7),IF('Modello Analisi RISCHI MOG_PTPC'!AW38=Tabelle!$V$8,('Mitigazione del rischio'!U$8*Tabelle!$W$8),IF('Modello Analisi RISCHI MOG_PTPC'!AW38=Tabelle!$V$9,('Mitigazione del rischio'!U$8*Tabelle!$W$9),IF('Modello Analisi RISCHI MOG_PTPC'!AW38=Tabelle!$V$10,('Mitigazione del rischio'!U$8*Tabelle!$W$10),IF('Modello Analisi RISCHI MOG_PTPC'!AW38=Tabelle!$V$11,('Mitigazione del rischio'!U$8*Tabelle!$W$11),IF('Modello Analisi RISCHI MOG_PTPC'!AW38=Tabelle!$V$12,('Mitigazione del rischio'!U$8*Tabelle!$W$12),"-"))))))))))</f>
        <v>0</v>
      </c>
      <c r="V37" s="31">
        <f>IF('Modello Analisi RISCHI MOG_PTPC'!AX38=Tabelle!$V$3,('Mitigazione del rischio'!V$8*Tabelle!$W$3),IF('Modello Analisi RISCHI MOG_PTPC'!AX38=Tabelle!$V$4,('Mitigazione del rischio'!V$8*Tabelle!$W$4),IF('Modello Analisi RISCHI MOG_PTPC'!AX38=Tabelle!$V$5,('Mitigazione del rischio'!V$8*Tabelle!$W$5),IF('Modello Analisi RISCHI MOG_PTPC'!AX38=Tabelle!$V$6,('Mitigazione del rischio'!V$8*Tabelle!$W$6),IF('Modello Analisi RISCHI MOG_PTPC'!AX38=Tabelle!$V$7,('Mitigazione del rischio'!V$8*Tabelle!$W$7),IF('Modello Analisi RISCHI MOG_PTPC'!AX38=Tabelle!$V$8,('Mitigazione del rischio'!V$8*Tabelle!$W$8),IF('Modello Analisi RISCHI MOG_PTPC'!AX38=Tabelle!$V$9,('Mitigazione del rischio'!V$8*Tabelle!$W$9),IF('Modello Analisi RISCHI MOG_PTPC'!AX38=Tabelle!$V$10,('Mitigazione del rischio'!V$8*Tabelle!$W$10),IF('Modello Analisi RISCHI MOG_PTPC'!AX38=Tabelle!$V$11,('Mitigazione del rischio'!V$8*Tabelle!$W$11),IF('Modello Analisi RISCHI MOG_PTPC'!AX38=Tabelle!$V$12,('Mitigazione del rischio'!V$8*Tabelle!$W$12),"-"))))))))))</f>
        <v>0</v>
      </c>
      <c r="W37" s="31">
        <f>IF('Modello Analisi RISCHI MOG_PTPC'!AY38=Tabelle!$V$3,('Mitigazione del rischio'!W$8*Tabelle!$W$3),IF('Modello Analisi RISCHI MOG_PTPC'!AY38=Tabelle!$V$4,('Mitigazione del rischio'!W$8*Tabelle!$W$4),IF('Modello Analisi RISCHI MOG_PTPC'!AY38=Tabelle!$V$5,('Mitigazione del rischio'!W$8*Tabelle!$W$5),IF('Modello Analisi RISCHI MOG_PTPC'!AY38=Tabelle!$V$6,('Mitigazione del rischio'!W$8*Tabelle!$W$6),IF('Modello Analisi RISCHI MOG_PTPC'!AY38=Tabelle!$V$7,('Mitigazione del rischio'!W$8*Tabelle!$W$7),IF('Modello Analisi RISCHI MOG_PTPC'!AY38=Tabelle!$V$8,('Mitigazione del rischio'!W$8*Tabelle!$W$8),IF('Modello Analisi RISCHI MOG_PTPC'!AY38=Tabelle!$V$9,('Mitigazione del rischio'!W$8*Tabelle!$W$9),IF('Modello Analisi RISCHI MOG_PTPC'!AY38=Tabelle!$V$10,('Mitigazione del rischio'!W$8*Tabelle!$W$10),IF('Modello Analisi RISCHI MOG_PTPC'!AY38=Tabelle!$V$11,('Mitigazione del rischio'!W$8*Tabelle!$W$11),IF('Modello Analisi RISCHI MOG_PTPC'!AY38=Tabelle!$V$12,('Mitigazione del rischio'!W$8*Tabelle!$W$12),"-"))))))))))</f>
        <v>0</v>
      </c>
      <c r="X37" s="31">
        <f>IF('Modello Analisi RISCHI MOG_PTPC'!AZ38=Tabelle!$V$3,('Mitigazione del rischio'!X$8*Tabelle!$W$3),IF('Modello Analisi RISCHI MOG_PTPC'!AZ38=Tabelle!$V$4,('Mitigazione del rischio'!X$8*Tabelle!$W$4),IF('Modello Analisi RISCHI MOG_PTPC'!AZ38=Tabelle!$V$5,('Mitigazione del rischio'!X$8*Tabelle!$W$5),IF('Modello Analisi RISCHI MOG_PTPC'!AZ38=Tabelle!$V$6,('Mitigazione del rischio'!X$8*Tabelle!$W$6),IF('Modello Analisi RISCHI MOG_PTPC'!AZ38=Tabelle!$V$7,('Mitigazione del rischio'!X$8*Tabelle!$W$7),IF('Modello Analisi RISCHI MOG_PTPC'!AZ38=Tabelle!$V$8,('Mitigazione del rischio'!X$8*Tabelle!$W$8),IF('Modello Analisi RISCHI MOG_PTPC'!AZ38=Tabelle!$V$9,('Mitigazione del rischio'!X$8*Tabelle!$W$9),IF('Modello Analisi RISCHI MOG_PTPC'!AZ38=Tabelle!$V$10,('Mitigazione del rischio'!X$8*Tabelle!$W$10),IF('Modello Analisi RISCHI MOG_PTPC'!AZ38=Tabelle!$V$11,('Mitigazione del rischio'!X$8*Tabelle!$W$11),IF('Modello Analisi RISCHI MOG_PTPC'!AZ38=Tabelle!$V$12,('Mitigazione del rischio'!X$8*Tabelle!$W$12),"-"))))))))))</f>
        <v>0</v>
      </c>
      <c r="Y37" s="31">
        <f>IF('Modello Analisi RISCHI MOG_PTPC'!BA38=Tabelle!$V$3,('Mitigazione del rischio'!Y$8*Tabelle!$W$3),IF('Modello Analisi RISCHI MOG_PTPC'!BA38=Tabelle!$V$4,('Mitigazione del rischio'!Y$8*Tabelle!$W$4),IF('Modello Analisi RISCHI MOG_PTPC'!BA38=Tabelle!$V$5,('Mitigazione del rischio'!Y$8*Tabelle!$W$5),IF('Modello Analisi RISCHI MOG_PTPC'!BA38=Tabelle!$V$6,('Mitigazione del rischio'!Y$8*Tabelle!$W$6),IF('Modello Analisi RISCHI MOG_PTPC'!BA38=Tabelle!$V$7,('Mitigazione del rischio'!Y$8*Tabelle!$W$7),IF('Modello Analisi RISCHI MOG_PTPC'!BA38=Tabelle!$V$8,('Mitigazione del rischio'!Y$8*Tabelle!$W$8),IF('Modello Analisi RISCHI MOG_PTPC'!BA38=Tabelle!$V$9,('Mitigazione del rischio'!Y$8*Tabelle!$W$9),IF('Modello Analisi RISCHI MOG_PTPC'!BA38=Tabelle!$V$10,('Mitigazione del rischio'!Y$8*Tabelle!$W$10),IF('Modello Analisi RISCHI MOG_PTPC'!BA38=Tabelle!$V$11,('Mitigazione del rischio'!Y$8*Tabelle!$W$11),IF('Modello Analisi RISCHI MOG_PTPC'!BA38=Tabelle!$V$12,('Mitigazione del rischio'!Y$8*Tabelle!$W$12),"-"))))))))))</f>
        <v>0</v>
      </c>
      <c r="Z37" s="31">
        <f>IF('Modello Analisi RISCHI MOG_PTPC'!BB38=Tabelle!$V$3,('Mitigazione del rischio'!Z$8*Tabelle!$W$3),IF('Modello Analisi RISCHI MOG_PTPC'!BB38=Tabelle!$V$4,('Mitigazione del rischio'!Z$8*Tabelle!$W$4),IF('Modello Analisi RISCHI MOG_PTPC'!BB38=Tabelle!$V$5,('Mitigazione del rischio'!Z$8*Tabelle!$W$5),IF('Modello Analisi RISCHI MOG_PTPC'!BB38=Tabelle!$V$6,('Mitigazione del rischio'!Z$8*Tabelle!$W$6),IF('Modello Analisi RISCHI MOG_PTPC'!BB38=Tabelle!$V$7,('Mitigazione del rischio'!Z$8*Tabelle!$W$7),IF('Modello Analisi RISCHI MOG_PTPC'!BB38=Tabelle!$V$8,('Mitigazione del rischio'!Z$8*Tabelle!$W$8),IF('Modello Analisi RISCHI MOG_PTPC'!BB38=Tabelle!$V$9,('Mitigazione del rischio'!Z$8*Tabelle!$W$9),IF('Modello Analisi RISCHI MOG_PTPC'!BB38=Tabelle!$V$10,('Mitigazione del rischio'!Z$8*Tabelle!$W$10),IF('Modello Analisi RISCHI MOG_PTPC'!BB38=Tabelle!$V$11,('Mitigazione del rischio'!Z$8*Tabelle!$W$11),IF('Modello Analisi RISCHI MOG_PTPC'!BB38=Tabelle!$V$12,('Mitigazione del rischio'!Z$8*Tabelle!$W$12),"-"))))))))))</f>
        <v>0</v>
      </c>
      <c r="AA37" s="31">
        <f>IF('Modello Analisi RISCHI MOG_PTPC'!BC38=Tabelle!$V$3,('Mitigazione del rischio'!AA$8*Tabelle!$W$3),IF('Modello Analisi RISCHI MOG_PTPC'!BC38=Tabelle!$V$4,('Mitigazione del rischio'!AA$8*Tabelle!$W$4),IF('Modello Analisi RISCHI MOG_PTPC'!BC38=Tabelle!$V$5,('Mitigazione del rischio'!AA$8*Tabelle!$W$5),IF('Modello Analisi RISCHI MOG_PTPC'!BC38=Tabelle!$V$6,('Mitigazione del rischio'!AA$8*Tabelle!$W$6),IF('Modello Analisi RISCHI MOG_PTPC'!BC38=Tabelle!$V$7,('Mitigazione del rischio'!AA$8*Tabelle!$W$7),IF('Modello Analisi RISCHI MOG_PTPC'!BC38=Tabelle!$V$8,('Mitigazione del rischio'!AA$8*Tabelle!$W$8),IF('Modello Analisi RISCHI MOG_PTPC'!BC38=Tabelle!$V$9,('Mitigazione del rischio'!AA$8*Tabelle!$W$9),IF('Modello Analisi RISCHI MOG_PTPC'!BC38=Tabelle!$V$10,('Mitigazione del rischio'!AA$8*Tabelle!$W$10),IF('Modello Analisi RISCHI MOG_PTPC'!BC38=Tabelle!$V$11,('Mitigazione del rischio'!AA$8*Tabelle!$W$11),IF('Modello Analisi RISCHI MOG_PTPC'!BC38=Tabelle!$V$12,('Mitigazione del rischio'!AA$8*Tabelle!$W$12),"-"))))))))))</f>
        <v>0</v>
      </c>
      <c r="AB37" s="31">
        <f>IF('Modello Analisi RISCHI MOG_PTPC'!BD38=Tabelle!$V$3,('Mitigazione del rischio'!AB$8*Tabelle!$W$3),IF('Modello Analisi RISCHI MOG_PTPC'!BD38=Tabelle!$V$4,('Mitigazione del rischio'!AB$8*Tabelle!$W$4),IF('Modello Analisi RISCHI MOG_PTPC'!BD38=Tabelle!$V$5,('Mitigazione del rischio'!AB$8*Tabelle!$W$5),IF('Modello Analisi RISCHI MOG_PTPC'!BD38=Tabelle!$V$6,('Mitigazione del rischio'!AB$8*Tabelle!$W$6),IF('Modello Analisi RISCHI MOG_PTPC'!BD38=Tabelle!$V$7,('Mitigazione del rischio'!AB$8*Tabelle!$W$7),IF('Modello Analisi RISCHI MOG_PTPC'!BD38=Tabelle!$V$8,('Mitigazione del rischio'!AB$8*Tabelle!$W$8),IF('Modello Analisi RISCHI MOG_PTPC'!BD38=Tabelle!$V$9,('Mitigazione del rischio'!AB$8*Tabelle!$W$9),IF('Modello Analisi RISCHI MOG_PTPC'!BD38=Tabelle!$V$10,('Mitigazione del rischio'!AB$8*Tabelle!$W$10),IF('Modello Analisi RISCHI MOG_PTPC'!BD38=Tabelle!$V$11,('Mitigazione del rischio'!AB$8*Tabelle!$W$11),IF('Modello Analisi RISCHI MOG_PTPC'!BD38=Tabelle!$V$12,('Mitigazione del rischio'!AB$8*Tabelle!$W$12),"-"))))))))))</f>
        <v>0</v>
      </c>
      <c r="AC37" s="31">
        <f>IF('Modello Analisi RISCHI MOG_PTPC'!BE38=Tabelle!$V$3,('Mitigazione del rischio'!AC$8*Tabelle!$W$3),IF('Modello Analisi RISCHI MOG_PTPC'!BE38=Tabelle!$V$4,('Mitigazione del rischio'!AC$8*Tabelle!$W$4),IF('Modello Analisi RISCHI MOG_PTPC'!BE38=Tabelle!$V$5,('Mitigazione del rischio'!AC$8*Tabelle!$W$5),IF('Modello Analisi RISCHI MOG_PTPC'!BE38=Tabelle!$V$6,('Mitigazione del rischio'!AC$8*Tabelle!$W$6),IF('Modello Analisi RISCHI MOG_PTPC'!BE38=Tabelle!$V$7,('Mitigazione del rischio'!AC$8*Tabelle!$W$7),IF('Modello Analisi RISCHI MOG_PTPC'!BE38=Tabelle!$V$8,('Mitigazione del rischio'!AC$8*Tabelle!$W$8),IF('Modello Analisi RISCHI MOG_PTPC'!BE38=Tabelle!$V$9,('Mitigazione del rischio'!AC$8*Tabelle!$W$9),IF('Modello Analisi RISCHI MOG_PTPC'!BE38=Tabelle!$V$10,('Mitigazione del rischio'!AC$8*Tabelle!$W$10),IF('Modello Analisi RISCHI MOG_PTPC'!BE38=Tabelle!$V$11,('Mitigazione del rischio'!AC$8*Tabelle!$W$11),IF('Modello Analisi RISCHI MOG_PTPC'!BE38=Tabelle!$V$12,('Mitigazione del rischio'!AC$8*Tabelle!$W$12),"-"))))))))))</f>
        <v>0</v>
      </c>
      <c r="AD37" s="31">
        <f>IF('Modello Analisi RISCHI MOG_PTPC'!BF38=Tabelle!$V$3,('Mitigazione del rischio'!AD$8*Tabelle!$W$3),IF('Modello Analisi RISCHI MOG_PTPC'!BF38=Tabelle!$V$4,('Mitigazione del rischio'!AD$8*Tabelle!$W$4),IF('Modello Analisi RISCHI MOG_PTPC'!BF38=Tabelle!$V$5,('Mitigazione del rischio'!AD$8*Tabelle!$W$5),IF('Modello Analisi RISCHI MOG_PTPC'!BF38=Tabelle!$V$6,('Mitigazione del rischio'!AD$8*Tabelle!$W$6),IF('Modello Analisi RISCHI MOG_PTPC'!BF38=Tabelle!$V$7,('Mitigazione del rischio'!AD$8*Tabelle!$W$7),IF('Modello Analisi RISCHI MOG_PTPC'!BF38=Tabelle!$V$8,('Mitigazione del rischio'!AD$8*Tabelle!$W$8),IF('Modello Analisi RISCHI MOG_PTPC'!BF38=Tabelle!$V$9,('Mitigazione del rischio'!AD$8*Tabelle!$W$9),IF('Modello Analisi RISCHI MOG_PTPC'!BF38=Tabelle!$V$10,('Mitigazione del rischio'!AD$8*Tabelle!$W$10),IF('Modello Analisi RISCHI MOG_PTPC'!BF38=Tabelle!$V$11,('Mitigazione del rischio'!AD$8*Tabelle!$W$11),IF('Modello Analisi RISCHI MOG_PTPC'!BF38=Tabelle!$V$12,('Mitigazione del rischio'!AD$8*Tabelle!$W$12),"-"))))))))))</f>
        <v>0</v>
      </c>
      <c r="AE37" s="31">
        <f>IF('Modello Analisi RISCHI MOG_PTPC'!BG38=Tabelle!$V$3,('Mitigazione del rischio'!AE$8*Tabelle!$W$3),IF('Modello Analisi RISCHI MOG_PTPC'!BG38=Tabelle!$V$4,('Mitigazione del rischio'!AE$8*Tabelle!$W$4),IF('Modello Analisi RISCHI MOG_PTPC'!BG38=Tabelle!$V$5,('Mitigazione del rischio'!AE$8*Tabelle!$W$5),IF('Modello Analisi RISCHI MOG_PTPC'!BG38=Tabelle!$V$6,('Mitigazione del rischio'!AE$8*Tabelle!$W$6),IF('Modello Analisi RISCHI MOG_PTPC'!BG38=Tabelle!$V$7,('Mitigazione del rischio'!AE$8*Tabelle!$W$7),IF('Modello Analisi RISCHI MOG_PTPC'!BG38=Tabelle!$V$8,('Mitigazione del rischio'!AE$8*Tabelle!$W$8),IF('Modello Analisi RISCHI MOG_PTPC'!BG38=Tabelle!$V$9,('Mitigazione del rischio'!AE$8*Tabelle!$W$9),IF('Modello Analisi RISCHI MOG_PTPC'!BG38=Tabelle!$V$10,('Mitigazione del rischio'!AE$8*Tabelle!$W$10),IF('Modello Analisi RISCHI MOG_PTPC'!BG38=Tabelle!$V$11,('Mitigazione del rischio'!AE$8*Tabelle!$W$11),IF('Modello Analisi RISCHI MOG_PTPC'!BG38=Tabelle!$V$12,('Mitigazione del rischio'!AE$8*Tabelle!$W$12),"-"))))))))))</f>
        <v>0</v>
      </c>
      <c r="AF37" s="32">
        <f t="shared" si="3"/>
        <v>43.400000000000006</v>
      </c>
      <c r="AG37" s="33">
        <f t="shared" si="4"/>
        <v>0.43400000000000005</v>
      </c>
    </row>
    <row r="38" spans="1:33" x14ac:dyDescent="0.25">
      <c r="A38" s="31">
        <f>IF('Modello Analisi RISCHI MOG_PTPC'!AC39=Tabelle!$V$3,('Mitigazione del rischio'!A$8*Tabelle!$W$3),IF('Modello Analisi RISCHI MOG_PTPC'!AC39=Tabelle!$V$4,('Mitigazione del rischio'!A$8*Tabelle!$W$4),IF('Modello Analisi RISCHI MOG_PTPC'!AC39=Tabelle!$V$5,('Mitigazione del rischio'!A$8*Tabelle!$W$5),IF('Modello Analisi RISCHI MOG_PTPC'!AC39=Tabelle!$V$6,('Mitigazione del rischio'!A$8*Tabelle!$W$6),IF('Modello Analisi RISCHI MOG_PTPC'!AC39=Tabelle!$V$7,('Mitigazione del rischio'!A$8*Tabelle!$W$7),IF('Modello Analisi RISCHI MOG_PTPC'!AC39=Tabelle!$V$8,('Mitigazione del rischio'!A$8*Tabelle!$W$8),IF('Modello Analisi RISCHI MOG_PTPC'!AC39=Tabelle!$V$9,('Mitigazione del rischio'!A$8*Tabelle!$W$9),IF('Modello Analisi RISCHI MOG_PTPC'!AC39=Tabelle!$V$10,('Mitigazione del rischio'!A$8*Tabelle!$W$10),IF('Modello Analisi RISCHI MOG_PTPC'!AC39=Tabelle!$V$11,('Mitigazione del rischio'!A$8*Tabelle!$W$11),IF('Modello Analisi RISCHI MOG_PTPC'!AC39=Tabelle!$V$12,('Mitigazione del rischio'!A$8*Tabelle!$W$12),"-"))))))))))</f>
        <v>3.5</v>
      </c>
      <c r="B38" s="31">
        <f>IF('Modello Analisi RISCHI MOG_PTPC'!AD39=Tabelle!$V$3,('Mitigazione del rischio'!B$8*Tabelle!$W$3),IF('Modello Analisi RISCHI MOG_PTPC'!AD39=Tabelle!$V$4,('Mitigazione del rischio'!B$8*Tabelle!$W$4),IF('Modello Analisi RISCHI MOG_PTPC'!AD39=Tabelle!$V$5,('Mitigazione del rischio'!B$8*Tabelle!$W$5),IF('Modello Analisi RISCHI MOG_PTPC'!AD39=Tabelle!$V$6,('Mitigazione del rischio'!B$8*Tabelle!$W$6),IF('Modello Analisi RISCHI MOG_PTPC'!AD39=Tabelle!$V$7,('Mitigazione del rischio'!B$8*Tabelle!$W$7),IF('Modello Analisi RISCHI MOG_PTPC'!AD39=Tabelle!$V$8,('Mitigazione del rischio'!B$8*Tabelle!$W$8),IF('Modello Analisi RISCHI MOG_PTPC'!AD39=Tabelle!$V$9,('Mitigazione del rischio'!B$8*Tabelle!$W$9),IF('Modello Analisi RISCHI MOG_PTPC'!AD39=Tabelle!$V$10,('Mitigazione del rischio'!B$8*Tabelle!$W$10),IF('Modello Analisi RISCHI MOG_PTPC'!AD39=Tabelle!$V$11,('Mitigazione del rischio'!B$8*Tabelle!$W$11),IF('Modello Analisi RISCHI MOG_PTPC'!AD39=Tabelle!$V$12,('Mitigazione del rischio'!B$8*Tabelle!$W$12),"-"))))))))))</f>
        <v>2.4499999999999997</v>
      </c>
      <c r="C38" s="31">
        <f>IF('Modello Analisi RISCHI MOG_PTPC'!AE39=Tabelle!$V$3,('Mitigazione del rischio'!C$8*Tabelle!$W$3),IF('Modello Analisi RISCHI MOG_PTPC'!AE39=Tabelle!$V$4,('Mitigazione del rischio'!C$8*Tabelle!$W$4),IF('Modello Analisi RISCHI MOG_PTPC'!AE39=Tabelle!$V$5,('Mitigazione del rischio'!C$8*Tabelle!$W$5),IF('Modello Analisi RISCHI MOG_PTPC'!AE39=Tabelle!$V$6,('Mitigazione del rischio'!C$8*Tabelle!$W$6),IF('Modello Analisi RISCHI MOG_PTPC'!AE39=Tabelle!$V$7,('Mitigazione del rischio'!C$8*Tabelle!$W$7),IF('Modello Analisi RISCHI MOG_PTPC'!AE39=Tabelle!$V$8,('Mitigazione del rischio'!C$8*Tabelle!$W$8),IF('Modello Analisi RISCHI MOG_PTPC'!AE39=Tabelle!$V$9,('Mitigazione del rischio'!C$8*Tabelle!$W$9),IF('Modello Analisi RISCHI MOG_PTPC'!AE39=Tabelle!$V$10,('Mitigazione del rischio'!C$8*Tabelle!$W$10),IF('Modello Analisi RISCHI MOG_PTPC'!AE39=Tabelle!$V$11,('Mitigazione del rischio'!C$8*Tabelle!$W$11),IF('Modello Analisi RISCHI MOG_PTPC'!AE39=Tabelle!$V$12,('Mitigazione del rischio'!C$8*Tabelle!$W$12),"-"))))))))))</f>
        <v>0.35000000000000003</v>
      </c>
      <c r="D38" s="31">
        <f>IF('Modello Analisi RISCHI MOG_PTPC'!AF39=Tabelle!$V$3,('Mitigazione del rischio'!D$8*Tabelle!$W$3),IF('Modello Analisi RISCHI MOG_PTPC'!AF39=Tabelle!$V$4,('Mitigazione del rischio'!D$8*Tabelle!$W$4),IF('Modello Analisi RISCHI MOG_PTPC'!AF39=Tabelle!$V$5,('Mitigazione del rischio'!D$8*Tabelle!$W$5),IF('Modello Analisi RISCHI MOG_PTPC'!AF39=Tabelle!$V$6,('Mitigazione del rischio'!D$8*Tabelle!$W$6),IF('Modello Analisi RISCHI MOG_PTPC'!AF39=Tabelle!$V$7,('Mitigazione del rischio'!D$8*Tabelle!$W$7),IF('Modello Analisi RISCHI MOG_PTPC'!AF39=Tabelle!$V$8,('Mitigazione del rischio'!D$8*Tabelle!$W$8),IF('Modello Analisi RISCHI MOG_PTPC'!AF39=Tabelle!$V$9,('Mitigazione del rischio'!D$8*Tabelle!$W$9),IF('Modello Analisi RISCHI MOG_PTPC'!AF39=Tabelle!$V$10,('Mitigazione del rischio'!D$8*Tabelle!$W$10),IF('Modello Analisi RISCHI MOG_PTPC'!AF39=Tabelle!$V$11,('Mitigazione del rischio'!D$8*Tabelle!$W$11),IF('Modello Analisi RISCHI MOG_PTPC'!AF39=Tabelle!$V$12,('Mitigazione del rischio'!D$8*Tabelle!$W$12),"-"))))))))))</f>
        <v>1.05</v>
      </c>
      <c r="E38" s="31">
        <f>IF('Modello Analisi RISCHI MOG_PTPC'!AG39=Tabelle!$V$3,('Mitigazione del rischio'!E$8*Tabelle!$W$3),IF('Modello Analisi RISCHI MOG_PTPC'!AG39=Tabelle!$V$4,('Mitigazione del rischio'!E$8*Tabelle!$W$4),IF('Modello Analisi RISCHI MOG_PTPC'!AG39=Tabelle!$V$5,('Mitigazione del rischio'!E$8*Tabelle!$W$5),IF('Modello Analisi RISCHI MOG_PTPC'!AG39=Tabelle!$V$6,('Mitigazione del rischio'!E$8*Tabelle!$W$6),IF('Modello Analisi RISCHI MOG_PTPC'!AG39=Tabelle!$V$7,('Mitigazione del rischio'!E$8*Tabelle!$W$7),IF('Modello Analisi RISCHI MOG_PTPC'!AG39=Tabelle!$V$8,('Mitigazione del rischio'!E$8*Tabelle!$W$8),IF('Modello Analisi RISCHI MOG_PTPC'!AG39=Tabelle!$V$9,('Mitigazione del rischio'!E$8*Tabelle!$W$9),IF('Modello Analisi RISCHI MOG_PTPC'!AG39=Tabelle!$V$10,('Mitigazione del rischio'!E$8*Tabelle!$W$10),IF('Modello Analisi RISCHI MOG_PTPC'!AG39=Tabelle!$V$11,('Mitigazione del rischio'!E$8*Tabelle!$W$11),IF('Modello Analisi RISCHI MOG_PTPC'!AG39=Tabelle!$V$12,('Mitigazione del rischio'!E$8*Tabelle!$W$12),"-"))))))))))</f>
        <v>2.4499999999999997</v>
      </c>
      <c r="F38" s="31">
        <f>IF('Modello Analisi RISCHI MOG_PTPC'!AH39=Tabelle!$V$3,('Mitigazione del rischio'!F$8*Tabelle!$W$3),IF('Modello Analisi RISCHI MOG_PTPC'!AH39=Tabelle!$V$4,('Mitigazione del rischio'!F$8*Tabelle!$W$4),IF('Modello Analisi RISCHI MOG_PTPC'!AH39=Tabelle!$V$5,('Mitigazione del rischio'!F$8*Tabelle!$W$5),IF('Modello Analisi RISCHI MOG_PTPC'!AH39=Tabelle!$V$6,('Mitigazione del rischio'!F$8*Tabelle!$W$6),IF('Modello Analisi RISCHI MOG_PTPC'!AH39=Tabelle!$V$7,('Mitigazione del rischio'!F$8*Tabelle!$W$7),IF('Modello Analisi RISCHI MOG_PTPC'!AH39=Tabelle!$V$8,('Mitigazione del rischio'!F$8*Tabelle!$W$8),IF('Modello Analisi RISCHI MOG_PTPC'!AH39=Tabelle!$V$9,('Mitigazione del rischio'!F$8*Tabelle!$W$9),IF('Modello Analisi RISCHI MOG_PTPC'!AH39=Tabelle!$V$10,('Mitigazione del rischio'!F$8*Tabelle!$W$10),IF('Modello Analisi RISCHI MOG_PTPC'!AH39=Tabelle!$V$11,('Mitigazione del rischio'!F$8*Tabelle!$W$11),IF('Modello Analisi RISCHI MOG_PTPC'!AH39=Tabelle!$V$12,('Mitigazione del rischio'!F$8*Tabelle!$W$12),"-"))))))))))</f>
        <v>3.5</v>
      </c>
      <c r="G38" s="31">
        <f>IF('Modello Analisi RISCHI MOG_PTPC'!AI39=Tabelle!$V$3,('Mitigazione del rischio'!G$8*Tabelle!$W$3),IF('Modello Analisi RISCHI MOG_PTPC'!AI39=Tabelle!$V$4,('Mitigazione del rischio'!G$8*Tabelle!$W$4),IF('Modello Analisi RISCHI MOG_PTPC'!AI39=Tabelle!$V$5,('Mitigazione del rischio'!G$8*Tabelle!$W$5),IF('Modello Analisi RISCHI MOG_PTPC'!AI39=Tabelle!$V$6,('Mitigazione del rischio'!G$8*Tabelle!$W$6),IF('Modello Analisi RISCHI MOG_PTPC'!AI39=Tabelle!$V$7,('Mitigazione del rischio'!G$8*Tabelle!$W$7),IF('Modello Analisi RISCHI MOG_PTPC'!AI39=Tabelle!$V$8,('Mitigazione del rischio'!G$8*Tabelle!$W$8),IF('Modello Analisi RISCHI MOG_PTPC'!AI39=Tabelle!$V$9,('Mitigazione del rischio'!G$8*Tabelle!$W$9),IF('Modello Analisi RISCHI MOG_PTPC'!AI39=Tabelle!$V$10,('Mitigazione del rischio'!G$8*Tabelle!$W$10),IF('Modello Analisi RISCHI MOG_PTPC'!AI39=Tabelle!$V$11,('Mitigazione del rischio'!G$8*Tabelle!$W$11),IF('Modello Analisi RISCHI MOG_PTPC'!AI39=Tabelle!$V$12,('Mitigazione del rischio'!G$8*Tabelle!$W$12),"-"))))))))))</f>
        <v>3.5</v>
      </c>
      <c r="H38" s="31">
        <f>IF('Modello Analisi RISCHI MOG_PTPC'!AJ39=Tabelle!$V$3,('Mitigazione del rischio'!H$8*Tabelle!$W$3),IF('Modello Analisi RISCHI MOG_PTPC'!AJ39=Tabelle!$V$4,('Mitigazione del rischio'!H$8*Tabelle!$W$4),IF('Modello Analisi RISCHI MOG_PTPC'!AJ39=Tabelle!$V$5,('Mitigazione del rischio'!H$8*Tabelle!$W$5),IF('Modello Analisi RISCHI MOG_PTPC'!AJ39=Tabelle!$V$6,('Mitigazione del rischio'!H$8*Tabelle!$W$6),IF('Modello Analisi RISCHI MOG_PTPC'!AJ39=Tabelle!$V$7,('Mitigazione del rischio'!H$8*Tabelle!$W$7),IF('Modello Analisi RISCHI MOG_PTPC'!AJ39=Tabelle!$V$8,('Mitigazione del rischio'!H$8*Tabelle!$W$8),IF('Modello Analisi RISCHI MOG_PTPC'!AJ39=Tabelle!$V$9,('Mitigazione del rischio'!H$8*Tabelle!$W$9),IF('Modello Analisi RISCHI MOG_PTPC'!AJ39=Tabelle!$V$10,('Mitigazione del rischio'!H$8*Tabelle!$W$10),IF('Modello Analisi RISCHI MOG_PTPC'!AJ39=Tabelle!$V$11,('Mitigazione del rischio'!H$8*Tabelle!$W$11),IF('Modello Analisi RISCHI MOG_PTPC'!AJ39=Tabelle!$V$12,('Mitigazione del rischio'!H$8*Tabelle!$W$12),"-"))))))))))</f>
        <v>3.5</v>
      </c>
      <c r="I38" s="31">
        <f>IF('Modello Analisi RISCHI MOG_PTPC'!AK39=Tabelle!$V$3,('Mitigazione del rischio'!I$8*Tabelle!$W$3),IF('Modello Analisi RISCHI MOG_PTPC'!AK39=Tabelle!$V$4,('Mitigazione del rischio'!I$8*Tabelle!$W$4),IF('Modello Analisi RISCHI MOG_PTPC'!AK39=Tabelle!$V$5,('Mitigazione del rischio'!I$8*Tabelle!$W$5),IF('Modello Analisi RISCHI MOG_PTPC'!AK39=Tabelle!$V$6,('Mitigazione del rischio'!I$8*Tabelle!$W$6),IF('Modello Analisi RISCHI MOG_PTPC'!AK39=Tabelle!$V$7,('Mitigazione del rischio'!I$8*Tabelle!$W$7),IF('Modello Analisi RISCHI MOG_PTPC'!AK39=Tabelle!$V$8,('Mitigazione del rischio'!I$8*Tabelle!$W$8),IF('Modello Analisi RISCHI MOG_PTPC'!AK39=Tabelle!$V$9,('Mitigazione del rischio'!I$8*Tabelle!$W$9),IF('Modello Analisi RISCHI MOG_PTPC'!AK39=Tabelle!$V$10,('Mitigazione del rischio'!I$8*Tabelle!$W$10),IF('Modello Analisi RISCHI MOG_PTPC'!AK39=Tabelle!$V$11,('Mitigazione del rischio'!I$8*Tabelle!$W$11),IF('Modello Analisi RISCHI MOG_PTPC'!AK39=Tabelle!$V$12,('Mitigazione del rischio'!I$8*Tabelle!$W$12),"-"))))))))))</f>
        <v>1.05</v>
      </c>
      <c r="J38" s="31">
        <f>IF('Modello Analisi RISCHI MOG_PTPC'!AL39=Tabelle!$V$3,('Mitigazione del rischio'!J$8*Tabelle!$W$3),IF('Modello Analisi RISCHI MOG_PTPC'!AL39=Tabelle!$V$4,('Mitigazione del rischio'!J$8*Tabelle!$W$4),IF('Modello Analisi RISCHI MOG_PTPC'!AL39=Tabelle!$V$5,('Mitigazione del rischio'!J$8*Tabelle!$W$5),IF('Modello Analisi RISCHI MOG_PTPC'!AL39=Tabelle!$V$6,('Mitigazione del rischio'!J$8*Tabelle!$W$6),IF('Modello Analisi RISCHI MOG_PTPC'!AL39=Tabelle!$V$7,('Mitigazione del rischio'!J$8*Tabelle!$W$7),IF('Modello Analisi RISCHI MOG_PTPC'!AL39=Tabelle!$V$8,('Mitigazione del rischio'!J$8*Tabelle!$W$8),IF('Modello Analisi RISCHI MOG_PTPC'!AL39=Tabelle!$V$9,('Mitigazione del rischio'!J$8*Tabelle!$W$9),IF('Modello Analisi RISCHI MOG_PTPC'!AL39=Tabelle!$V$10,('Mitigazione del rischio'!J$8*Tabelle!$W$10),IF('Modello Analisi RISCHI MOG_PTPC'!AL39=Tabelle!$V$11,('Mitigazione del rischio'!J$8*Tabelle!$W$11),IF('Modello Analisi RISCHI MOG_PTPC'!AL39=Tabelle!$V$12,('Mitigazione del rischio'!J$8*Tabelle!$W$12),"-"))))))))))</f>
        <v>1.05</v>
      </c>
      <c r="K38" s="31">
        <f>IF('Modello Analisi RISCHI MOG_PTPC'!AM39=Tabelle!$V$3,('Mitigazione del rischio'!K$8*Tabelle!$W$3),IF('Modello Analisi RISCHI MOG_PTPC'!AM39=Tabelle!$V$4,('Mitigazione del rischio'!K$8*Tabelle!$W$4),IF('Modello Analisi RISCHI MOG_PTPC'!AM39=Tabelle!$V$5,('Mitigazione del rischio'!K$8*Tabelle!$W$5),IF('Modello Analisi RISCHI MOG_PTPC'!AM39=Tabelle!$V$6,('Mitigazione del rischio'!K$8*Tabelle!$W$6),IF('Modello Analisi RISCHI MOG_PTPC'!AM39=Tabelle!$V$7,('Mitigazione del rischio'!K$8*Tabelle!$W$7),IF('Modello Analisi RISCHI MOG_PTPC'!AM39=Tabelle!$V$8,('Mitigazione del rischio'!K$8*Tabelle!$W$8),IF('Modello Analisi RISCHI MOG_PTPC'!AM39=Tabelle!$V$9,('Mitigazione del rischio'!K$8*Tabelle!$W$9),IF('Modello Analisi RISCHI MOG_PTPC'!AM39=Tabelle!$V$10,('Mitigazione del rischio'!K$8*Tabelle!$W$10),IF('Modello Analisi RISCHI MOG_PTPC'!AM39=Tabelle!$V$11,('Mitigazione del rischio'!K$8*Tabelle!$W$11),IF('Modello Analisi RISCHI MOG_PTPC'!AM39=Tabelle!$V$12,('Mitigazione del rischio'!K$8*Tabelle!$W$12),"-"))))))))))</f>
        <v>3.5</v>
      </c>
      <c r="L38" s="31">
        <f>IF('Modello Analisi RISCHI MOG_PTPC'!AN39=Tabelle!$V$3,('Mitigazione del rischio'!L$8*Tabelle!$W$3),IF('Modello Analisi RISCHI MOG_PTPC'!AN39=Tabelle!$V$4,('Mitigazione del rischio'!L$8*Tabelle!$W$4),IF('Modello Analisi RISCHI MOG_PTPC'!AN39=Tabelle!$V$5,('Mitigazione del rischio'!L$8*Tabelle!$W$5),IF('Modello Analisi RISCHI MOG_PTPC'!AN39=Tabelle!$V$6,('Mitigazione del rischio'!L$8*Tabelle!$W$6),IF('Modello Analisi RISCHI MOG_PTPC'!AN39=Tabelle!$V$7,('Mitigazione del rischio'!L$8*Tabelle!$W$7),IF('Modello Analisi RISCHI MOG_PTPC'!AN39=Tabelle!$V$8,('Mitigazione del rischio'!L$8*Tabelle!$W$8),IF('Modello Analisi RISCHI MOG_PTPC'!AN39=Tabelle!$V$9,('Mitigazione del rischio'!L$8*Tabelle!$W$9),IF('Modello Analisi RISCHI MOG_PTPC'!AN39=Tabelle!$V$10,('Mitigazione del rischio'!L$8*Tabelle!$W$10),IF('Modello Analisi RISCHI MOG_PTPC'!AN39=Tabelle!$V$11,('Mitigazione del rischio'!L$8*Tabelle!$W$11),IF('Modello Analisi RISCHI MOG_PTPC'!AN39=Tabelle!$V$12,('Mitigazione del rischio'!L$8*Tabelle!$W$12),"-"))))))))))</f>
        <v>3.5</v>
      </c>
      <c r="M38" s="31">
        <f>IF('Modello Analisi RISCHI MOG_PTPC'!AO39=Tabelle!$V$3,('Mitigazione del rischio'!M$8*Tabelle!$W$3),IF('Modello Analisi RISCHI MOG_PTPC'!AO39=Tabelle!$V$4,('Mitigazione del rischio'!M$8*Tabelle!$W$4),IF('Modello Analisi RISCHI MOG_PTPC'!AO39=Tabelle!$V$5,('Mitigazione del rischio'!M$8*Tabelle!$W$5),IF('Modello Analisi RISCHI MOG_PTPC'!AO39=Tabelle!$V$6,('Mitigazione del rischio'!M$8*Tabelle!$W$6),IF('Modello Analisi RISCHI MOG_PTPC'!AO39=Tabelle!$V$7,('Mitigazione del rischio'!M$8*Tabelle!$W$7),IF('Modello Analisi RISCHI MOG_PTPC'!AO39=Tabelle!$V$8,('Mitigazione del rischio'!M$8*Tabelle!$W$8),IF('Modello Analisi RISCHI MOG_PTPC'!AO39=Tabelle!$V$9,('Mitigazione del rischio'!M$8*Tabelle!$W$9),IF('Modello Analisi RISCHI MOG_PTPC'!AO39=Tabelle!$V$10,('Mitigazione del rischio'!M$8*Tabelle!$W$10),IF('Modello Analisi RISCHI MOG_PTPC'!AO39=Tabelle!$V$11,('Mitigazione del rischio'!M$8*Tabelle!$W$11),IF('Modello Analisi RISCHI MOG_PTPC'!AO39=Tabelle!$V$12,('Mitigazione del rischio'!M$8*Tabelle!$W$12),"-"))))))))))</f>
        <v>1.05</v>
      </c>
      <c r="N38" s="31">
        <f>IF('Modello Analisi RISCHI MOG_PTPC'!AP39=Tabelle!$V$3,('Mitigazione del rischio'!N$8*Tabelle!$W$3),IF('Modello Analisi RISCHI MOG_PTPC'!AP39=Tabelle!$V$4,('Mitigazione del rischio'!N$8*Tabelle!$W$4),IF('Modello Analisi RISCHI MOG_PTPC'!AP39=Tabelle!$V$5,('Mitigazione del rischio'!N$8*Tabelle!$W$5),IF('Modello Analisi RISCHI MOG_PTPC'!AP39=Tabelle!$V$6,('Mitigazione del rischio'!N$8*Tabelle!$W$6),IF('Modello Analisi RISCHI MOG_PTPC'!AP39=Tabelle!$V$7,('Mitigazione del rischio'!N$8*Tabelle!$W$7),IF('Modello Analisi RISCHI MOG_PTPC'!AP39=Tabelle!$V$8,('Mitigazione del rischio'!N$8*Tabelle!$W$8),IF('Modello Analisi RISCHI MOG_PTPC'!AP39=Tabelle!$V$9,('Mitigazione del rischio'!N$8*Tabelle!$W$9),IF('Modello Analisi RISCHI MOG_PTPC'!AP39=Tabelle!$V$10,('Mitigazione del rischio'!N$8*Tabelle!$W$10),IF('Modello Analisi RISCHI MOG_PTPC'!AP39=Tabelle!$V$11,('Mitigazione del rischio'!N$8*Tabelle!$W$11),IF('Modello Analisi RISCHI MOG_PTPC'!AP39=Tabelle!$V$12,('Mitigazione del rischio'!N$8*Tabelle!$W$12),"-"))))))))))</f>
        <v>1.05</v>
      </c>
      <c r="O38" s="31">
        <f>IF('Modello Analisi RISCHI MOG_PTPC'!AQ39=Tabelle!$V$3,('Mitigazione del rischio'!O$8*Tabelle!$W$3),IF('Modello Analisi RISCHI MOG_PTPC'!AQ39=Tabelle!$V$4,('Mitigazione del rischio'!O$8*Tabelle!$W$4),IF('Modello Analisi RISCHI MOG_PTPC'!AQ39=Tabelle!$V$5,('Mitigazione del rischio'!O$8*Tabelle!$W$5),IF('Modello Analisi RISCHI MOG_PTPC'!AQ39=Tabelle!$V$6,('Mitigazione del rischio'!O$8*Tabelle!$W$6),IF('Modello Analisi RISCHI MOG_PTPC'!AQ39=Tabelle!$V$7,('Mitigazione del rischio'!O$8*Tabelle!$W$7),IF('Modello Analisi RISCHI MOG_PTPC'!AQ39=Tabelle!$V$8,('Mitigazione del rischio'!O$8*Tabelle!$W$8),IF('Modello Analisi RISCHI MOG_PTPC'!AQ39=Tabelle!$V$9,('Mitigazione del rischio'!O$8*Tabelle!$W$9),IF('Modello Analisi RISCHI MOG_PTPC'!AQ39=Tabelle!$V$10,('Mitigazione del rischio'!O$8*Tabelle!$W$10),IF('Modello Analisi RISCHI MOG_PTPC'!AQ39=Tabelle!$V$11,('Mitigazione del rischio'!O$8*Tabelle!$W$11),IF('Modello Analisi RISCHI MOG_PTPC'!AQ39=Tabelle!$V$12,('Mitigazione del rischio'!O$8*Tabelle!$W$12),"-"))))))))))</f>
        <v>1.05</v>
      </c>
      <c r="P38" s="31">
        <f>IF('Modello Analisi RISCHI MOG_PTPC'!AR39=Tabelle!$V$3,('Mitigazione del rischio'!P$8*Tabelle!$W$3),IF('Modello Analisi RISCHI MOG_PTPC'!AR39=Tabelle!$V$4,('Mitigazione del rischio'!P$8*Tabelle!$W$4),IF('Modello Analisi RISCHI MOG_PTPC'!AR39=Tabelle!$V$5,('Mitigazione del rischio'!P$8*Tabelle!$W$5),IF('Modello Analisi RISCHI MOG_PTPC'!AR39=Tabelle!$V$6,('Mitigazione del rischio'!P$8*Tabelle!$W$6),IF('Modello Analisi RISCHI MOG_PTPC'!AR39=Tabelle!$V$7,('Mitigazione del rischio'!P$8*Tabelle!$W$7),IF('Modello Analisi RISCHI MOG_PTPC'!AR39=Tabelle!$V$8,('Mitigazione del rischio'!P$8*Tabelle!$W$8),IF('Modello Analisi RISCHI MOG_PTPC'!AR39=Tabelle!$V$9,('Mitigazione del rischio'!P$8*Tabelle!$W$9),IF('Modello Analisi RISCHI MOG_PTPC'!AR39=Tabelle!$V$10,('Mitigazione del rischio'!P$8*Tabelle!$W$10),IF('Modello Analisi RISCHI MOG_PTPC'!AR39=Tabelle!$V$11,('Mitigazione del rischio'!P$8*Tabelle!$W$11),IF('Modello Analisi RISCHI MOG_PTPC'!AR39=Tabelle!$V$12,('Mitigazione del rischio'!P$8*Tabelle!$W$12),"-"))))))))))</f>
        <v>1.05</v>
      </c>
      <c r="Q38" s="31">
        <f>IF('Modello Analisi RISCHI MOG_PTPC'!AS39=Tabelle!$V$3,('Mitigazione del rischio'!Q$8*Tabelle!$W$3),IF('Modello Analisi RISCHI MOG_PTPC'!AS39=Tabelle!$V$4,('Mitigazione del rischio'!Q$8*Tabelle!$W$4),IF('Modello Analisi RISCHI MOG_PTPC'!AS39=Tabelle!$V$5,('Mitigazione del rischio'!Q$8*Tabelle!$W$5),IF('Modello Analisi RISCHI MOG_PTPC'!AS39=Tabelle!$V$6,('Mitigazione del rischio'!Q$8*Tabelle!$W$6),IF('Modello Analisi RISCHI MOG_PTPC'!AS39=Tabelle!$V$7,('Mitigazione del rischio'!Q$8*Tabelle!$W$7),IF('Modello Analisi RISCHI MOG_PTPC'!AS39=Tabelle!$V$8,('Mitigazione del rischio'!Q$8*Tabelle!$W$8),IF('Modello Analisi RISCHI MOG_PTPC'!AS39=Tabelle!$V$9,('Mitigazione del rischio'!Q$8*Tabelle!$W$9),IF('Modello Analisi RISCHI MOG_PTPC'!AS39=Tabelle!$V$10,('Mitigazione del rischio'!Q$8*Tabelle!$W$10),IF('Modello Analisi RISCHI MOG_PTPC'!AS39=Tabelle!$V$11,('Mitigazione del rischio'!Q$8*Tabelle!$W$11),IF('Modello Analisi RISCHI MOG_PTPC'!AS39=Tabelle!$V$12,('Mitigazione del rischio'!Q$8*Tabelle!$W$12),"-"))))))))))</f>
        <v>2.4499999999999997</v>
      </c>
      <c r="R38" s="31">
        <f>IF('Modello Analisi RISCHI MOG_PTPC'!AT39=Tabelle!$V$3,('Mitigazione del rischio'!R$8*Tabelle!$W$3),IF('Modello Analisi RISCHI MOG_PTPC'!AT39=Tabelle!$V$4,('Mitigazione del rischio'!R$8*Tabelle!$W$4),IF('Modello Analisi RISCHI MOG_PTPC'!AT39=Tabelle!$V$5,('Mitigazione del rischio'!R$8*Tabelle!$W$5),IF('Modello Analisi RISCHI MOG_PTPC'!AT39=Tabelle!$V$6,('Mitigazione del rischio'!R$8*Tabelle!$W$6),IF('Modello Analisi RISCHI MOG_PTPC'!AT39=Tabelle!$V$7,('Mitigazione del rischio'!R$8*Tabelle!$W$7),IF('Modello Analisi RISCHI MOG_PTPC'!AT39=Tabelle!$V$8,('Mitigazione del rischio'!R$8*Tabelle!$W$8),IF('Modello Analisi RISCHI MOG_PTPC'!AT39=Tabelle!$V$9,('Mitigazione del rischio'!R$8*Tabelle!$W$9),IF('Modello Analisi RISCHI MOG_PTPC'!AT39=Tabelle!$V$10,('Mitigazione del rischio'!R$8*Tabelle!$W$10),IF('Modello Analisi RISCHI MOG_PTPC'!AT39=Tabelle!$V$11,('Mitigazione del rischio'!R$8*Tabelle!$W$11),IF('Modello Analisi RISCHI MOG_PTPC'!AT39=Tabelle!$V$12,('Mitigazione del rischio'!R$8*Tabelle!$W$12),"-"))))))))))</f>
        <v>2.4499999999999997</v>
      </c>
      <c r="S38" s="31">
        <f>IF('Modello Analisi RISCHI MOG_PTPC'!AU39=Tabelle!$V$3,('Mitigazione del rischio'!S$8*Tabelle!$W$3),IF('Modello Analisi RISCHI MOG_PTPC'!AU39=Tabelle!$V$4,('Mitigazione del rischio'!S$8*Tabelle!$W$4),IF('Modello Analisi RISCHI MOG_PTPC'!AU39=Tabelle!$V$5,('Mitigazione del rischio'!S$8*Tabelle!$W$5),IF('Modello Analisi RISCHI MOG_PTPC'!AU39=Tabelle!$V$6,('Mitigazione del rischio'!S$8*Tabelle!$W$6),IF('Modello Analisi RISCHI MOG_PTPC'!AU39=Tabelle!$V$7,('Mitigazione del rischio'!S$8*Tabelle!$W$7),IF('Modello Analisi RISCHI MOG_PTPC'!AU39=Tabelle!$V$8,('Mitigazione del rischio'!S$8*Tabelle!$W$8),IF('Modello Analisi RISCHI MOG_PTPC'!AU39=Tabelle!$V$9,('Mitigazione del rischio'!S$8*Tabelle!$W$9),IF('Modello Analisi RISCHI MOG_PTPC'!AU39=Tabelle!$V$10,('Mitigazione del rischio'!S$8*Tabelle!$W$10),IF('Modello Analisi RISCHI MOG_PTPC'!AU39=Tabelle!$V$11,('Mitigazione del rischio'!S$8*Tabelle!$W$11),IF('Modello Analisi RISCHI MOG_PTPC'!AU39=Tabelle!$V$12,('Mitigazione del rischio'!S$8*Tabelle!$W$12),"-"))))))))))</f>
        <v>2.4499999999999997</v>
      </c>
      <c r="T38" s="31">
        <f>IF('Modello Analisi RISCHI MOG_PTPC'!AV39=Tabelle!$V$3,('Mitigazione del rischio'!T$8*Tabelle!$W$3),IF('Modello Analisi RISCHI MOG_PTPC'!AV39=Tabelle!$V$4,('Mitigazione del rischio'!T$8*Tabelle!$W$4),IF('Modello Analisi RISCHI MOG_PTPC'!AV39=Tabelle!$V$5,('Mitigazione del rischio'!T$8*Tabelle!$W$5),IF('Modello Analisi RISCHI MOG_PTPC'!AV39=Tabelle!$V$6,('Mitigazione del rischio'!T$8*Tabelle!$W$6),IF('Modello Analisi RISCHI MOG_PTPC'!AV39=Tabelle!$V$7,('Mitigazione del rischio'!T$8*Tabelle!$W$7),IF('Modello Analisi RISCHI MOG_PTPC'!AV39=Tabelle!$V$8,('Mitigazione del rischio'!T$8*Tabelle!$W$8),IF('Modello Analisi RISCHI MOG_PTPC'!AV39=Tabelle!$V$9,('Mitigazione del rischio'!T$8*Tabelle!$W$9),IF('Modello Analisi RISCHI MOG_PTPC'!AV39=Tabelle!$V$10,('Mitigazione del rischio'!T$8*Tabelle!$W$10),IF('Modello Analisi RISCHI MOG_PTPC'!AV39=Tabelle!$V$11,('Mitigazione del rischio'!T$8*Tabelle!$W$11),IF('Modello Analisi RISCHI MOG_PTPC'!AV39=Tabelle!$V$12,('Mitigazione del rischio'!T$8*Tabelle!$W$12),"-"))))))))))</f>
        <v>2.4499999999999997</v>
      </c>
      <c r="U38" s="31">
        <f>IF('Modello Analisi RISCHI MOG_PTPC'!AW39=Tabelle!$V$3,('Mitigazione del rischio'!U$8*Tabelle!$W$3),IF('Modello Analisi RISCHI MOG_PTPC'!AW39=Tabelle!$V$4,('Mitigazione del rischio'!U$8*Tabelle!$W$4),IF('Modello Analisi RISCHI MOG_PTPC'!AW39=Tabelle!$V$5,('Mitigazione del rischio'!U$8*Tabelle!$W$5),IF('Modello Analisi RISCHI MOG_PTPC'!AW39=Tabelle!$V$6,('Mitigazione del rischio'!U$8*Tabelle!$W$6),IF('Modello Analisi RISCHI MOG_PTPC'!AW39=Tabelle!$V$7,('Mitigazione del rischio'!U$8*Tabelle!$W$7),IF('Modello Analisi RISCHI MOG_PTPC'!AW39=Tabelle!$V$8,('Mitigazione del rischio'!U$8*Tabelle!$W$8),IF('Modello Analisi RISCHI MOG_PTPC'!AW39=Tabelle!$V$9,('Mitigazione del rischio'!U$8*Tabelle!$W$9),IF('Modello Analisi RISCHI MOG_PTPC'!AW39=Tabelle!$V$10,('Mitigazione del rischio'!U$8*Tabelle!$W$10),IF('Modello Analisi RISCHI MOG_PTPC'!AW39=Tabelle!$V$11,('Mitigazione del rischio'!U$8*Tabelle!$W$11),IF('Modello Analisi RISCHI MOG_PTPC'!AW39=Tabelle!$V$12,('Mitigazione del rischio'!U$8*Tabelle!$W$12),"-"))))))))))</f>
        <v>0</v>
      </c>
      <c r="V38" s="31">
        <f>IF('Modello Analisi RISCHI MOG_PTPC'!AX39=Tabelle!$V$3,('Mitigazione del rischio'!V$8*Tabelle!$W$3),IF('Modello Analisi RISCHI MOG_PTPC'!AX39=Tabelle!$V$4,('Mitigazione del rischio'!V$8*Tabelle!$W$4),IF('Modello Analisi RISCHI MOG_PTPC'!AX39=Tabelle!$V$5,('Mitigazione del rischio'!V$8*Tabelle!$W$5),IF('Modello Analisi RISCHI MOG_PTPC'!AX39=Tabelle!$V$6,('Mitigazione del rischio'!V$8*Tabelle!$W$6),IF('Modello Analisi RISCHI MOG_PTPC'!AX39=Tabelle!$V$7,('Mitigazione del rischio'!V$8*Tabelle!$W$7),IF('Modello Analisi RISCHI MOG_PTPC'!AX39=Tabelle!$V$8,('Mitigazione del rischio'!V$8*Tabelle!$W$8),IF('Modello Analisi RISCHI MOG_PTPC'!AX39=Tabelle!$V$9,('Mitigazione del rischio'!V$8*Tabelle!$W$9),IF('Modello Analisi RISCHI MOG_PTPC'!AX39=Tabelle!$V$10,('Mitigazione del rischio'!V$8*Tabelle!$W$10),IF('Modello Analisi RISCHI MOG_PTPC'!AX39=Tabelle!$V$11,('Mitigazione del rischio'!V$8*Tabelle!$W$11),IF('Modello Analisi RISCHI MOG_PTPC'!AX39=Tabelle!$V$12,('Mitigazione del rischio'!V$8*Tabelle!$W$12),"-"))))))))))</f>
        <v>0</v>
      </c>
      <c r="W38" s="31">
        <f>IF('Modello Analisi RISCHI MOG_PTPC'!AY39=Tabelle!$V$3,('Mitigazione del rischio'!W$8*Tabelle!$W$3),IF('Modello Analisi RISCHI MOG_PTPC'!AY39=Tabelle!$V$4,('Mitigazione del rischio'!W$8*Tabelle!$W$4),IF('Modello Analisi RISCHI MOG_PTPC'!AY39=Tabelle!$V$5,('Mitigazione del rischio'!W$8*Tabelle!$W$5),IF('Modello Analisi RISCHI MOG_PTPC'!AY39=Tabelle!$V$6,('Mitigazione del rischio'!W$8*Tabelle!$W$6),IF('Modello Analisi RISCHI MOG_PTPC'!AY39=Tabelle!$V$7,('Mitigazione del rischio'!W$8*Tabelle!$W$7),IF('Modello Analisi RISCHI MOG_PTPC'!AY39=Tabelle!$V$8,('Mitigazione del rischio'!W$8*Tabelle!$W$8),IF('Modello Analisi RISCHI MOG_PTPC'!AY39=Tabelle!$V$9,('Mitigazione del rischio'!W$8*Tabelle!$W$9),IF('Modello Analisi RISCHI MOG_PTPC'!AY39=Tabelle!$V$10,('Mitigazione del rischio'!W$8*Tabelle!$W$10),IF('Modello Analisi RISCHI MOG_PTPC'!AY39=Tabelle!$V$11,('Mitigazione del rischio'!W$8*Tabelle!$W$11),IF('Modello Analisi RISCHI MOG_PTPC'!AY39=Tabelle!$V$12,('Mitigazione del rischio'!W$8*Tabelle!$W$12),"-"))))))))))</f>
        <v>0</v>
      </c>
      <c r="X38" s="31">
        <f>IF('Modello Analisi RISCHI MOG_PTPC'!AZ39=Tabelle!$V$3,('Mitigazione del rischio'!X$8*Tabelle!$W$3),IF('Modello Analisi RISCHI MOG_PTPC'!AZ39=Tabelle!$V$4,('Mitigazione del rischio'!X$8*Tabelle!$W$4),IF('Modello Analisi RISCHI MOG_PTPC'!AZ39=Tabelle!$V$5,('Mitigazione del rischio'!X$8*Tabelle!$W$5),IF('Modello Analisi RISCHI MOG_PTPC'!AZ39=Tabelle!$V$6,('Mitigazione del rischio'!X$8*Tabelle!$W$6),IF('Modello Analisi RISCHI MOG_PTPC'!AZ39=Tabelle!$V$7,('Mitigazione del rischio'!X$8*Tabelle!$W$7),IF('Modello Analisi RISCHI MOG_PTPC'!AZ39=Tabelle!$V$8,('Mitigazione del rischio'!X$8*Tabelle!$W$8),IF('Modello Analisi RISCHI MOG_PTPC'!AZ39=Tabelle!$V$9,('Mitigazione del rischio'!X$8*Tabelle!$W$9),IF('Modello Analisi RISCHI MOG_PTPC'!AZ39=Tabelle!$V$10,('Mitigazione del rischio'!X$8*Tabelle!$W$10),IF('Modello Analisi RISCHI MOG_PTPC'!AZ39=Tabelle!$V$11,('Mitigazione del rischio'!X$8*Tabelle!$W$11),IF('Modello Analisi RISCHI MOG_PTPC'!AZ39=Tabelle!$V$12,('Mitigazione del rischio'!X$8*Tabelle!$W$12),"-"))))))))))</f>
        <v>0</v>
      </c>
      <c r="Y38" s="31">
        <f>IF('Modello Analisi RISCHI MOG_PTPC'!BA39=Tabelle!$V$3,('Mitigazione del rischio'!Y$8*Tabelle!$W$3),IF('Modello Analisi RISCHI MOG_PTPC'!BA39=Tabelle!$V$4,('Mitigazione del rischio'!Y$8*Tabelle!$W$4),IF('Modello Analisi RISCHI MOG_PTPC'!BA39=Tabelle!$V$5,('Mitigazione del rischio'!Y$8*Tabelle!$W$5),IF('Modello Analisi RISCHI MOG_PTPC'!BA39=Tabelle!$V$6,('Mitigazione del rischio'!Y$8*Tabelle!$W$6),IF('Modello Analisi RISCHI MOG_PTPC'!BA39=Tabelle!$V$7,('Mitigazione del rischio'!Y$8*Tabelle!$W$7),IF('Modello Analisi RISCHI MOG_PTPC'!BA39=Tabelle!$V$8,('Mitigazione del rischio'!Y$8*Tabelle!$W$8),IF('Modello Analisi RISCHI MOG_PTPC'!BA39=Tabelle!$V$9,('Mitigazione del rischio'!Y$8*Tabelle!$W$9),IF('Modello Analisi RISCHI MOG_PTPC'!BA39=Tabelle!$V$10,('Mitigazione del rischio'!Y$8*Tabelle!$W$10),IF('Modello Analisi RISCHI MOG_PTPC'!BA39=Tabelle!$V$11,('Mitigazione del rischio'!Y$8*Tabelle!$W$11),IF('Modello Analisi RISCHI MOG_PTPC'!BA39=Tabelle!$V$12,('Mitigazione del rischio'!Y$8*Tabelle!$W$12),"-"))))))))))</f>
        <v>0</v>
      </c>
      <c r="Z38" s="31">
        <f>IF('Modello Analisi RISCHI MOG_PTPC'!BB39=Tabelle!$V$3,('Mitigazione del rischio'!Z$8*Tabelle!$W$3),IF('Modello Analisi RISCHI MOG_PTPC'!BB39=Tabelle!$V$4,('Mitigazione del rischio'!Z$8*Tabelle!$W$4),IF('Modello Analisi RISCHI MOG_PTPC'!BB39=Tabelle!$V$5,('Mitigazione del rischio'!Z$8*Tabelle!$W$5),IF('Modello Analisi RISCHI MOG_PTPC'!BB39=Tabelle!$V$6,('Mitigazione del rischio'!Z$8*Tabelle!$W$6),IF('Modello Analisi RISCHI MOG_PTPC'!BB39=Tabelle!$V$7,('Mitigazione del rischio'!Z$8*Tabelle!$W$7),IF('Modello Analisi RISCHI MOG_PTPC'!BB39=Tabelle!$V$8,('Mitigazione del rischio'!Z$8*Tabelle!$W$8),IF('Modello Analisi RISCHI MOG_PTPC'!BB39=Tabelle!$V$9,('Mitigazione del rischio'!Z$8*Tabelle!$W$9),IF('Modello Analisi RISCHI MOG_PTPC'!BB39=Tabelle!$V$10,('Mitigazione del rischio'!Z$8*Tabelle!$W$10),IF('Modello Analisi RISCHI MOG_PTPC'!BB39=Tabelle!$V$11,('Mitigazione del rischio'!Z$8*Tabelle!$W$11),IF('Modello Analisi RISCHI MOG_PTPC'!BB39=Tabelle!$V$12,('Mitigazione del rischio'!Z$8*Tabelle!$W$12),"-"))))))))))</f>
        <v>0</v>
      </c>
      <c r="AA38" s="31">
        <f>IF('Modello Analisi RISCHI MOG_PTPC'!BC39=Tabelle!$V$3,('Mitigazione del rischio'!AA$8*Tabelle!$W$3),IF('Modello Analisi RISCHI MOG_PTPC'!BC39=Tabelle!$V$4,('Mitigazione del rischio'!AA$8*Tabelle!$W$4),IF('Modello Analisi RISCHI MOG_PTPC'!BC39=Tabelle!$V$5,('Mitigazione del rischio'!AA$8*Tabelle!$W$5),IF('Modello Analisi RISCHI MOG_PTPC'!BC39=Tabelle!$V$6,('Mitigazione del rischio'!AA$8*Tabelle!$W$6),IF('Modello Analisi RISCHI MOG_PTPC'!BC39=Tabelle!$V$7,('Mitigazione del rischio'!AA$8*Tabelle!$W$7),IF('Modello Analisi RISCHI MOG_PTPC'!BC39=Tabelle!$V$8,('Mitigazione del rischio'!AA$8*Tabelle!$W$8),IF('Modello Analisi RISCHI MOG_PTPC'!BC39=Tabelle!$V$9,('Mitigazione del rischio'!AA$8*Tabelle!$W$9),IF('Modello Analisi RISCHI MOG_PTPC'!BC39=Tabelle!$V$10,('Mitigazione del rischio'!AA$8*Tabelle!$W$10),IF('Modello Analisi RISCHI MOG_PTPC'!BC39=Tabelle!$V$11,('Mitigazione del rischio'!AA$8*Tabelle!$W$11),IF('Modello Analisi RISCHI MOG_PTPC'!BC39=Tabelle!$V$12,('Mitigazione del rischio'!AA$8*Tabelle!$W$12),"-"))))))))))</f>
        <v>0</v>
      </c>
      <c r="AB38" s="31">
        <f>IF('Modello Analisi RISCHI MOG_PTPC'!BD39=Tabelle!$V$3,('Mitigazione del rischio'!AB$8*Tabelle!$W$3),IF('Modello Analisi RISCHI MOG_PTPC'!BD39=Tabelle!$V$4,('Mitigazione del rischio'!AB$8*Tabelle!$W$4),IF('Modello Analisi RISCHI MOG_PTPC'!BD39=Tabelle!$V$5,('Mitigazione del rischio'!AB$8*Tabelle!$W$5),IF('Modello Analisi RISCHI MOG_PTPC'!BD39=Tabelle!$V$6,('Mitigazione del rischio'!AB$8*Tabelle!$W$6),IF('Modello Analisi RISCHI MOG_PTPC'!BD39=Tabelle!$V$7,('Mitigazione del rischio'!AB$8*Tabelle!$W$7),IF('Modello Analisi RISCHI MOG_PTPC'!BD39=Tabelle!$V$8,('Mitigazione del rischio'!AB$8*Tabelle!$W$8),IF('Modello Analisi RISCHI MOG_PTPC'!BD39=Tabelle!$V$9,('Mitigazione del rischio'!AB$8*Tabelle!$W$9),IF('Modello Analisi RISCHI MOG_PTPC'!BD39=Tabelle!$V$10,('Mitigazione del rischio'!AB$8*Tabelle!$W$10),IF('Modello Analisi RISCHI MOG_PTPC'!BD39=Tabelle!$V$11,('Mitigazione del rischio'!AB$8*Tabelle!$W$11),IF('Modello Analisi RISCHI MOG_PTPC'!BD39=Tabelle!$V$12,('Mitigazione del rischio'!AB$8*Tabelle!$W$12),"-"))))))))))</f>
        <v>0</v>
      </c>
      <c r="AC38" s="31">
        <f>IF('Modello Analisi RISCHI MOG_PTPC'!BE39=Tabelle!$V$3,('Mitigazione del rischio'!AC$8*Tabelle!$W$3),IF('Modello Analisi RISCHI MOG_PTPC'!BE39=Tabelle!$V$4,('Mitigazione del rischio'!AC$8*Tabelle!$W$4),IF('Modello Analisi RISCHI MOG_PTPC'!BE39=Tabelle!$V$5,('Mitigazione del rischio'!AC$8*Tabelle!$W$5),IF('Modello Analisi RISCHI MOG_PTPC'!BE39=Tabelle!$V$6,('Mitigazione del rischio'!AC$8*Tabelle!$W$6),IF('Modello Analisi RISCHI MOG_PTPC'!BE39=Tabelle!$V$7,('Mitigazione del rischio'!AC$8*Tabelle!$W$7),IF('Modello Analisi RISCHI MOG_PTPC'!BE39=Tabelle!$V$8,('Mitigazione del rischio'!AC$8*Tabelle!$W$8),IF('Modello Analisi RISCHI MOG_PTPC'!BE39=Tabelle!$V$9,('Mitigazione del rischio'!AC$8*Tabelle!$W$9),IF('Modello Analisi RISCHI MOG_PTPC'!BE39=Tabelle!$V$10,('Mitigazione del rischio'!AC$8*Tabelle!$W$10),IF('Modello Analisi RISCHI MOG_PTPC'!BE39=Tabelle!$V$11,('Mitigazione del rischio'!AC$8*Tabelle!$W$11),IF('Modello Analisi RISCHI MOG_PTPC'!BE39=Tabelle!$V$12,('Mitigazione del rischio'!AC$8*Tabelle!$W$12),"-"))))))))))</f>
        <v>0</v>
      </c>
      <c r="AD38" s="31">
        <f>IF('Modello Analisi RISCHI MOG_PTPC'!BF39=Tabelle!$V$3,('Mitigazione del rischio'!AD$8*Tabelle!$W$3),IF('Modello Analisi RISCHI MOG_PTPC'!BF39=Tabelle!$V$4,('Mitigazione del rischio'!AD$8*Tabelle!$W$4),IF('Modello Analisi RISCHI MOG_PTPC'!BF39=Tabelle!$V$5,('Mitigazione del rischio'!AD$8*Tabelle!$W$5),IF('Modello Analisi RISCHI MOG_PTPC'!BF39=Tabelle!$V$6,('Mitigazione del rischio'!AD$8*Tabelle!$W$6),IF('Modello Analisi RISCHI MOG_PTPC'!BF39=Tabelle!$V$7,('Mitigazione del rischio'!AD$8*Tabelle!$W$7),IF('Modello Analisi RISCHI MOG_PTPC'!BF39=Tabelle!$V$8,('Mitigazione del rischio'!AD$8*Tabelle!$W$8),IF('Modello Analisi RISCHI MOG_PTPC'!BF39=Tabelle!$V$9,('Mitigazione del rischio'!AD$8*Tabelle!$W$9),IF('Modello Analisi RISCHI MOG_PTPC'!BF39=Tabelle!$V$10,('Mitigazione del rischio'!AD$8*Tabelle!$W$10),IF('Modello Analisi RISCHI MOG_PTPC'!BF39=Tabelle!$V$11,('Mitigazione del rischio'!AD$8*Tabelle!$W$11),IF('Modello Analisi RISCHI MOG_PTPC'!BF39=Tabelle!$V$12,('Mitigazione del rischio'!AD$8*Tabelle!$W$12),"-"))))))))))</f>
        <v>0</v>
      </c>
      <c r="AE38" s="31">
        <f>IF('Modello Analisi RISCHI MOG_PTPC'!BG39=Tabelle!$V$3,('Mitigazione del rischio'!AE$8*Tabelle!$W$3),IF('Modello Analisi RISCHI MOG_PTPC'!BG39=Tabelle!$V$4,('Mitigazione del rischio'!AE$8*Tabelle!$W$4),IF('Modello Analisi RISCHI MOG_PTPC'!BG39=Tabelle!$V$5,('Mitigazione del rischio'!AE$8*Tabelle!$W$5),IF('Modello Analisi RISCHI MOG_PTPC'!BG39=Tabelle!$V$6,('Mitigazione del rischio'!AE$8*Tabelle!$W$6),IF('Modello Analisi RISCHI MOG_PTPC'!BG39=Tabelle!$V$7,('Mitigazione del rischio'!AE$8*Tabelle!$W$7),IF('Modello Analisi RISCHI MOG_PTPC'!BG39=Tabelle!$V$8,('Mitigazione del rischio'!AE$8*Tabelle!$W$8),IF('Modello Analisi RISCHI MOG_PTPC'!BG39=Tabelle!$V$9,('Mitigazione del rischio'!AE$8*Tabelle!$W$9),IF('Modello Analisi RISCHI MOG_PTPC'!BG39=Tabelle!$V$10,('Mitigazione del rischio'!AE$8*Tabelle!$W$10),IF('Modello Analisi RISCHI MOG_PTPC'!BG39=Tabelle!$V$11,('Mitigazione del rischio'!AE$8*Tabelle!$W$11),IF('Modello Analisi RISCHI MOG_PTPC'!BG39=Tabelle!$V$12,('Mitigazione del rischio'!AE$8*Tabelle!$W$12),"-"))))))))))</f>
        <v>0</v>
      </c>
      <c r="AF38" s="32">
        <f t="shared" si="3"/>
        <v>43.400000000000006</v>
      </c>
      <c r="AG38" s="33">
        <f t="shared" si="4"/>
        <v>0.43400000000000005</v>
      </c>
    </row>
    <row r="39" spans="1:33" x14ac:dyDescent="0.25">
      <c r="A39" s="31">
        <f>IF('Modello Analisi RISCHI MOG_PTPC'!AC40=Tabelle!$V$3,('Mitigazione del rischio'!A$8*Tabelle!$W$3),IF('Modello Analisi RISCHI MOG_PTPC'!AC40=Tabelle!$V$4,('Mitigazione del rischio'!A$8*Tabelle!$W$4),IF('Modello Analisi RISCHI MOG_PTPC'!AC40=Tabelle!$V$5,('Mitigazione del rischio'!A$8*Tabelle!$W$5),IF('Modello Analisi RISCHI MOG_PTPC'!AC40=Tabelle!$V$6,('Mitigazione del rischio'!A$8*Tabelle!$W$6),IF('Modello Analisi RISCHI MOG_PTPC'!AC40=Tabelle!$V$7,('Mitigazione del rischio'!A$8*Tabelle!$W$7),IF('Modello Analisi RISCHI MOG_PTPC'!AC40=Tabelle!$V$8,('Mitigazione del rischio'!A$8*Tabelle!$W$8),IF('Modello Analisi RISCHI MOG_PTPC'!AC40=Tabelle!$V$9,('Mitigazione del rischio'!A$8*Tabelle!$W$9),IF('Modello Analisi RISCHI MOG_PTPC'!AC40=Tabelle!$V$10,('Mitigazione del rischio'!A$8*Tabelle!$W$10),IF('Modello Analisi RISCHI MOG_PTPC'!AC40=Tabelle!$V$11,('Mitigazione del rischio'!A$8*Tabelle!$W$11),IF('Modello Analisi RISCHI MOG_PTPC'!AC40=Tabelle!$V$12,('Mitigazione del rischio'!A$8*Tabelle!$W$12),"-"))))))))))</f>
        <v>3.5</v>
      </c>
      <c r="B39" s="31">
        <f>IF('Modello Analisi RISCHI MOG_PTPC'!AD40=Tabelle!$V$3,('Mitigazione del rischio'!B$8*Tabelle!$W$3),IF('Modello Analisi RISCHI MOG_PTPC'!AD40=Tabelle!$V$4,('Mitigazione del rischio'!B$8*Tabelle!$W$4),IF('Modello Analisi RISCHI MOG_PTPC'!AD40=Tabelle!$V$5,('Mitigazione del rischio'!B$8*Tabelle!$W$5),IF('Modello Analisi RISCHI MOG_PTPC'!AD40=Tabelle!$V$6,('Mitigazione del rischio'!B$8*Tabelle!$W$6),IF('Modello Analisi RISCHI MOG_PTPC'!AD40=Tabelle!$V$7,('Mitigazione del rischio'!B$8*Tabelle!$W$7),IF('Modello Analisi RISCHI MOG_PTPC'!AD40=Tabelle!$V$8,('Mitigazione del rischio'!B$8*Tabelle!$W$8),IF('Modello Analisi RISCHI MOG_PTPC'!AD40=Tabelle!$V$9,('Mitigazione del rischio'!B$8*Tabelle!$W$9),IF('Modello Analisi RISCHI MOG_PTPC'!AD40=Tabelle!$V$10,('Mitigazione del rischio'!B$8*Tabelle!$W$10),IF('Modello Analisi RISCHI MOG_PTPC'!AD40=Tabelle!$V$11,('Mitigazione del rischio'!B$8*Tabelle!$W$11),IF('Modello Analisi RISCHI MOG_PTPC'!AD40=Tabelle!$V$12,('Mitigazione del rischio'!B$8*Tabelle!$W$12),"-"))))))))))</f>
        <v>2.4499999999999997</v>
      </c>
      <c r="C39" s="31">
        <f>IF('Modello Analisi RISCHI MOG_PTPC'!AE40=Tabelle!$V$3,('Mitigazione del rischio'!C$8*Tabelle!$W$3),IF('Modello Analisi RISCHI MOG_PTPC'!AE40=Tabelle!$V$4,('Mitigazione del rischio'!C$8*Tabelle!$W$4),IF('Modello Analisi RISCHI MOG_PTPC'!AE40=Tabelle!$V$5,('Mitigazione del rischio'!C$8*Tabelle!$W$5),IF('Modello Analisi RISCHI MOG_PTPC'!AE40=Tabelle!$V$6,('Mitigazione del rischio'!C$8*Tabelle!$W$6),IF('Modello Analisi RISCHI MOG_PTPC'!AE40=Tabelle!$V$7,('Mitigazione del rischio'!C$8*Tabelle!$W$7),IF('Modello Analisi RISCHI MOG_PTPC'!AE40=Tabelle!$V$8,('Mitigazione del rischio'!C$8*Tabelle!$W$8),IF('Modello Analisi RISCHI MOG_PTPC'!AE40=Tabelle!$V$9,('Mitigazione del rischio'!C$8*Tabelle!$W$9),IF('Modello Analisi RISCHI MOG_PTPC'!AE40=Tabelle!$V$10,('Mitigazione del rischio'!C$8*Tabelle!$W$10),IF('Modello Analisi RISCHI MOG_PTPC'!AE40=Tabelle!$V$11,('Mitigazione del rischio'!C$8*Tabelle!$W$11),IF('Modello Analisi RISCHI MOG_PTPC'!AE40=Tabelle!$V$12,('Mitigazione del rischio'!C$8*Tabelle!$W$12),"-"))))))))))</f>
        <v>0.35000000000000003</v>
      </c>
      <c r="D39" s="31">
        <f>IF('Modello Analisi RISCHI MOG_PTPC'!AF40=Tabelle!$V$3,('Mitigazione del rischio'!D$8*Tabelle!$W$3),IF('Modello Analisi RISCHI MOG_PTPC'!AF40=Tabelle!$V$4,('Mitigazione del rischio'!D$8*Tabelle!$W$4),IF('Modello Analisi RISCHI MOG_PTPC'!AF40=Tabelle!$V$5,('Mitigazione del rischio'!D$8*Tabelle!$W$5),IF('Modello Analisi RISCHI MOG_PTPC'!AF40=Tabelle!$V$6,('Mitigazione del rischio'!D$8*Tabelle!$W$6),IF('Modello Analisi RISCHI MOG_PTPC'!AF40=Tabelle!$V$7,('Mitigazione del rischio'!D$8*Tabelle!$W$7),IF('Modello Analisi RISCHI MOG_PTPC'!AF40=Tabelle!$V$8,('Mitigazione del rischio'!D$8*Tabelle!$W$8),IF('Modello Analisi RISCHI MOG_PTPC'!AF40=Tabelle!$V$9,('Mitigazione del rischio'!D$8*Tabelle!$W$9),IF('Modello Analisi RISCHI MOG_PTPC'!AF40=Tabelle!$V$10,('Mitigazione del rischio'!D$8*Tabelle!$W$10),IF('Modello Analisi RISCHI MOG_PTPC'!AF40=Tabelle!$V$11,('Mitigazione del rischio'!D$8*Tabelle!$W$11),IF('Modello Analisi RISCHI MOG_PTPC'!AF40=Tabelle!$V$12,('Mitigazione del rischio'!D$8*Tabelle!$W$12),"-"))))))))))</f>
        <v>1.05</v>
      </c>
      <c r="E39" s="31">
        <f>IF('Modello Analisi RISCHI MOG_PTPC'!AG40=Tabelle!$V$3,('Mitigazione del rischio'!E$8*Tabelle!$W$3),IF('Modello Analisi RISCHI MOG_PTPC'!AG40=Tabelle!$V$4,('Mitigazione del rischio'!E$8*Tabelle!$W$4),IF('Modello Analisi RISCHI MOG_PTPC'!AG40=Tabelle!$V$5,('Mitigazione del rischio'!E$8*Tabelle!$W$5),IF('Modello Analisi RISCHI MOG_PTPC'!AG40=Tabelle!$V$6,('Mitigazione del rischio'!E$8*Tabelle!$W$6),IF('Modello Analisi RISCHI MOG_PTPC'!AG40=Tabelle!$V$7,('Mitigazione del rischio'!E$8*Tabelle!$W$7),IF('Modello Analisi RISCHI MOG_PTPC'!AG40=Tabelle!$V$8,('Mitigazione del rischio'!E$8*Tabelle!$W$8),IF('Modello Analisi RISCHI MOG_PTPC'!AG40=Tabelle!$V$9,('Mitigazione del rischio'!E$8*Tabelle!$W$9),IF('Modello Analisi RISCHI MOG_PTPC'!AG40=Tabelle!$V$10,('Mitigazione del rischio'!E$8*Tabelle!$W$10),IF('Modello Analisi RISCHI MOG_PTPC'!AG40=Tabelle!$V$11,('Mitigazione del rischio'!E$8*Tabelle!$W$11),IF('Modello Analisi RISCHI MOG_PTPC'!AG40=Tabelle!$V$12,('Mitigazione del rischio'!E$8*Tabelle!$W$12),"-"))))))))))</f>
        <v>2.4499999999999997</v>
      </c>
      <c r="F39" s="31">
        <f>IF('Modello Analisi RISCHI MOG_PTPC'!AH40=Tabelle!$V$3,('Mitigazione del rischio'!F$8*Tabelle!$W$3),IF('Modello Analisi RISCHI MOG_PTPC'!AH40=Tabelle!$V$4,('Mitigazione del rischio'!F$8*Tabelle!$W$4),IF('Modello Analisi RISCHI MOG_PTPC'!AH40=Tabelle!$V$5,('Mitigazione del rischio'!F$8*Tabelle!$W$5),IF('Modello Analisi RISCHI MOG_PTPC'!AH40=Tabelle!$V$6,('Mitigazione del rischio'!F$8*Tabelle!$W$6),IF('Modello Analisi RISCHI MOG_PTPC'!AH40=Tabelle!$V$7,('Mitigazione del rischio'!F$8*Tabelle!$W$7),IF('Modello Analisi RISCHI MOG_PTPC'!AH40=Tabelle!$V$8,('Mitigazione del rischio'!F$8*Tabelle!$W$8),IF('Modello Analisi RISCHI MOG_PTPC'!AH40=Tabelle!$V$9,('Mitigazione del rischio'!F$8*Tabelle!$W$9),IF('Modello Analisi RISCHI MOG_PTPC'!AH40=Tabelle!$V$10,('Mitigazione del rischio'!F$8*Tabelle!$W$10),IF('Modello Analisi RISCHI MOG_PTPC'!AH40=Tabelle!$V$11,('Mitigazione del rischio'!F$8*Tabelle!$W$11),IF('Modello Analisi RISCHI MOG_PTPC'!AH40=Tabelle!$V$12,('Mitigazione del rischio'!F$8*Tabelle!$W$12),"-"))))))))))</f>
        <v>3.5</v>
      </c>
      <c r="G39" s="31">
        <f>IF('Modello Analisi RISCHI MOG_PTPC'!AI40=Tabelle!$V$3,('Mitigazione del rischio'!G$8*Tabelle!$W$3),IF('Modello Analisi RISCHI MOG_PTPC'!AI40=Tabelle!$V$4,('Mitigazione del rischio'!G$8*Tabelle!$W$4),IF('Modello Analisi RISCHI MOG_PTPC'!AI40=Tabelle!$V$5,('Mitigazione del rischio'!G$8*Tabelle!$W$5),IF('Modello Analisi RISCHI MOG_PTPC'!AI40=Tabelle!$V$6,('Mitigazione del rischio'!G$8*Tabelle!$W$6),IF('Modello Analisi RISCHI MOG_PTPC'!AI40=Tabelle!$V$7,('Mitigazione del rischio'!G$8*Tabelle!$W$7),IF('Modello Analisi RISCHI MOG_PTPC'!AI40=Tabelle!$V$8,('Mitigazione del rischio'!G$8*Tabelle!$W$8),IF('Modello Analisi RISCHI MOG_PTPC'!AI40=Tabelle!$V$9,('Mitigazione del rischio'!G$8*Tabelle!$W$9),IF('Modello Analisi RISCHI MOG_PTPC'!AI40=Tabelle!$V$10,('Mitigazione del rischio'!G$8*Tabelle!$W$10),IF('Modello Analisi RISCHI MOG_PTPC'!AI40=Tabelle!$V$11,('Mitigazione del rischio'!G$8*Tabelle!$W$11),IF('Modello Analisi RISCHI MOG_PTPC'!AI40=Tabelle!$V$12,('Mitigazione del rischio'!G$8*Tabelle!$W$12),"-"))))))))))</f>
        <v>3.5</v>
      </c>
      <c r="H39" s="31">
        <f>IF('Modello Analisi RISCHI MOG_PTPC'!AJ40=Tabelle!$V$3,('Mitigazione del rischio'!H$8*Tabelle!$W$3),IF('Modello Analisi RISCHI MOG_PTPC'!AJ40=Tabelle!$V$4,('Mitigazione del rischio'!H$8*Tabelle!$W$4),IF('Modello Analisi RISCHI MOG_PTPC'!AJ40=Tabelle!$V$5,('Mitigazione del rischio'!H$8*Tabelle!$W$5),IF('Modello Analisi RISCHI MOG_PTPC'!AJ40=Tabelle!$V$6,('Mitigazione del rischio'!H$8*Tabelle!$W$6),IF('Modello Analisi RISCHI MOG_PTPC'!AJ40=Tabelle!$V$7,('Mitigazione del rischio'!H$8*Tabelle!$W$7),IF('Modello Analisi RISCHI MOG_PTPC'!AJ40=Tabelle!$V$8,('Mitigazione del rischio'!H$8*Tabelle!$W$8),IF('Modello Analisi RISCHI MOG_PTPC'!AJ40=Tabelle!$V$9,('Mitigazione del rischio'!H$8*Tabelle!$W$9),IF('Modello Analisi RISCHI MOG_PTPC'!AJ40=Tabelle!$V$10,('Mitigazione del rischio'!H$8*Tabelle!$W$10),IF('Modello Analisi RISCHI MOG_PTPC'!AJ40=Tabelle!$V$11,('Mitigazione del rischio'!H$8*Tabelle!$W$11),IF('Modello Analisi RISCHI MOG_PTPC'!AJ40=Tabelle!$V$12,('Mitigazione del rischio'!H$8*Tabelle!$W$12),"-"))))))))))</f>
        <v>3.5</v>
      </c>
      <c r="I39" s="31">
        <f>IF('Modello Analisi RISCHI MOG_PTPC'!AK40=Tabelle!$V$3,('Mitigazione del rischio'!I$8*Tabelle!$W$3),IF('Modello Analisi RISCHI MOG_PTPC'!AK40=Tabelle!$V$4,('Mitigazione del rischio'!I$8*Tabelle!$W$4),IF('Modello Analisi RISCHI MOG_PTPC'!AK40=Tabelle!$V$5,('Mitigazione del rischio'!I$8*Tabelle!$W$5),IF('Modello Analisi RISCHI MOG_PTPC'!AK40=Tabelle!$V$6,('Mitigazione del rischio'!I$8*Tabelle!$W$6),IF('Modello Analisi RISCHI MOG_PTPC'!AK40=Tabelle!$V$7,('Mitigazione del rischio'!I$8*Tabelle!$W$7),IF('Modello Analisi RISCHI MOG_PTPC'!AK40=Tabelle!$V$8,('Mitigazione del rischio'!I$8*Tabelle!$W$8),IF('Modello Analisi RISCHI MOG_PTPC'!AK40=Tabelle!$V$9,('Mitigazione del rischio'!I$8*Tabelle!$W$9),IF('Modello Analisi RISCHI MOG_PTPC'!AK40=Tabelle!$V$10,('Mitigazione del rischio'!I$8*Tabelle!$W$10),IF('Modello Analisi RISCHI MOG_PTPC'!AK40=Tabelle!$V$11,('Mitigazione del rischio'!I$8*Tabelle!$W$11),IF('Modello Analisi RISCHI MOG_PTPC'!AK40=Tabelle!$V$12,('Mitigazione del rischio'!I$8*Tabelle!$W$12),"-"))))))))))</f>
        <v>1.05</v>
      </c>
      <c r="J39" s="31">
        <f>IF('Modello Analisi RISCHI MOG_PTPC'!AL40=Tabelle!$V$3,('Mitigazione del rischio'!J$8*Tabelle!$W$3),IF('Modello Analisi RISCHI MOG_PTPC'!AL40=Tabelle!$V$4,('Mitigazione del rischio'!J$8*Tabelle!$W$4),IF('Modello Analisi RISCHI MOG_PTPC'!AL40=Tabelle!$V$5,('Mitigazione del rischio'!J$8*Tabelle!$W$5),IF('Modello Analisi RISCHI MOG_PTPC'!AL40=Tabelle!$V$6,('Mitigazione del rischio'!J$8*Tabelle!$W$6),IF('Modello Analisi RISCHI MOG_PTPC'!AL40=Tabelle!$V$7,('Mitigazione del rischio'!J$8*Tabelle!$W$7),IF('Modello Analisi RISCHI MOG_PTPC'!AL40=Tabelle!$V$8,('Mitigazione del rischio'!J$8*Tabelle!$W$8),IF('Modello Analisi RISCHI MOG_PTPC'!AL40=Tabelle!$V$9,('Mitigazione del rischio'!J$8*Tabelle!$W$9),IF('Modello Analisi RISCHI MOG_PTPC'!AL40=Tabelle!$V$10,('Mitigazione del rischio'!J$8*Tabelle!$W$10),IF('Modello Analisi RISCHI MOG_PTPC'!AL40=Tabelle!$V$11,('Mitigazione del rischio'!J$8*Tabelle!$W$11),IF('Modello Analisi RISCHI MOG_PTPC'!AL40=Tabelle!$V$12,('Mitigazione del rischio'!J$8*Tabelle!$W$12),"-"))))))))))</f>
        <v>1.05</v>
      </c>
      <c r="K39" s="31">
        <f>IF('Modello Analisi RISCHI MOG_PTPC'!AM40=Tabelle!$V$3,('Mitigazione del rischio'!K$8*Tabelle!$W$3),IF('Modello Analisi RISCHI MOG_PTPC'!AM40=Tabelle!$V$4,('Mitigazione del rischio'!K$8*Tabelle!$W$4),IF('Modello Analisi RISCHI MOG_PTPC'!AM40=Tabelle!$V$5,('Mitigazione del rischio'!K$8*Tabelle!$W$5),IF('Modello Analisi RISCHI MOG_PTPC'!AM40=Tabelle!$V$6,('Mitigazione del rischio'!K$8*Tabelle!$W$6),IF('Modello Analisi RISCHI MOG_PTPC'!AM40=Tabelle!$V$7,('Mitigazione del rischio'!K$8*Tabelle!$W$7),IF('Modello Analisi RISCHI MOG_PTPC'!AM40=Tabelle!$V$8,('Mitigazione del rischio'!K$8*Tabelle!$W$8),IF('Modello Analisi RISCHI MOG_PTPC'!AM40=Tabelle!$V$9,('Mitigazione del rischio'!K$8*Tabelle!$W$9),IF('Modello Analisi RISCHI MOG_PTPC'!AM40=Tabelle!$V$10,('Mitigazione del rischio'!K$8*Tabelle!$W$10),IF('Modello Analisi RISCHI MOG_PTPC'!AM40=Tabelle!$V$11,('Mitigazione del rischio'!K$8*Tabelle!$W$11),IF('Modello Analisi RISCHI MOG_PTPC'!AM40=Tabelle!$V$12,('Mitigazione del rischio'!K$8*Tabelle!$W$12),"-"))))))))))</f>
        <v>3.5</v>
      </c>
      <c r="L39" s="31">
        <f>IF('Modello Analisi RISCHI MOG_PTPC'!AN40=Tabelle!$V$3,('Mitigazione del rischio'!L$8*Tabelle!$W$3),IF('Modello Analisi RISCHI MOG_PTPC'!AN40=Tabelle!$V$4,('Mitigazione del rischio'!L$8*Tabelle!$W$4),IF('Modello Analisi RISCHI MOG_PTPC'!AN40=Tabelle!$V$5,('Mitigazione del rischio'!L$8*Tabelle!$W$5),IF('Modello Analisi RISCHI MOG_PTPC'!AN40=Tabelle!$V$6,('Mitigazione del rischio'!L$8*Tabelle!$W$6),IF('Modello Analisi RISCHI MOG_PTPC'!AN40=Tabelle!$V$7,('Mitigazione del rischio'!L$8*Tabelle!$W$7),IF('Modello Analisi RISCHI MOG_PTPC'!AN40=Tabelle!$V$8,('Mitigazione del rischio'!L$8*Tabelle!$W$8),IF('Modello Analisi RISCHI MOG_PTPC'!AN40=Tabelle!$V$9,('Mitigazione del rischio'!L$8*Tabelle!$W$9),IF('Modello Analisi RISCHI MOG_PTPC'!AN40=Tabelle!$V$10,('Mitigazione del rischio'!L$8*Tabelle!$W$10),IF('Modello Analisi RISCHI MOG_PTPC'!AN40=Tabelle!$V$11,('Mitigazione del rischio'!L$8*Tabelle!$W$11),IF('Modello Analisi RISCHI MOG_PTPC'!AN40=Tabelle!$V$12,('Mitigazione del rischio'!L$8*Tabelle!$W$12),"-"))))))))))</f>
        <v>3.5</v>
      </c>
      <c r="M39" s="31">
        <f>IF('Modello Analisi RISCHI MOG_PTPC'!AO40=Tabelle!$V$3,('Mitigazione del rischio'!M$8*Tabelle!$W$3),IF('Modello Analisi RISCHI MOG_PTPC'!AO40=Tabelle!$V$4,('Mitigazione del rischio'!M$8*Tabelle!$W$4),IF('Modello Analisi RISCHI MOG_PTPC'!AO40=Tabelle!$V$5,('Mitigazione del rischio'!M$8*Tabelle!$W$5),IF('Modello Analisi RISCHI MOG_PTPC'!AO40=Tabelle!$V$6,('Mitigazione del rischio'!M$8*Tabelle!$W$6),IF('Modello Analisi RISCHI MOG_PTPC'!AO40=Tabelle!$V$7,('Mitigazione del rischio'!M$8*Tabelle!$W$7),IF('Modello Analisi RISCHI MOG_PTPC'!AO40=Tabelle!$V$8,('Mitigazione del rischio'!M$8*Tabelle!$W$8),IF('Modello Analisi RISCHI MOG_PTPC'!AO40=Tabelle!$V$9,('Mitigazione del rischio'!M$8*Tabelle!$W$9),IF('Modello Analisi RISCHI MOG_PTPC'!AO40=Tabelle!$V$10,('Mitigazione del rischio'!M$8*Tabelle!$W$10),IF('Modello Analisi RISCHI MOG_PTPC'!AO40=Tabelle!$V$11,('Mitigazione del rischio'!M$8*Tabelle!$W$11),IF('Modello Analisi RISCHI MOG_PTPC'!AO40=Tabelle!$V$12,('Mitigazione del rischio'!M$8*Tabelle!$W$12),"-"))))))))))</f>
        <v>1.05</v>
      </c>
      <c r="N39" s="31">
        <f>IF('Modello Analisi RISCHI MOG_PTPC'!AP40=Tabelle!$V$3,('Mitigazione del rischio'!N$8*Tabelle!$W$3),IF('Modello Analisi RISCHI MOG_PTPC'!AP40=Tabelle!$V$4,('Mitigazione del rischio'!N$8*Tabelle!$W$4),IF('Modello Analisi RISCHI MOG_PTPC'!AP40=Tabelle!$V$5,('Mitigazione del rischio'!N$8*Tabelle!$W$5),IF('Modello Analisi RISCHI MOG_PTPC'!AP40=Tabelle!$V$6,('Mitigazione del rischio'!N$8*Tabelle!$W$6),IF('Modello Analisi RISCHI MOG_PTPC'!AP40=Tabelle!$V$7,('Mitigazione del rischio'!N$8*Tabelle!$W$7),IF('Modello Analisi RISCHI MOG_PTPC'!AP40=Tabelle!$V$8,('Mitigazione del rischio'!N$8*Tabelle!$W$8),IF('Modello Analisi RISCHI MOG_PTPC'!AP40=Tabelle!$V$9,('Mitigazione del rischio'!N$8*Tabelle!$W$9),IF('Modello Analisi RISCHI MOG_PTPC'!AP40=Tabelle!$V$10,('Mitigazione del rischio'!N$8*Tabelle!$W$10),IF('Modello Analisi RISCHI MOG_PTPC'!AP40=Tabelle!$V$11,('Mitigazione del rischio'!N$8*Tabelle!$W$11),IF('Modello Analisi RISCHI MOG_PTPC'!AP40=Tabelle!$V$12,('Mitigazione del rischio'!N$8*Tabelle!$W$12),"-"))))))))))</f>
        <v>1.05</v>
      </c>
      <c r="O39" s="31">
        <f>IF('Modello Analisi RISCHI MOG_PTPC'!AQ40=Tabelle!$V$3,('Mitigazione del rischio'!O$8*Tabelle!$W$3),IF('Modello Analisi RISCHI MOG_PTPC'!AQ40=Tabelle!$V$4,('Mitigazione del rischio'!O$8*Tabelle!$W$4),IF('Modello Analisi RISCHI MOG_PTPC'!AQ40=Tabelle!$V$5,('Mitigazione del rischio'!O$8*Tabelle!$W$5),IF('Modello Analisi RISCHI MOG_PTPC'!AQ40=Tabelle!$V$6,('Mitigazione del rischio'!O$8*Tabelle!$W$6),IF('Modello Analisi RISCHI MOG_PTPC'!AQ40=Tabelle!$V$7,('Mitigazione del rischio'!O$8*Tabelle!$W$7),IF('Modello Analisi RISCHI MOG_PTPC'!AQ40=Tabelle!$V$8,('Mitigazione del rischio'!O$8*Tabelle!$W$8),IF('Modello Analisi RISCHI MOG_PTPC'!AQ40=Tabelle!$V$9,('Mitigazione del rischio'!O$8*Tabelle!$W$9),IF('Modello Analisi RISCHI MOG_PTPC'!AQ40=Tabelle!$V$10,('Mitigazione del rischio'!O$8*Tabelle!$W$10),IF('Modello Analisi RISCHI MOG_PTPC'!AQ40=Tabelle!$V$11,('Mitigazione del rischio'!O$8*Tabelle!$W$11),IF('Modello Analisi RISCHI MOG_PTPC'!AQ40=Tabelle!$V$12,('Mitigazione del rischio'!O$8*Tabelle!$W$12),"-"))))))))))</f>
        <v>1.05</v>
      </c>
      <c r="P39" s="31">
        <f>IF('Modello Analisi RISCHI MOG_PTPC'!AR40=Tabelle!$V$3,('Mitigazione del rischio'!P$8*Tabelle!$W$3),IF('Modello Analisi RISCHI MOG_PTPC'!AR40=Tabelle!$V$4,('Mitigazione del rischio'!P$8*Tabelle!$W$4),IF('Modello Analisi RISCHI MOG_PTPC'!AR40=Tabelle!$V$5,('Mitigazione del rischio'!P$8*Tabelle!$W$5),IF('Modello Analisi RISCHI MOG_PTPC'!AR40=Tabelle!$V$6,('Mitigazione del rischio'!P$8*Tabelle!$W$6),IF('Modello Analisi RISCHI MOG_PTPC'!AR40=Tabelle!$V$7,('Mitigazione del rischio'!P$8*Tabelle!$W$7),IF('Modello Analisi RISCHI MOG_PTPC'!AR40=Tabelle!$V$8,('Mitigazione del rischio'!P$8*Tabelle!$W$8),IF('Modello Analisi RISCHI MOG_PTPC'!AR40=Tabelle!$V$9,('Mitigazione del rischio'!P$8*Tabelle!$W$9),IF('Modello Analisi RISCHI MOG_PTPC'!AR40=Tabelle!$V$10,('Mitigazione del rischio'!P$8*Tabelle!$W$10),IF('Modello Analisi RISCHI MOG_PTPC'!AR40=Tabelle!$V$11,('Mitigazione del rischio'!P$8*Tabelle!$W$11),IF('Modello Analisi RISCHI MOG_PTPC'!AR40=Tabelle!$V$12,('Mitigazione del rischio'!P$8*Tabelle!$W$12),"-"))))))))))</f>
        <v>1.05</v>
      </c>
      <c r="Q39" s="31">
        <f>IF('Modello Analisi RISCHI MOG_PTPC'!AS40=Tabelle!$V$3,('Mitigazione del rischio'!Q$8*Tabelle!$W$3),IF('Modello Analisi RISCHI MOG_PTPC'!AS40=Tabelle!$V$4,('Mitigazione del rischio'!Q$8*Tabelle!$W$4),IF('Modello Analisi RISCHI MOG_PTPC'!AS40=Tabelle!$V$5,('Mitigazione del rischio'!Q$8*Tabelle!$W$5),IF('Modello Analisi RISCHI MOG_PTPC'!AS40=Tabelle!$V$6,('Mitigazione del rischio'!Q$8*Tabelle!$W$6),IF('Modello Analisi RISCHI MOG_PTPC'!AS40=Tabelle!$V$7,('Mitigazione del rischio'!Q$8*Tabelle!$W$7),IF('Modello Analisi RISCHI MOG_PTPC'!AS40=Tabelle!$V$8,('Mitigazione del rischio'!Q$8*Tabelle!$W$8),IF('Modello Analisi RISCHI MOG_PTPC'!AS40=Tabelle!$V$9,('Mitigazione del rischio'!Q$8*Tabelle!$W$9),IF('Modello Analisi RISCHI MOG_PTPC'!AS40=Tabelle!$V$10,('Mitigazione del rischio'!Q$8*Tabelle!$W$10),IF('Modello Analisi RISCHI MOG_PTPC'!AS40=Tabelle!$V$11,('Mitigazione del rischio'!Q$8*Tabelle!$W$11),IF('Modello Analisi RISCHI MOG_PTPC'!AS40=Tabelle!$V$12,('Mitigazione del rischio'!Q$8*Tabelle!$W$12),"-"))))))))))</f>
        <v>2.4499999999999997</v>
      </c>
      <c r="R39" s="31">
        <f>IF('Modello Analisi RISCHI MOG_PTPC'!AT40=Tabelle!$V$3,('Mitigazione del rischio'!R$8*Tabelle!$W$3),IF('Modello Analisi RISCHI MOG_PTPC'!AT40=Tabelle!$V$4,('Mitigazione del rischio'!R$8*Tabelle!$W$4),IF('Modello Analisi RISCHI MOG_PTPC'!AT40=Tabelle!$V$5,('Mitigazione del rischio'!R$8*Tabelle!$W$5),IF('Modello Analisi RISCHI MOG_PTPC'!AT40=Tabelle!$V$6,('Mitigazione del rischio'!R$8*Tabelle!$W$6),IF('Modello Analisi RISCHI MOG_PTPC'!AT40=Tabelle!$V$7,('Mitigazione del rischio'!R$8*Tabelle!$W$7),IF('Modello Analisi RISCHI MOG_PTPC'!AT40=Tabelle!$V$8,('Mitigazione del rischio'!R$8*Tabelle!$W$8),IF('Modello Analisi RISCHI MOG_PTPC'!AT40=Tabelle!$V$9,('Mitigazione del rischio'!R$8*Tabelle!$W$9),IF('Modello Analisi RISCHI MOG_PTPC'!AT40=Tabelle!$V$10,('Mitigazione del rischio'!R$8*Tabelle!$W$10),IF('Modello Analisi RISCHI MOG_PTPC'!AT40=Tabelle!$V$11,('Mitigazione del rischio'!R$8*Tabelle!$W$11),IF('Modello Analisi RISCHI MOG_PTPC'!AT40=Tabelle!$V$12,('Mitigazione del rischio'!R$8*Tabelle!$W$12),"-"))))))))))</f>
        <v>2.4499999999999997</v>
      </c>
      <c r="S39" s="31">
        <f>IF('Modello Analisi RISCHI MOG_PTPC'!AU40=Tabelle!$V$3,('Mitigazione del rischio'!S$8*Tabelle!$W$3),IF('Modello Analisi RISCHI MOG_PTPC'!AU40=Tabelle!$V$4,('Mitigazione del rischio'!S$8*Tabelle!$W$4),IF('Modello Analisi RISCHI MOG_PTPC'!AU40=Tabelle!$V$5,('Mitigazione del rischio'!S$8*Tabelle!$W$5),IF('Modello Analisi RISCHI MOG_PTPC'!AU40=Tabelle!$V$6,('Mitigazione del rischio'!S$8*Tabelle!$W$6),IF('Modello Analisi RISCHI MOG_PTPC'!AU40=Tabelle!$V$7,('Mitigazione del rischio'!S$8*Tabelle!$W$7),IF('Modello Analisi RISCHI MOG_PTPC'!AU40=Tabelle!$V$8,('Mitigazione del rischio'!S$8*Tabelle!$W$8),IF('Modello Analisi RISCHI MOG_PTPC'!AU40=Tabelle!$V$9,('Mitigazione del rischio'!S$8*Tabelle!$W$9),IF('Modello Analisi RISCHI MOG_PTPC'!AU40=Tabelle!$V$10,('Mitigazione del rischio'!S$8*Tabelle!$W$10),IF('Modello Analisi RISCHI MOG_PTPC'!AU40=Tabelle!$V$11,('Mitigazione del rischio'!S$8*Tabelle!$W$11),IF('Modello Analisi RISCHI MOG_PTPC'!AU40=Tabelle!$V$12,('Mitigazione del rischio'!S$8*Tabelle!$W$12),"-"))))))))))</f>
        <v>2.4499999999999997</v>
      </c>
      <c r="T39" s="31">
        <f>IF('Modello Analisi RISCHI MOG_PTPC'!AV40=Tabelle!$V$3,('Mitigazione del rischio'!T$8*Tabelle!$W$3),IF('Modello Analisi RISCHI MOG_PTPC'!AV40=Tabelle!$V$4,('Mitigazione del rischio'!T$8*Tabelle!$W$4),IF('Modello Analisi RISCHI MOG_PTPC'!AV40=Tabelle!$V$5,('Mitigazione del rischio'!T$8*Tabelle!$W$5),IF('Modello Analisi RISCHI MOG_PTPC'!AV40=Tabelle!$V$6,('Mitigazione del rischio'!T$8*Tabelle!$W$6),IF('Modello Analisi RISCHI MOG_PTPC'!AV40=Tabelle!$V$7,('Mitigazione del rischio'!T$8*Tabelle!$W$7),IF('Modello Analisi RISCHI MOG_PTPC'!AV40=Tabelle!$V$8,('Mitigazione del rischio'!T$8*Tabelle!$W$8),IF('Modello Analisi RISCHI MOG_PTPC'!AV40=Tabelle!$V$9,('Mitigazione del rischio'!T$8*Tabelle!$W$9),IF('Modello Analisi RISCHI MOG_PTPC'!AV40=Tabelle!$V$10,('Mitigazione del rischio'!T$8*Tabelle!$W$10),IF('Modello Analisi RISCHI MOG_PTPC'!AV40=Tabelle!$V$11,('Mitigazione del rischio'!T$8*Tabelle!$W$11),IF('Modello Analisi RISCHI MOG_PTPC'!AV40=Tabelle!$V$12,('Mitigazione del rischio'!T$8*Tabelle!$W$12),"-"))))))))))</f>
        <v>2.4499999999999997</v>
      </c>
      <c r="U39" s="31">
        <f>IF('Modello Analisi RISCHI MOG_PTPC'!AW40=Tabelle!$V$3,('Mitigazione del rischio'!U$8*Tabelle!$W$3),IF('Modello Analisi RISCHI MOG_PTPC'!AW40=Tabelle!$V$4,('Mitigazione del rischio'!U$8*Tabelle!$W$4),IF('Modello Analisi RISCHI MOG_PTPC'!AW40=Tabelle!$V$5,('Mitigazione del rischio'!U$8*Tabelle!$W$5),IF('Modello Analisi RISCHI MOG_PTPC'!AW40=Tabelle!$V$6,('Mitigazione del rischio'!U$8*Tabelle!$W$6),IF('Modello Analisi RISCHI MOG_PTPC'!AW40=Tabelle!$V$7,('Mitigazione del rischio'!U$8*Tabelle!$W$7),IF('Modello Analisi RISCHI MOG_PTPC'!AW40=Tabelle!$V$8,('Mitigazione del rischio'!U$8*Tabelle!$W$8),IF('Modello Analisi RISCHI MOG_PTPC'!AW40=Tabelle!$V$9,('Mitigazione del rischio'!U$8*Tabelle!$W$9),IF('Modello Analisi RISCHI MOG_PTPC'!AW40=Tabelle!$V$10,('Mitigazione del rischio'!U$8*Tabelle!$W$10),IF('Modello Analisi RISCHI MOG_PTPC'!AW40=Tabelle!$V$11,('Mitigazione del rischio'!U$8*Tabelle!$W$11),IF('Modello Analisi RISCHI MOG_PTPC'!AW40=Tabelle!$V$12,('Mitigazione del rischio'!U$8*Tabelle!$W$12),"-"))))))))))</f>
        <v>0</v>
      </c>
      <c r="V39" s="31">
        <f>IF('Modello Analisi RISCHI MOG_PTPC'!AX40=Tabelle!$V$3,('Mitigazione del rischio'!V$8*Tabelle!$W$3),IF('Modello Analisi RISCHI MOG_PTPC'!AX40=Tabelle!$V$4,('Mitigazione del rischio'!V$8*Tabelle!$W$4),IF('Modello Analisi RISCHI MOG_PTPC'!AX40=Tabelle!$V$5,('Mitigazione del rischio'!V$8*Tabelle!$W$5),IF('Modello Analisi RISCHI MOG_PTPC'!AX40=Tabelle!$V$6,('Mitigazione del rischio'!V$8*Tabelle!$W$6),IF('Modello Analisi RISCHI MOG_PTPC'!AX40=Tabelle!$V$7,('Mitigazione del rischio'!V$8*Tabelle!$W$7),IF('Modello Analisi RISCHI MOG_PTPC'!AX40=Tabelle!$V$8,('Mitigazione del rischio'!V$8*Tabelle!$W$8),IF('Modello Analisi RISCHI MOG_PTPC'!AX40=Tabelle!$V$9,('Mitigazione del rischio'!V$8*Tabelle!$W$9),IF('Modello Analisi RISCHI MOG_PTPC'!AX40=Tabelle!$V$10,('Mitigazione del rischio'!V$8*Tabelle!$W$10),IF('Modello Analisi RISCHI MOG_PTPC'!AX40=Tabelle!$V$11,('Mitigazione del rischio'!V$8*Tabelle!$W$11),IF('Modello Analisi RISCHI MOG_PTPC'!AX40=Tabelle!$V$12,('Mitigazione del rischio'!V$8*Tabelle!$W$12),"-"))))))))))</f>
        <v>0</v>
      </c>
      <c r="W39" s="31">
        <f>IF('Modello Analisi RISCHI MOG_PTPC'!AY40=Tabelle!$V$3,('Mitigazione del rischio'!W$8*Tabelle!$W$3),IF('Modello Analisi RISCHI MOG_PTPC'!AY40=Tabelle!$V$4,('Mitigazione del rischio'!W$8*Tabelle!$W$4),IF('Modello Analisi RISCHI MOG_PTPC'!AY40=Tabelle!$V$5,('Mitigazione del rischio'!W$8*Tabelle!$W$5),IF('Modello Analisi RISCHI MOG_PTPC'!AY40=Tabelle!$V$6,('Mitigazione del rischio'!W$8*Tabelle!$W$6),IF('Modello Analisi RISCHI MOG_PTPC'!AY40=Tabelle!$V$7,('Mitigazione del rischio'!W$8*Tabelle!$W$7),IF('Modello Analisi RISCHI MOG_PTPC'!AY40=Tabelle!$V$8,('Mitigazione del rischio'!W$8*Tabelle!$W$8),IF('Modello Analisi RISCHI MOG_PTPC'!AY40=Tabelle!$V$9,('Mitigazione del rischio'!W$8*Tabelle!$W$9),IF('Modello Analisi RISCHI MOG_PTPC'!AY40=Tabelle!$V$10,('Mitigazione del rischio'!W$8*Tabelle!$W$10),IF('Modello Analisi RISCHI MOG_PTPC'!AY40=Tabelle!$V$11,('Mitigazione del rischio'!W$8*Tabelle!$W$11),IF('Modello Analisi RISCHI MOG_PTPC'!AY40=Tabelle!$V$12,('Mitigazione del rischio'!W$8*Tabelle!$W$12),"-"))))))))))</f>
        <v>0</v>
      </c>
      <c r="X39" s="31">
        <f>IF('Modello Analisi RISCHI MOG_PTPC'!AZ40=Tabelle!$V$3,('Mitigazione del rischio'!X$8*Tabelle!$W$3),IF('Modello Analisi RISCHI MOG_PTPC'!AZ40=Tabelle!$V$4,('Mitigazione del rischio'!X$8*Tabelle!$W$4),IF('Modello Analisi RISCHI MOG_PTPC'!AZ40=Tabelle!$V$5,('Mitigazione del rischio'!X$8*Tabelle!$W$5),IF('Modello Analisi RISCHI MOG_PTPC'!AZ40=Tabelle!$V$6,('Mitigazione del rischio'!X$8*Tabelle!$W$6),IF('Modello Analisi RISCHI MOG_PTPC'!AZ40=Tabelle!$V$7,('Mitigazione del rischio'!X$8*Tabelle!$W$7),IF('Modello Analisi RISCHI MOG_PTPC'!AZ40=Tabelle!$V$8,('Mitigazione del rischio'!X$8*Tabelle!$W$8),IF('Modello Analisi RISCHI MOG_PTPC'!AZ40=Tabelle!$V$9,('Mitigazione del rischio'!X$8*Tabelle!$W$9),IF('Modello Analisi RISCHI MOG_PTPC'!AZ40=Tabelle!$V$10,('Mitigazione del rischio'!X$8*Tabelle!$W$10),IF('Modello Analisi RISCHI MOG_PTPC'!AZ40=Tabelle!$V$11,('Mitigazione del rischio'!X$8*Tabelle!$W$11),IF('Modello Analisi RISCHI MOG_PTPC'!AZ40=Tabelle!$V$12,('Mitigazione del rischio'!X$8*Tabelle!$W$12),"-"))))))))))</f>
        <v>0</v>
      </c>
      <c r="Y39" s="31">
        <f>IF('Modello Analisi RISCHI MOG_PTPC'!BA40=Tabelle!$V$3,('Mitigazione del rischio'!Y$8*Tabelle!$W$3),IF('Modello Analisi RISCHI MOG_PTPC'!BA40=Tabelle!$V$4,('Mitigazione del rischio'!Y$8*Tabelle!$W$4),IF('Modello Analisi RISCHI MOG_PTPC'!BA40=Tabelle!$V$5,('Mitigazione del rischio'!Y$8*Tabelle!$W$5),IF('Modello Analisi RISCHI MOG_PTPC'!BA40=Tabelle!$V$6,('Mitigazione del rischio'!Y$8*Tabelle!$W$6),IF('Modello Analisi RISCHI MOG_PTPC'!BA40=Tabelle!$V$7,('Mitigazione del rischio'!Y$8*Tabelle!$W$7),IF('Modello Analisi RISCHI MOG_PTPC'!BA40=Tabelle!$V$8,('Mitigazione del rischio'!Y$8*Tabelle!$W$8),IF('Modello Analisi RISCHI MOG_PTPC'!BA40=Tabelle!$V$9,('Mitigazione del rischio'!Y$8*Tabelle!$W$9),IF('Modello Analisi RISCHI MOG_PTPC'!BA40=Tabelle!$V$10,('Mitigazione del rischio'!Y$8*Tabelle!$W$10),IF('Modello Analisi RISCHI MOG_PTPC'!BA40=Tabelle!$V$11,('Mitigazione del rischio'!Y$8*Tabelle!$W$11),IF('Modello Analisi RISCHI MOG_PTPC'!BA40=Tabelle!$V$12,('Mitigazione del rischio'!Y$8*Tabelle!$W$12),"-"))))))))))</f>
        <v>0</v>
      </c>
      <c r="Z39" s="31">
        <f>IF('Modello Analisi RISCHI MOG_PTPC'!BB40=Tabelle!$V$3,('Mitigazione del rischio'!Z$8*Tabelle!$W$3),IF('Modello Analisi RISCHI MOG_PTPC'!BB40=Tabelle!$V$4,('Mitigazione del rischio'!Z$8*Tabelle!$W$4),IF('Modello Analisi RISCHI MOG_PTPC'!BB40=Tabelle!$V$5,('Mitigazione del rischio'!Z$8*Tabelle!$W$5),IF('Modello Analisi RISCHI MOG_PTPC'!BB40=Tabelle!$V$6,('Mitigazione del rischio'!Z$8*Tabelle!$W$6),IF('Modello Analisi RISCHI MOG_PTPC'!BB40=Tabelle!$V$7,('Mitigazione del rischio'!Z$8*Tabelle!$W$7),IF('Modello Analisi RISCHI MOG_PTPC'!BB40=Tabelle!$V$8,('Mitigazione del rischio'!Z$8*Tabelle!$W$8),IF('Modello Analisi RISCHI MOG_PTPC'!BB40=Tabelle!$V$9,('Mitigazione del rischio'!Z$8*Tabelle!$W$9),IF('Modello Analisi RISCHI MOG_PTPC'!BB40=Tabelle!$V$10,('Mitigazione del rischio'!Z$8*Tabelle!$W$10),IF('Modello Analisi RISCHI MOG_PTPC'!BB40=Tabelle!$V$11,('Mitigazione del rischio'!Z$8*Tabelle!$W$11),IF('Modello Analisi RISCHI MOG_PTPC'!BB40=Tabelle!$V$12,('Mitigazione del rischio'!Z$8*Tabelle!$W$12),"-"))))))))))</f>
        <v>0</v>
      </c>
      <c r="AA39" s="31">
        <f>IF('Modello Analisi RISCHI MOG_PTPC'!BC40=Tabelle!$V$3,('Mitigazione del rischio'!AA$8*Tabelle!$W$3),IF('Modello Analisi RISCHI MOG_PTPC'!BC40=Tabelle!$V$4,('Mitigazione del rischio'!AA$8*Tabelle!$W$4),IF('Modello Analisi RISCHI MOG_PTPC'!BC40=Tabelle!$V$5,('Mitigazione del rischio'!AA$8*Tabelle!$W$5),IF('Modello Analisi RISCHI MOG_PTPC'!BC40=Tabelle!$V$6,('Mitigazione del rischio'!AA$8*Tabelle!$W$6),IF('Modello Analisi RISCHI MOG_PTPC'!BC40=Tabelle!$V$7,('Mitigazione del rischio'!AA$8*Tabelle!$W$7),IF('Modello Analisi RISCHI MOG_PTPC'!BC40=Tabelle!$V$8,('Mitigazione del rischio'!AA$8*Tabelle!$W$8),IF('Modello Analisi RISCHI MOG_PTPC'!BC40=Tabelle!$V$9,('Mitigazione del rischio'!AA$8*Tabelle!$W$9),IF('Modello Analisi RISCHI MOG_PTPC'!BC40=Tabelle!$V$10,('Mitigazione del rischio'!AA$8*Tabelle!$W$10),IF('Modello Analisi RISCHI MOG_PTPC'!BC40=Tabelle!$V$11,('Mitigazione del rischio'!AA$8*Tabelle!$W$11),IF('Modello Analisi RISCHI MOG_PTPC'!BC40=Tabelle!$V$12,('Mitigazione del rischio'!AA$8*Tabelle!$W$12),"-"))))))))))</f>
        <v>0</v>
      </c>
      <c r="AB39" s="31">
        <f>IF('Modello Analisi RISCHI MOG_PTPC'!BD40=Tabelle!$V$3,('Mitigazione del rischio'!AB$8*Tabelle!$W$3),IF('Modello Analisi RISCHI MOG_PTPC'!BD40=Tabelle!$V$4,('Mitigazione del rischio'!AB$8*Tabelle!$W$4),IF('Modello Analisi RISCHI MOG_PTPC'!BD40=Tabelle!$V$5,('Mitigazione del rischio'!AB$8*Tabelle!$W$5),IF('Modello Analisi RISCHI MOG_PTPC'!BD40=Tabelle!$V$6,('Mitigazione del rischio'!AB$8*Tabelle!$W$6),IF('Modello Analisi RISCHI MOG_PTPC'!BD40=Tabelle!$V$7,('Mitigazione del rischio'!AB$8*Tabelle!$W$7),IF('Modello Analisi RISCHI MOG_PTPC'!BD40=Tabelle!$V$8,('Mitigazione del rischio'!AB$8*Tabelle!$W$8),IF('Modello Analisi RISCHI MOG_PTPC'!BD40=Tabelle!$V$9,('Mitigazione del rischio'!AB$8*Tabelle!$W$9),IF('Modello Analisi RISCHI MOG_PTPC'!BD40=Tabelle!$V$10,('Mitigazione del rischio'!AB$8*Tabelle!$W$10),IF('Modello Analisi RISCHI MOG_PTPC'!BD40=Tabelle!$V$11,('Mitigazione del rischio'!AB$8*Tabelle!$W$11),IF('Modello Analisi RISCHI MOG_PTPC'!BD40=Tabelle!$V$12,('Mitigazione del rischio'!AB$8*Tabelle!$W$12),"-"))))))))))</f>
        <v>0</v>
      </c>
      <c r="AC39" s="31">
        <f>IF('Modello Analisi RISCHI MOG_PTPC'!BE40=Tabelle!$V$3,('Mitigazione del rischio'!AC$8*Tabelle!$W$3),IF('Modello Analisi RISCHI MOG_PTPC'!BE40=Tabelle!$V$4,('Mitigazione del rischio'!AC$8*Tabelle!$W$4),IF('Modello Analisi RISCHI MOG_PTPC'!BE40=Tabelle!$V$5,('Mitigazione del rischio'!AC$8*Tabelle!$W$5),IF('Modello Analisi RISCHI MOG_PTPC'!BE40=Tabelle!$V$6,('Mitigazione del rischio'!AC$8*Tabelle!$W$6),IF('Modello Analisi RISCHI MOG_PTPC'!BE40=Tabelle!$V$7,('Mitigazione del rischio'!AC$8*Tabelle!$W$7),IF('Modello Analisi RISCHI MOG_PTPC'!BE40=Tabelle!$V$8,('Mitigazione del rischio'!AC$8*Tabelle!$W$8),IF('Modello Analisi RISCHI MOG_PTPC'!BE40=Tabelle!$V$9,('Mitigazione del rischio'!AC$8*Tabelle!$W$9),IF('Modello Analisi RISCHI MOG_PTPC'!BE40=Tabelle!$V$10,('Mitigazione del rischio'!AC$8*Tabelle!$W$10),IF('Modello Analisi RISCHI MOG_PTPC'!BE40=Tabelle!$V$11,('Mitigazione del rischio'!AC$8*Tabelle!$W$11),IF('Modello Analisi RISCHI MOG_PTPC'!BE40=Tabelle!$V$12,('Mitigazione del rischio'!AC$8*Tabelle!$W$12),"-"))))))))))</f>
        <v>0</v>
      </c>
      <c r="AD39" s="31">
        <f>IF('Modello Analisi RISCHI MOG_PTPC'!BF40=Tabelle!$V$3,('Mitigazione del rischio'!AD$8*Tabelle!$W$3),IF('Modello Analisi RISCHI MOG_PTPC'!BF40=Tabelle!$V$4,('Mitigazione del rischio'!AD$8*Tabelle!$W$4),IF('Modello Analisi RISCHI MOG_PTPC'!BF40=Tabelle!$V$5,('Mitigazione del rischio'!AD$8*Tabelle!$W$5),IF('Modello Analisi RISCHI MOG_PTPC'!BF40=Tabelle!$V$6,('Mitigazione del rischio'!AD$8*Tabelle!$W$6),IF('Modello Analisi RISCHI MOG_PTPC'!BF40=Tabelle!$V$7,('Mitigazione del rischio'!AD$8*Tabelle!$W$7),IF('Modello Analisi RISCHI MOG_PTPC'!BF40=Tabelle!$V$8,('Mitigazione del rischio'!AD$8*Tabelle!$W$8),IF('Modello Analisi RISCHI MOG_PTPC'!BF40=Tabelle!$V$9,('Mitigazione del rischio'!AD$8*Tabelle!$W$9),IF('Modello Analisi RISCHI MOG_PTPC'!BF40=Tabelle!$V$10,('Mitigazione del rischio'!AD$8*Tabelle!$W$10),IF('Modello Analisi RISCHI MOG_PTPC'!BF40=Tabelle!$V$11,('Mitigazione del rischio'!AD$8*Tabelle!$W$11),IF('Modello Analisi RISCHI MOG_PTPC'!BF40=Tabelle!$V$12,('Mitigazione del rischio'!AD$8*Tabelle!$W$12),"-"))))))))))</f>
        <v>0</v>
      </c>
      <c r="AE39" s="31">
        <f>IF('Modello Analisi RISCHI MOG_PTPC'!BG40=Tabelle!$V$3,('Mitigazione del rischio'!AE$8*Tabelle!$W$3),IF('Modello Analisi RISCHI MOG_PTPC'!BG40=Tabelle!$V$4,('Mitigazione del rischio'!AE$8*Tabelle!$W$4),IF('Modello Analisi RISCHI MOG_PTPC'!BG40=Tabelle!$V$5,('Mitigazione del rischio'!AE$8*Tabelle!$W$5),IF('Modello Analisi RISCHI MOG_PTPC'!BG40=Tabelle!$V$6,('Mitigazione del rischio'!AE$8*Tabelle!$W$6),IF('Modello Analisi RISCHI MOG_PTPC'!BG40=Tabelle!$V$7,('Mitigazione del rischio'!AE$8*Tabelle!$W$7),IF('Modello Analisi RISCHI MOG_PTPC'!BG40=Tabelle!$V$8,('Mitigazione del rischio'!AE$8*Tabelle!$W$8),IF('Modello Analisi RISCHI MOG_PTPC'!BG40=Tabelle!$V$9,('Mitigazione del rischio'!AE$8*Tabelle!$W$9),IF('Modello Analisi RISCHI MOG_PTPC'!BG40=Tabelle!$V$10,('Mitigazione del rischio'!AE$8*Tabelle!$W$10),IF('Modello Analisi RISCHI MOG_PTPC'!BG40=Tabelle!$V$11,('Mitigazione del rischio'!AE$8*Tabelle!$W$11),IF('Modello Analisi RISCHI MOG_PTPC'!BG40=Tabelle!$V$12,('Mitigazione del rischio'!AE$8*Tabelle!$W$12),"-"))))))))))</f>
        <v>0</v>
      </c>
      <c r="AF39" s="32">
        <f t="shared" si="3"/>
        <v>43.400000000000006</v>
      </c>
      <c r="AG39" s="33">
        <f t="shared" si="4"/>
        <v>0.43400000000000005</v>
      </c>
    </row>
    <row r="40" spans="1:33" x14ac:dyDescent="0.25">
      <c r="A40" s="31">
        <f>IF('Modello Analisi RISCHI MOG_PTPC'!AC41=Tabelle!$V$3,('Mitigazione del rischio'!A$8*Tabelle!$W$3),IF('Modello Analisi RISCHI MOG_PTPC'!AC41=Tabelle!$V$4,('Mitigazione del rischio'!A$8*Tabelle!$W$4),IF('Modello Analisi RISCHI MOG_PTPC'!AC41=Tabelle!$V$5,('Mitigazione del rischio'!A$8*Tabelle!$W$5),IF('Modello Analisi RISCHI MOG_PTPC'!AC41=Tabelle!$V$6,('Mitigazione del rischio'!A$8*Tabelle!$W$6),IF('Modello Analisi RISCHI MOG_PTPC'!AC41=Tabelle!$V$7,('Mitigazione del rischio'!A$8*Tabelle!$W$7),IF('Modello Analisi RISCHI MOG_PTPC'!AC41=Tabelle!$V$8,('Mitigazione del rischio'!A$8*Tabelle!$W$8),IF('Modello Analisi RISCHI MOG_PTPC'!AC41=Tabelle!$V$9,('Mitigazione del rischio'!A$8*Tabelle!$W$9),IF('Modello Analisi RISCHI MOG_PTPC'!AC41=Tabelle!$V$10,('Mitigazione del rischio'!A$8*Tabelle!$W$10),IF('Modello Analisi RISCHI MOG_PTPC'!AC41=Tabelle!$V$11,('Mitigazione del rischio'!A$8*Tabelle!$W$11),IF('Modello Analisi RISCHI MOG_PTPC'!AC41=Tabelle!$V$12,('Mitigazione del rischio'!A$8*Tabelle!$W$12),"-"))))))))))</f>
        <v>3.5</v>
      </c>
      <c r="B40" s="31">
        <f>IF('Modello Analisi RISCHI MOG_PTPC'!AD41=Tabelle!$V$3,('Mitigazione del rischio'!B$8*Tabelle!$W$3),IF('Modello Analisi RISCHI MOG_PTPC'!AD41=Tabelle!$V$4,('Mitigazione del rischio'!B$8*Tabelle!$W$4),IF('Modello Analisi RISCHI MOG_PTPC'!AD41=Tabelle!$V$5,('Mitigazione del rischio'!B$8*Tabelle!$W$5),IF('Modello Analisi RISCHI MOG_PTPC'!AD41=Tabelle!$V$6,('Mitigazione del rischio'!B$8*Tabelle!$W$6),IF('Modello Analisi RISCHI MOG_PTPC'!AD41=Tabelle!$V$7,('Mitigazione del rischio'!B$8*Tabelle!$W$7),IF('Modello Analisi RISCHI MOG_PTPC'!AD41=Tabelle!$V$8,('Mitigazione del rischio'!B$8*Tabelle!$W$8),IF('Modello Analisi RISCHI MOG_PTPC'!AD41=Tabelle!$V$9,('Mitigazione del rischio'!B$8*Tabelle!$W$9),IF('Modello Analisi RISCHI MOG_PTPC'!AD41=Tabelle!$V$10,('Mitigazione del rischio'!B$8*Tabelle!$W$10),IF('Modello Analisi RISCHI MOG_PTPC'!AD41=Tabelle!$V$11,('Mitigazione del rischio'!B$8*Tabelle!$W$11),IF('Modello Analisi RISCHI MOG_PTPC'!AD41=Tabelle!$V$12,('Mitigazione del rischio'!B$8*Tabelle!$W$12),"-"))))))))))</f>
        <v>2.4499999999999997</v>
      </c>
      <c r="C40" s="31">
        <f>IF('Modello Analisi RISCHI MOG_PTPC'!AE41=Tabelle!$V$3,('Mitigazione del rischio'!C$8*Tabelle!$W$3),IF('Modello Analisi RISCHI MOG_PTPC'!AE41=Tabelle!$V$4,('Mitigazione del rischio'!C$8*Tabelle!$W$4),IF('Modello Analisi RISCHI MOG_PTPC'!AE41=Tabelle!$V$5,('Mitigazione del rischio'!C$8*Tabelle!$W$5),IF('Modello Analisi RISCHI MOG_PTPC'!AE41=Tabelle!$V$6,('Mitigazione del rischio'!C$8*Tabelle!$W$6),IF('Modello Analisi RISCHI MOG_PTPC'!AE41=Tabelle!$V$7,('Mitigazione del rischio'!C$8*Tabelle!$W$7),IF('Modello Analisi RISCHI MOG_PTPC'!AE41=Tabelle!$V$8,('Mitigazione del rischio'!C$8*Tabelle!$W$8),IF('Modello Analisi RISCHI MOG_PTPC'!AE41=Tabelle!$V$9,('Mitigazione del rischio'!C$8*Tabelle!$W$9),IF('Modello Analisi RISCHI MOG_PTPC'!AE41=Tabelle!$V$10,('Mitigazione del rischio'!C$8*Tabelle!$W$10),IF('Modello Analisi RISCHI MOG_PTPC'!AE41=Tabelle!$V$11,('Mitigazione del rischio'!C$8*Tabelle!$W$11),IF('Modello Analisi RISCHI MOG_PTPC'!AE41=Tabelle!$V$12,('Mitigazione del rischio'!C$8*Tabelle!$W$12),"-"))))))))))</f>
        <v>0.35000000000000003</v>
      </c>
      <c r="D40" s="31">
        <f>IF('Modello Analisi RISCHI MOG_PTPC'!AF41=Tabelle!$V$3,('Mitigazione del rischio'!D$8*Tabelle!$W$3),IF('Modello Analisi RISCHI MOG_PTPC'!AF41=Tabelle!$V$4,('Mitigazione del rischio'!D$8*Tabelle!$W$4),IF('Modello Analisi RISCHI MOG_PTPC'!AF41=Tabelle!$V$5,('Mitigazione del rischio'!D$8*Tabelle!$W$5),IF('Modello Analisi RISCHI MOG_PTPC'!AF41=Tabelle!$V$6,('Mitigazione del rischio'!D$8*Tabelle!$W$6),IF('Modello Analisi RISCHI MOG_PTPC'!AF41=Tabelle!$V$7,('Mitigazione del rischio'!D$8*Tabelle!$W$7),IF('Modello Analisi RISCHI MOG_PTPC'!AF41=Tabelle!$V$8,('Mitigazione del rischio'!D$8*Tabelle!$W$8),IF('Modello Analisi RISCHI MOG_PTPC'!AF41=Tabelle!$V$9,('Mitigazione del rischio'!D$8*Tabelle!$W$9),IF('Modello Analisi RISCHI MOG_PTPC'!AF41=Tabelle!$V$10,('Mitigazione del rischio'!D$8*Tabelle!$W$10),IF('Modello Analisi RISCHI MOG_PTPC'!AF41=Tabelle!$V$11,('Mitigazione del rischio'!D$8*Tabelle!$W$11),IF('Modello Analisi RISCHI MOG_PTPC'!AF41=Tabelle!$V$12,('Mitigazione del rischio'!D$8*Tabelle!$W$12),"-"))))))))))</f>
        <v>1.05</v>
      </c>
      <c r="E40" s="31">
        <f>IF('Modello Analisi RISCHI MOG_PTPC'!AG41=Tabelle!$V$3,('Mitigazione del rischio'!E$8*Tabelle!$W$3),IF('Modello Analisi RISCHI MOG_PTPC'!AG41=Tabelle!$V$4,('Mitigazione del rischio'!E$8*Tabelle!$W$4),IF('Modello Analisi RISCHI MOG_PTPC'!AG41=Tabelle!$V$5,('Mitigazione del rischio'!E$8*Tabelle!$W$5),IF('Modello Analisi RISCHI MOG_PTPC'!AG41=Tabelle!$V$6,('Mitigazione del rischio'!E$8*Tabelle!$W$6),IF('Modello Analisi RISCHI MOG_PTPC'!AG41=Tabelle!$V$7,('Mitigazione del rischio'!E$8*Tabelle!$W$7),IF('Modello Analisi RISCHI MOG_PTPC'!AG41=Tabelle!$V$8,('Mitigazione del rischio'!E$8*Tabelle!$W$8),IF('Modello Analisi RISCHI MOG_PTPC'!AG41=Tabelle!$V$9,('Mitigazione del rischio'!E$8*Tabelle!$W$9),IF('Modello Analisi RISCHI MOG_PTPC'!AG41=Tabelle!$V$10,('Mitigazione del rischio'!E$8*Tabelle!$W$10),IF('Modello Analisi RISCHI MOG_PTPC'!AG41=Tabelle!$V$11,('Mitigazione del rischio'!E$8*Tabelle!$W$11),IF('Modello Analisi RISCHI MOG_PTPC'!AG41=Tabelle!$V$12,('Mitigazione del rischio'!E$8*Tabelle!$W$12),"-"))))))))))</f>
        <v>2.4499999999999997</v>
      </c>
      <c r="F40" s="31">
        <f>IF('Modello Analisi RISCHI MOG_PTPC'!AH41=Tabelle!$V$3,('Mitigazione del rischio'!F$8*Tabelle!$W$3),IF('Modello Analisi RISCHI MOG_PTPC'!AH41=Tabelle!$V$4,('Mitigazione del rischio'!F$8*Tabelle!$W$4),IF('Modello Analisi RISCHI MOG_PTPC'!AH41=Tabelle!$V$5,('Mitigazione del rischio'!F$8*Tabelle!$W$5),IF('Modello Analisi RISCHI MOG_PTPC'!AH41=Tabelle!$V$6,('Mitigazione del rischio'!F$8*Tabelle!$W$6),IF('Modello Analisi RISCHI MOG_PTPC'!AH41=Tabelle!$V$7,('Mitigazione del rischio'!F$8*Tabelle!$W$7),IF('Modello Analisi RISCHI MOG_PTPC'!AH41=Tabelle!$V$8,('Mitigazione del rischio'!F$8*Tabelle!$W$8),IF('Modello Analisi RISCHI MOG_PTPC'!AH41=Tabelle!$V$9,('Mitigazione del rischio'!F$8*Tabelle!$W$9),IF('Modello Analisi RISCHI MOG_PTPC'!AH41=Tabelle!$V$10,('Mitigazione del rischio'!F$8*Tabelle!$W$10),IF('Modello Analisi RISCHI MOG_PTPC'!AH41=Tabelle!$V$11,('Mitigazione del rischio'!F$8*Tabelle!$W$11),IF('Modello Analisi RISCHI MOG_PTPC'!AH41=Tabelle!$V$12,('Mitigazione del rischio'!F$8*Tabelle!$W$12),"-"))))))))))</f>
        <v>3.5</v>
      </c>
      <c r="G40" s="31">
        <f>IF('Modello Analisi RISCHI MOG_PTPC'!AI41=Tabelle!$V$3,('Mitigazione del rischio'!G$8*Tabelle!$W$3),IF('Modello Analisi RISCHI MOG_PTPC'!AI41=Tabelle!$V$4,('Mitigazione del rischio'!G$8*Tabelle!$W$4),IF('Modello Analisi RISCHI MOG_PTPC'!AI41=Tabelle!$V$5,('Mitigazione del rischio'!G$8*Tabelle!$W$5),IF('Modello Analisi RISCHI MOG_PTPC'!AI41=Tabelle!$V$6,('Mitigazione del rischio'!G$8*Tabelle!$W$6),IF('Modello Analisi RISCHI MOG_PTPC'!AI41=Tabelle!$V$7,('Mitigazione del rischio'!G$8*Tabelle!$W$7),IF('Modello Analisi RISCHI MOG_PTPC'!AI41=Tabelle!$V$8,('Mitigazione del rischio'!G$8*Tabelle!$W$8),IF('Modello Analisi RISCHI MOG_PTPC'!AI41=Tabelle!$V$9,('Mitigazione del rischio'!G$8*Tabelle!$W$9),IF('Modello Analisi RISCHI MOG_PTPC'!AI41=Tabelle!$V$10,('Mitigazione del rischio'!G$8*Tabelle!$W$10),IF('Modello Analisi RISCHI MOG_PTPC'!AI41=Tabelle!$V$11,('Mitigazione del rischio'!G$8*Tabelle!$W$11),IF('Modello Analisi RISCHI MOG_PTPC'!AI41=Tabelle!$V$12,('Mitigazione del rischio'!G$8*Tabelle!$W$12),"-"))))))))))</f>
        <v>3.5</v>
      </c>
      <c r="H40" s="31">
        <f>IF('Modello Analisi RISCHI MOG_PTPC'!AJ41=Tabelle!$V$3,('Mitigazione del rischio'!H$8*Tabelle!$W$3),IF('Modello Analisi RISCHI MOG_PTPC'!AJ41=Tabelle!$V$4,('Mitigazione del rischio'!H$8*Tabelle!$W$4),IF('Modello Analisi RISCHI MOG_PTPC'!AJ41=Tabelle!$V$5,('Mitigazione del rischio'!H$8*Tabelle!$W$5),IF('Modello Analisi RISCHI MOG_PTPC'!AJ41=Tabelle!$V$6,('Mitigazione del rischio'!H$8*Tabelle!$W$6),IF('Modello Analisi RISCHI MOG_PTPC'!AJ41=Tabelle!$V$7,('Mitigazione del rischio'!H$8*Tabelle!$W$7),IF('Modello Analisi RISCHI MOG_PTPC'!AJ41=Tabelle!$V$8,('Mitigazione del rischio'!H$8*Tabelle!$W$8),IF('Modello Analisi RISCHI MOG_PTPC'!AJ41=Tabelle!$V$9,('Mitigazione del rischio'!H$8*Tabelle!$W$9),IF('Modello Analisi RISCHI MOG_PTPC'!AJ41=Tabelle!$V$10,('Mitigazione del rischio'!H$8*Tabelle!$W$10),IF('Modello Analisi RISCHI MOG_PTPC'!AJ41=Tabelle!$V$11,('Mitigazione del rischio'!H$8*Tabelle!$W$11),IF('Modello Analisi RISCHI MOG_PTPC'!AJ41=Tabelle!$V$12,('Mitigazione del rischio'!H$8*Tabelle!$W$12),"-"))))))))))</f>
        <v>3.5</v>
      </c>
      <c r="I40" s="31">
        <f>IF('Modello Analisi RISCHI MOG_PTPC'!AK41=Tabelle!$V$3,('Mitigazione del rischio'!I$8*Tabelle!$W$3),IF('Modello Analisi RISCHI MOG_PTPC'!AK41=Tabelle!$V$4,('Mitigazione del rischio'!I$8*Tabelle!$W$4),IF('Modello Analisi RISCHI MOG_PTPC'!AK41=Tabelle!$V$5,('Mitigazione del rischio'!I$8*Tabelle!$W$5),IF('Modello Analisi RISCHI MOG_PTPC'!AK41=Tabelle!$V$6,('Mitigazione del rischio'!I$8*Tabelle!$W$6),IF('Modello Analisi RISCHI MOG_PTPC'!AK41=Tabelle!$V$7,('Mitigazione del rischio'!I$8*Tabelle!$W$7),IF('Modello Analisi RISCHI MOG_PTPC'!AK41=Tabelle!$V$8,('Mitigazione del rischio'!I$8*Tabelle!$W$8),IF('Modello Analisi RISCHI MOG_PTPC'!AK41=Tabelle!$V$9,('Mitigazione del rischio'!I$8*Tabelle!$W$9),IF('Modello Analisi RISCHI MOG_PTPC'!AK41=Tabelle!$V$10,('Mitigazione del rischio'!I$8*Tabelle!$W$10),IF('Modello Analisi RISCHI MOG_PTPC'!AK41=Tabelle!$V$11,('Mitigazione del rischio'!I$8*Tabelle!$W$11),IF('Modello Analisi RISCHI MOG_PTPC'!AK41=Tabelle!$V$12,('Mitigazione del rischio'!I$8*Tabelle!$W$12),"-"))))))))))</f>
        <v>1.05</v>
      </c>
      <c r="J40" s="31">
        <f>IF('Modello Analisi RISCHI MOG_PTPC'!AL41=Tabelle!$V$3,('Mitigazione del rischio'!J$8*Tabelle!$W$3),IF('Modello Analisi RISCHI MOG_PTPC'!AL41=Tabelle!$V$4,('Mitigazione del rischio'!J$8*Tabelle!$W$4),IF('Modello Analisi RISCHI MOG_PTPC'!AL41=Tabelle!$V$5,('Mitigazione del rischio'!J$8*Tabelle!$W$5),IF('Modello Analisi RISCHI MOG_PTPC'!AL41=Tabelle!$V$6,('Mitigazione del rischio'!J$8*Tabelle!$W$6),IF('Modello Analisi RISCHI MOG_PTPC'!AL41=Tabelle!$V$7,('Mitigazione del rischio'!J$8*Tabelle!$W$7),IF('Modello Analisi RISCHI MOG_PTPC'!AL41=Tabelle!$V$8,('Mitigazione del rischio'!J$8*Tabelle!$W$8),IF('Modello Analisi RISCHI MOG_PTPC'!AL41=Tabelle!$V$9,('Mitigazione del rischio'!J$8*Tabelle!$W$9),IF('Modello Analisi RISCHI MOG_PTPC'!AL41=Tabelle!$V$10,('Mitigazione del rischio'!J$8*Tabelle!$W$10),IF('Modello Analisi RISCHI MOG_PTPC'!AL41=Tabelle!$V$11,('Mitigazione del rischio'!J$8*Tabelle!$W$11),IF('Modello Analisi RISCHI MOG_PTPC'!AL41=Tabelle!$V$12,('Mitigazione del rischio'!J$8*Tabelle!$W$12),"-"))))))))))</f>
        <v>1.05</v>
      </c>
      <c r="K40" s="31">
        <f>IF('Modello Analisi RISCHI MOG_PTPC'!AM41=Tabelle!$V$3,('Mitigazione del rischio'!K$8*Tabelle!$W$3),IF('Modello Analisi RISCHI MOG_PTPC'!AM41=Tabelle!$V$4,('Mitigazione del rischio'!K$8*Tabelle!$W$4),IF('Modello Analisi RISCHI MOG_PTPC'!AM41=Tabelle!$V$5,('Mitigazione del rischio'!K$8*Tabelle!$W$5),IF('Modello Analisi RISCHI MOG_PTPC'!AM41=Tabelle!$V$6,('Mitigazione del rischio'!K$8*Tabelle!$W$6),IF('Modello Analisi RISCHI MOG_PTPC'!AM41=Tabelle!$V$7,('Mitigazione del rischio'!K$8*Tabelle!$W$7),IF('Modello Analisi RISCHI MOG_PTPC'!AM41=Tabelle!$V$8,('Mitigazione del rischio'!K$8*Tabelle!$W$8),IF('Modello Analisi RISCHI MOG_PTPC'!AM41=Tabelle!$V$9,('Mitigazione del rischio'!K$8*Tabelle!$W$9),IF('Modello Analisi RISCHI MOG_PTPC'!AM41=Tabelle!$V$10,('Mitigazione del rischio'!K$8*Tabelle!$W$10),IF('Modello Analisi RISCHI MOG_PTPC'!AM41=Tabelle!$V$11,('Mitigazione del rischio'!K$8*Tabelle!$W$11),IF('Modello Analisi RISCHI MOG_PTPC'!AM41=Tabelle!$V$12,('Mitigazione del rischio'!K$8*Tabelle!$W$12),"-"))))))))))</f>
        <v>3.5</v>
      </c>
      <c r="L40" s="31">
        <f>IF('Modello Analisi RISCHI MOG_PTPC'!AN41=Tabelle!$V$3,('Mitigazione del rischio'!L$8*Tabelle!$W$3),IF('Modello Analisi RISCHI MOG_PTPC'!AN41=Tabelle!$V$4,('Mitigazione del rischio'!L$8*Tabelle!$W$4),IF('Modello Analisi RISCHI MOG_PTPC'!AN41=Tabelle!$V$5,('Mitigazione del rischio'!L$8*Tabelle!$W$5),IF('Modello Analisi RISCHI MOG_PTPC'!AN41=Tabelle!$V$6,('Mitigazione del rischio'!L$8*Tabelle!$W$6),IF('Modello Analisi RISCHI MOG_PTPC'!AN41=Tabelle!$V$7,('Mitigazione del rischio'!L$8*Tabelle!$W$7),IF('Modello Analisi RISCHI MOG_PTPC'!AN41=Tabelle!$V$8,('Mitigazione del rischio'!L$8*Tabelle!$W$8),IF('Modello Analisi RISCHI MOG_PTPC'!AN41=Tabelle!$V$9,('Mitigazione del rischio'!L$8*Tabelle!$W$9),IF('Modello Analisi RISCHI MOG_PTPC'!AN41=Tabelle!$V$10,('Mitigazione del rischio'!L$8*Tabelle!$W$10),IF('Modello Analisi RISCHI MOG_PTPC'!AN41=Tabelle!$V$11,('Mitigazione del rischio'!L$8*Tabelle!$W$11),IF('Modello Analisi RISCHI MOG_PTPC'!AN41=Tabelle!$V$12,('Mitigazione del rischio'!L$8*Tabelle!$W$12),"-"))))))))))</f>
        <v>3.5</v>
      </c>
      <c r="M40" s="31">
        <f>IF('Modello Analisi RISCHI MOG_PTPC'!AO41=Tabelle!$V$3,('Mitigazione del rischio'!M$8*Tabelle!$W$3),IF('Modello Analisi RISCHI MOG_PTPC'!AO41=Tabelle!$V$4,('Mitigazione del rischio'!M$8*Tabelle!$W$4),IF('Modello Analisi RISCHI MOG_PTPC'!AO41=Tabelle!$V$5,('Mitigazione del rischio'!M$8*Tabelle!$W$5),IF('Modello Analisi RISCHI MOG_PTPC'!AO41=Tabelle!$V$6,('Mitigazione del rischio'!M$8*Tabelle!$W$6),IF('Modello Analisi RISCHI MOG_PTPC'!AO41=Tabelle!$V$7,('Mitigazione del rischio'!M$8*Tabelle!$W$7),IF('Modello Analisi RISCHI MOG_PTPC'!AO41=Tabelle!$V$8,('Mitigazione del rischio'!M$8*Tabelle!$W$8),IF('Modello Analisi RISCHI MOG_PTPC'!AO41=Tabelle!$V$9,('Mitigazione del rischio'!M$8*Tabelle!$W$9),IF('Modello Analisi RISCHI MOG_PTPC'!AO41=Tabelle!$V$10,('Mitigazione del rischio'!M$8*Tabelle!$W$10),IF('Modello Analisi RISCHI MOG_PTPC'!AO41=Tabelle!$V$11,('Mitigazione del rischio'!M$8*Tabelle!$W$11),IF('Modello Analisi RISCHI MOG_PTPC'!AO41=Tabelle!$V$12,('Mitigazione del rischio'!M$8*Tabelle!$W$12),"-"))))))))))</f>
        <v>1.05</v>
      </c>
      <c r="N40" s="31">
        <f>IF('Modello Analisi RISCHI MOG_PTPC'!AP41=Tabelle!$V$3,('Mitigazione del rischio'!N$8*Tabelle!$W$3),IF('Modello Analisi RISCHI MOG_PTPC'!AP41=Tabelle!$V$4,('Mitigazione del rischio'!N$8*Tabelle!$W$4),IF('Modello Analisi RISCHI MOG_PTPC'!AP41=Tabelle!$V$5,('Mitigazione del rischio'!N$8*Tabelle!$W$5),IF('Modello Analisi RISCHI MOG_PTPC'!AP41=Tabelle!$V$6,('Mitigazione del rischio'!N$8*Tabelle!$W$6),IF('Modello Analisi RISCHI MOG_PTPC'!AP41=Tabelle!$V$7,('Mitigazione del rischio'!N$8*Tabelle!$W$7),IF('Modello Analisi RISCHI MOG_PTPC'!AP41=Tabelle!$V$8,('Mitigazione del rischio'!N$8*Tabelle!$W$8),IF('Modello Analisi RISCHI MOG_PTPC'!AP41=Tabelle!$V$9,('Mitigazione del rischio'!N$8*Tabelle!$W$9),IF('Modello Analisi RISCHI MOG_PTPC'!AP41=Tabelle!$V$10,('Mitigazione del rischio'!N$8*Tabelle!$W$10),IF('Modello Analisi RISCHI MOG_PTPC'!AP41=Tabelle!$V$11,('Mitigazione del rischio'!N$8*Tabelle!$W$11),IF('Modello Analisi RISCHI MOG_PTPC'!AP41=Tabelle!$V$12,('Mitigazione del rischio'!N$8*Tabelle!$W$12),"-"))))))))))</f>
        <v>1.05</v>
      </c>
      <c r="O40" s="31">
        <f>IF('Modello Analisi RISCHI MOG_PTPC'!AQ41=Tabelle!$V$3,('Mitigazione del rischio'!O$8*Tabelle!$W$3),IF('Modello Analisi RISCHI MOG_PTPC'!AQ41=Tabelle!$V$4,('Mitigazione del rischio'!O$8*Tabelle!$W$4),IF('Modello Analisi RISCHI MOG_PTPC'!AQ41=Tabelle!$V$5,('Mitigazione del rischio'!O$8*Tabelle!$W$5),IF('Modello Analisi RISCHI MOG_PTPC'!AQ41=Tabelle!$V$6,('Mitigazione del rischio'!O$8*Tabelle!$W$6),IF('Modello Analisi RISCHI MOG_PTPC'!AQ41=Tabelle!$V$7,('Mitigazione del rischio'!O$8*Tabelle!$W$7),IF('Modello Analisi RISCHI MOG_PTPC'!AQ41=Tabelle!$V$8,('Mitigazione del rischio'!O$8*Tabelle!$W$8),IF('Modello Analisi RISCHI MOG_PTPC'!AQ41=Tabelle!$V$9,('Mitigazione del rischio'!O$8*Tabelle!$W$9),IF('Modello Analisi RISCHI MOG_PTPC'!AQ41=Tabelle!$V$10,('Mitigazione del rischio'!O$8*Tabelle!$W$10),IF('Modello Analisi RISCHI MOG_PTPC'!AQ41=Tabelle!$V$11,('Mitigazione del rischio'!O$8*Tabelle!$W$11),IF('Modello Analisi RISCHI MOG_PTPC'!AQ41=Tabelle!$V$12,('Mitigazione del rischio'!O$8*Tabelle!$W$12),"-"))))))))))</f>
        <v>1.05</v>
      </c>
      <c r="P40" s="31">
        <f>IF('Modello Analisi RISCHI MOG_PTPC'!AR41=Tabelle!$V$3,('Mitigazione del rischio'!P$8*Tabelle!$W$3),IF('Modello Analisi RISCHI MOG_PTPC'!AR41=Tabelle!$V$4,('Mitigazione del rischio'!P$8*Tabelle!$W$4),IF('Modello Analisi RISCHI MOG_PTPC'!AR41=Tabelle!$V$5,('Mitigazione del rischio'!P$8*Tabelle!$W$5),IF('Modello Analisi RISCHI MOG_PTPC'!AR41=Tabelle!$V$6,('Mitigazione del rischio'!P$8*Tabelle!$W$6),IF('Modello Analisi RISCHI MOG_PTPC'!AR41=Tabelle!$V$7,('Mitigazione del rischio'!P$8*Tabelle!$W$7),IF('Modello Analisi RISCHI MOG_PTPC'!AR41=Tabelle!$V$8,('Mitigazione del rischio'!P$8*Tabelle!$W$8),IF('Modello Analisi RISCHI MOG_PTPC'!AR41=Tabelle!$V$9,('Mitigazione del rischio'!P$8*Tabelle!$W$9),IF('Modello Analisi RISCHI MOG_PTPC'!AR41=Tabelle!$V$10,('Mitigazione del rischio'!P$8*Tabelle!$W$10),IF('Modello Analisi RISCHI MOG_PTPC'!AR41=Tabelle!$V$11,('Mitigazione del rischio'!P$8*Tabelle!$W$11),IF('Modello Analisi RISCHI MOG_PTPC'!AR41=Tabelle!$V$12,('Mitigazione del rischio'!P$8*Tabelle!$W$12),"-"))))))))))</f>
        <v>1.05</v>
      </c>
      <c r="Q40" s="31">
        <f>IF('Modello Analisi RISCHI MOG_PTPC'!AS41=Tabelle!$V$3,('Mitigazione del rischio'!Q$8*Tabelle!$W$3),IF('Modello Analisi RISCHI MOG_PTPC'!AS41=Tabelle!$V$4,('Mitigazione del rischio'!Q$8*Tabelle!$W$4),IF('Modello Analisi RISCHI MOG_PTPC'!AS41=Tabelle!$V$5,('Mitigazione del rischio'!Q$8*Tabelle!$W$5),IF('Modello Analisi RISCHI MOG_PTPC'!AS41=Tabelle!$V$6,('Mitigazione del rischio'!Q$8*Tabelle!$W$6),IF('Modello Analisi RISCHI MOG_PTPC'!AS41=Tabelle!$V$7,('Mitigazione del rischio'!Q$8*Tabelle!$W$7),IF('Modello Analisi RISCHI MOG_PTPC'!AS41=Tabelle!$V$8,('Mitigazione del rischio'!Q$8*Tabelle!$W$8),IF('Modello Analisi RISCHI MOG_PTPC'!AS41=Tabelle!$V$9,('Mitigazione del rischio'!Q$8*Tabelle!$W$9),IF('Modello Analisi RISCHI MOG_PTPC'!AS41=Tabelle!$V$10,('Mitigazione del rischio'!Q$8*Tabelle!$W$10),IF('Modello Analisi RISCHI MOG_PTPC'!AS41=Tabelle!$V$11,('Mitigazione del rischio'!Q$8*Tabelle!$W$11),IF('Modello Analisi RISCHI MOG_PTPC'!AS41=Tabelle!$V$12,('Mitigazione del rischio'!Q$8*Tabelle!$W$12),"-"))))))))))</f>
        <v>2.4499999999999997</v>
      </c>
      <c r="R40" s="31">
        <f>IF('Modello Analisi RISCHI MOG_PTPC'!AT41=Tabelle!$V$3,('Mitigazione del rischio'!R$8*Tabelle!$W$3),IF('Modello Analisi RISCHI MOG_PTPC'!AT41=Tabelle!$V$4,('Mitigazione del rischio'!R$8*Tabelle!$W$4),IF('Modello Analisi RISCHI MOG_PTPC'!AT41=Tabelle!$V$5,('Mitigazione del rischio'!R$8*Tabelle!$W$5),IF('Modello Analisi RISCHI MOG_PTPC'!AT41=Tabelle!$V$6,('Mitigazione del rischio'!R$8*Tabelle!$W$6),IF('Modello Analisi RISCHI MOG_PTPC'!AT41=Tabelle!$V$7,('Mitigazione del rischio'!R$8*Tabelle!$W$7),IF('Modello Analisi RISCHI MOG_PTPC'!AT41=Tabelle!$V$8,('Mitigazione del rischio'!R$8*Tabelle!$W$8),IF('Modello Analisi RISCHI MOG_PTPC'!AT41=Tabelle!$V$9,('Mitigazione del rischio'!R$8*Tabelle!$W$9),IF('Modello Analisi RISCHI MOG_PTPC'!AT41=Tabelle!$V$10,('Mitigazione del rischio'!R$8*Tabelle!$W$10),IF('Modello Analisi RISCHI MOG_PTPC'!AT41=Tabelle!$V$11,('Mitigazione del rischio'!R$8*Tabelle!$W$11),IF('Modello Analisi RISCHI MOG_PTPC'!AT41=Tabelle!$V$12,('Mitigazione del rischio'!R$8*Tabelle!$W$12),"-"))))))))))</f>
        <v>2.4499999999999997</v>
      </c>
      <c r="S40" s="31">
        <f>IF('Modello Analisi RISCHI MOG_PTPC'!AU41=Tabelle!$V$3,('Mitigazione del rischio'!S$8*Tabelle!$W$3),IF('Modello Analisi RISCHI MOG_PTPC'!AU41=Tabelle!$V$4,('Mitigazione del rischio'!S$8*Tabelle!$W$4),IF('Modello Analisi RISCHI MOG_PTPC'!AU41=Tabelle!$V$5,('Mitigazione del rischio'!S$8*Tabelle!$W$5),IF('Modello Analisi RISCHI MOG_PTPC'!AU41=Tabelle!$V$6,('Mitigazione del rischio'!S$8*Tabelle!$W$6),IF('Modello Analisi RISCHI MOG_PTPC'!AU41=Tabelle!$V$7,('Mitigazione del rischio'!S$8*Tabelle!$W$7),IF('Modello Analisi RISCHI MOG_PTPC'!AU41=Tabelle!$V$8,('Mitigazione del rischio'!S$8*Tabelle!$W$8),IF('Modello Analisi RISCHI MOG_PTPC'!AU41=Tabelle!$V$9,('Mitigazione del rischio'!S$8*Tabelle!$W$9),IF('Modello Analisi RISCHI MOG_PTPC'!AU41=Tabelle!$V$10,('Mitigazione del rischio'!S$8*Tabelle!$W$10),IF('Modello Analisi RISCHI MOG_PTPC'!AU41=Tabelle!$V$11,('Mitigazione del rischio'!S$8*Tabelle!$W$11),IF('Modello Analisi RISCHI MOG_PTPC'!AU41=Tabelle!$V$12,('Mitigazione del rischio'!S$8*Tabelle!$W$12),"-"))))))))))</f>
        <v>2.4499999999999997</v>
      </c>
      <c r="T40" s="31">
        <f>IF('Modello Analisi RISCHI MOG_PTPC'!AV41=Tabelle!$V$3,('Mitigazione del rischio'!T$8*Tabelle!$W$3),IF('Modello Analisi RISCHI MOG_PTPC'!AV41=Tabelle!$V$4,('Mitigazione del rischio'!T$8*Tabelle!$W$4),IF('Modello Analisi RISCHI MOG_PTPC'!AV41=Tabelle!$V$5,('Mitigazione del rischio'!T$8*Tabelle!$W$5),IF('Modello Analisi RISCHI MOG_PTPC'!AV41=Tabelle!$V$6,('Mitigazione del rischio'!T$8*Tabelle!$W$6),IF('Modello Analisi RISCHI MOG_PTPC'!AV41=Tabelle!$V$7,('Mitigazione del rischio'!T$8*Tabelle!$W$7),IF('Modello Analisi RISCHI MOG_PTPC'!AV41=Tabelle!$V$8,('Mitigazione del rischio'!T$8*Tabelle!$W$8),IF('Modello Analisi RISCHI MOG_PTPC'!AV41=Tabelle!$V$9,('Mitigazione del rischio'!T$8*Tabelle!$W$9),IF('Modello Analisi RISCHI MOG_PTPC'!AV41=Tabelle!$V$10,('Mitigazione del rischio'!T$8*Tabelle!$W$10),IF('Modello Analisi RISCHI MOG_PTPC'!AV41=Tabelle!$V$11,('Mitigazione del rischio'!T$8*Tabelle!$W$11),IF('Modello Analisi RISCHI MOG_PTPC'!AV41=Tabelle!$V$12,('Mitigazione del rischio'!T$8*Tabelle!$W$12),"-"))))))))))</f>
        <v>2.4499999999999997</v>
      </c>
      <c r="U40" s="31">
        <f>IF('Modello Analisi RISCHI MOG_PTPC'!AW41=Tabelle!$V$3,('Mitigazione del rischio'!U$8*Tabelle!$W$3),IF('Modello Analisi RISCHI MOG_PTPC'!AW41=Tabelle!$V$4,('Mitigazione del rischio'!U$8*Tabelle!$W$4),IF('Modello Analisi RISCHI MOG_PTPC'!AW41=Tabelle!$V$5,('Mitigazione del rischio'!U$8*Tabelle!$W$5),IF('Modello Analisi RISCHI MOG_PTPC'!AW41=Tabelle!$V$6,('Mitigazione del rischio'!U$8*Tabelle!$W$6),IF('Modello Analisi RISCHI MOG_PTPC'!AW41=Tabelle!$V$7,('Mitigazione del rischio'!U$8*Tabelle!$W$7),IF('Modello Analisi RISCHI MOG_PTPC'!AW41=Tabelle!$V$8,('Mitigazione del rischio'!U$8*Tabelle!$W$8),IF('Modello Analisi RISCHI MOG_PTPC'!AW41=Tabelle!$V$9,('Mitigazione del rischio'!U$8*Tabelle!$W$9),IF('Modello Analisi RISCHI MOG_PTPC'!AW41=Tabelle!$V$10,('Mitigazione del rischio'!U$8*Tabelle!$W$10),IF('Modello Analisi RISCHI MOG_PTPC'!AW41=Tabelle!$V$11,('Mitigazione del rischio'!U$8*Tabelle!$W$11),IF('Modello Analisi RISCHI MOG_PTPC'!AW41=Tabelle!$V$12,('Mitigazione del rischio'!U$8*Tabelle!$W$12),"-"))))))))))</f>
        <v>0</v>
      </c>
      <c r="V40" s="31">
        <f>IF('Modello Analisi RISCHI MOG_PTPC'!AX41=Tabelle!$V$3,('Mitigazione del rischio'!V$8*Tabelle!$W$3),IF('Modello Analisi RISCHI MOG_PTPC'!AX41=Tabelle!$V$4,('Mitigazione del rischio'!V$8*Tabelle!$W$4),IF('Modello Analisi RISCHI MOG_PTPC'!AX41=Tabelle!$V$5,('Mitigazione del rischio'!V$8*Tabelle!$W$5),IF('Modello Analisi RISCHI MOG_PTPC'!AX41=Tabelle!$V$6,('Mitigazione del rischio'!V$8*Tabelle!$W$6),IF('Modello Analisi RISCHI MOG_PTPC'!AX41=Tabelle!$V$7,('Mitigazione del rischio'!V$8*Tabelle!$W$7),IF('Modello Analisi RISCHI MOG_PTPC'!AX41=Tabelle!$V$8,('Mitigazione del rischio'!V$8*Tabelle!$W$8),IF('Modello Analisi RISCHI MOG_PTPC'!AX41=Tabelle!$V$9,('Mitigazione del rischio'!V$8*Tabelle!$W$9),IF('Modello Analisi RISCHI MOG_PTPC'!AX41=Tabelle!$V$10,('Mitigazione del rischio'!V$8*Tabelle!$W$10),IF('Modello Analisi RISCHI MOG_PTPC'!AX41=Tabelle!$V$11,('Mitigazione del rischio'!V$8*Tabelle!$W$11),IF('Modello Analisi RISCHI MOG_PTPC'!AX41=Tabelle!$V$12,('Mitigazione del rischio'!V$8*Tabelle!$W$12),"-"))))))))))</f>
        <v>0</v>
      </c>
      <c r="W40" s="31">
        <f>IF('Modello Analisi RISCHI MOG_PTPC'!AY41=Tabelle!$V$3,('Mitigazione del rischio'!W$8*Tabelle!$W$3),IF('Modello Analisi RISCHI MOG_PTPC'!AY41=Tabelle!$V$4,('Mitigazione del rischio'!W$8*Tabelle!$W$4),IF('Modello Analisi RISCHI MOG_PTPC'!AY41=Tabelle!$V$5,('Mitigazione del rischio'!W$8*Tabelle!$W$5),IF('Modello Analisi RISCHI MOG_PTPC'!AY41=Tabelle!$V$6,('Mitigazione del rischio'!W$8*Tabelle!$W$6),IF('Modello Analisi RISCHI MOG_PTPC'!AY41=Tabelle!$V$7,('Mitigazione del rischio'!W$8*Tabelle!$W$7),IF('Modello Analisi RISCHI MOG_PTPC'!AY41=Tabelle!$V$8,('Mitigazione del rischio'!W$8*Tabelle!$W$8),IF('Modello Analisi RISCHI MOG_PTPC'!AY41=Tabelle!$V$9,('Mitigazione del rischio'!W$8*Tabelle!$W$9),IF('Modello Analisi RISCHI MOG_PTPC'!AY41=Tabelle!$V$10,('Mitigazione del rischio'!W$8*Tabelle!$W$10),IF('Modello Analisi RISCHI MOG_PTPC'!AY41=Tabelle!$V$11,('Mitigazione del rischio'!W$8*Tabelle!$W$11),IF('Modello Analisi RISCHI MOG_PTPC'!AY41=Tabelle!$V$12,('Mitigazione del rischio'!W$8*Tabelle!$W$12),"-"))))))))))</f>
        <v>0</v>
      </c>
      <c r="X40" s="31">
        <f>IF('Modello Analisi RISCHI MOG_PTPC'!AZ41=Tabelle!$V$3,('Mitigazione del rischio'!X$8*Tabelle!$W$3),IF('Modello Analisi RISCHI MOG_PTPC'!AZ41=Tabelle!$V$4,('Mitigazione del rischio'!X$8*Tabelle!$W$4),IF('Modello Analisi RISCHI MOG_PTPC'!AZ41=Tabelle!$V$5,('Mitigazione del rischio'!X$8*Tabelle!$W$5),IF('Modello Analisi RISCHI MOG_PTPC'!AZ41=Tabelle!$V$6,('Mitigazione del rischio'!X$8*Tabelle!$W$6),IF('Modello Analisi RISCHI MOG_PTPC'!AZ41=Tabelle!$V$7,('Mitigazione del rischio'!X$8*Tabelle!$W$7),IF('Modello Analisi RISCHI MOG_PTPC'!AZ41=Tabelle!$V$8,('Mitigazione del rischio'!X$8*Tabelle!$W$8),IF('Modello Analisi RISCHI MOG_PTPC'!AZ41=Tabelle!$V$9,('Mitigazione del rischio'!X$8*Tabelle!$W$9),IF('Modello Analisi RISCHI MOG_PTPC'!AZ41=Tabelle!$V$10,('Mitigazione del rischio'!X$8*Tabelle!$W$10),IF('Modello Analisi RISCHI MOG_PTPC'!AZ41=Tabelle!$V$11,('Mitigazione del rischio'!X$8*Tabelle!$W$11),IF('Modello Analisi RISCHI MOG_PTPC'!AZ41=Tabelle!$V$12,('Mitigazione del rischio'!X$8*Tabelle!$W$12),"-"))))))))))</f>
        <v>0</v>
      </c>
      <c r="Y40" s="31">
        <f>IF('Modello Analisi RISCHI MOG_PTPC'!BA41=Tabelle!$V$3,('Mitigazione del rischio'!Y$8*Tabelle!$W$3),IF('Modello Analisi RISCHI MOG_PTPC'!BA41=Tabelle!$V$4,('Mitigazione del rischio'!Y$8*Tabelle!$W$4),IF('Modello Analisi RISCHI MOG_PTPC'!BA41=Tabelle!$V$5,('Mitigazione del rischio'!Y$8*Tabelle!$W$5),IF('Modello Analisi RISCHI MOG_PTPC'!BA41=Tabelle!$V$6,('Mitigazione del rischio'!Y$8*Tabelle!$W$6),IF('Modello Analisi RISCHI MOG_PTPC'!BA41=Tabelle!$V$7,('Mitigazione del rischio'!Y$8*Tabelle!$W$7),IF('Modello Analisi RISCHI MOG_PTPC'!BA41=Tabelle!$V$8,('Mitigazione del rischio'!Y$8*Tabelle!$W$8),IF('Modello Analisi RISCHI MOG_PTPC'!BA41=Tabelle!$V$9,('Mitigazione del rischio'!Y$8*Tabelle!$W$9),IF('Modello Analisi RISCHI MOG_PTPC'!BA41=Tabelle!$V$10,('Mitigazione del rischio'!Y$8*Tabelle!$W$10),IF('Modello Analisi RISCHI MOG_PTPC'!BA41=Tabelle!$V$11,('Mitigazione del rischio'!Y$8*Tabelle!$W$11),IF('Modello Analisi RISCHI MOG_PTPC'!BA41=Tabelle!$V$12,('Mitigazione del rischio'!Y$8*Tabelle!$W$12),"-"))))))))))</f>
        <v>0</v>
      </c>
      <c r="Z40" s="31">
        <f>IF('Modello Analisi RISCHI MOG_PTPC'!BB41=Tabelle!$V$3,('Mitigazione del rischio'!Z$8*Tabelle!$W$3),IF('Modello Analisi RISCHI MOG_PTPC'!BB41=Tabelle!$V$4,('Mitigazione del rischio'!Z$8*Tabelle!$W$4),IF('Modello Analisi RISCHI MOG_PTPC'!BB41=Tabelle!$V$5,('Mitigazione del rischio'!Z$8*Tabelle!$W$5),IF('Modello Analisi RISCHI MOG_PTPC'!BB41=Tabelle!$V$6,('Mitigazione del rischio'!Z$8*Tabelle!$W$6),IF('Modello Analisi RISCHI MOG_PTPC'!BB41=Tabelle!$V$7,('Mitigazione del rischio'!Z$8*Tabelle!$W$7),IF('Modello Analisi RISCHI MOG_PTPC'!BB41=Tabelle!$V$8,('Mitigazione del rischio'!Z$8*Tabelle!$W$8),IF('Modello Analisi RISCHI MOG_PTPC'!BB41=Tabelle!$V$9,('Mitigazione del rischio'!Z$8*Tabelle!$W$9),IF('Modello Analisi RISCHI MOG_PTPC'!BB41=Tabelle!$V$10,('Mitigazione del rischio'!Z$8*Tabelle!$W$10),IF('Modello Analisi RISCHI MOG_PTPC'!BB41=Tabelle!$V$11,('Mitigazione del rischio'!Z$8*Tabelle!$W$11),IF('Modello Analisi RISCHI MOG_PTPC'!BB41=Tabelle!$V$12,('Mitigazione del rischio'!Z$8*Tabelle!$W$12),"-"))))))))))</f>
        <v>0</v>
      </c>
      <c r="AA40" s="31">
        <f>IF('Modello Analisi RISCHI MOG_PTPC'!BC41=Tabelle!$V$3,('Mitigazione del rischio'!AA$8*Tabelle!$W$3),IF('Modello Analisi RISCHI MOG_PTPC'!BC41=Tabelle!$V$4,('Mitigazione del rischio'!AA$8*Tabelle!$W$4),IF('Modello Analisi RISCHI MOG_PTPC'!BC41=Tabelle!$V$5,('Mitigazione del rischio'!AA$8*Tabelle!$W$5),IF('Modello Analisi RISCHI MOG_PTPC'!BC41=Tabelle!$V$6,('Mitigazione del rischio'!AA$8*Tabelle!$W$6),IF('Modello Analisi RISCHI MOG_PTPC'!BC41=Tabelle!$V$7,('Mitigazione del rischio'!AA$8*Tabelle!$W$7),IF('Modello Analisi RISCHI MOG_PTPC'!BC41=Tabelle!$V$8,('Mitigazione del rischio'!AA$8*Tabelle!$W$8),IF('Modello Analisi RISCHI MOG_PTPC'!BC41=Tabelle!$V$9,('Mitigazione del rischio'!AA$8*Tabelle!$W$9),IF('Modello Analisi RISCHI MOG_PTPC'!BC41=Tabelle!$V$10,('Mitigazione del rischio'!AA$8*Tabelle!$W$10),IF('Modello Analisi RISCHI MOG_PTPC'!BC41=Tabelle!$V$11,('Mitigazione del rischio'!AA$8*Tabelle!$W$11),IF('Modello Analisi RISCHI MOG_PTPC'!BC41=Tabelle!$V$12,('Mitigazione del rischio'!AA$8*Tabelle!$W$12),"-"))))))))))</f>
        <v>0</v>
      </c>
      <c r="AB40" s="31">
        <f>IF('Modello Analisi RISCHI MOG_PTPC'!BD41=Tabelle!$V$3,('Mitigazione del rischio'!AB$8*Tabelle!$W$3),IF('Modello Analisi RISCHI MOG_PTPC'!BD41=Tabelle!$V$4,('Mitigazione del rischio'!AB$8*Tabelle!$W$4),IF('Modello Analisi RISCHI MOG_PTPC'!BD41=Tabelle!$V$5,('Mitigazione del rischio'!AB$8*Tabelle!$W$5),IF('Modello Analisi RISCHI MOG_PTPC'!BD41=Tabelle!$V$6,('Mitigazione del rischio'!AB$8*Tabelle!$W$6),IF('Modello Analisi RISCHI MOG_PTPC'!BD41=Tabelle!$V$7,('Mitigazione del rischio'!AB$8*Tabelle!$W$7),IF('Modello Analisi RISCHI MOG_PTPC'!BD41=Tabelle!$V$8,('Mitigazione del rischio'!AB$8*Tabelle!$W$8),IF('Modello Analisi RISCHI MOG_PTPC'!BD41=Tabelle!$V$9,('Mitigazione del rischio'!AB$8*Tabelle!$W$9),IF('Modello Analisi RISCHI MOG_PTPC'!BD41=Tabelle!$V$10,('Mitigazione del rischio'!AB$8*Tabelle!$W$10),IF('Modello Analisi RISCHI MOG_PTPC'!BD41=Tabelle!$V$11,('Mitigazione del rischio'!AB$8*Tabelle!$W$11),IF('Modello Analisi RISCHI MOG_PTPC'!BD41=Tabelle!$V$12,('Mitigazione del rischio'!AB$8*Tabelle!$W$12),"-"))))))))))</f>
        <v>0</v>
      </c>
      <c r="AC40" s="31">
        <f>IF('Modello Analisi RISCHI MOG_PTPC'!BE41=Tabelle!$V$3,('Mitigazione del rischio'!AC$8*Tabelle!$W$3),IF('Modello Analisi RISCHI MOG_PTPC'!BE41=Tabelle!$V$4,('Mitigazione del rischio'!AC$8*Tabelle!$W$4),IF('Modello Analisi RISCHI MOG_PTPC'!BE41=Tabelle!$V$5,('Mitigazione del rischio'!AC$8*Tabelle!$W$5),IF('Modello Analisi RISCHI MOG_PTPC'!BE41=Tabelle!$V$6,('Mitigazione del rischio'!AC$8*Tabelle!$W$6),IF('Modello Analisi RISCHI MOG_PTPC'!BE41=Tabelle!$V$7,('Mitigazione del rischio'!AC$8*Tabelle!$W$7),IF('Modello Analisi RISCHI MOG_PTPC'!BE41=Tabelle!$V$8,('Mitigazione del rischio'!AC$8*Tabelle!$W$8),IF('Modello Analisi RISCHI MOG_PTPC'!BE41=Tabelle!$V$9,('Mitigazione del rischio'!AC$8*Tabelle!$W$9),IF('Modello Analisi RISCHI MOG_PTPC'!BE41=Tabelle!$V$10,('Mitigazione del rischio'!AC$8*Tabelle!$W$10),IF('Modello Analisi RISCHI MOG_PTPC'!BE41=Tabelle!$V$11,('Mitigazione del rischio'!AC$8*Tabelle!$W$11),IF('Modello Analisi RISCHI MOG_PTPC'!BE41=Tabelle!$V$12,('Mitigazione del rischio'!AC$8*Tabelle!$W$12),"-"))))))))))</f>
        <v>0</v>
      </c>
      <c r="AD40" s="31">
        <f>IF('Modello Analisi RISCHI MOG_PTPC'!BF41=Tabelle!$V$3,('Mitigazione del rischio'!AD$8*Tabelle!$W$3),IF('Modello Analisi RISCHI MOG_PTPC'!BF41=Tabelle!$V$4,('Mitigazione del rischio'!AD$8*Tabelle!$W$4),IF('Modello Analisi RISCHI MOG_PTPC'!BF41=Tabelle!$V$5,('Mitigazione del rischio'!AD$8*Tabelle!$W$5),IF('Modello Analisi RISCHI MOG_PTPC'!BF41=Tabelle!$V$6,('Mitigazione del rischio'!AD$8*Tabelle!$W$6),IF('Modello Analisi RISCHI MOG_PTPC'!BF41=Tabelle!$V$7,('Mitigazione del rischio'!AD$8*Tabelle!$W$7),IF('Modello Analisi RISCHI MOG_PTPC'!BF41=Tabelle!$V$8,('Mitigazione del rischio'!AD$8*Tabelle!$W$8),IF('Modello Analisi RISCHI MOG_PTPC'!BF41=Tabelle!$V$9,('Mitigazione del rischio'!AD$8*Tabelle!$W$9),IF('Modello Analisi RISCHI MOG_PTPC'!BF41=Tabelle!$V$10,('Mitigazione del rischio'!AD$8*Tabelle!$W$10),IF('Modello Analisi RISCHI MOG_PTPC'!BF41=Tabelle!$V$11,('Mitigazione del rischio'!AD$8*Tabelle!$W$11),IF('Modello Analisi RISCHI MOG_PTPC'!BF41=Tabelle!$V$12,('Mitigazione del rischio'!AD$8*Tabelle!$W$12),"-"))))))))))</f>
        <v>0</v>
      </c>
      <c r="AE40" s="31">
        <f>IF('Modello Analisi RISCHI MOG_PTPC'!BG41=Tabelle!$V$3,('Mitigazione del rischio'!AE$8*Tabelle!$W$3),IF('Modello Analisi RISCHI MOG_PTPC'!BG41=Tabelle!$V$4,('Mitigazione del rischio'!AE$8*Tabelle!$W$4),IF('Modello Analisi RISCHI MOG_PTPC'!BG41=Tabelle!$V$5,('Mitigazione del rischio'!AE$8*Tabelle!$W$5),IF('Modello Analisi RISCHI MOG_PTPC'!BG41=Tabelle!$V$6,('Mitigazione del rischio'!AE$8*Tabelle!$W$6),IF('Modello Analisi RISCHI MOG_PTPC'!BG41=Tabelle!$V$7,('Mitigazione del rischio'!AE$8*Tabelle!$W$7),IF('Modello Analisi RISCHI MOG_PTPC'!BG41=Tabelle!$V$8,('Mitigazione del rischio'!AE$8*Tabelle!$W$8),IF('Modello Analisi RISCHI MOG_PTPC'!BG41=Tabelle!$V$9,('Mitigazione del rischio'!AE$8*Tabelle!$W$9),IF('Modello Analisi RISCHI MOG_PTPC'!BG41=Tabelle!$V$10,('Mitigazione del rischio'!AE$8*Tabelle!$W$10),IF('Modello Analisi RISCHI MOG_PTPC'!BG41=Tabelle!$V$11,('Mitigazione del rischio'!AE$8*Tabelle!$W$11),IF('Modello Analisi RISCHI MOG_PTPC'!BG41=Tabelle!$V$12,('Mitigazione del rischio'!AE$8*Tabelle!$W$12),"-"))))))))))</f>
        <v>0</v>
      </c>
      <c r="AF40" s="32">
        <f t="shared" si="3"/>
        <v>43.400000000000006</v>
      </c>
      <c r="AG40" s="33">
        <f t="shared" si="4"/>
        <v>0.43400000000000005</v>
      </c>
    </row>
    <row r="41" spans="1:33" x14ac:dyDescent="0.25">
      <c r="A41" s="31">
        <f>IF('Modello Analisi RISCHI MOG_PTPC'!AC42=Tabelle!$V$3,('Mitigazione del rischio'!A$8*Tabelle!$W$3),IF('Modello Analisi RISCHI MOG_PTPC'!AC42=Tabelle!$V$4,('Mitigazione del rischio'!A$8*Tabelle!$W$4),IF('Modello Analisi RISCHI MOG_PTPC'!AC42=Tabelle!$V$5,('Mitigazione del rischio'!A$8*Tabelle!$W$5),IF('Modello Analisi RISCHI MOG_PTPC'!AC42=Tabelle!$V$6,('Mitigazione del rischio'!A$8*Tabelle!$W$6),IF('Modello Analisi RISCHI MOG_PTPC'!AC42=Tabelle!$V$7,('Mitigazione del rischio'!A$8*Tabelle!$W$7),IF('Modello Analisi RISCHI MOG_PTPC'!AC42=Tabelle!$V$8,('Mitigazione del rischio'!A$8*Tabelle!$W$8),IF('Modello Analisi RISCHI MOG_PTPC'!AC42=Tabelle!$V$9,('Mitigazione del rischio'!A$8*Tabelle!$W$9),IF('Modello Analisi RISCHI MOG_PTPC'!AC42=Tabelle!$V$10,('Mitigazione del rischio'!A$8*Tabelle!$W$10),IF('Modello Analisi RISCHI MOG_PTPC'!AC42=Tabelle!$V$11,('Mitigazione del rischio'!A$8*Tabelle!$W$11),IF('Modello Analisi RISCHI MOG_PTPC'!AC42=Tabelle!$V$12,('Mitigazione del rischio'!A$8*Tabelle!$W$12),"-"))))))))))</f>
        <v>3.5</v>
      </c>
      <c r="B41" s="31">
        <f>IF('Modello Analisi RISCHI MOG_PTPC'!AD42=Tabelle!$V$3,('Mitigazione del rischio'!B$8*Tabelle!$W$3),IF('Modello Analisi RISCHI MOG_PTPC'!AD42=Tabelle!$V$4,('Mitigazione del rischio'!B$8*Tabelle!$W$4),IF('Modello Analisi RISCHI MOG_PTPC'!AD42=Tabelle!$V$5,('Mitigazione del rischio'!B$8*Tabelle!$W$5),IF('Modello Analisi RISCHI MOG_PTPC'!AD42=Tabelle!$V$6,('Mitigazione del rischio'!B$8*Tabelle!$W$6),IF('Modello Analisi RISCHI MOG_PTPC'!AD42=Tabelle!$V$7,('Mitigazione del rischio'!B$8*Tabelle!$W$7),IF('Modello Analisi RISCHI MOG_PTPC'!AD42=Tabelle!$V$8,('Mitigazione del rischio'!B$8*Tabelle!$W$8),IF('Modello Analisi RISCHI MOG_PTPC'!AD42=Tabelle!$V$9,('Mitigazione del rischio'!B$8*Tabelle!$W$9),IF('Modello Analisi RISCHI MOG_PTPC'!AD42=Tabelle!$V$10,('Mitigazione del rischio'!B$8*Tabelle!$W$10),IF('Modello Analisi RISCHI MOG_PTPC'!AD42=Tabelle!$V$11,('Mitigazione del rischio'!B$8*Tabelle!$W$11),IF('Modello Analisi RISCHI MOG_PTPC'!AD42=Tabelle!$V$12,('Mitigazione del rischio'!B$8*Tabelle!$W$12),"-"))))))))))</f>
        <v>2.4499999999999997</v>
      </c>
      <c r="C41" s="31">
        <f>IF('Modello Analisi RISCHI MOG_PTPC'!AE42=Tabelle!$V$3,('Mitigazione del rischio'!C$8*Tabelle!$W$3),IF('Modello Analisi RISCHI MOG_PTPC'!AE42=Tabelle!$V$4,('Mitigazione del rischio'!C$8*Tabelle!$W$4),IF('Modello Analisi RISCHI MOG_PTPC'!AE42=Tabelle!$V$5,('Mitigazione del rischio'!C$8*Tabelle!$W$5),IF('Modello Analisi RISCHI MOG_PTPC'!AE42=Tabelle!$V$6,('Mitigazione del rischio'!C$8*Tabelle!$W$6),IF('Modello Analisi RISCHI MOG_PTPC'!AE42=Tabelle!$V$7,('Mitigazione del rischio'!C$8*Tabelle!$W$7),IF('Modello Analisi RISCHI MOG_PTPC'!AE42=Tabelle!$V$8,('Mitigazione del rischio'!C$8*Tabelle!$W$8),IF('Modello Analisi RISCHI MOG_PTPC'!AE42=Tabelle!$V$9,('Mitigazione del rischio'!C$8*Tabelle!$W$9),IF('Modello Analisi RISCHI MOG_PTPC'!AE42=Tabelle!$V$10,('Mitigazione del rischio'!C$8*Tabelle!$W$10),IF('Modello Analisi RISCHI MOG_PTPC'!AE42=Tabelle!$V$11,('Mitigazione del rischio'!C$8*Tabelle!$W$11),IF('Modello Analisi RISCHI MOG_PTPC'!AE42=Tabelle!$V$12,('Mitigazione del rischio'!C$8*Tabelle!$W$12),"-"))))))))))</f>
        <v>0.35000000000000003</v>
      </c>
      <c r="D41" s="31">
        <f>IF('Modello Analisi RISCHI MOG_PTPC'!AF42=Tabelle!$V$3,('Mitigazione del rischio'!D$8*Tabelle!$W$3),IF('Modello Analisi RISCHI MOG_PTPC'!AF42=Tabelle!$V$4,('Mitigazione del rischio'!D$8*Tabelle!$W$4),IF('Modello Analisi RISCHI MOG_PTPC'!AF42=Tabelle!$V$5,('Mitigazione del rischio'!D$8*Tabelle!$W$5),IF('Modello Analisi RISCHI MOG_PTPC'!AF42=Tabelle!$V$6,('Mitigazione del rischio'!D$8*Tabelle!$W$6),IF('Modello Analisi RISCHI MOG_PTPC'!AF42=Tabelle!$V$7,('Mitigazione del rischio'!D$8*Tabelle!$W$7),IF('Modello Analisi RISCHI MOG_PTPC'!AF42=Tabelle!$V$8,('Mitigazione del rischio'!D$8*Tabelle!$W$8),IF('Modello Analisi RISCHI MOG_PTPC'!AF42=Tabelle!$V$9,('Mitigazione del rischio'!D$8*Tabelle!$W$9),IF('Modello Analisi RISCHI MOG_PTPC'!AF42=Tabelle!$V$10,('Mitigazione del rischio'!D$8*Tabelle!$W$10),IF('Modello Analisi RISCHI MOG_PTPC'!AF42=Tabelle!$V$11,('Mitigazione del rischio'!D$8*Tabelle!$W$11),IF('Modello Analisi RISCHI MOG_PTPC'!AF42=Tabelle!$V$12,('Mitigazione del rischio'!D$8*Tabelle!$W$12),"-"))))))))))</f>
        <v>1.05</v>
      </c>
      <c r="E41" s="31">
        <f>IF('Modello Analisi RISCHI MOG_PTPC'!AG42=Tabelle!$V$3,('Mitigazione del rischio'!E$8*Tabelle!$W$3),IF('Modello Analisi RISCHI MOG_PTPC'!AG42=Tabelle!$V$4,('Mitigazione del rischio'!E$8*Tabelle!$W$4),IF('Modello Analisi RISCHI MOG_PTPC'!AG42=Tabelle!$V$5,('Mitigazione del rischio'!E$8*Tabelle!$W$5),IF('Modello Analisi RISCHI MOG_PTPC'!AG42=Tabelle!$V$6,('Mitigazione del rischio'!E$8*Tabelle!$W$6),IF('Modello Analisi RISCHI MOG_PTPC'!AG42=Tabelle!$V$7,('Mitigazione del rischio'!E$8*Tabelle!$W$7),IF('Modello Analisi RISCHI MOG_PTPC'!AG42=Tabelle!$V$8,('Mitigazione del rischio'!E$8*Tabelle!$W$8),IF('Modello Analisi RISCHI MOG_PTPC'!AG42=Tabelle!$V$9,('Mitigazione del rischio'!E$8*Tabelle!$W$9),IF('Modello Analisi RISCHI MOG_PTPC'!AG42=Tabelle!$V$10,('Mitigazione del rischio'!E$8*Tabelle!$W$10),IF('Modello Analisi RISCHI MOG_PTPC'!AG42=Tabelle!$V$11,('Mitigazione del rischio'!E$8*Tabelle!$W$11),IF('Modello Analisi RISCHI MOG_PTPC'!AG42=Tabelle!$V$12,('Mitigazione del rischio'!E$8*Tabelle!$W$12),"-"))))))))))</f>
        <v>2.4499999999999997</v>
      </c>
      <c r="F41" s="31">
        <f>IF('Modello Analisi RISCHI MOG_PTPC'!AH42=Tabelle!$V$3,('Mitigazione del rischio'!F$8*Tabelle!$W$3),IF('Modello Analisi RISCHI MOG_PTPC'!AH42=Tabelle!$V$4,('Mitigazione del rischio'!F$8*Tabelle!$W$4),IF('Modello Analisi RISCHI MOG_PTPC'!AH42=Tabelle!$V$5,('Mitigazione del rischio'!F$8*Tabelle!$W$5),IF('Modello Analisi RISCHI MOG_PTPC'!AH42=Tabelle!$V$6,('Mitigazione del rischio'!F$8*Tabelle!$W$6),IF('Modello Analisi RISCHI MOG_PTPC'!AH42=Tabelle!$V$7,('Mitigazione del rischio'!F$8*Tabelle!$W$7),IF('Modello Analisi RISCHI MOG_PTPC'!AH42=Tabelle!$V$8,('Mitigazione del rischio'!F$8*Tabelle!$W$8),IF('Modello Analisi RISCHI MOG_PTPC'!AH42=Tabelle!$V$9,('Mitigazione del rischio'!F$8*Tabelle!$W$9),IF('Modello Analisi RISCHI MOG_PTPC'!AH42=Tabelle!$V$10,('Mitigazione del rischio'!F$8*Tabelle!$W$10),IF('Modello Analisi RISCHI MOG_PTPC'!AH42=Tabelle!$V$11,('Mitigazione del rischio'!F$8*Tabelle!$W$11),IF('Modello Analisi RISCHI MOG_PTPC'!AH42=Tabelle!$V$12,('Mitigazione del rischio'!F$8*Tabelle!$W$12),"-"))))))))))</f>
        <v>3.5</v>
      </c>
      <c r="G41" s="31">
        <f>IF('Modello Analisi RISCHI MOG_PTPC'!AI42=Tabelle!$V$3,('Mitigazione del rischio'!G$8*Tabelle!$W$3),IF('Modello Analisi RISCHI MOG_PTPC'!AI42=Tabelle!$V$4,('Mitigazione del rischio'!G$8*Tabelle!$W$4),IF('Modello Analisi RISCHI MOG_PTPC'!AI42=Tabelle!$V$5,('Mitigazione del rischio'!G$8*Tabelle!$W$5),IF('Modello Analisi RISCHI MOG_PTPC'!AI42=Tabelle!$V$6,('Mitigazione del rischio'!G$8*Tabelle!$W$6),IF('Modello Analisi RISCHI MOG_PTPC'!AI42=Tabelle!$V$7,('Mitigazione del rischio'!G$8*Tabelle!$W$7),IF('Modello Analisi RISCHI MOG_PTPC'!AI42=Tabelle!$V$8,('Mitigazione del rischio'!G$8*Tabelle!$W$8),IF('Modello Analisi RISCHI MOG_PTPC'!AI42=Tabelle!$V$9,('Mitigazione del rischio'!G$8*Tabelle!$W$9),IF('Modello Analisi RISCHI MOG_PTPC'!AI42=Tabelle!$V$10,('Mitigazione del rischio'!G$8*Tabelle!$W$10),IF('Modello Analisi RISCHI MOG_PTPC'!AI42=Tabelle!$V$11,('Mitigazione del rischio'!G$8*Tabelle!$W$11),IF('Modello Analisi RISCHI MOG_PTPC'!AI42=Tabelle!$V$12,('Mitigazione del rischio'!G$8*Tabelle!$W$12),"-"))))))))))</f>
        <v>3.5</v>
      </c>
      <c r="H41" s="31">
        <f>IF('Modello Analisi RISCHI MOG_PTPC'!AJ42=Tabelle!$V$3,('Mitigazione del rischio'!H$8*Tabelle!$W$3),IF('Modello Analisi RISCHI MOG_PTPC'!AJ42=Tabelle!$V$4,('Mitigazione del rischio'!H$8*Tabelle!$W$4),IF('Modello Analisi RISCHI MOG_PTPC'!AJ42=Tabelle!$V$5,('Mitigazione del rischio'!H$8*Tabelle!$W$5),IF('Modello Analisi RISCHI MOG_PTPC'!AJ42=Tabelle!$V$6,('Mitigazione del rischio'!H$8*Tabelle!$W$6),IF('Modello Analisi RISCHI MOG_PTPC'!AJ42=Tabelle!$V$7,('Mitigazione del rischio'!H$8*Tabelle!$W$7),IF('Modello Analisi RISCHI MOG_PTPC'!AJ42=Tabelle!$V$8,('Mitigazione del rischio'!H$8*Tabelle!$W$8),IF('Modello Analisi RISCHI MOG_PTPC'!AJ42=Tabelle!$V$9,('Mitigazione del rischio'!H$8*Tabelle!$W$9),IF('Modello Analisi RISCHI MOG_PTPC'!AJ42=Tabelle!$V$10,('Mitigazione del rischio'!H$8*Tabelle!$W$10),IF('Modello Analisi RISCHI MOG_PTPC'!AJ42=Tabelle!$V$11,('Mitigazione del rischio'!H$8*Tabelle!$W$11),IF('Modello Analisi RISCHI MOG_PTPC'!AJ42=Tabelle!$V$12,('Mitigazione del rischio'!H$8*Tabelle!$W$12),"-"))))))))))</f>
        <v>3.5</v>
      </c>
      <c r="I41" s="31">
        <f>IF('Modello Analisi RISCHI MOG_PTPC'!AK42=Tabelle!$V$3,('Mitigazione del rischio'!I$8*Tabelle!$W$3),IF('Modello Analisi RISCHI MOG_PTPC'!AK42=Tabelle!$V$4,('Mitigazione del rischio'!I$8*Tabelle!$W$4),IF('Modello Analisi RISCHI MOG_PTPC'!AK42=Tabelle!$V$5,('Mitigazione del rischio'!I$8*Tabelle!$W$5),IF('Modello Analisi RISCHI MOG_PTPC'!AK42=Tabelle!$V$6,('Mitigazione del rischio'!I$8*Tabelle!$W$6),IF('Modello Analisi RISCHI MOG_PTPC'!AK42=Tabelle!$V$7,('Mitigazione del rischio'!I$8*Tabelle!$W$7),IF('Modello Analisi RISCHI MOG_PTPC'!AK42=Tabelle!$V$8,('Mitigazione del rischio'!I$8*Tabelle!$W$8),IF('Modello Analisi RISCHI MOG_PTPC'!AK42=Tabelle!$V$9,('Mitigazione del rischio'!I$8*Tabelle!$W$9),IF('Modello Analisi RISCHI MOG_PTPC'!AK42=Tabelle!$V$10,('Mitigazione del rischio'!I$8*Tabelle!$W$10),IF('Modello Analisi RISCHI MOG_PTPC'!AK42=Tabelle!$V$11,('Mitigazione del rischio'!I$8*Tabelle!$W$11),IF('Modello Analisi RISCHI MOG_PTPC'!AK42=Tabelle!$V$12,('Mitigazione del rischio'!I$8*Tabelle!$W$12),"-"))))))))))</f>
        <v>1.05</v>
      </c>
      <c r="J41" s="31">
        <f>IF('Modello Analisi RISCHI MOG_PTPC'!AL42=Tabelle!$V$3,('Mitigazione del rischio'!J$8*Tabelle!$W$3),IF('Modello Analisi RISCHI MOG_PTPC'!AL42=Tabelle!$V$4,('Mitigazione del rischio'!J$8*Tabelle!$W$4),IF('Modello Analisi RISCHI MOG_PTPC'!AL42=Tabelle!$V$5,('Mitigazione del rischio'!J$8*Tabelle!$W$5),IF('Modello Analisi RISCHI MOG_PTPC'!AL42=Tabelle!$V$6,('Mitigazione del rischio'!J$8*Tabelle!$W$6),IF('Modello Analisi RISCHI MOG_PTPC'!AL42=Tabelle!$V$7,('Mitigazione del rischio'!J$8*Tabelle!$W$7),IF('Modello Analisi RISCHI MOG_PTPC'!AL42=Tabelle!$V$8,('Mitigazione del rischio'!J$8*Tabelle!$W$8),IF('Modello Analisi RISCHI MOG_PTPC'!AL42=Tabelle!$V$9,('Mitigazione del rischio'!J$8*Tabelle!$W$9),IF('Modello Analisi RISCHI MOG_PTPC'!AL42=Tabelle!$V$10,('Mitigazione del rischio'!J$8*Tabelle!$W$10),IF('Modello Analisi RISCHI MOG_PTPC'!AL42=Tabelle!$V$11,('Mitigazione del rischio'!J$8*Tabelle!$W$11),IF('Modello Analisi RISCHI MOG_PTPC'!AL42=Tabelle!$V$12,('Mitigazione del rischio'!J$8*Tabelle!$W$12),"-"))))))))))</f>
        <v>1.05</v>
      </c>
      <c r="K41" s="31">
        <f>IF('Modello Analisi RISCHI MOG_PTPC'!AM42=Tabelle!$V$3,('Mitigazione del rischio'!K$8*Tabelle!$W$3),IF('Modello Analisi RISCHI MOG_PTPC'!AM42=Tabelle!$V$4,('Mitigazione del rischio'!K$8*Tabelle!$W$4),IF('Modello Analisi RISCHI MOG_PTPC'!AM42=Tabelle!$V$5,('Mitigazione del rischio'!K$8*Tabelle!$W$5),IF('Modello Analisi RISCHI MOG_PTPC'!AM42=Tabelle!$V$6,('Mitigazione del rischio'!K$8*Tabelle!$W$6),IF('Modello Analisi RISCHI MOG_PTPC'!AM42=Tabelle!$V$7,('Mitigazione del rischio'!K$8*Tabelle!$W$7),IF('Modello Analisi RISCHI MOG_PTPC'!AM42=Tabelle!$V$8,('Mitigazione del rischio'!K$8*Tabelle!$W$8),IF('Modello Analisi RISCHI MOG_PTPC'!AM42=Tabelle!$V$9,('Mitigazione del rischio'!K$8*Tabelle!$W$9),IF('Modello Analisi RISCHI MOG_PTPC'!AM42=Tabelle!$V$10,('Mitigazione del rischio'!K$8*Tabelle!$W$10),IF('Modello Analisi RISCHI MOG_PTPC'!AM42=Tabelle!$V$11,('Mitigazione del rischio'!K$8*Tabelle!$W$11),IF('Modello Analisi RISCHI MOG_PTPC'!AM42=Tabelle!$V$12,('Mitigazione del rischio'!K$8*Tabelle!$W$12),"-"))))))))))</f>
        <v>3.5</v>
      </c>
      <c r="L41" s="31">
        <f>IF('Modello Analisi RISCHI MOG_PTPC'!AN42=Tabelle!$V$3,('Mitigazione del rischio'!L$8*Tabelle!$W$3),IF('Modello Analisi RISCHI MOG_PTPC'!AN42=Tabelle!$V$4,('Mitigazione del rischio'!L$8*Tabelle!$W$4),IF('Modello Analisi RISCHI MOG_PTPC'!AN42=Tabelle!$V$5,('Mitigazione del rischio'!L$8*Tabelle!$W$5),IF('Modello Analisi RISCHI MOG_PTPC'!AN42=Tabelle!$V$6,('Mitigazione del rischio'!L$8*Tabelle!$W$6),IF('Modello Analisi RISCHI MOG_PTPC'!AN42=Tabelle!$V$7,('Mitigazione del rischio'!L$8*Tabelle!$W$7),IF('Modello Analisi RISCHI MOG_PTPC'!AN42=Tabelle!$V$8,('Mitigazione del rischio'!L$8*Tabelle!$W$8),IF('Modello Analisi RISCHI MOG_PTPC'!AN42=Tabelle!$V$9,('Mitigazione del rischio'!L$8*Tabelle!$W$9),IF('Modello Analisi RISCHI MOG_PTPC'!AN42=Tabelle!$V$10,('Mitigazione del rischio'!L$8*Tabelle!$W$10),IF('Modello Analisi RISCHI MOG_PTPC'!AN42=Tabelle!$V$11,('Mitigazione del rischio'!L$8*Tabelle!$W$11),IF('Modello Analisi RISCHI MOG_PTPC'!AN42=Tabelle!$V$12,('Mitigazione del rischio'!L$8*Tabelle!$W$12),"-"))))))))))</f>
        <v>3.5</v>
      </c>
      <c r="M41" s="31">
        <f>IF('Modello Analisi RISCHI MOG_PTPC'!AO42=Tabelle!$V$3,('Mitigazione del rischio'!M$8*Tabelle!$W$3),IF('Modello Analisi RISCHI MOG_PTPC'!AO42=Tabelle!$V$4,('Mitigazione del rischio'!M$8*Tabelle!$W$4),IF('Modello Analisi RISCHI MOG_PTPC'!AO42=Tabelle!$V$5,('Mitigazione del rischio'!M$8*Tabelle!$W$5),IF('Modello Analisi RISCHI MOG_PTPC'!AO42=Tabelle!$V$6,('Mitigazione del rischio'!M$8*Tabelle!$W$6),IF('Modello Analisi RISCHI MOG_PTPC'!AO42=Tabelle!$V$7,('Mitigazione del rischio'!M$8*Tabelle!$W$7),IF('Modello Analisi RISCHI MOG_PTPC'!AO42=Tabelle!$V$8,('Mitigazione del rischio'!M$8*Tabelle!$W$8),IF('Modello Analisi RISCHI MOG_PTPC'!AO42=Tabelle!$V$9,('Mitigazione del rischio'!M$8*Tabelle!$W$9),IF('Modello Analisi RISCHI MOG_PTPC'!AO42=Tabelle!$V$10,('Mitigazione del rischio'!M$8*Tabelle!$W$10),IF('Modello Analisi RISCHI MOG_PTPC'!AO42=Tabelle!$V$11,('Mitigazione del rischio'!M$8*Tabelle!$W$11),IF('Modello Analisi RISCHI MOG_PTPC'!AO42=Tabelle!$V$12,('Mitigazione del rischio'!M$8*Tabelle!$W$12),"-"))))))))))</f>
        <v>1.05</v>
      </c>
      <c r="N41" s="31">
        <f>IF('Modello Analisi RISCHI MOG_PTPC'!AP42=Tabelle!$V$3,('Mitigazione del rischio'!N$8*Tabelle!$W$3),IF('Modello Analisi RISCHI MOG_PTPC'!AP42=Tabelle!$V$4,('Mitigazione del rischio'!N$8*Tabelle!$W$4),IF('Modello Analisi RISCHI MOG_PTPC'!AP42=Tabelle!$V$5,('Mitigazione del rischio'!N$8*Tabelle!$W$5),IF('Modello Analisi RISCHI MOG_PTPC'!AP42=Tabelle!$V$6,('Mitigazione del rischio'!N$8*Tabelle!$W$6),IF('Modello Analisi RISCHI MOG_PTPC'!AP42=Tabelle!$V$7,('Mitigazione del rischio'!N$8*Tabelle!$W$7),IF('Modello Analisi RISCHI MOG_PTPC'!AP42=Tabelle!$V$8,('Mitigazione del rischio'!N$8*Tabelle!$W$8),IF('Modello Analisi RISCHI MOG_PTPC'!AP42=Tabelle!$V$9,('Mitigazione del rischio'!N$8*Tabelle!$W$9),IF('Modello Analisi RISCHI MOG_PTPC'!AP42=Tabelle!$V$10,('Mitigazione del rischio'!N$8*Tabelle!$W$10),IF('Modello Analisi RISCHI MOG_PTPC'!AP42=Tabelle!$V$11,('Mitigazione del rischio'!N$8*Tabelle!$W$11),IF('Modello Analisi RISCHI MOG_PTPC'!AP42=Tabelle!$V$12,('Mitigazione del rischio'!N$8*Tabelle!$W$12),"-"))))))))))</f>
        <v>1.05</v>
      </c>
      <c r="O41" s="31">
        <f>IF('Modello Analisi RISCHI MOG_PTPC'!AQ42=Tabelle!$V$3,('Mitigazione del rischio'!O$8*Tabelle!$W$3),IF('Modello Analisi RISCHI MOG_PTPC'!AQ42=Tabelle!$V$4,('Mitigazione del rischio'!O$8*Tabelle!$W$4),IF('Modello Analisi RISCHI MOG_PTPC'!AQ42=Tabelle!$V$5,('Mitigazione del rischio'!O$8*Tabelle!$W$5),IF('Modello Analisi RISCHI MOG_PTPC'!AQ42=Tabelle!$V$6,('Mitigazione del rischio'!O$8*Tabelle!$W$6),IF('Modello Analisi RISCHI MOG_PTPC'!AQ42=Tabelle!$V$7,('Mitigazione del rischio'!O$8*Tabelle!$W$7),IF('Modello Analisi RISCHI MOG_PTPC'!AQ42=Tabelle!$V$8,('Mitigazione del rischio'!O$8*Tabelle!$W$8),IF('Modello Analisi RISCHI MOG_PTPC'!AQ42=Tabelle!$V$9,('Mitigazione del rischio'!O$8*Tabelle!$W$9),IF('Modello Analisi RISCHI MOG_PTPC'!AQ42=Tabelle!$V$10,('Mitigazione del rischio'!O$8*Tabelle!$W$10),IF('Modello Analisi RISCHI MOG_PTPC'!AQ42=Tabelle!$V$11,('Mitigazione del rischio'!O$8*Tabelle!$W$11),IF('Modello Analisi RISCHI MOG_PTPC'!AQ42=Tabelle!$V$12,('Mitigazione del rischio'!O$8*Tabelle!$W$12),"-"))))))))))</f>
        <v>1.05</v>
      </c>
      <c r="P41" s="31">
        <f>IF('Modello Analisi RISCHI MOG_PTPC'!AR42=Tabelle!$V$3,('Mitigazione del rischio'!P$8*Tabelle!$W$3),IF('Modello Analisi RISCHI MOG_PTPC'!AR42=Tabelle!$V$4,('Mitigazione del rischio'!P$8*Tabelle!$W$4),IF('Modello Analisi RISCHI MOG_PTPC'!AR42=Tabelle!$V$5,('Mitigazione del rischio'!P$8*Tabelle!$W$5),IF('Modello Analisi RISCHI MOG_PTPC'!AR42=Tabelle!$V$6,('Mitigazione del rischio'!P$8*Tabelle!$W$6),IF('Modello Analisi RISCHI MOG_PTPC'!AR42=Tabelle!$V$7,('Mitigazione del rischio'!P$8*Tabelle!$W$7),IF('Modello Analisi RISCHI MOG_PTPC'!AR42=Tabelle!$V$8,('Mitigazione del rischio'!P$8*Tabelle!$W$8),IF('Modello Analisi RISCHI MOG_PTPC'!AR42=Tabelle!$V$9,('Mitigazione del rischio'!P$8*Tabelle!$W$9),IF('Modello Analisi RISCHI MOG_PTPC'!AR42=Tabelle!$V$10,('Mitigazione del rischio'!P$8*Tabelle!$W$10),IF('Modello Analisi RISCHI MOG_PTPC'!AR42=Tabelle!$V$11,('Mitigazione del rischio'!P$8*Tabelle!$W$11),IF('Modello Analisi RISCHI MOG_PTPC'!AR42=Tabelle!$V$12,('Mitigazione del rischio'!P$8*Tabelle!$W$12),"-"))))))))))</f>
        <v>1.05</v>
      </c>
      <c r="Q41" s="31">
        <f>IF('Modello Analisi RISCHI MOG_PTPC'!AS42=Tabelle!$V$3,('Mitigazione del rischio'!Q$8*Tabelle!$W$3),IF('Modello Analisi RISCHI MOG_PTPC'!AS42=Tabelle!$V$4,('Mitigazione del rischio'!Q$8*Tabelle!$W$4),IF('Modello Analisi RISCHI MOG_PTPC'!AS42=Tabelle!$V$5,('Mitigazione del rischio'!Q$8*Tabelle!$W$5),IF('Modello Analisi RISCHI MOG_PTPC'!AS42=Tabelle!$V$6,('Mitigazione del rischio'!Q$8*Tabelle!$W$6),IF('Modello Analisi RISCHI MOG_PTPC'!AS42=Tabelle!$V$7,('Mitigazione del rischio'!Q$8*Tabelle!$W$7),IF('Modello Analisi RISCHI MOG_PTPC'!AS42=Tabelle!$V$8,('Mitigazione del rischio'!Q$8*Tabelle!$W$8),IF('Modello Analisi RISCHI MOG_PTPC'!AS42=Tabelle!$V$9,('Mitigazione del rischio'!Q$8*Tabelle!$W$9),IF('Modello Analisi RISCHI MOG_PTPC'!AS42=Tabelle!$V$10,('Mitigazione del rischio'!Q$8*Tabelle!$W$10),IF('Modello Analisi RISCHI MOG_PTPC'!AS42=Tabelle!$V$11,('Mitigazione del rischio'!Q$8*Tabelle!$W$11),IF('Modello Analisi RISCHI MOG_PTPC'!AS42=Tabelle!$V$12,('Mitigazione del rischio'!Q$8*Tabelle!$W$12),"-"))))))))))</f>
        <v>2.4499999999999997</v>
      </c>
      <c r="R41" s="31">
        <f>IF('Modello Analisi RISCHI MOG_PTPC'!AT42=Tabelle!$V$3,('Mitigazione del rischio'!R$8*Tabelle!$W$3),IF('Modello Analisi RISCHI MOG_PTPC'!AT42=Tabelle!$V$4,('Mitigazione del rischio'!R$8*Tabelle!$W$4),IF('Modello Analisi RISCHI MOG_PTPC'!AT42=Tabelle!$V$5,('Mitigazione del rischio'!R$8*Tabelle!$W$5),IF('Modello Analisi RISCHI MOG_PTPC'!AT42=Tabelle!$V$6,('Mitigazione del rischio'!R$8*Tabelle!$W$6),IF('Modello Analisi RISCHI MOG_PTPC'!AT42=Tabelle!$V$7,('Mitigazione del rischio'!R$8*Tabelle!$W$7),IF('Modello Analisi RISCHI MOG_PTPC'!AT42=Tabelle!$V$8,('Mitigazione del rischio'!R$8*Tabelle!$W$8),IF('Modello Analisi RISCHI MOG_PTPC'!AT42=Tabelle!$V$9,('Mitigazione del rischio'!R$8*Tabelle!$W$9),IF('Modello Analisi RISCHI MOG_PTPC'!AT42=Tabelle!$V$10,('Mitigazione del rischio'!R$8*Tabelle!$W$10),IF('Modello Analisi RISCHI MOG_PTPC'!AT42=Tabelle!$V$11,('Mitigazione del rischio'!R$8*Tabelle!$W$11),IF('Modello Analisi RISCHI MOG_PTPC'!AT42=Tabelle!$V$12,('Mitigazione del rischio'!R$8*Tabelle!$W$12),"-"))))))))))</f>
        <v>2.4499999999999997</v>
      </c>
      <c r="S41" s="31">
        <f>IF('Modello Analisi RISCHI MOG_PTPC'!AU42=Tabelle!$V$3,('Mitigazione del rischio'!S$8*Tabelle!$W$3),IF('Modello Analisi RISCHI MOG_PTPC'!AU42=Tabelle!$V$4,('Mitigazione del rischio'!S$8*Tabelle!$W$4),IF('Modello Analisi RISCHI MOG_PTPC'!AU42=Tabelle!$V$5,('Mitigazione del rischio'!S$8*Tabelle!$W$5),IF('Modello Analisi RISCHI MOG_PTPC'!AU42=Tabelle!$V$6,('Mitigazione del rischio'!S$8*Tabelle!$W$6),IF('Modello Analisi RISCHI MOG_PTPC'!AU42=Tabelle!$V$7,('Mitigazione del rischio'!S$8*Tabelle!$W$7),IF('Modello Analisi RISCHI MOG_PTPC'!AU42=Tabelle!$V$8,('Mitigazione del rischio'!S$8*Tabelle!$W$8),IF('Modello Analisi RISCHI MOG_PTPC'!AU42=Tabelle!$V$9,('Mitigazione del rischio'!S$8*Tabelle!$W$9),IF('Modello Analisi RISCHI MOG_PTPC'!AU42=Tabelle!$V$10,('Mitigazione del rischio'!S$8*Tabelle!$W$10),IF('Modello Analisi RISCHI MOG_PTPC'!AU42=Tabelle!$V$11,('Mitigazione del rischio'!S$8*Tabelle!$W$11),IF('Modello Analisi RISCHI MOG_PTPC'!AU42=Tabelle!$V$12,('Mitigazione del rischio'!S$8*Tabelle!$W$12),"-"))))))))))</f>
        <v>2.4499999999999997</v>
      </c>
      <c r="T41" s="31">
        <f>IF('Modello Analisi RISCHI MOG_PTPC'!AV42=Tabelle!$V$3,('Mitigazione del rischio'!T$8*Tabelle!$W$3),IF('Modello Analisi RISCHI MOG_PTPC'!AV42=Tabelle!$V$4,('Mitigazione del rischio'!T$8*Tabelle!$W$4),IF('Modello Analisi RISCHI MOG_PTPC'!AV42=Tabelle!$V$5,('Mitigazione del rischio'!T$8*Tabelle!$W$5),IF('Modello Analisi RISCHI MOG_PTPC'!AV42=Tabelle!$V$6,('Mitigazione del rischio'!T$8*Tabelle!$W$6),IF('Modello Analisi RISCHI MOG_PTPC'!AV42=Tabelle!$V$7,('Mitigazione del rischio'!T$8*Tabelle!$W$7),IF('Modello Analisi RISCHI MOG_PTPC'!AV42=Tabelle!$V$8,('Mitigazione del rischio'!T$8*Tabelle!$W$8),IF('Modello Analisi RISCHI MOG_PTPC'!AV42=Tabelle!$V$9,('Mitigazione del rischio'!T$8*Tabelle!$W$9),IF('Modello Analisi RISCHI MOG_PTPC'!AV42=Tabelle!$V$10,('Mitigazione del rischio'!T$8*Tabelle!$W$10),IF('Modello Analisi RISCHI MOG_PTPC'!AV42=Tabelle!$V$11,('Mitigazione del rischio'!T$8*Tabelle!$W$11),IF('Modello Analisi RISCHI MOG_PTPC'!AV42=Tabelle!$V$12,('Mitigazione del rischio'!T$8*Tabelle!$W$12),"-"))))))))))</f>
        <v>2.4499999999999997</v>
      </c>
      <c r="U41" s="31">
        <f>IF('Modello Analisi RISCHI MOG_PTPC'!AW42=Tabelle!$V$3,('Mitigazione del rischio'!U$8*Tabelle!$W$3),IF('Modello Analisi RISCHI MOG_PTPC'!AW42=Tabelle!$V$4,('Mitigazione del rischio'!U$8*Tabelle!$W$4),IF('Modello Analisi RISCHI MOG_PTPC'!AW42=Tabelle!$V$5,('Mitigazione del rischio'!U$8*Tabelle!$W$5),IF('Modello Analisi RISCHI MOG_PTPC'!AW42=Tabelle!$V$6,('Mitigazione del rischio'!U$8*Tabelle!$W$6),IF('Modello Analisi RISCHI MOG_PTPC'!AW42=Tabelle!$V$7,('Mitigazione del rischio'!U$8*Tabelle!$W$7),IF('Modello Analisi RISCHI MOG_PTPC'!AW42=Tabelle!$V$8,('Mitigazione del rischio'!U$8*Tabelle!$W$8),IF('Modello Analisi RISCHI MOG_PTPC'!AW42=Tabelle!$V$9,('Mitigazione del rischio'!U$8*Tabelle!$W$9),IF('Modello Analisi RISCHI MOG_PTPC'!AW42=Tabelle!$V$10,('Mitigazione del rischio'!U$8*Tabelle!$W$10),IF('Modello Analisi RISCHI MOG_PTPC'!AW42=Tabelle!$V$11,('Mitigazione del rischio'!U$8*Tabelle!$W$11),IF('Modello Analisi RISCHI MOG_PTPC'!AW42=Tabelle!$V$12,('Mitigazione del rischio'!U$8*Tabelle!$W$12),"-"))))))))))</f>
        <v>0</v>
      </c>
      <c r="V41" s="31">
        <f>IF('Modello Analisi RISCHI MOG_PTPC'!AX42=Tabelle!$V$3,('Mitigazione del rischio'!V$8*Tabelle!$W$3),IF('Modello Analisi RISCHI MOG_PTPC'!AX42=Tabelle!$V$4,('Mitigazione del rischio'!V$8*Tabelle!$W$4),IF('Modello Analisi RISCHI MOG_PTPC'!AX42=Tabelle!$V$5,('Mitigazione del rischio'!V$8*Tabelle!$W$5),IF('Modello Analisi RISCHI MOG_PTPC'!AX42=Tabelle!$V$6,('Mitigazione del rischio'!V$8*Tabelle!$W$6),IF('Modello Analisi RISCHI MOG_PTPC'!AX42=Tabelle!$V$7,('Mitigazione del rischio'!V$8*Tabelle!$W$7),IF('Modello Analisi RISCHI MOG_PTPC'!AX42=Tabelle!$V$8,('Mitigazione del rischio'!V$8*Tabelle!$W$8),IF('Modello Analisi RISCHI MOG_PTPC'!AX42=Tabelle!$V$9,('Mitigazione del rischio'!V$8*Tabelle!$W$9),IF('Modello Analisi RISCHI MOG_PTPC'!AX42=Tabelle!$V$10,('Mitigazione del rischio'!V$8*Tabelle!$W$10),IF('Modello Analisi RISCHI MOG_PTPC'!AX42=Tabelle!$V$11,('Mitigazione del rischio'!V$8*Tabelle!$W$11),IF('Modello Analisi RISCHI MOG_PTPC'!AX42=Tabelle!$V$12,('Mitigazione del rischio'!V$8*Tabelle!$W$12),"-"))))))))))</f>
        <v>0</v>
      </c>
      <c r="W41" s="31">
        <f>IF('Modello Analisi RISCHI MOG_PTPC'!AY42=Tabelle!$V$3,('Mitigazione del rischio'!W$8*Tabelle!$W$3),IF('Modello Analisi RISCHI MOG_PTPC'!AY42=Tabelle!$V$4,('Mitigazione del rischio'!W$8*Tabelle!$W$4),IF('Modello Analisi RISCHI MOG_PTPC'!AY42=Tabelle!$V$5,('Mitigazione del rischio'!W$8*Tabelle!$W$5),IF('Modello Analisi RISCHI MOG_PTPC'!AY42=Tabelle!$V$6,('Mitigazione del rischio'!W$8*Tabelle!$W$6),IF('Modello Analisi RISCHI MOG_PTPC'!AY42=Tabelle!$V$7,('Mitigazione del rischio'!W$8*Tabelle!$W$7),IF('Modello Analisi RISCHI MOG_PTPC'!AY42=Tabelle!$V$8,('Mitigazione del rischio'!W$8*Tabelle!$W$8),IF('Modello Analisi RISCHI MOG_PTPC'!AY42=Tabelle!$V$9,('Mitigazione del rischio'!W$8*Tabelle!$W$9),IF('Modello Analisi RISCHI MOG_PTPC'!AY42=Tabelle!$V$10,('Mitigazione del rischio'!W$8*Tabelle!$W$10),IF('Modello Analisi RISCHI MOG_PTPC'!AY42=Tabelle!$V$11,('Mitigazione del rischio'!W$8*Tabelle!$W$11),IF('Modello Analisi RISCHI MOG_PTPC'!AY42=Tabelle!$V$12,('Mitigazione del rischio'!W$8*Tabelle!$W$12),"-"))))))))))</f>
        <v>0</v>
      </c>
      <c r="X41" s="31">
        <f>IF('Modello Analisi RISCHI MOG_PTPC'!AZ42=Tabelle!$V$3,('Mitigazione del rischio'!X$8*Tabelle!$W$3),IF('Modello Analisi RISCHI MOG_PTPC'!AZ42=Tabelle!$V$4,('Mitigazione del rischio'!X$8*Tabelle!$W$4),IF('Modello Analisi RISCHI MOG_PTPC'!AZ42=Tabelle!$V$5,('Mitigazione del rischio'!X$8*Tabelle!$W$5),IF('Modello Analisi RISCHI MOG_PTPC'!AZ42=Tabelle!$V$6,('Mitigazione del rischio'!X$8*Tabelle!$W$6),IF('Modello Analisi RISCHI MOG_PTPC'!AZ42=Tabelle!$V$7,('Mitigazione del rischio'!X$8*Tabelle!$W$7),IF('Modello Analisi RISCHI MOG_PTPC'!AZ42=Tabelle!$V$8,('Mitigazione del rischio'!X$8*Tabelle!$W$8),IF('Modello Analisi RISCHI MOG_PTPC'!AZ42=Tabelle!$V$9,('Mitigazione del rischio'!X$8*Tabelle!$W$9),IF('Modello Analisi RISCHI MOG_PTPC'!AZ42=Tabelle!$V$10,('Mitigazione del rischio'!X$8*Tabelle!$W$10),IF('Modello Analisi RISCHI MOG_PTPC'!AZ42=Tabelle!$V$11,('Mitigazione del rischio'!X$8*Tabelle!$W$11),IF('Modello Analisi RISCHI MOG_PTPC'!AZ42=Tabelle!$V$12,('Mitigazione del rischio'!X$8*Tabelle!$W$12),"-"))))))))))</f>
        <v>0</v>
      </c>
      <c r="Y41" s="31">
        <f>IF('Modello Analisi RISCHI MOG_PTPC'!BA42=Tabelle!$V$3,('Mitigazione del rischio'!Y$8*Tabelle!$W$3),IF('Modello Analisi RISCHI MOG_PTPC'!BA42=Tabelle!$V$4,('Mitigazione del rischio'!Y$8*Tabelle!$W$4),IF('Modello Analisi RISCHI MOG_PTPC'!BA42=Tabelle!$V$5,('Mitigazione del rischio'!Y$8*Tabelle!$W$5),IF('Modello Analisi RISCHI MOG_PTPC'!BA42=Tabelle!$V$6,('Mitigazione del rischio'!Y$8*Tabelle!$W$6),IF('Modello Analisi RISCHI MOG_PTPC'!BA42=Tabelle!$V$7,('Mitigazione del rischio'!Y$8*Tabelle!$W$7),IF('Modello Analisi RISCHI MOG_PTPC'!BA42=Tabelle!$V$8,('Mitigazione del rischio'!Y$8*Tabelle!$W$8),IF('Modello Analisi RISCHI MOG_PTPC'!BA42=Tabelle!$V$9,('Mitigazione del rischio'!Y$8*Tabelle!$W$9),IF('Modello Analisi RISCHI MOG_PTPC'!BA42=Tabelle!$V$10,('Mitigazione del rischio'!Y$8*Tabelle!$W$10),IF('Modello Analisi RISCHI MOG_PTPC'!BA42=Tabelle!$V$11,('Mitigazione del rischio'!Y$8*Tabelle!$W$11),IF('Modello Analisi RISCHI MOG_PTPC'!BA42=Tabelle!$V$12,('Mitigazione del rischio'!Y$8*Tabelle!$W$12),"-"))))))))))</f>
        <v>0</v>
      </c>
      <c r="Z41" s="31">
        <f>IF('Modello Analisi RISCHI MOG_PTPC'!BB42=Tabelle!$V$3,('Mitigazione del rischio'!Z$8*Tabelle!$W$3),IF('Modello Analisi RISCHI MOG_PTPC'!BB42=Tabelle!$V$4,('Mitigazione del rischio'!Z$8*Tabelle!$W$4),IF('Modello Analisi RISCHI MOG_PTPC'!BB42=Tabelle!$V$5,('Mitigazione del rischio'!Z$8*Tabelle!$W$5),IF('Modello Analisi RISCHI MOG_PTPC'!BB42=Tabelle!$V$6,('Mitigazione del rischio'!Z$8*Tabelle!$W$6),IF('Modello Analisi RISCHI MOG_PTPC'!BB42=Tabelle!$V$7,('Mitigazione del rischio'!Z$8*Tabelle!$W$7),IF('Modello Analisi RISCHI MOG_PTPC'!BB42=Tabelle!$V$8,('Mitigazione del rischio'!Z$8*Tabelle!$W$8),IF('Modello Analisi RISCHI MOG_PTPC'!BB42=Tabelle!$V$9,('Mitigazione del rischio'!Z$8*Tabelle!$W$9),IF('Modello Analisi RISCHI MOG_PTPC'!BB42=Tabelle!$V$10,('Mitigazione del rischio'!Z$8*Tabelle!$W$10),IF('Modello Analisi RISCHI MOG_PTPC'!BB42=Tabelle!$V$11,('Mitigazione del rischio'!Z$8*Tabelle!$W$11),IF('Modello Analisi RISCHI MOG_PTPC'!BB42=Tabelle!$V$12,('Mitigazione del rischio'!Z$8*Tabelle!$W$12),"-"))))))))))</f>
        <v>0</v>
      </c>
      <c r="AA41" s="31">
        <f>IF('Modello Analisi RISCHI MOG_PTPC'!BC42=Tabelle!$V$3,('Mitigazione del rischio'!AA$8*Tabelle!$W$3),IF('Modello Analisi RISCHI MOG_PTPC'!BC42=Tabelle!$V$4,('Mitigazione del rischio'!AA$8*Tabelle!$W$4),IF('Modello Analisi RISCHI MOG_PTPC'!BC42=Tabelle!$V$5,('Mitigazione del rischio'!AA$8*Tabelle!$W$5),IF('Modello Analisi RISCHI MOG_PTPC'!BC42=Tabelle!$V$6,('Mitigazione del rischio'!AA$8*Tabelle!$W$6),IF('Modello Analisi RISCHI MOG_PTPC'!BC42=Tabelle!$V$7,('Mitigazione del rischio'!AA$8*Tabelle!$W$7),IF('Modello Analisi RISCHI MOG_PTPC'!BC42=Tabelle!$V$8,('Mitigazione del rischio'!AA$8*Tabelle!$W$8),IF('Modello Analisi RISCHI MOG_PTPC'!BC42=Tabelle!$V$9,('Mitigazione del rischio'!AA$8*Tabelle!$W$9),IF('Modello Analisi RISCHI MOG_PTPC'!BC42=Tabelle!$V$10,('Mitigazione del rischio'!AA$8*Tabelle!$W$10),IF('Modello Analisi RISCHI MOG_PTPC'!BC42=Tabelle!$V$11,('Mitigazione del rischio'!AA$8*Tabelle!$W$11),IF('Modello Analisi RISCHI MOG_PTPC'!BC42=Tabelle!$V$12,('Mitigazione del rischio'!AA$8*Tabelle!$W$12),"-"))))))))))</f>
        <v>0</v>
      </c>
      <c r="AB41" s="31">
        <f>IF('Modello Analisi RISCHI MOG_PTPC'!BD42=Tabelle!$V$3,('Mitigazione del rischio'!AB$8*Tabelle!$W$3),IF('Modello Analisi RISCHI MOG_PTPC'!BD42=Tabelle!$V$4,('Mitigazione del rischio'!AB$8*Tabelle!$W$4),IF('Modello Analisi RISCHI MOG_PTPC'!BD42=Tabelle!$V$5,('Mitigazione del rischio'!AB$8*Tabelle!$W$5),IF('Modello Analisi RISCHI MOG_PTPC'!BD42=Tabelle!$V$6,('Mitigazione del rischio'!AB$8*Tabelle!$W$6),IF('Modello Analisi RISCHI MOG_PTPC'!BD42=Tabelle!$V$7,('Mitigazione del rischio'!AB$8*Tabelle!$W$7),IF('Modello Analisi RISCHI MOG_PTPC'!BD42=Tabelle!$V$8,('Mitigazione del rischio'!AB$8*Tabelle!$W$8),IF('Modello Analisi RISCHI MOG_PTPC'!BD42=Tabelle!$V$9,('Mitigazione del rischio'!AB$8*Tabelle!$W$9),IF('Modello Analisi RISCHI MOG_PTPC'!BD42=Tabelle!$V$10,('Mitigazione del rischio'!AB$8*Tabelle!$W$10),IF('Modello Analisi RISCHI MOG_PTPC'!BD42=Tabelle!$V$11,('Mitigazione del rischio'!AB$8*Tabelle!$W$11),IF('Modello Analisi RISCHI MOG_PTPC'!BD42=Tabelle!$V$12,('Mitigazione del rischio'!AB$8*Tabelle!$W$12),"-"))))))))))</f>
        <v>0</v>
      </c>
      <c r="AC41" s="31">
        <f>IF('Modello Analisi RISCHI MOG_PTPC'!BE42=Tabelle!$V$3,('Mitigazione del rischio'!AC$8*Tabelle!$W$3),IF('Modello Analisi RISCHI MOG_PTPC'!BE42=Tabelle!$V$4,('Mitigazione del rischio'!AC$8*Tabelle!$W$4),IF('Modello Analisi RISCHI MOG_PTPC'!BE42=Tabelle!$V$5,('Mitigazione del rischio'!AC$8*Tabelle!$W$5),IF('Modello Analisi RISCHI MOG_PTPC'!BE42=Tabelle!$V$6,('Mitigazione del rischio'!AC$8*Tabelle!$W$6),IF('Modello Analisi RISCHI MOG_PTPC'!BE42=Tabelle!$V$7,('Mitigazione del rischio'!AC$8*Tabelle!$W$7),IF('Modello Analisi RISCHI MOG_PTPC'!BE42=Tabelle!$V$8,('Mitigazione del rischio'!AC$8*Tabelle!$W$8),IF('Modello Analisi RISCHI MOG_PTPC'!BE42=Tabelle!$V$9,('Mitigazione del rischio'!AC$8*Tabelle!$W$9),IF('Modello Analisi RISCHI MOG_PTPC'!BE42=Tabelle!$V$10,('Mitigazione del rischio'!AC$8*Tabelle!$W$10),IF('Modello Analisi RISCHI MOG_PTPC'!BE42=Tabelle!$V$11,('Mitigazione del rischio'!AC$8*Tabelle!$W$11),IF('Modello Analisi RISCHI MOG_PTPC'!BE42=Tabelle!$V$12,('Mitigazione del rischio'!AC$8*Tabelle!$W$12),"-"))))))))))</f>
        <v>0</v>
      </c>
      <c r="AD41" s="31">
        <f>IF('Modello Analisi RISCHI MOG_PTPC'!BF42=Tabelle!$V$3,('Mitigazione del rischio'!AD$8*Tabelle!$W$3),IF('Modello Analisi RISCHI MOG_PTPC'!BF42=Tabelle!$V$4,('Mitigazione del rischio'!AD$8*Tabelle!$W$4),IF('Modello Analisi RISCHI MOG_PTPC'!BF42=Tabelle!$V$5,('Mitigazione del rischio'!AD$8*Tabelle!$W$5),IF('Modello Analisi RISCHI MOG_PTPC'!BF42=Tabelle!$V$6,('Mitigazione del rischio'!AD$8*Tabelle!$W$6),IF('Modello Analisi RISCHI MOG_PTPC'!BF42=Tabelle!$V$7,('Mitigazione del rischio'!AD$8*Tabelle!$W$7),IF('Modello Analisi RISCHI MOG_PTPC'!BF42=Tabelle!$V$8,('Mitigazione del rischio'!AD$8*Tabelle!$W$8),IF('Modello Analisi RISCHI MOG_PTPC'!BF42=Tabelle!$V$9,('Mitigazione del rischio'!AD$8*Tabelle!$W$9),IF('Modello Analisi RISCHI MOG_PTPC'!BF42=Tabelle!$V$10,('Mitigazione del rischio'!AD$8*Tabelle!$W$10),IF('Modello Analisi RISCHI MOG_PTPC'!BF42=Tabelle!$V$11,('Mitigazione del rischio'!AD$8*Tabelle!$W$11),IF('Modello Analisi RISCHI MOG_PTPC'!BF42=Tabelle!$V$12,('Mitigazione del rischio'!AD$8*Tabelle!$W$12),"-"))))))))))</f>
        <v>0</v>
      </c>
      <c r="AE41" s="31">
        <f>IF('Modello Analisi RISCHI MOG_PTPC'!BG42=Tabelle!$V$3,('Mitigazione del rischio'!AE$8*Tabelle!$W$3),IF('Modello Analisi RISCHI MOG_PTPC'!BG42=Tabelle!$V$4,('Mitigazione del rischio'!AE$8*Tabelle!$W$4),IF('Modello Analisi RISCHI MOG_PTPC'!BG42=Tabelle!$V$5,('Mitigazione del rischio'!AE$8*Tabelle!$W$5),IF('Modello Analisi RISCHI MOG_PTPC'!BG42=Tabelle!$V$6,('Mitigazione del rischio'!AE$8*Tabelle!$W$6),IF('Modello Analisi RISCHI MOG_PTPC'!BG42=Tabelle!$V$7,('Mitigazione del rischio'!AE$8*Tabelle!$W$7),IF('Modello Analisi RISCHI MOG_PTPC'!BG42=Tabelle!$V$8,('Mitigazione del rischio'!AE$8*Tabelle!$W$8),IF('Modello Analisi RISCHI MOG_PTPC'!BG42=Tabelle!$V$9,('Mitigazione del rischio'!AE$8*Tabelle!$W$9),IF('Modello Analisi RISCHI MOG_PTPC'!BG42=Tabelle!$V$10,('Mitigazione del rischio'!AE$8*Tabelle!$W$10),IF('Modello Analisi RISCHI MOG_PTPC'!BG42=Tabelle!$V$11,('Mitigazione del rischio'!AE$8*Tabelle!$W$11),IF('Modello Analisi RISCHI MOG_PTPC'!BG42=Tabelle!$V$12,('Mitigazione del rischio'!AE$8*Tabelle!$W$12),"-"))))))))))</f>
        <v>0</v>
      </c>
      <c r="AF41" s="32">
        <f t="shared" si="3"/>
        <v>43.400000000000006</v>
      </c>
      <c r="AG41" s="33">
        <f t="shared" si="4"/>
        <v>0.43400000000000005</v>
      </c>
    </row>
    <row r="42" spans="1:33" x14ac:dyDescent="0.25">
      <c r="A42" s="31">
        <f>IF('Modello Analisi RISCHI MOG_PTPC'!AC43=Tabelle!$V$3,('Mitigazione del rischio'!A$8*Tabelle!$W$3),IF('Modello Analisi RISCHI MOG_PTPC'!AC43=Tabelle!$V$4,('Mitigazione del rischio'!A$8*Tabelle!$W$4),IF('Modello Analisi RISCHI MOG_PTPC'!AC43=Tabelle!$V$5,('Mitigazione del rischio'!A$8*Tabelle!$W$5),IF('Modello Analisi RISCHI MOG_PTPC'!AC43=Tabelle!$V$6,('Mitigazione del rischio'!A$8*Tabelle!$W$6),IF('Modello Analisi RISCHI MOG_PTPC'!AC43=Tabelle!$V$7,('Mitigazione del rischio'!A$8*Tabelle!$W$7),IF('Modello Analisi RISCHI MOG_PTPC'!AC43=Tabelle!$V$8,('Mitigazione del rischio'!A$8*Tabelle!$W$8),IF('Modello Analisi RISCHI MOG_PTPC'!AC43=Tabelle!$V$9,('Mitigazione del rischio'!A$8*Tabelle!$W$9),IF('Modello Analisi RISCHI MOG_PTPC'!AC43=Tabelle!$V$10,('Mitigazione del rischio'!A$8*Tabelle!$W$10),IF('Modello Analisi RISCHI MOG_PTPC'!AC43=Tabelle!$V$11,('Mitigazione del rischio'!A$8*Tabelle!$W$11),IF('Modello Analisi RISCHI MOG_PTPC'!AC43=Tabelle!$V$12,('Mitigazione del rischio'!A$8*Tabelle!$W$12),"-"))))))))))</f>
        <v>3.5</v>
      </c>
      <c r="B42" s="31">
        <f>IF('Modello Analisi RISCHI MOG_PTPC'!AD43=Tabelle!$V$3,('Mitigazione del rischio'!B$8*Tabelle!$W$3),IF('Modello Analisi RISCHI MOG_PTPC'!AD43=Tabelle!$V$4,('Mitigazione del rischio'!B$8*Tabelle!$W$4),IF('Modello Analisi RISCHI MOG_PTPC'!AD43=Tabelle!$V$5,('Mitigazione del rischio'!B$8*Tabelle!$W$5),IF('Modello Analisi RISCHI MOG_PTPC'!AD43=Tabelle!$V$6,('Mitigazione del rischio'!B$8*Tabelle!$W$6),IF('Modello Analisi RISCHI MOG_PTPC'!AD43=Tabelle!$V$7,('Mitigazione del rischio'!B$8*Tabelle!$W$7),IF('Modello Analisi RISCHI MOG_PTPC'!AD43=Tabelle!$V$8,('Mitigazione del rischio'!B$8*Tabelle!$W$8),IF('Modello Analisi RISCHI MOG_PTPC'!AD43=Tabelle!$V$9,('Mitigazione del rischio'!B$8*Tabelle!$W$9),IF('Modello Analisi RISCHI MOG_PTPC'!AD43=Tabelle!$V$10,('Mitigazione del rischio'!B$8*Tabelle!$W$10),IF('Modello Analisi RISCHI MOG_PTPC'!AD43=Tabelle!$V$11,('Mitigazione del rischio'!B$8*Tabelle!$W$11),IF('Modello Analisi RISCHI MOG_PTPC'!AD43=Tabelle!$V$12,('Mitigazione del rischio'!B$8*Tabelle!$W$12),"-"))))))))))</f>
        <v>2.4499999999999997</v>
      </c>
      <c r="C42" s="31">
        <f>IF('Modello Analisi RISCHI MOG_PTPC'!AE43=Tabelle!$V$3,('Mitigazione del rischio'!C$8*Tabelle!$W$3),IF('Modello Analisi RISCHI MOG_PTPC'!AE43=Tabelle!$V$4,('Mitigazione del rischio'!C$8*Tabelle!$W$4),IF('Modello Analisi RISCHI MOG_PTPC'!AE43=Tabelle!$V$5,('Mitigazione del rischio'!C$8*Tabelle!$W$5),IF('Modello Analisi RISCHI MOG_PTPC'!AE43=Tabelle!$V$6,('Mitigazione del rischio'!C$8*Tabelle!$W$6),IF('Modello Analisi RISCHI MOG_PTPC'!AE43=Tabelle!$V$7,('Mitigazione del rischio'!C$8*Tabelle!$W$7),IF('Modello Analisi RISCHI MOG_PTPC'!AE43=Tabelle!$V$8,('Mitigazione del rischio'!C$8*Tabelle!$W$8),IF('Modello Analisi RISCHI MOG_PTPC'!AE43=Tabelle!$V$9,('Mitigazione del rischio'!C$8*Tabelle!$W$9),IF('Modello Analisi RISCHI MOG_PTPC'!AE43=Tabelle!$V$10,('Mitigazione del rischio'!C$8*Tabelle!$W$10),IF('Modello Analisi RISCHI MOG_PTPC'!AE43=Tabelle!$V$11,('Mitigazione del rischio'!C$8*Tabelle!$W$11),IF('Modello Analisi RISCHI MOG_PTPC'!AE43=Tabelle!$V$12,('Mitigazione del rischio'!C$8*Tabelle!$W$12),"-"))))))))))</f>
        <v>0.35000000000000003</v>
      </c>
      <c r="D42" s="31">
        <f>IF('Modello Analisi RISCHI MOG_PTPC'!AF43=Tabelle!$V$3,('Mitigazione del rischio'!D$8*Tabelle!$W$3),IF('Modello Analisi RISCHI MOG_PTPC'!AF43=Tabelle!$V$4,('Mitigazione del rischio'!D$8*Tabelle!$W$4),IF('Modello Analisi RISCHI MOG_PTPC'!AF43=Tabelle!$V$5,('Mitigazione del rischio'!D$8*Tabelle!$W$5),IF('Modello Analisi RISCHI MOG_PTPC'!AF43=Tabelle!$V$6,('Mitigazione del rischio'!D$8*Tabelle!$W$6),IF('Modello Analisi RISCHI MOG_PTPC'!AF43=Tabelle!$V$7,('Mitigazione del rischio'!D$8*Tabelle!$W$7),IF('Modello Analisi RISCHI MOG_PTPC'!AF43=Tabelle!$V$8,('Mitigazione del rischio'!D$8*Tabelle!$W$8),IF('Modello Analisi RISCHI MOG_PTPC'!AF43=Tabelle!$V$9,('Mitigazione del rischio'!D$8*Tabelle!$W$9),IF('Modello Analisi RISCHI MOG_PTPC'!AF43=Tabelle!$V$10,('Mitigazione del rischio'!D$8*Tabelle!$W$10),IF('Modello Analisi RISCHI MOG_PTPC'!AF43=Tabelle!$V$11,('Mitigazione del rischio'!D$8*Tabelle!$W$11),IF('Modello Analisi RISCHI MOG_PTPC'!AF43=Tabelle!$V$12,('Mitigazione del rischio'!D$8*Tabelle!$W$12),"-"))))))))))</f>
        <v>1.05</v>
      </c>
      <c r="E42" s="31">
        <f>IF('Modello Analisi RISCHI MOG_PTPC'!AG43=Tabelle!$V$3,('Mitigazione del rischio'!E$8*Tabelle!$W$3),IF('Modello Analisi RISCHI MOG_PTPC'!AG43=Tabelle!$V$4,('Mitigazione del rischio'!E$8*Tabelle!$W$4),IF('Modello Analisi RISCHI MOG_PTPC'!AG43=Tabelle!$V$5,('Mitigazione del rischio'!E$8*Tabelle!$W$5),IF('Modello Analisi RISCHI MOG_PTPC'!AG43=Tabelle!$V$6,('Mitigazione del rischio'!E$8*Tabelle!$W$6),IF('Modello Analisi RISCHI MOG_PTPC'!AG43=Tabelle!$V$7,('Mitigazione del rischio'!E$8*Tabelle!$W$7),IF('Modello Analisi RISCHI MOG_PTPC'!AG43=Tabelle!$V$8,('Mitigazione del rischio'!E$8*Tabelle!$W$8),IF('Modello Analisi RISCHI MOG_PTPC'!AG43=Tabelle!$V$9,('Mitigazione del rischio'!E$8*Tabelle!$W$9),IF('Modello Analisi RISCHI MOG_PTPC'!AG43=Tabelle!$V$10,('Mitigazione del rischio'!E$8*Tabelle!$W$10),IF('Modello Analisi RISCHI MOG_PTPC'!AG43=Tabelle!$V$11,('Mitigazione del rischio'!E$8*Tabelle!$W$11),IF('Modello Analisi RISCHI MOG_PTPC'!AG43=Tabelle!$V$12,('Mitigazione del rischio'!E$8*Tabelle!$W$12),"-"))))))))))</f>
        <v>2.4499999999999997</v>
      </c>
      <c r="F42" s="31">
        <f>IF('Modello Analisi RISCHI MOG_PTPC'!AH43=Tabelle!$V$3,('Mitigazione del rischio'!F$8*Tabelle!$W$3),IF('Modello Analisi RISCHI MOG_PTPC'!AH43=Tabelle!$V$4,('Mitigazione del rischio'!F$8*Tabelle!$W$4),IF('Modello Analisi RISCHI MOG_PTPC'!AH43=Tabelle!$V$5,('Mitigazione del rischio'!F$8*Tabelle!$W$5),IF('Modello Analisi RISCHI MOG_PTPC'!AH43=Tabelle!$V$6,('Mitigazione del rischio'!F$8*Tabelle!$W$6),IF('Modello Analisi RISCHI MOG_PTPC'!AH43=Tabelle!$V$7,('Mitigazione del rischio'!F$8*Tabelle!$W$7),IF('Modello Analisi RISCHI MOG_PTPC'!AH43=Tabelle!$V$8,('Mitigazione del rischio'!F$8*Tabelle!$W$8),IF('Modello Analisi RISCHI MOG_PTPC'!AH43=Tabelle!$V$9,('Mitigazione del rischio'!F$8*Tabelle!$W$9),IF('Modello Analisi RISCHI MOG_PTPC'!AH43=Tabelle!$V$10,('Mitigazione del rischio'!F$8*Tabelle!$W$10),IF('Modello Analisi RISCHI MOG_PTPC'!AH43=Tabelle!$V$11,('Mitigazione del rischio'!F$8*Tabelle!$W$11),IF('Modello Analisi RISCHI MOG_PTPC'!AH43=Tabelle!$V$12,('Mitigazione del rischio'!F$8*Tabelle!$W$12),"-"))))))))))</f>
        <v>3.5</v>
      </c>
      <c r="G42" s="31">
        <f>IF('Modello Analisi RISCHI MOG_PTPC'!AI43=Tabelle!$V$3,('Mitigazione del rischio'!G$8*Tabelle!$W$3),IF('Modello Analisi RISCHI MOG_PTPC'!AI43=Tabelle!$V$4,('Mitigazione del rischio'!G$8*Tabelle!$W$4),IF('Modello Analisi RISCHI MOG_PTPC'!AI43=Tabelle!$V$5,('Mitigazione del rischio'!G$8*Tabelle!$W$5),IF('Modello Analisi RISCHI MOG_PTPC'!AI43=Tabelle!$V$6,('Mitigazione del rischio'!G$8*Tabelle!$W$6),IF('Modello Analisi RISCHI MOG_PTPC'!AI43=Tabelle!$V$7,('Mitigazione del rischio'!G$8*Tabelle!$W$7),IF('Modello Analisi RISCHI MOG_PTPC'!AI43=Tabelle!$V$8,('Mitigazione del rischio'!G$8*Tabelle!$W$8),IF('Modello Analisi RISCHI MOG_PTPC'!AI43=Tabelle!$V$9,('Mitigazione del rischio'!G$8*Tabelle!$W$9),IF('Modello Analisi RISCHI MOG_PTPC'!AI43=Tabelle!$V$10,('Mitigazione del rischio'!G$8*Tabelle!$W$10),IF('Modello Analisi RISCHI MOG_PTPC'!AI43=Tabelle!$V$11,('Mitigazione del rischio'!G$8*Tabelle!$W$11),IF('Modello Analisi RISCHI MOG_PTPC'!AI43=Tabelle!$V$12,('Mitigazione del rischio'!G$8*Tabelle!$W$12),"-"))))))))))</f>
        <v>3.5</v>
      </c>
      <c r="H42" s="31">
        <f>IF('Modello Analisi RISCHI MOG_PTPC'!AJ43=Tabelle!$V$3,('Mitigazione del rischio'!H$8*Tabelle!$W$3),IF('Modello Analisi RISCHI MOG_PTPC'!AJ43=Tabelle!$V$4,('Mitigazione del rischio'!H$8*Tabelle!$W$4),IF('Modello Analisi RISCHI MOG_PTPC'!AJ43=Tabelle!$V$5,('Mitigazione del rischio'!H$8*Tabelle!$W$5),IF('Modello Analisi RISCHI MOG_PTPC'!AJ43=Tabelle!$V$6,('Mitigazione del rischio'!H$8*Tabelle!$W$6),IF('Modello Analisi RISCHI MOG_PTPC'!AJ43=Tabelle!$V$7,('Mitigazione del rischio'!H$8*Tabelle!$W$7),IF('Modello Analisi RISCHI MOG_PTPC'!AJ43=Tabelle!$V$8,('Mitigazione del rischio'!H$8*Tabelle!$W$8),IF('Modello Analisi RISCHI MOG_PTPC'!AJ43=Tabelle!$V$9,('Mitigazione del rischio'!H$8*Tabelle!$W$9),IF('Modello Analisi RISCHI MOG_PTPC'!AJ43=Tabelle!$V$10,('Mitigazione del rischio'!H$8*Tabelle!$W$10),IF('Modello Analisi RISCHI MOG_PTPC'!AJ43=Tabelle!$V$11,('Mitigazione del rischio'!H$8*Tabelle!$W$11),IF('Modello Analisi RISCHI MOG_PTPC'!AJ43=Tabelle!$V$12,('Mitigazione del rischio'!H$8*Tabelle!$W$12),"-"))))))))))</f>
        <v>3.5</v>
      </c>
      <c r="I42" s="31">
        <f>IF('Modello Analisi RISCHI MOG_PTPC'!AK43=Tabelle!$V$3,('Mitigazione del rischio'!I$8*Tabelle!$W$3),IF('Modello Analisi RISCHI MOG_PTPC'!AK43=Tabelle!$V$4,('Mitigazione del rischio'!I$8*Tabelle!$W$4),IF('Modello Analisi RISCHI MOG_PTPC'!AK43=Tabelle!$V$5,('Mitigazione del rischio'!I$8*Tabelle!$W$5),IF('Modello Analisi RISCHI MOG_PTPC'!AK43=Tabelle!$V$6,('Mitigazione del rischio'!I$8*Tabelle!$W$6),IF('Modello Analisi RISCHI MOG_PTPC'!AK43=Tabelle!$V$7,('Mitigazione del rischio'!I$8*Tabelle!$W$7),IF('Modello Analisi RISCHI MOG_PTPC'!AK43=Tabelle!$V$8,('Mitigazione del rischio'!I$8*Tabelle!$W$8),IF('Modello Analisi RISCHI MOG_PTPC'!AK43=Tabelle!$V$9,('Mitigazione del rischio'!I$8*Tabelle!$W$9),IF('Modello Analisi RISCHI MOG_PTPC'!AK43=Tabelle!$V$10,('Mitigazione del rischio'!I$8*Tabelle!$W$10),IF('Modello Analisi RISCHI MOG_PTPC'!AK43=Tabelle!$V$11,('Mitigazione del rischio'!I$8*Tabelle!$W$11),IF('Modello Analisi RISCHI MOG_PTPC'!AK43=Tabelle!$V$12,('Mitigazione del rischio'!I$8*Tabelle!$W$12),"-"))))))))))</f>
        <v>1.05</v>
      </c>
      <c r="J42" s="31">
        <f>IF('Modello Analisi RISCHI MOG_PTPC'!AL43=Tabelle!$V$3,('Mitigazione del rischio'!J$8*Tabelle!$W$3),IF('Modello Analisi RISCHI MOG_PTPC'!AL43=Tabelle!$V$4,('Mitigazione del rischio'!J$8*Tabelle!$W$4),IF('Modello Analisi RISCHI MOG_PTPC'!AL43=Tabelle!$V$5,('Mitigazione del rischio'!J$8*Tabelle!$W$5),IF('Modello Analisi RISCHI MOG_PTPC'!AL43=Tabelle!$V$6,('Mitigazione del rischio'!J$8*Tabelle!$W$6),IF('Modello Analisi RISCHI MOG_PTPC'!AL43=Tabelle!$V$7,('Mitigazione del rischio'!J$8*Tabelle!$W$7),IF('Modello Analisi RISCHI MOG_PTPC'!AL43=Tabelle!$V$8,('Mitigazione del rischio'!J$8*Tabelle!$W$8),IF('Modello Analisi RISCHI MOG_PTPC'!AL43=Tabelle!$V$9,('Mitigazione del rischio'!J$8*Tabelle!$W$9),IF('Modello Analisi RISCHI MOG_PTPC'!AL43=Tabelle!$V$10,('Mitigazione del rischio'!J$8*Tabelle!$W$10),IF('Modello Analisi RISCHI MOG_PTPC'!AL43=Tabelle!$V$11,('Mitigazione del rischio'!J$8*Tabelle!$W$11),IF('Modello Analisi RISCHI MOG_PTPC'!AL43=Tabelle!$V$12,('Mitigazione del rischio'!J$8*Tabelle!$W$12),"-"))))))))))</f>
        <v>1.05</v>
      </c>
      <c r="K42" s="31">
        <f>IF('Modello Analisi RISCHI MOG_PTPC'!AM43=Tabelle!$V$3,('Mitigazione del rischio'!K$8*Tabelle!$W$3),IF('Modello Analisi RISCHI MOG_PTPC'!AM43=Tabelle!$V$4,('Mitigazione del rischio'!K$8*Tabelle!$W$4),IF('Modello Analisi RISCHI MOG_PTPC'!AM43=Tabelle!$V$5,('Mitigazione del rischio'!K$8*Tabelle!$W$5),IF('Modello Analisi RISCHI MOG_PTPC'!AM43=Tabelle!$V$6,('Mitigazione del rischio'!K$8*Tabelle!$W$6),IF('Modello Analisi RISCHI MOG_PTPC'!AM43=Tabelle!$V$7,('Mitigazione del rischio'!K$8*Tabelle!$W$7),IF('Modello Analisi RISCHI MOG_PTPC'!AM43=Tabelle!$V$8,('Mitigazione del rischio'!K$8*Tabelle!$W$8),IF('Modello Analisi RISCHI MOG_PTPC'!AM43=Tabelle!$V$9,('Mitigazione del rischio'!K$8*Tabelle!$W$9),IF('Modello Analisi RISCHI MOG_PTPC'!AM43=Tabelle!$V$10,('Mitigazione del rischio'!K$8*Tabelle!$W$10),IF('Modello Analisi RISCHI MOG_PTPC'!AM43=Tabelle!$V$11,('Mitigazione del rischio'!K$8*Tabelle!$W$11),IF('Modello Analisi RISCHI MOG_PTPC'!AM43=Tabelle!$V$12,('Mitigazione del rischio'!K$8*Tabelle!$W$12),"-"))))))))))</f>
        <v>3.5</v>
      </c>
      <c r="L42" s="31">
        <f>IF('Modello Analisi RISCHI MOG_PTPC'!AN43=Tabelle!$V$3,('Mitigazione del rischio'!L$8*Tabelle!$W$3),IF('Modello Analisi RISCHI MOG_PTPC'!AN43=Tabelle!$V$4,('Mitigazione del rischio'!L$8*Tabelle!$W$4),IF('Modello Analisi RISCHI MOG_PTPC'!AN43=Tabelle!$V$5,('Mitigazione del rischio'!L$8*Tabelle!$W$5),IF('Modello Analisi RISCHI MOG_PTPC'!AN43=Tabelle!$V$6,('Mitigazione del rischio'!L$8*Tabelle!$W$6),IF('Modello Analisi RISCHI MOG_PTPC'!AN43=Tabelle!$V$7,('Mitigazione del rischio'!L$8*Tabelle!$W$7),IF('Modello Analisi RISCHI MOG_PTPC'!AN43=Tabelle!$V$8,('Mitigazione del rischio'!L$8*Tabelle!$W$8),IF('Modello Analisi RISCHI MOG_PTPC'!AN43=Tabelle!$V$9,('Mitigazione del rischio'!L$8*Tabelle!$W$9),IF('Modello Analisi RISCHI MOG_PTPC'!AN43=Tabelle!$V$10,('Mitigazione del rischio'!L$8*Tabelle!$W$10),IF('Modello Analisi RISCHI MOG_PTPC'!AN43=Tabelle!$V$11,('Mitigazione del rischio'!L$8*Tabelle!$W$11),IF('Modello Analisi RISCHI MOG_PTPC'!AN43=Tabelle!$V$12,('Mitigazione del rischio'!L$8*Tabelle!$W$12),"-"))))))))))</f>
        <v>3.5</v>
      </c>
      <c r="M42" s="31">
        <f>IF('Modello Analisi RISCHI MOG_PTPC'!AO43=Tabelle!$V$3,('Mitigazione del rischio'!M$8*Tabelle!$W$3),IF('Modello Analisi RISCHI MOG_PTPC'!AO43=Tabelle!$V$4,('Mitigazione del rischio'!M$8*Tabelle!$W$4),IF('Modello Analisi RISCHI MOG_PTPC'!AO43=Tabelle!$V$5,('Mitigazione del rischio'!M$8*Tabelle!$W$5),IF('Modello Analisi RISCHI MOG_PTPC'!AO43=Tabelle!$V$6,('Mitigazione del rischio'!M$8*Tabelle!$W$6),IF('Modello Analisi RISCHI MOG_PTPC'!AO43=Tabelle!$V$7,('Mitigazione del rischio'!M$8*Tabelle!$W$7),IF('Modello Analisi RISCHI MOG_PTPC'!AO43=Tabelle!$V$8,('Mitigazione del rischio'!M$8*Tabelle!$W$8),IF('Modello Analisi RISCHI MOG_PTPC'!AO43=Tabelle!$V$9,('Mitigazione del rischio'!M$8*Tabelle!$W$9),IF('Modello Analisi RISCHI MOG_PTPC'!AO43=Tabelle!$V$10,('Mitigazione del rischio'!M$8*Tabelle!$W$10),IF('Modello Analisi RISCHI MOG_PTPC'!AO43=Tabelle!$V$11,('Mitigazione del rischio'!M$8*Tabelle!$W$11),IF('Modello Analisi RISCHI MOG_PTPC'!AO43=Tabelle!$V$12,('Mitigazione del rischio'!M$8*Tabelle!$W$12),"-"))))))))))</f>
        <v>1.05</v>
      </c>
      <c r="N42" s="31">
        <f>IF('Modello Analisi RISCHI MOG_PTPC'!AP43=Tabelle!$V$3,('Mitigazione del rischio'!N$8*Tabelle!$W$3),IF('Modello Analisi RISCHI MOG_PTPC'!AP43=Tabelle!$V$4,('Mitigazione del rischio'!N$8*Tabelle!$W$4),IF('Modello Analisi RISCHI MOG_PTPC'!AP43=Tabelle!$V$5,('Mitigazione del rischio'!N$8*Tabelle!$W$5),IF('Modello Analisi RISCHI MOG_PTPC'!AP43=Tabelle!$V$6,('Mitigazione del rischio'!N$8*Tabelle!$W$6),IF('Modello Analisi RISCHI MOG_PTPC'!AP43=Tabelle!$V$7,('Mitigazione del rischio'!N$8*Tabelle!$W$7),IF('Modello Analisi RISCHI MOG_PTPC'!AP43=Tabelle!$V$8,('Mitigazione del rischio'!N$8*Tabelle!$W$8),IF('Modello Analisi RISCHI MOG_PTPC'!AP43=Tabelle!$V$9,('Mitigazione del rischio'!N$8*Tabelle!$W$9),IF('Modello Analisi RISCHI MOG_PTPC'!AP43=Tabelle!$V$10,('Mitigazione del rischio'!N$8*Tabelle!$W$10),IF('Modello Analisi RISCHI MOG_PTPC'!AP43=Tabelle!$V$11,('Mitigazione del rischio'!N$8*Tabelle!$W$11),IF('Modello Analisi RISCHI MOG_PTPC'!AP43=Tabelle!$V$12,('Mitigazione del rischio'!N$8*Tabelle!$W$12),"-"))))))))))</f>
        <v>1.05</v>
      </c>
      <c r="O42" s="31">
        <f>IF('Modello Analisi RISCHI MOG_PTPC'!AQ43=Tabelle!$V$3,('Mitigazione del rischio'!O$8*Tabelle!$W$3),IF('Modello Analisi RISCHI MOG_PTPC'!AQ43=Tabelle!$V$4,('Mitigazione del rischio'!O$8*Tabelle!$W$4),IF('Modello Analisi RISCHI MOG_PTPC'!AQ43=Tabelle!$V$5,('Mitigazione del rischio'!O$8*Tabelle!$W$5),IF('Modello Analisi RISCHI MOG_PTPC'!AQ43=Tabelle!$V$6,('Mitigazione del rischio'!O$8*Tabelle!$W$6),IF('Modello Analisi RISCHI MOG_PTPC'!AQ43=Tabelle!$V$7,('Mitigazione del rischio'!O$8*Tabelle!$W$7),IF('Modello Analisi RISCHI MOG_PTPC'!AQ43=Tabelle!$V$8,('Mitigazione del rischio'!O$8*Tabelle!$W$8),IF('Modello Analisi RISCHI MOG_PTPC'!AQ43=Tabelle!$V$9,('Mitigazione del rischio'!O$8*Tabelle!$W$9),IF('Modello Analisi RISCHI MOG_PTPC'!AQ43=Tabelle!$V$10,('Mitigazione del rischio'!O$8*Tabelle!$W$10),IF('Modello Analisi RISCHI MOG_PTPC'!AQ43=Tabelle!$V$11,('Mitigazione del rischio'!O$8*Tabelle!$W$11),IF('Modello Analisi RISCHI MOG_PTPC'!AQ43=Tabelle!$V$12,('Mitigazione del rischio'!O$8*Tabelle!$W$12),"-"))))))))))</f>
        <v>1.05</v>
      </c>
      <c r="P42" s="31">
        <f>IF('Modello Analisi RISCHI MOG_PTPC'!AR43=Tabelle!$V$3,('Mitigazione del rischio'!P$8*Tabelle!$W$3),IF('Modello Analisi RISCHI MOG_PTPC'!AR43=Tabelle!$V$4,('Mitigazione del rischio'!P$8*Tabelle!$W$4),IF('Modello Analisi RISCHI MOG_PTPC'!AR43=Tabelle!$V$5,('Mitigazione del rischio'!P$8*Tabelle!$W$5),IF('Modello Analisi RISCHI MOG_PTPC'!AR43=Tabelle!$V$6,('Mitigazione del rischio'!P$8*Tabelle!$W$6),IF('Modello Analisi RISCHI MOG_PTPC'!AR43=Tabelle!$V$7,('Mitigazione del rischio'!P$8*Tabelle!$W$7),IF('Modello Analisi RISCHI MOG_PTPC'!AR43=Tabelle!$V$8,('Mitigazione del rischio'!P$8*Tabelle!$W$8),IF('Modello Analisi RISCHI MOG_PTPC'!AR43=Tabelle!$V$9,('Mitigazione del rischio'!P$8*Tabelle!$W$9),IF('Modello Analisi RISCHI MOG_PTPC'!AR43=Tabelle!$V$10,('Mitigazione del rischio'!P$8*Tabelle!$W$10),IF('Modello Analisi RISCHI MOG_PTPC'!AR43=Tabelle!$V$11,('Mitigazione del rischio'!P$8*Tabelle!$W$11),IF('Modello Analisi RISCHI MOG_PTPC'!AR43=Tabelle!$V$12,('Mitigazione del rischio'!P$8*Tabelle!$W$12),"-"))))))))))</f>
        <v>1.05</v>
      </c>
      <c r="Q42" s="31">
        <f>IF('Modello Analisi RISCHI MOG_PTPC'!AS43=Tabelle!$V$3,('Mitigazione del rischio'!Q$8*Tabelle!$W$3),IF('Modello Analisi RISCHI MOG_PTPC'!AS43=Tabelle!$V$4,('Mitigazione del rischio'!Q$8*Tabelle!$W$4),IF('Modello Analisi RISCHI MOG_PTPC'!AS43=Tabelle!$V$5,('Mitigazione del rischio'!Q$8*Tabelle!$W$5),IF('Modello Analisi RISCHI MOG_PTPC'!AS43=Tabelle!$V$6,('Mitigazione del rischio'!Q$8*Tabelle!$W$6),IF('Modello Analisi RISCHI MOG_PTPC'!AS43=Tabelle!$V$7,('Mitigazione del rischio'!Q$8*Tabelle!$W$7),IF('Modello Analisi RISCHI MOG_PTPC'!AS43=Tabelle!$V$8,('Mitigazione del rischio'!Q$8*Tabelle!$W$8),IF('Modello Analisi RISCHI MOG_PTPC'!AS43=Tabelle!$V$9,('Mitigazione del rischio'!Q$8*Tabelle!$W$9),IF('Modello Analisi RISCHI MOG_PTPC'!AS43=Tabelle!$V$10,('Mitigazione del rischio'!Q$8*Tabelle!$W$10),IF('Modello Analisi RISCHI MOG_PTPC'!AS43=Tabelle!$V$11,('Mitigazione del rischio'!Q$8*Tabelle!$W$11),IF('Modello Analisi RISCHI MOG_PTPC'!AS43=Tabelle!$V$12,('Mitigazione del rischio'!Q$8*Tabelle!$W$12),"-"))))))))))</f>
        <v>2.4499999999999997</v>
      </c>
      <c r="R42" s="31">
        <f>IF('Modello Analisi RISCHI MOG_PTPC'!AT43=Tabelle!$V$3,('Mitigazione del rischio'!R$8*Tabelle!$W$3),IF('Modello Analisi RISCHI MOG_PTPC'!AT43=Tabelle!$V$4,('Mitigazione del rischio'!R$8*Tabelle!$W$4),IF('Modello Analisi RISCHI MOG_PTPC'!AT43=Tabelle!$V$5,('Mitigazione del rischio'!R$8*Tabelle!$W$5),IF('Modello Analisi RISCHI MOG_PTPC'!AT43=Tabelle!$V$6,('Mitigazione del rischio'!R$8*Tabelle!$W$6),IF('Modello Analisi RISCHI MOG_PTPC'!AT43=Tabelle!$V$7,('Mitigazione del rischio'!R$8*Tabelle!$W$7),IF('Modello Analisi RISCHI MOG_PTPC'!AT43=Tabelle!$V$8,('Mitigazione del rischio'!R$8*Tabelle!$W$8),IF('Modello Analisi RISCHI MOG_PTPC'!AT43=Tabelle!$V$9,('Mitigazione del rischio'!R$8*Tabelle!$W$9),IF('Modello Analisi RISCHI MOG_PTPC'!AT43=Tabelle!$V$10,('Mitigazione del rischio'!R$8*Tabelle!$W$10),IF('Modello Analisi RISCHI MOG_PTPC'!AT43=Tabelle!$V$11,('Mitigazione del rischio'!R$8*Tabelle!$W$11),IF('Modello Analisi RISCHI MOG_PTPC'!AT43=Tabelle!$V$12,('Mitigazione del rischio'!R$8*Tabelle!$W$12),"-"))))))))))</f>
        <v>2.4499999999999997</v>
      </c>
      <c r="S42" s="31">
        <f>IF('Modello Analisi RISCHI MOG_PTPC'!AU43=Tabelle!$V$3,('Mitigazione del rischio'!S$8*Tabelle!$W$3),IF('Modello Analisi RISCHI MOG_PTPC'!AU43=Tabelle!$V$4,('Mitigazione del rischio'!S$8*Tabelle!$W$4),IF('Modello Analisi RISCHI MOG_PTPC'!AU43=Tabelle!$V$5,('Mitigazione del rischio'!S$8*Tabelle!$W$5),IF('Modello Analisi RISCHI MOG_PTPC'!AU43=Tabelle!$V$6,('Mitigazione del rischio'!S$8*Tabelle!$W$6),IF('Modello Analisi RISCHI MOG_PTPC'!AU43=Tabelle!$V$7,('Mitigazione del rischio'!S$8*Tabelle!$W$7),IF('Modello Analisi RISCHI MOG_PTPC'!AU43=Tabelle!$V$8,('Mitigazione del rischio'!S$8*Tabelle!$W$8),IF('Modello Analisi RISCHI MOG_PTPC'!AU43=Tabelle!$V$9,('Mitigazione del rischio'!S$8*Tabelle!$W$9),IF('Modello Analisi RISCHI MOG_PTPC'!AU43=Tabelle!$V$10,('Mitigazione del rischio'!S$8*Tabelle!$W$10),IF('Modello Analisi RISCHI MOG_PTPC'!AU43=Tabelle!$V$11,('Mitigazione del rischio'!S$8*Tabelle!$W$11),IF('Modello Analisi RISCHI MOG_PTPC'!AU43=Tabelle!$V$12,('Mitigazione del rischio'!S$8*Tabelle!$W$12),"-"))))))))))</f>
        <v>2.4499999999999997</v>
      </c>
      <c r="T42" s="31">
        <f>IF('Modello Analisi RISCHI MOG_PTPC'!AV43=Tabelle!$V$3,('Mitigazione del rischio'!T$8*Tabelle!$W$3),IF('Modello Analisi RISCHI MOG_PTPC'!AV43=Tabelle!$V$4,('Mitigazione del rischio'!T$8*Tabelle!$W$4),IF('Modello Analisi RISCHI MOG_PTPC'!AV43=Tabelle!$V$5,('Mitigazione del rischio'!T$8*Tabelle!$W$5),IF('Modello Analisi RISCHI MOG_PTPC'!AV43=Tabelle!$V$6,('Mitigazione del rischio'!T$8*Tabelle!$W$6),IF('Modello Analisi RISCHI MOG_PTPC'!AV43=Tabelle!$V$7,('Mitigazione del rischio'!T$8*Tabelle!$W$7),IF('Modello Analisi RISCHI MOG_PTPC'!AV43=Tabelle!$V$8,('Mitigazione del rischio'!T$8*Tabelle!$W$8),IF('Modello Analisi RISCHI MOG_PTPC'!AV43=Tabelle!$V$9,('Mitigazione del rischio'!T$8*Tabelle!$W$9),IF('Modello Analisi RISCHI MOG_PTPC'!AV43=Tabelle!$V$10,('Mitigazione del rischio'!T$8*Tabelle!$W$10),IF('Modello Analisi RISCHI MOG_PTPC'!AV43=Tabelle!$V$11,('Mitigazione del rischio'!T$8*Tabelle!$W$11),IF('Modello Analisi RISCHI MOG_PTPC'!AV43=Tabelle!$V$12,('Mitigazione del rischio'!T$8*Tabelle!$W$12),"-"))))))))))</f>
        <v>2.4499999999999997</v>
      </c>
      <c r="U42" s="31">
        <f>IF('Modello Analisi RISCHI MOG_PTPC'!AW43=Tabelle!$V$3,('Mitigazione del rischio'!U$8*Tabelle!$W$3),IF('Modello Analisi RISCHI MOG_PTPC'!AW43=Tabelle!$V$4,('Mitigazione del rischio'!U$8*Tabelle!$W$4),IF('Modello Analisi RISCHI MOG_PTPC'!AW43=Tabelle!$V$5,('Mitigazione del rischio'!U$8*Tabelle!$W$5),IF('Modello Analisi RISCHI MOG_PTPC'!AW43=Tabelle!$V$6,('Mitigazione del rischio'!U$8*Tabelle!$W$6),IF('Modello Analisi RISCHI MOG_PTPC'!AW43=Tabelle!$V$7,('Mitigazione del rischio'!U$8*Tabelle!$W$7),IF('Modello Analisi RISCHI MOG_PTPC'!AW43=Tabelle!$V$8,('Mitigazione del rischio'!U$8*Tabelle!$W$8),IF('Modello Analisi RISCHI MOG_PTPC'!AW43=Tabelle!$V$9,('Mitigazione del rischio'!U$8*Tabelle!$W$9),IF('Modello Analisi RISCHI MOG_PTPC'!AW43=Tabelle!$V$10,('Mitigazione del rischio'!U$8*Tabelle!$W$10),IF('Modello Analisi RISCHI MOG_PTPC'!AW43=Tabelle!$V$11,('Mitigazione del rischio'!U$8*Tabelle!$W$11),IF('Modello Analisi RISCHI MOG_PTPC'!AW43=Tabelle!$V$12,('Mitigazione del rischio'!U$8*Tabelle!$W$12),"-"))))))))))</f>
        <v>0</v>
      </c>
      <c r="V42" s="31">
        <f>IF('Modello Analisi RISCHI MOG_PTPC'!AX43=Tabelle!$V$3,('Mitigazione del rischio'!V$8*Tabelle!$W$3),IF('Modello Analisi RISCHI MOG_PTPC'!AX43=Tabelle!$V$4,('Mitigazione del rischio'!V$8*Tabelle!$W$4),IF('Modello Analisi RISCHI MOG_PTPC'!AX43=Tabelle!$V$5,('Mitigazione del rischio'!V$8*Tabelle!$W$5),IF('Modello Analisi RISCHI MOG_PTPC'!AX43=Tabelle!$V$6,('Mitigazione del rischio'!V$8*Tabelle!$W$6),IF('Modello Analisi RISCHI MOG_PTPC'!AX43=Tabelle!$V$7,('Mitigazione del rischio'!V$8*Tabelle!$W$7),IF('Modello Analisi RISCHI MOG_PTPC'!AX43=Tabelle!$V$8,('Mitigazione del rischio'!V$8*Tabelle!$W$8),IF('Modello Analisi RISCHI MOG_PTPC'!AX43=Tabelle!$V$9,('Mitigazione del rischio'!V$8*Tabelle!$W$9),IF('Modello Analisi RISCHI MOG_PTPC'!AX43=Tabelle!$V$10,('Mitigazione del rischio'!V$8*Tabelle!$W$10),IF('Modello Analisi RISCHI MOG_PTPC'!AX43=Tabelle!$V$11,('Mitigazione del rischio'!V$8*Tabelle!$W$11),IF('Modello Analisi RISCHI MOG_PTPC'!AX43=Tabelle!$V$12,('Mitigazione del rischio'!V$8*Tabelle!$W$12),"-"))))))))))</f>
        <v>0</v>
      </c>
      <c r="W42" s="31">
        <f>IF('Modello Analisi RISCHI MOG_PTPC'!AY43=Tabelle!$V$3,('Mitigazione del rischio'!W$8*Tabelle!$W$3),IF('Modello Analisi RISCHI MOG_PTPC'!AY43=Tabelle!$V$4,('Mitigazione del rischio'!W$8*Tabelle!$W$4),IF('Modello Analisi RISCHI MOG_PTPC'!AY43=Tabelle!$V$5,('Mitigazione del rischio'!W$8*Tabelle!$W$5),IF('Modello Analisi RISCHI MOG_PTPC'!AY43=Tabelle!$V$6,('Mitigazione del rischio'!W$8*Tabelle!$W$6),IF('Modello Analisi RISCHI MOG_PTPC'!AY43=Tabelle!$V$7,('Mitigazione del rischio'!W$8*Tabelle!$W$7),IF('Modello Analisi RISCHI MOG_PTPC'!AY43=Tabelle!$V$8,('Mitigazione del rischio'!W$8*Tabelle!$W$8),IF('Modello Analisi RISCHI MOG_PTPC'!AY43=Tabelle!$V$9,('Mitigazione del rischio'!W$8*Tabelle!$W$9),IF('Modello Analisi RISCHI MOG_PTPC'!AY43=Tabelle!$V$10,('Mitigazione del rischio'!W$8*Tabelle!$W$10),IF('Modello Analisi RISCHI MOG_PTPC'!AY43=Tabelle!$V$11,('Mitigazione del rischio'!W$8*Tabelle!$W$11),IF('Modello Analisi RISCHI MOG_PTPC'!AY43=Tabelle!$V$12,('Mitigazione del rischio'!W$8*Tabelle!$W$12),"-"))))))))))</f>
        <v>0</v>
      </c>
      <c r="X42" s="31">
        <f>IF('Modello Analisi RISCHI MOG_PTPC'!AZ43=Tabelle!$V$3,('Mitigazione del rischio'!X$8*Tabelle!$W$3),IF('Modello Analisi RISCHI MOG_PTPC'!AZ43=Tabelle!$V$4,('Mitigazione del rischio'!X$8*Tabelle!$W$4),IF('Modello Analisi RISCHI MOG_PTPC'!AZ43=Tabelle!$V$5,('Mitigazione del rischio'!X$8*Tabelle!$W$5),IF('Modello Analisi RISCHI MOG_PTPC'!AZ43=Tabelle!$V$6,('Mitigazione del rischio'!X$8*Tabelle!$W$6),IF('Modello Analisi RISCHI MOG_PTPC'!AZ43=Tabelle!$V$7,('Mitigazione del rischio'!X$8*Tabelle!$W$7),IF('Modello Analisi RISCHI MOG_PTPC'!AZ43=Tabelle!$V$8,('Mitigazione del rischio'!X$8*Tabelle!$W$8),IF('Modello Analisi RISCHI MOG_PTPC'!AZ43=Tabelle!$V$9,('Mitigazione del rischio'!X$8*Tabelle!$W$9),IF('Modello Analisi RISCHI MOG_PTPC'!AZ43=Tabelle!$V$10,('Mitigazione del rischio'!X$8*Tabelle!$W$10),IF('Modello Analisi RISCHI MOG_PTPC'!AZ43=Tabelle!$V$11,('Mitigazione del rischio'!X$8*Tabelle!$W$11),IF('Modello Analisi RISCHI MOG_PTPC'!AZ43=Tabelle!$V$12,('Mitigazione del rischio'!X$8*Tabelle!$W$12),"-"))))))))))</f>
        <v>0</v>
      </c>
      <c r="Y42" s="31">
        <f>IF('Modello Analisi RISCHI MOG_PTPC'!BA43=Tabelle!$V$3,('Mitigazione del rischio'!Y$8*Tabelle!$W$3),IF('Modello Analisi RISCHI MOG_PTPC'!BA43=Tabelle!$V$4,('Mitigazione del rischio'!Y$8*Tabelle!$W$4),IF('Modello Analisi RISCHI MOG_PTPC'!BA43=Tabelle!$V$5,('Mitigazione del rischio'!Y$8*Tabelle!$W$5),IF('Modello Analisi RISCHI MOG_PTPC'!BA43=Tabelle!$V$6,('Mitigazione del rischio'!Y$8*Tabelle!$W$6),IF('Modello Analisi RISCHI MOG_PTPC'!BA43=Tabelle!$V$7,('Mitigazione del rischio'!Y$8*Tabelle!$W$7),IF('Modello Analisi RISCHI MOG_PTPC'!BA43=Tabelle!$V$8,('Mitigazione del rischio'!Y$8*Tabelle!$W$8),IF('Modello Analisi RISCHI MOG_PTPC'!BA43=Tabelle!$V$9,('Mitigazione del rischio'!Y$8*Tabelle!$W$9),IF('Modello Analisi RISCHI MOG_PTPC'!BA43=Tabelle!$V$10,('Mitigazione del rischio'!Y$8*Tabelle!$W$10),IF('Modello Analisi RISCHI MOG_PTPC'!BA43=Tabelle!$V$11,('Mitigazione del rischio'!Y$8*Tabelle!$W$11),IF('Modello Analisi RISCHI MOG_PTPC'!BA43=Tabelle!$V$12,('Mitigazione del rischio'!Y$8*Tabelle!$W$12),"-"))))))))))</f>
        <v>0</v>
      </c>
      <c r="Z42" s="31">
        <f>IF('Modello Analisi RISCHI MOG_PTPC'!BB43=Tabelle!$V$3,('Mitigazione del rischio'!Z$8*Tabelle!$W$3),IF('Modello Analisi RISCHI MOG_PTPC'!BB43=Tabelle!$V$4,('Mitigazione del rischio'!Z$8*Tabelle!$W$4),IF('Modello Analisi RISCHI MOG_PTPC'!BB43=Tabelle!$V$5,('Mitigazione del rischio'!Z$8*Tabelle!$W$5),IF('Modello Analisi RISCHI MOG_PTPC'!BB43=Tabelle!$V$6,('Mitigazione del rischio'!Z$8*Tabelle!$W$6),IF('Modello Analisi RISCHI MOG_PTPC'!BB43=Tabelle!$V$7,('Mitigazione del rischio'!Z$8*Tabelle!$W$7),IF('Modello Analisi RISCHI MOG_PTPC'!BB43=Tabelle!$V$8,('Mitigazione del rischio'!Z$8*Tabelle!$W$8),IF('Modello Analisi RISCHI MOG_PTPC'!BB43=Tabelle!$V$9,('Mitigazione del rischio'!Z$8*Tabelle!$W$9),IF('Modello Analisi RISCHI MOG_PTPC'!BB43=Tabelle!$V$10,('Mitigazione del rischio'!Z$8*Tabelle!$W$10),IF('Modello Analisi RISCHI MOG_PTPC'!BB43=Tabelle!$V$11,('Mitigazione del rischio'!Z$8*Tabelle!$W$11),IF('Modello Analisi RISCHI MOG_PTPC'!BB43=Tabelle!$V$12,('Mitigazione del rischio'!Z$8*Tabelle!$W$12),"-"))))))))))</f>
        <v>0</v>
      </c>
      <c r="AA42" s="31">
        <f>IF('Modello Analisi RISCHI MOG_PTPC'!BC43=Tabelle!$V$3,('Mitigazione del rischio'!AA$8*Tabelle!$W$3),IF('Modello Analisi RISCHI MOG_PTPC'!BC43=Tabelle!$V$4,('Mitigazione del rischio'!AA$8*Tabelle!$W$4),IF('Modello Analisi RISCHI MOG_PTPC'!BC43=Tabelle!$V$5,('Mitigazione del rischio'!AA$8*Tabelle!$W$5),IF('Modello Analisi RISCHI MOG_PTPC'!BC43=Tabelle!$V$6,('Mitigazione del rischio'!AA$8*Tabelle!$W$6),IF('Modello Analisi RISCHI MOG_PTPC'!BC43=Tabelle!$V$7,('Mitigazione del rischio'!AA$8*Tabelle!$W$7),IF('Modello Analisi RISCHI MOG_PTPC'!BC43=Tabelle!$V$8,('Mitigazione del rischio'!AA$8*Tabelle!$W$8),IF('Modello Analisi RISCHI MOG_PTPC'!BC43=Tabelle!$V$9,('Mitigazione del rischio'!AA$8*Tabelle!$W$9),IF('Modello Analisi RISCHI MOG_PTPC'!BC43=Tabelle!$V$10,('Mitigazione del rischio'!AA$8*Tabelle!$W$10),IF('Modello Analisi RISCHI MOG_PTPC'!BC43=Tabelle!$V$11,('Mitigazione del rischio'!AA$8*Tabelle!$W$11),IF('Modello Analisi RISCHI MOG_PTPC'!BC43=Tabelle!$V$12,('Mitigazione del rischio'!AA$8*Tabelle!$W$12),"-"))))))))))</f>
        <v>0</v>
      </c>
      <c r="AB42" s="31">
        <f>IF('Modello Analisi RISCHI MOG_PTPC'!BD43=Tabelle!$V$3,('Mitigazione del rischio'!AB$8*Tabelle!$W$3),IF('Modello Analisi RISCHI MOG_PTPC'!BD43=Tabelle!$V$4,('Mitigazione del rischio'!AB$8*Tabelle!$W$4),IF('Modello Analisi RISCHI MOG_PTPC'!BD43=Tabelle!$V$5,('Mitigazione del rischio'!AB$8*Tabelle!$W$5),IF('Modello Analisi RISCHI MOG_PTPC'!BD43=Tabelle!$V$6,('Mitigazione del rischio'!AB$8*Tabelle!$W$6),IF('Modello Analisi RISCHI MOG_PTPC'!BD43=Tabelle!$V$7,('Mitigazione del rischio'!AB$8*Tabelle!$W$7),IF('Modello Analisi RISCHI MOG_PTPC'!BD43=Tabelle!$V$8,('Mitigazione del rischio'!AB$8*Tabelle!$W$8),IF('Modello Analisi RISCHI MOG_PTPC'!BD43=Tabelle!$V$9,('Mitigazione del rischio'!AB$8*Tabelle!$W$9),IF('Modello Analisi RISCHI MOG_PTPC'!BD43=Tabelle!$V$10,('Mitigazione del rischio'!AB$8*Tabelle!$W$10),IF('Modello Analisi RISCHI MOG_PTPC'!BD43=Tabelle!$V$11,('Mitigazione del rischio'!AB$8*Tabelle!$W$11),IF('Modello Analisi RISCHI MOG_PTPC'!BD43=Tabelle!$V$12,('Mitigazione del rischio'!AB$8*Tabelle!$W$12),"-"))))))))))</f>
        <v>0</v>
      </c>
      <c r="AC42" s="31">
        <f>IF('Modello Analisi RISCHI MOG_PTPC'!BE43=Tabelle!$V$3,('Mitigazione del rischio'!AC$8*Tabelle!$W$3),IF('Modello Analisi RISCHI MOG_PTPC'!BE43=Tabelle!$V$4,('Mitigazione del rischio'!AC$8*Tabelle!$W$4),IF('Modello Analisi RISCHI MOG_PTPC'!BE43=Tabelle!$V$5,('Mitigazione del rischio'!AC$8*Tabelle!$W$5),IF('Modello Analisi RISCHI MOG_PTPC'!BE43=Tabelle!$V$6,('Mitigazione del rischio'!AC$8*Tabelle!$W$6),IF('Modello Analisi RISCHI MOG_PTPC'!BE43=Tabelle!$V$7,('Mitigazione del rischio'!AC$8*Tabelle!$W$7),IF('Modello Analisi RISCHI MOG_PTPC'!BE43=Tabelle!$V$8,('Mitigazione del rischio'!AC$8*Tabelle!$W$8),IF('Modello Analisi RISCHI MOG_PTPC'!BE43=Tabelle!$V$9,('Mitigazione del rischio'!AC$8*Tabelle!$W$9),IF('Modello Analisi RISCHI MOG_PTPC'!BE43=Tabelle!$V$10,('Mitigazione del rischio'!AC$8*Tabelle!$W$10),IF('Modello Analisi RISCHI MOG_PTPC'!BE43=Tabelle!$V$11,('Mitigazione del rischio'!AC$8*Tabelle!$W$11),IF('Modello Analisi RISCHI MOG_PTPC'!BE43=Tabelle!$V$12,('Mitigazione del rischio'!AC$8*Tabelle!$W$12),"-"))))))))))</f>
        <v>0</v>
      </c>
      <c r="AD42" s="31">
        <f>IF('Modello Analisi RISCHI MOG_PTPC'!BF43=Tabelle!$V$3,('Mitigazione del rischio'!AD$8*Tabelle!$W$3),IF('Modello Analisi RISCHI MOG_PTPC'!BF43=Tabelle!$V$4,('Mitigazione del rischio'!AD$8*Tabelle!$W$4),IF('Modello Analisi RISCHI MOG_PTPC'!BF43=Tabelle!$V$5,('Mitigazione del rischio'!AD$8*Tabelle!$W$5),IF('Modello Analisi RISCHI MOG_PTPC'!BF43=Tabelle!$V$6,('Mitigazione del rischio'!AD$8*Tabelle!$W$6),IF('Modello Analisi RISCHI MOG_PTPC'!BF43=Tabelle!$V$7,('Mitigazione del rischio'!AD$8*Tabelle!$W$7),IF('Modello Analisi RISCHI MOG_PTPC'!BF43=Tabelle!$V$8,('Mitigazione del rischio'!AD$8*Tabelle!$W$8),IF('Modello Analisi RISCHI MOG_PTPC'!BF43=Tabelle!$V$9,('Mitigazione del rischio'!AD$8*Tabelle!$W$9),IF('Modello Analisi RISCHI MOG_PTPC'!BF43=Tabelle!$V$10,('Mitigazione del rischio'!AD$8*Tabelle!$W$10),IF('Modello Analisi RISCHI MOG_PTPC'!BF43=Tabelle!$V$11,('Mitigazione del rischio'!AD$8*Tabelle!$W$11),IF('Modello Analisi RISCHI MOG_PTPC'!BF43=Tabelle!$V$12,('Mitigazione del rischio'!AD$8*Tabelle!$W$12),"-"))))))))))</f>
        <v>0</v>
      </c>
      <c r="AE42" s="31">
        <f>IF('Modello Analisi RISCHI MOG_PTPC'!BG43=Tabelle!$V$3,('Mitigazione del rischio'!AE$8*Tabelle!$W$3),IF('Modello Analisi RISCHI MOG_PTPC'!BG43=Tabelle!$V$4,('Mitigazione del rischio'!AE$8*Tabelle!$W$4),IF('Modello Analisi RISCHI MOG_PTPC'!BG43=Tabelle!$V$5,('Mitigazione del rischio'!AE$8*Tabelle!$W$5),IF('Modello Analisi RISCHI MOG_PTPC'!BG43=Tabelle!$V$6,('Mitigazione del rischio'!AE$8*Tabelle!$W$6),IF('Modello Analisi RISCHI MOG_PTPC'!BG43=Tabelle!$V$7,('Mitigazione del rischio'!AE$8*Tabelle!$W$7),IF('Modello Analisi RISCHI MOG_PTPC'!BG43=Tabelle!$V$8,('Mitigazione del rischio'!AE$8*Tabelle!$W$8),IF('Modello Analisi RISCHI MOG_PTPC'!BG43=Tabelle!$V$9,('Mitigazione del rischio'!AE$8*Tabelle!$W$9),IF('Modello Analisi RISCHI MOG_PTPC'!BG43=Tabelle!$V$10,('Mitigazione del rischio'!AE$8*Tabelle!$W$10),IF('Modello Analisi RISCHI MOG_PTPC'!BG43=Tabelle!$V$11,('Mitigazione del rischio'!AE$8*Tabelle!$W$11),IF('Modello Analisi RISCHI MOG_PTPC'!BG43=Tabelle!$V$12,('Mitigazione del rischio'!AE$8*Tabelle!$W$12),"-"))))))))))</f>
        <v>0</v>
      </c>
      <c r="AF42" s="32">
        <f t="shared" si="3"/>
        <v>43.400000000000006</v>
      </c>
      <c r="AG42" s="33">
        <f t="shared" si="4"/>
        <v>0.43400000000000005</v>
      </c>
    </row>
    <row r="43" spans="1:33" x14ac:dyDescent="0.25">
      <c r="A43" s="31">
        <f>IF('Modello Analisi RISCHI MOG_PTPC'!AC44=Tabelle!$V$3,('Mitigazione del rischio'!A$8*Tabelle!$W$3),IF('Modello Analisi RISCHI MOG_PTPC'!AC44=Tabelle!$V$4,('Mitigazione del rischio'!A$8*Tabelle!$W$4),IF('Modello Analisi RISCHI MOG_PTPC'!AC44=Tabelle!$V$5,('Mitigazione del rischio'!A$8*Tabelle!$W$5),IF('Modello Analisi RISCHI MOG_PTPC'!AC44=Tabelle!$V$6,('Mitigazione del rischio'!A$8*Tabelle!$W$6),IF('Modello Analisi RISCHI MOG_PTPC'!AC44=Tabelle!$V$7,('Mitigazione del rischio'!A$8*Tabelle!$W$7),IF('Modello Analisi RISCHI MOG_PTPC'!AC44=Tabelle!$V$8,('Mitigazione del rischio'!A$8*Tabelle!$W$8),IF('Modello Analisi RISCHI MOG_PTPC'!AC44=Tabelle!$V$9,('Mitigazione del rischio'!A$8*Tabelle!$W$9),IF('Modello Analisi RISCHI MOG_PTPC'!AC44=Tabelle!$V$10,('Mitigazione del rischio'!A$8*Tabelle!$W$10),IF('Modello Analisi RISCHI MOG_PTPC'!AC44=Tabelle!$V$11,('Mitigazione del rischio'!A$8*Tabelle!$W$11),IF('Modello Analisi RISCHI MOG_PTPC'!AC44=Tabelle!$V$12,('Mitigazione del rischio'!A$8*Tabelle!$W$12),"-"))))))))))</f>
        <v>3.5</v>
      </c>
      <c r="B43" s="31">
        <f>IF('Modello Analisi RISCHI MOG_PTPC'!AD44=Tabelle!$V$3,('Mitigazione del rischio'!B$8*Tabelle!$W$3),IF('Modello Analisi RISCHI MOG_PTPC'!AD44=Tabelle!$V$4,('Mitigazione del rischio'!B$8*Tabelle!$W$4),IF('Modello Analisi RISCHI MOG_PTPC'!AD44=Tabelle!$V$5,('Mitigazione del rischio'!B$8*Tabelle!$W$5),IF('Modello Analisi RISCHI MOG_PTPC'!AD44=Tabelle!$V$6,('Mitigazione del rischio'!B$8*Tabelle!$W$6),IF('Modello Analisi RISCHI MOG_PTPC'!AD44=Tabelle!$V$7,('Mitigazione del rischio'!B$8*Tabelle!$W$7),IF('Modello Analisi RISCHI MOG_PTPC'!AD44=Tabelle!$V$8,('Mitigazione del rischio'!B$8*Tabelle!$W$8),IF('Modello Analisi RISCHI MOG_PTPC'!AD44=Tabelle!$V$9,('Mitigazione del rischio'!B$8*Tabelle!$W$9),IF('Modello Analisi RISCHI MOG_PTPC'!AD44=Tabelle!$V$10,('Mitigazione del rischio'!B$8*Tabelle!$W$10),IF('Modello Analisi RISCHI MOG_PTPC'!AD44=Tabelle!$V$11,('Mitigazione del rischio'!B$8*Tabelle!$W$11),IF('Modello Analisi RISCHI MOG_PTPC'!AD44=Tabelle!$V$12,('Mitigazione del rischio'!B$8*Tabelle!$W$12),"-"))))))))))</f>
        <v>2.4499999999999997</v>
      </c>
      <c r="C43" s="31">
        <f>IF('Modello Analisi RISCHI MOG_PTPC'!AE44=Tabelle!$V$3,('Mitigazione del rischio'!C$8*Tabelle!$W$3),IF('Modello Analisi RISCHI MOG_PTPC'!AE44=Tabelle!$V$4,('Mitigazione del rischio'!C$8*Tabelle!$W$4),IF('Modello Analisi RISCHI MOG_PTPC'!AE44=Tabelle!$V$5,('Mitigazione del rischio'!C$8*Tabelle!$W$5),IF('Modello Analisi RISCHI MOG_PTPC'!AE44=Tabelle!$V$6,('Mitigazione del rischio'!C$8*Tabelle!$W$6),IF('Modello Analisi RISCHI MOG_PTPC'!AE44=Tabelle!$V$7,('Mitigazione del rischio'!C$8*Tabelle!$W$7),IF('Modello Analisi RISCHI MOG_PTPC'!AE44=Tabelle!$V$8,('Mitigazione del rischio'!C$8*Tabelle!$W$8),IF('Modello Analisi RISCHI MOG_PTPC'!AE44=Tabelle!$V$9,('Mitigazione del rischio'!C$8*Tabelle!$W$9),IF('Modello Analisi RISCHI MOG_PTPC'!AE44=Tabelle!$V$10,('Mitigazione del rischio'!C$8*Tabelle!$W$10),IF('Modello Analisi RISCHI MOG_PTPC'!AE44=Tabelle!$V$11,('Mitigazione del rischio'!C$8*Tabelle!$W$11),IF('Modello Analisi RISCHI MOG_PTPC'!AE44=Tabelle!$V$12,('Mitigazione del rischio'!C$8*Tabelle!$W$12),"-"))))))))))</f>
        <v>0.35000000000000003</v>
      </c>
      <c r="D43" s="31">
        <f>IF('Modello Analisi RISCHI MOG_PTPC'!AF44=Tabelle!$V$3,('Mitigazione del rischio'!D$8*Tabelle!$W$3),IF('Modello Analisi RISCHI MOG_PTPC'!AF44=Tabelle!$V$4,('Mitigazione del rischio'!D$8*Tabelle!$W$4),IF('Modello Analisi RISCHI MOG_PTPC'!AF44=Tabelle!$V$5,('Mitigazione del rischio'!D$8*Tabelle!$W$5),IF('Modello Analisi RISCHI MOG_PTPC'!AF44=Tabelle!$V$6,('Mitigazione del rischio'!D$8*Tabelle!$W$6),IF('Modello Analisi RISCHI MOG_PTPC'!AF44=Tabelle!$V$7,('Mitigazione del rischio'!D$8*Tabelle!$W$7),IF('Modello Analisi RISCHI MOG_PTPC'!AF44=Tabelle!$V$8,('Mitigazione del rischio'!D$8*Tabelle!$W$8),IF('Modello Analisi RISCHI MOG_PTPC'!AF44=Tabelle!$V$9,('Mitigazione del rischio'!D$8*Tabelle!$W$9),IF('Modello Analisi RISCHI MOG_PTPC'!AF44=Tabelle!$V$10,('Mitigazione del rischio'!D$8*Tabelle!$W$10),IF('Modello Analisi RISCHI MOG_PTPC'!AF44=Tabelle!$V$11,('Mitigazione del rischio'!D$8*Tabelle!$W$11),IF('Modello Analisi RISCHI MOG_PTPC'!AF44=Tabelle!$V$12,('Mitigazione del rischio'!D$8*Tabelle!$W$12),"-"))))))))))</f>
        <v>1.05</v>
      </c>
      <c r="E43" s="31">
        <f>IF('Modello Analisi RISCHI MOG_PTPC'!AG44=Tabelle!$V$3,('Mitigazione del rischio'!E$8*Tabelle!$W$3),IF('Modello Analisi RISCHI MOG_PTPC'!AG44=Tabelle!$V$4,('Mitigazione del rischio'!E$8*Tabelle!$W$4),IF('Modello Analisi RISCHI MOG_PTPC'!AG44=Tabelle!$V$5,('Mitigazione del rischio'!E$8*Tabelle!$W$5),IF('Modello Analisi RISCHI MOG_PTPC'!AG44=Tabelle!$V$6,('Mitigazione del rischio'!E$8*Tabelle!$W$6),IF('Modello Analisi RISCHI MOG_PTPC'!AG44=Tabelle!$V$7,('Mitigazione del rischio'!E$8*Tabelle!$W$7),IF('Modello Analisi RISCHI MOG_PTPC'!AG44=Tabelle!$V$8,('Mitigazione del rischio'!E$8*Tabelle!$W$8),IF('Modello Analisi RISCHI MOG_PTPC'!AG44=Tabelle!$V$9,('Mitigazione del rischio'!E$8*Tabelle!$W$9),IF('Modello Analisi RISCHI MOG_PTPC'!AG44=Tabelle!$V$10,('Mitigazione del rischio'!E$8*Tabelle!$W$10),IF('Modello Analisi RISCHI MOG_PTPC'!AG44=Tabelle!$V$11,('Mitigazione del rischio'!E$8*Tabelle!$W$11),IF('Modello Analisi RISCHI MOG_PTPC'!AG44=Tabelle!$V$12,('Mitigazione del rischio'!E$8*Tabelle!$W$12),"-"))))))))))</f>
        <v>2.4499999999999997</v>
      </c>
      <c r="F43" s="31">
        <f>IF('Modello Analisi RISCHI MOG_PTPC'!AH44=Tabelle!$V$3,('Mitigazione del rischio'!F$8*Tabelle!$W$3),IF('Modello Analisi RISCHI MOG_PTPC'!AH44=Tabelle!$V$4,('Mitigazione del rischio'!F$8*Tabelle!$W$4),IF('Modello Analisi RISCHI MOG_PTPC'!AH44=Tabelle!$V$5,('Mitigazione del rischio'!F$8*Tabelle!$W$5),IF('Modello Analisi RISCHI MOG_PTPC'!AH44=Tabelle!$V$6,('Mitigazione del rischio'!F$8*Tabelle!$W$6),IF('Modello Analisi RISCHI MOG_PTPC'!AH44=Tabelle!$V$7,('Mitigazione del rischio'!F$8*Tabelle!$W$7),IF('Modello Analisi RISCHI MOG_PTPC'!AH44=Tabelle!$V$8,('Mitigazione del rischio'!F$8*Tabelle!$W$8),IF('Modello Analisi RISCHI MOG_PTPC'!AH44=Tabelle!$V$9,('Mitigazione del rischio'!F$8*Tabelle!$W$9),IF('Modello Analisi RISCHI MOG_PTPC'!AH44=Tabelle!$V$10,('Mitigazione del rischio'!F$8*Tabelle!$W$10),IF('Modello Analisi RISCHI MOG_PTPC'!AH44=Tabelle!$V$11,('Mitigazione del rischio'!F$8*Tabelle!$W$11),IF('Modello Analisi RISCHI MOG_PTPC'!AH44=Tabelle!$V$12,('Mitigazione del rischio'!F$8*Tabelle!$W$12),"-"))))))))))</f>
        <v>3.5</v>
      </c>
      <c r="G43" s="31">
        <f>IF('Modello Analisi RISCHI MOG_PTPC'!AI44=Tabelle!$V$3,('Mitigazione del rischio'!G$8*Tabelle!$W$3),IF('Modello Analisi RISCHI MOG_PTPC'!AI44=Tabelle!$V$4,('Mitigazione del rischio'!G$8*Tabelle!$W$4),IF('Modello Analisi RISCHI MOG_PTPC'!AI44=Tabelle!$V$5,('Mitigazione del rischio'!G$8*Tabelle!$W$5),IF('Modello Analisi RISCHI MOG_PTPC'!AI44=Tabelle!$V$6,('Mitigazione del rischio'!G$8*Tabelle!$W$6),IF('Modello Analisi RISCHI MOG_PTPC'!AI44=Tabelle!$V$7,('Mitigazione del rischio'!G$8*Tabelle!$W$7),IF('Modello Analisi RISCHI MOG_PTPC'!AI44=Tabelle!$V$8,('Mitigazione del rischio'!G$8*Tabelle!$W$8),IF('Modello Analisi RISCHI MOG_PTPC'!AI44=Tabelle!$V$9,('Mitigazione del rischio'!G$8*Tabelle!$W$9),IF('Modello Analisi RISCHI MOG_PTPC'!AI44=Tabelle!$V$10,('Mitigazione del rischio'!G$8*Tabelle!$W$10),IF('Modello Analisi RISCHI MOG_PTPC'!AI44=Tabelle!$V$11,('Mitigazione del rischio'!G$8*Tabelle!$W$11),IF('Modello Analisi RISCHI MOG_PTPC'!AI44=Tabelle!$V$12,('Mitigazione del rischio'!G$8*Tabelle!$W$12),"-"))))))))))</f>
        <v>3.5</v>
      </c>
      <c r="H43" s="31">
        <f>IF('Modello Analisi RISCHI MOG_PTPC'!AJ44=Tabelle!$V$3,('Mitigazione del rischio'!H$8*Tabelle!$W$3),IF('Modello Analisi RISCHI MOG_PTPC'!AJ44=Tabelle!$V$4,('Mitigazione del rischio'!H$8*Tabelle!$W$4),IF('Modello Analisi RISCHI MOG_PTPC'!AJ44=Tabelle!$V$5,('Mitigazione del rischio'!H$8*Tabelle!$W$5),IF('Modello Analisi RISCHI MOG_PTPC'!AJ44=Tabelle!$V$6,('Mitigazione del rischio'!H$8*Tabelle!$W$6),IF('Modello Analisi RISCHI MOG_PTPC'!AJ44=Tabelle!$V$7,('Mitigazione del rischio'!H$8*Tabelle!$W$7),IF('Modello Analisi RISCHI MOG_PTPC'!AJ44=Tabelle!$V$8,('Mitigazione del rischio'!H$8*Tabelle!$W$8),IF('Modello Analisi RISCHI MOG_PTPC'!AJ44=Tabelle!$V$9,('Mitigazione del rischio'!H$8*Tabelle!$W$9),IF('Modello Analisi RISCHI MOG_PTPC'!AJ44=Tabelle!$V$10,('Mitigazione del rischio'!H$8*Tabelle!$W$10),IF('Modello Analisi RISCHI MOG_PTPC'!AJ44=Tabelle!$V$11,('Mitigazione del rischio'!H$8*Tabelle!$W$11),IF('Modello Analisi RISCHI MOG_PTPC'!AJ44=Tabelle!$V$12,('Mitigazione del rischio'!H$8*Tabelle!$W$12),"-"))))))))))</f>
        <v>3.5</v>
      </c>
      <c r="I43" s="31">
        <f>IF('Modello Analisi RISCHI MOG_PTPC'!AK44=Tabelle!$V$3,('Mitigazione del rischio'!I$8*Tabelle!$W$3),IF('Modello Analisi RISCHI MOG_PTPC'!AK44=Tabelle!$V$4,('Mitigazione del rischio'!I$8*Tabelle!$W$4),IF('Modello Analisi RISCHI MOG_PTPC'!AK44=Tabelle!$V$5,('Mitigazione del rischio'!I$8*Tabelle!$W$5),IF('Modello Analisi RISCHI MOG_PTPC'!AK44=Tabelle!$V$6,('Mitigazione del rischio'!I$8*Tabelle!$W$6),IF('Modello Analisi RISCHI MOG_PTPC'!AK44=Tabelle!$V$7,('Mitigazione del rischio'!I$8*Tabelle!$W$7),IF('Modello Analisi RISCHI MOG_PTPC'!AK44=Tabelle!$V$8,('Mitigazione del rischio'!I$8*Tabelle!$W$8),IF('Modello Analisi RISCHI MOG_PTPC'!AK44=Tabelle!$V$9,('Mitigazione del rischio'!I$8*Tabelle!$W$9),IF('Modello Analisi RISCHI MOG_PTPC'!AK44=Tabelle!$V$10,('Mitigazione del rischio'!I$8*Tabelle!$W$10),IF('Modello Analisi RISCHI MOG_PTPC'!AK44=Tabelle!$V$11,('Mitigazione del rischio'!I$8*Tabelle!$W$11),IF('Modello Analisi RISCHI MOG_PTPC'!AK44=Tabelle!$V$12,('Mitigazione del rischio'!I$8*Tabelle!$W$12),"-"))))))))))</f>
        <v>1.05</v>
      </c>
      <c r="J43" s="31">
        <f>IF('Modello Analisi RISCHI MOG_PTPC'!AL44=Tabelle!$V$3,('Mitigazione del rischio'!J$8*Tabelle!$W$3),IF('Modello Analisi RISCHI MOG_PTPC'!AL44=Tabelle!$V$4,('Mitigazione del rischio'!J$8*Tabelle!$W$4),IF('Modello Analisi RISCHI MOG_PTPC'!AL44=Tabelle!$V$5,('Mitigazione del rischio'!J$8*Tabelle!$W$5),IF('Modello Analisi RISCHI MOG_PTPC'!AL44=Tabelle!$V$6,('Mitigazione del rischio'!J$8*Tabelle!$W$6),IF('Modello Analisi RISCHI MOG_PTPC'!AL44=Tabelle!$V$7,('Mitigazione del rischio'!J$8*Tabelle!$W$7),IF('Modello Analisi RISCHI MOG_PTPC'!AL44=Tabelle!$V$8,('Mitigazione del rischio'!J$8*Tabelle!$W$8),IF('Modello Analisi RISCHI MOG_PTPC'!AL44=Tabelle!$V$9,('Mitigazione del rischio'!J$8*Tabelle!$W$9),IF('Modello Analisi RISCHI MOG_PTPC'!AL44=Tabelle!$V$10,('Mitigazione del rischio'!J$8*Tabelle!$W$10),IF('Modello Analisi RISCHI MOG_PTPC'!AL44=Tabelle!$V$11,('Mitigazione del rischio'!J$8*Tabelle!$W$11),IF('Modello Analisi RISCHI MOG_PTPC'!AL44=Tabelle!$V$12,('Mitigazione del rischio'!J$8*Tabelle!$W$12),"-"))))))))))</f>
        <v>1.05</v>
      </c>
      <c r="K43" s="31">
        <f>IF('Modello Analisi RISCHI MOG_PTPC'!AM44=Tabelle!$V$3,('Mitigazione del rischio'!K$8*Tabelle!$W$3),IF('Modello Analisi RISCHI MOG_PTPC'!AM44=Tabelle!$V$4,('Mitigazione del rischio'!K$8*Tabelle!$W$4),IF('Modello Analisi RISCHI MOG_PTPC'!AM44=Tabelle!$V$5,('Mitigazione del rischio'!K$8*Tabelle!$W$5),IF('Modello Analisi RISCHI MOG_PTPC'!AM44=Tabelle!$V$6,('Mitigazione del rischio'!K$8*Tabelle!$W$6),IF('Modello Analisi RISCHI MOG_PTPC'!AM44=Tabelle!$V$7,('Mitigazione del rischio'!K$8*Tabelle!$W$7),IF('Modello Analisi RISCHI MOG_PTPC'!AM44=Tabelle!$V$8,('Mitigazione del rischio'!K$8*Tabelle!$W$8),IF('Modello Analisi RISCHI MOG_PTPC'!AM44=Tabelle!$V$9,('Mitigazione del rischio'!K$8*Tabelle!$W$9),IF('Modello Analisi RISCHI MOG_PTPC'!AM44=Tabelle!$V$10,('Mitigazione del rischio'!K$8*Tabelle!$W$10),IF('Modello Analisi RISCHI MOG_PTPC'!AM44=Tabelle!$V$11,('Mitigazione del rischio'!K$8*Tabelle!$W$11),IF('Modello Analisi RISCHI MOG_PTPC'!AM44=Tabelle!$V$12,('Mitigazione del rischio'!K$8*Tabelle!$W$12),"-"))))))))))</f>
        <v>3.5</v>
      </c>
      <c r="L43" s="31">
        <f>IF('Modello Analisi RISCHI MOG_PTPC'!AN44=Tabelle!$V$3,('Mitigazione del rischio'!L$8*Tabelle!$W$3),IF('Modello Analisi RISCHI MOG_PTPC'!AN44=Tabelle!$V$4,('Mitigazione del rischio'!L$8*Tabelle!$W$4),IF('Modello Analisi RISCHI MOG_PTPC'!AN44=Tabelle!$V$5,('Mitigazione del rischio'!L$8*Tabelle!$W$5),IF('Modello Analisi RISCHI MOG_PTPC'!AN44=Tabelle!$V$6,('Mitigazione del rischio'!L$8*Tabelle!$W$6),IF('Modello Analisi RISCHI MOG_PTPC'!AN44=Tabelle!$V$7,('Mitigazione del rischio'!L$8*Tabelle!$W$7),IF('Modello Analisi RISCHI MOG_PTPC'!AN44=Tabelle!$V$8,('Mitigazione del rischio'!L$8*Tabelle!$W$8),IF('Modello Analisi RISCHI MOG_PTPC'!AN44=Tabelle!$V$9,('Mitigazione del rischio'!L$8*Tabelle!$W$9),IF('Modello Analisi RISCHI MOG_PTPC'!AN44=Tabelle!$V$10,('Mitigazione del rischio'!L$8*Tabelle!$W$10),IF('Modello Analisi RISCHI MOG_PTPC'!AN44=Tabelle!$V$11,('Mitigazione del rischio'!L$8*Tabelle!$W$11),IF('Modello Analisi RISCHI MOG_PTPC'!AN44=Tabelle!$V$12,('Mitigazione del rischio'!L$8*Tabelle!$W$12),"-"))))))))))</f>
        <v>3.5</v>
      </c>
      <c r="M43" s="31">
        <f>IF('Modello Analisi RISCHI MOG_PTPC'!AO44=Tabelle!$V$3,('Mitigazione del rischio'!M$8*Tabelle!$W$3),IF('Modello Analisi RISCHI MOG_PTPC'!AO44=Tabelle!$V$4,('Mitigazione del rischio'!M$8*Tabelle!$W$4),IF('Modello Analisi RISCHI MOG_PTPC'!AO44=Tabelle!$V$5,('Mitigazione del rischio'!M$8*Tabelle!$W$5),IF('Modello Analisi RISCHI MOG_PTPC'!AO44=Tabelle!$V$6,('Mitigazione del rischio'!M$8*Tabelle!$W$6),IF('Modello Analisi RISCHI MOG_PTPC'!AO44=Tabelle!$V$7,('Mitigazione del rischio'!M$8*Tabelle!$W$7),IF('Modello Analisi RISCHI MOG_PTPC'!AO44=Tabelle!$V$8,('Mitigazione del rischio'!M$8*Tabelle!$W$8),IF('Modello Analisi RISCHI MOG_PTPC'!AO44=Tabelle!$V$9,('Mitigazione del rischio'!M$8*Tabelle!$W$9),IF('Modello Analisi RISCHI MOG_PTPC'!AO44=Tabelle!$V$10,('Mitigazione del rischio'!M$8*Tabelle!$W$10),IF('Modello Analisi RISCHI MOG_PTPC'!AO44=Tabelle!$V$11,('Mitigazione del rischio'!M$8*Tabelle!$W$11),IF('Modello Analisi RISCHI MOG_PTPC'!AO44=Tabelle!$V$12,('Mitigazione del rischio'!M$8*Tabelle!$W$12),"-"))))))))))</f>
        <v>1.05</v>
      </c>
      <c r="N43" s="31">
        <f>IF('Modello Analisi RISCHI MOG_PTPC'!AP44=Tabelle!$V$3,('Mitigazione del rischio'!N$8*Tabelle!$W$3),IF('Modello Analisi RISCHI MOG_PTPC'!AP44=Tabelle!$V$4,('Mitigazione del rischio'!N$8*Tabelle!$W$4),IF('Modello Analisi RISCHI MOG_PTPC'!AP44=Tabelle!$V$5,('Mitigazione del rischio'!N$8*Tabelle!$W$5),IF('Modello Analisi RISCHI MOG_PTPC'!AP44=Tabelle!$V$6,('Mitigazione del rischio'!N$8*Tabelle!$W$6),IF('Modello Analisi RISCHI MOG_PTPC'!AP44=Tabelle!$V$7,('Mitigazione del rischio'!N$8*Tabelle!$W$7),IF('Modello Analisi RISCHI MOG_PTPC'!AP44=Tabelle!$V$8,('Mitigazione del rischio'!N$8*Tabelle!$W$8),IF('Modello Analisi RISCHI MOG_PTPC'!AP44=Tabelle!$V$9,('Mitigazione del rischio'!N$8*Tabelle!$W$9),IF('Modello Analisi RISCHI MOG_PTPC'!AP44=Tabelle!$V$10,('Mitigazione del rischio'!N$8*Tabelle!$W$10),IF('Modello Analisi RISCHI MOG_PTPC'!AP44=Tabelle!$V$11,('Mitigazione del rischio'!N$8*Tabelle!$W$11),IF('Modello Analisi RISCHI MOG_PTPC'!AP44=Tabelle!$V$12,('Mitigazione del rischio'!N$8*Tabelle!$W$12),"-"))))))))))</f>
        <v>1.05</v>
      </c>
      <c r="O43" s="31">
        <f>IF('Modello Analisi RISCHI MOG_PTPC'!AQ44=Tabelle!$V$3,('Mitigazione del rischio'!O$8*Tabelle!$W$3),IF('Modello Analisi RISCHI MOG_PTPC'!AQ44=Tabelle!$V$4,('Mitigazione del rischio'!O$8*Tabelle!$W$4),IF('Modello Analisi RISCHI MOG_PTPC'!AQ44=Tabelle!$V$5,('Mitigazione del rischio'!O$8*Tabelle!$W$5),IF('Modello Analisi RISCHI MOG_PTPC'!AQ44=Tabelle!$V$6,('Mitigazione del rischio'!O$8*Tabelle!$W$6),IF('Modello Analisi RISCHI MOG_PTPC'!AQ44=Tabelle!$V$7,('Mitigazione del rischio'!O$8*Tabelle!$W$7),IF('Modello Analisi RISCHI MOG_PTPC'!AQ44=Tabelle!$V$8,('Mitigazione del rischio'!O$8*Tabelle!$W$8),IF('Modello Analisi RISCHI MOG_PTPC'!AQ44=Tabelle!$V$9,('Mitigazione del rischio'!O$8*Tabelle!$W$9),IF('Modello Analisi RISCHI MOG_PTPC'!AQ44=Tabelle!$V$10,('Mitigazione del rischio'!O$8*Tabelle!$W$10),IF('Modello Analisi RISCHI MOG_PTPC'!AQ44=Tabelle!$V$11,('Mitigazione del rischio'!O$8*Tabelle!$W$11),IF('Modello Analisi RISCHI MOG_PTPC'!AQ44=Tabelle!$V$12,('Mitigazione del rischio'!O$8*Tabelle!$W$12),"-"))))))))))</f>
        <v>1.05</v>
      </c>
      <c r="P43" s="31">
        <f>IF('Modello Analisi RISCHI MOG_PTPC'!AR44=Tabelle!$V$3,('Mitigazione del rischio'!P$8*Tabelle!$W$3),IF('Modello Analisi RISCHI MOG_PTPC'!AR44=Tabelle!$V$4,('Mitigazione del rischio'!P$8*Tabelle!$W$4),IF('Modello Analisi RISCHI MOG_PTPC'!AR44=Tabelle!$V$5,('Mitigazione del rischio'!P$8*Tabelle!$W$5),IF('Modello Analisi RISCHI MOG_PTPC'!AR44=Tabelle!$V$6,('Mitigazione del rischio'!P$8*Tabelle!$W$6),IF('Modello Analisi RISCHI MOG_PTPC'!AR44=Tabelle!$V$7,('Mitigazione del rischio'!P$8*Tabelle!$W$7),IF('Modello Analisi RISCHI MOG_PTPC'!AR44=Tabelle!$V$8,('Mitigazione del rischio'!P$8*Tabelle!$W$8),IF('Modello Analisi RISCHI MOG_PTPC'!AR44=Tabelle!$V$9,('Mitigazione del rischio'!P$8*Tabelle!$W$9),IF('Modello Analisi RISCHI MOG_PTPC'!AR44=Tabelle!$V$10,('Mitigazione del rischio'!P$8*Tabelle!$W$10),IF('Modello Analisi RISCHI MOG_PTPC'!AR44=Tabelle!$V$11,('Mitigazione del rischio'!P$8*Tabelle!$W$11),IF('Modello Analisi RISCHI MOG_PTPC'!AR44=Tabelle!$V$12,('Mitigazione del rischio'!P$8*Tabelle!$W$12),"-"))))))))))</f>
        <v>1.05</v>
      </c>
      <c r="Q43" s="31">
        <f>IF('Modello Analisi RISCHI MOG_PTPC'!AS44=Tabelle!$V$3,('Mitigazione del rischio'!Q$8*Tabelle!$W$3),IF('Modello Analisi RISCHI MOG_PTPC'!AS44=Tabelle!$V$4,('Mitigazione del rischio'!Q$8*Tabelle!$W$4),IF('Modello Analisi RISCHI MOG_PTPC'!AS44=Tabelle!$V$5,('Mitigazione del rischio'!Q$8*Tabelle!$W$5),IF('Modello Analisi RISCHI MOG_PTPC'!AS44=Tabelle!$V$6,('Mitigazione del rischio'!Q$8*Tabelle!$W$6),IF('Modello Analisi RISCHI MOG_PTPC'!AS44=Tabelle!$V$7,('Mitigazione del rischio'!Q$8*Tabelle!$W$7),IF('Modello Analisi RISCHI MOG_PTPC'!AS44=Tabelle!$V$8,('Mitigazione del rischio'!Q$8*Tabelle!$W$8),IF('Modello Analisi RISCHI MOG_PTPC'!AS44=Tabelle!$V$9,('Mitigazione del rischio'!Q$8*Tabelle!$W$9),IF('Modello Analisi RISCHI MOG_PTPC'!AS44=Tabelle!$V$10,('Mitigazione del rischio'!Q$8*Tabelle!$W$10),IF('Modello Analisi RISCHI MOG_PTPC'!AS44=Tabelle!$V$11,('Mitigazione del rischio'!Q$8*Tabelle!$W$11),IF('Modello Analisi RISCHI MOG_PTPC'!AS44=Tabelle!$V$12,('Mitigazione del rischio'!Q$8*Tabelle!$W$12),"-"))))))))))</f>
        <v>2.4499999999999997</v>
      </c>
      <c r="R43" s="31">
        <f>IF('Modello Analisi RISCHI MOG_PTPC'!AT44=Tabelle!$V$3,('Mitigazione del rischio'!R$8*Tabelle!$W$3),IF('Modello Analisi RISCHI MOG_PTPC'!AT44=Tabelle!$V$4,('Mitigazione del rischio'!R$8*Tabelle!$W$4),IF('Modello Analisi RISCHI MOG_PTPC'!AT44=Tabelle!$V$5,('Mitigazione del rischio'!R$8*Tabelle!$W$5),IF('Modello Analisi RISCHI MOG_PTPC'!AT44=Tabelle!$V$6,('Mitigazione del rischio'!R$8*Tabelle!$W$6),IF('Modello Analisi RISCHI MOG_PTPC'!AT44=Tabelle!$V$7,('Mitigazione del rischio'!R$8*Tabelle!$W$7),IF('Modello Analisi RISCHI MOG_PTPC'!AT44=Tabelle!$V$8,('Mitigazione del rischio'!R$8*Tabelle!$W$8),IF('Modello Analisi RISCHI MOG_PTPC'!AT44=Tabelle!$V$9,('Mitigazione del rischio'!R$8*Tabelle!$W$9),IF('Modello Analisi RISCHI MOG_PTPC'!AT44=Tabelle!$V$10,('Mitigazione del rischio'!R$8*Tabelle!$W$10),IF('Modello Analisi RISCHI MOG_PTPC'!AT44=Tabelle!$V$11,('Mitigazione del rischio'!R$8*Tabelle!$W$11),IF('Modello Analisi RISCHI MOG_PTPC'!AT44=Tabelle!$V$12,('Mitigazione del rischio'!R$8*Tabelle!$W$12),"-"))))))))))</f>
        <v>2.4499999999999997</v>
      </c>
      <c r="S43" s="31">
        <f>IF('Modello Analisi RISCHI MOG_PTPC'!AU44=Tabelle!$V$3,('Mitigazione del rischio'!S$8*Tabelle!$W$3),IF('Modello Analisi RISCHI MOG_PTPC'!AU44=Tabelle!$V$4,('Mitigazione del rischio'!S$8*Tabelle!$W$4),IF('Modello Analisi RISCHI MOG_PTPC'!AU44=Tabelle!$V$5,('Mitigazione del rischio'!S$8*Tabelle!$W$5),IF('Modello Analisi RISCHI MOG_PTPC'!AU44=Tabelle!$V$6,('Mitigazione del rischio'!S$8*Tabelle!$W$6),IF('Modello Analisi RISCHI MOG_PTPC'!AU44=Tabelle!$V$7,('Mitigazione del rischio'!S$8*Tabelle!$W$7),IF('Modello Analisi RISCHI MOG_PTPC'!AU44=Tabelle!$V$8,('Mitigazione del rischio'!S$8*Tabelle!$W$8),IF('Modello Analisi RISCHI MOG_PTPC'!AU44=Tabelle!$V$9,('Mitigazione del rischio'!S$8*Tabelle!$W$9),IF('Modello Analisi RISCHI MOG_PTPC'!AU44=Tabelle!$V$10,('Mitigazione del rischio'!S$8*Tabelle!$W$10),IF('Modello Analisi RISCHI MOG_PTPC'!AU44=Tabelle!$V$11,('Mitigazione del rischio'!S$8*Tabelle!$W$11),IF('Modello Analisi RISCHI MOG_PTPC'!AU44=Tabelle!$V$12,('Mitigazione del rischio'!S$8*Tabelle!$W$12),"-"))))))))))</f>
        <v>2.4499999999999997</v>
      </c>
      <c r="T43" s="31">
        <f>IF('Modello Analisi RISCHI MOG_PTPC'!AV44=Tabelle!$V$3,('Mitigazione del rischio'!T$8*Tabelle!$W$3),IF('Modello Analisi RISCHI MOG_PTPC'!AV44=Tabelle!$V$4,('Mitigazione del rischio'!T$8*Tabelle!$W$4),IF('Modello Analisi RISCHI MOG_PTPC'!AV44=Tabelle!$V$5,('Mitigazione del rischio'!T$8*Tabelle!$W$5),IF('Modello Analisi RISCHI MOG_PTPC'!AV44=Tabelle!$V$6,('Mitigazione del rischio'!T$8*Tabelle!$W$6),IF('Modello Analisi RISCHI MOG_PTPC'!AV44=Tabelle!$V$7,('Mitigazione del rischio'!T$8*Tabelle!$W$7),IF('Modello Analisi RISCHI MOG_PTPC'!AV44=Tabelle!$V$8,('Mitigazione del rischio'!T$8*Tabelle!$W$8),IF('Modello Analisi RISCHI MOG_PTPC'!AV44=Tabelle!$V$9,('Mitigazione del rischio'!T$8*Tabelle!$W$9),IF('Modello Analisi RISCHI MOG_PTPC'!AV44=Tabelle!$V$10,('Mitigazione del rischio'!T$8*Tabelle!$W$10),IF('Modello Analisi RISCHI MOG_PTPC'!AV44=Tabelle!$V$11,('Mitigazione del rischio'!T$8*Tabelle!$W$11),IF('Modello Analisi RISCHI MOG_PTPC'!AV44=Tabelle!$V$12,('Mitigazione del rischio'!T$8*Tabelle!$W$12),"-"))))))))))</f>
        <v>2.4499999999999997</v>
      </c>
      <c r="U43" s="31">
        <f>IF('Modello Analisi RISCHI MOG_PTPC'!AW44=Tabelle!$V$3,('Mitigazione del rischio'!U$8*Tabelle!$W$3),IF('Modello Analisi RISCHI MOG_PTPC'!AW44=Tabelle!$V$4,('Mitigazione del rischio'!U$8*Tabelle!$W$4),IF('Modello Analisi RISCHI MOG_PTPC'!AW44=Tabelle!$V$5,('Mitigazione del rischio'!U$8*Tabelle!$W$5),IF('Modello Analisi RISCHI MOG_PTPC'!AW44=Tabelle!$V$6,('Mitigazione del rischio'!U$8*Tabelle!$W$6),IF('Modello Analisi RISCHI MOG_PTPC'!AW44=Tabelle!$V$7,('Mitigazione del rischio'!U$8*Tabelle!$W$7),IF('Modello Analisi RISCHI MOG_PTPC'!AW44=Tabelle!$V$8,('Mitigazione del rischio'!U$8*Tabelle!$W$8),IF('Modello Analisi RISCHI MOG_PTPC'!AW44=Tabelle!$V$9,('Mitigazione del rischio'!U$8*Tabelle!$W$9),IF('Modello Analisi RISCHI MOG_PTPC'!AW44=Tabelle!$V$10,('Mitigazione del rischio'!U$8*Tabelle!$W$10),IF('Modello Analisi RISCHI MOG_PTPC'!AW44=Tabelle!$V$11,('Mitigazione del rischio'!U$8*Tabelle!$W$11),IF('Modello Analisi RISCHI MOG_PTPC'!AW44=Tabelle!$V$12,('Mitigazione del rischio'!U$8*Tabelle!$W$12),"-"))))))))))</f>
        <v>0</v>
      </c>
      <c r="V43" s="31">
        <f>IF('Modello Analisi RISCHI MOG_PTPC'!AX44=Tabelle!$V$3,('Mitigazione del rischio'!V$8*Tabelle!$W$3),IF('Modello Analisi RISCHI MOG_PTPC'!AX44=Tabelle!$V$4,('Mitigazione del rischio'!V$8*Tabelle!$W$4),IF('Modello Analisi RISCHI MOG_PTPC'!AX44=Tabelle!$V$5,('Mitigazione del rischio'!V$8*Tabelle!$W$5),IF('Modello Analisi RISCHI MOG_PTPC'!AX44=Tabelle!$V$6,('Mitigazione del rischio'!V$8*Tabelle!$W$6),IF('Modello Analisi RISCHI MOG_PTPC'!AX44=Tabelle!$V$7,('Mitigazione del rischio'!V$8*Tabelle!$W$7),IF('Modello Analisi RISCHI MOG_PTPC'!AX44=Tabelle!$V$8,('Mitigazione del rischio'!V$8*Tabelle!$W$8),IF('Modello Analisi RISCHI MOG_PTPC'!AX44=Tabelle!$V$9,('Mitigazione del rischio'!V$8*Tabelle!$W$9),IF('Modello Analisi RISCHI MOG_PTPC'!AX44=Tabelle!$V$10,('Mitigazione del rischio'!V$8*Tabelle!$W$10),IF('Modello Analisi RISCHI MOG_PTPC'!AX44=Tabelle!$V$11,('Mitigazione del rischio'!V$8*Tabelle!$W$11),IF('Modello Analisi RISCHI MOG_PTPC'!AX44=Tabelle!$V$12,('Mitigazione del rischio'!V$8*Tabelle!$W$12),"-"))))))))))</f>
        <v>0</v>
      </c>
      <c r="W43" s="31">
        <f>IF('Modello Analisi RISCHI MOG_PTPC'!AY44=Tabelle!$V$3,('Mitigazione del rischio'!W$8*Tabelle!$W$3),IF('Modello Analisi RISCHI MOG_PTPC'!AY44=Tabelle!$V$4,('Mitigazione del rischio'!W$8*Tabelle!$W$4),IF('Modello Analisi RISCHI MOG_PTPC'!AY44=Tabelle!$V$5,('Mitigazione del rischio'!W$8*Tabelle!$W$5),IF('Modello Analisi RISCHI MOG_PTPC'!AY44=Tabelle!$V$6,('Mitigazione del rischio'!W$8*Tabelle!$W$6),IF('Modello Analisi RISCHI MOG_PTPC'!AY44=Tabelle!$V$7,('Mitigazione del rischio'!W$8*Tabelle!$W$7),IF('Modello Analisi RISCHI MOG_PTPC'!AY44=Tabelle!$V$8,('Mitigazione del rischio'!W$8*Tabelle!$W$8),IF('Modello Analisi RISCHI MOG_PTPC'!AY44=Tabelle!$V$9,('Mitigazione del rischio'!W$8*Tabelle!$W$9),IF('Modello Analisi RISCHI MOG_PTPC'!AY44=Tabelle!$V$10,('Mitigazione del rischio'!W$8*Tabelle!$W$10),IF('Modello Analisi RISCHI MOG_PTPC'!AY44=Tabelle!$V$11,('Mitigazione del rischio'!W$8*Tabelle!$W$11),IF('Modello Analisi RISCHI MOG_PTPC'!AY44=Tabelle!$V$12,('Mitigazione del rischio'!W$8*Tabelle!$W$12),"-"))))))))))</f>
        <v>0</v>
      </c>
      <c r="X43" s="31">
        <f>IF('Modello Analisi RISCHI MOG_PTPC'!AZ44=Tabelle!$V$3,('Mitigazione del rischio'!X$8*Tabelle!$W$3),IF('Modello Analisi RISCHI MOG_PTPC'!AZ44=Tabelle!$V$4,('Mitigazione del rischio'!X$8*Tabelle!$W$4),IF('Modello Analisi RISCHI MOG_PTPC'!AZ44=Tabelle!$V$5,('Mitigazione del rischio'!X$8*Tabelle!$W$5),IF('Modello Analisi RISCHI MOG_PTPC'!AZ44=Tabelle!$V$6,('Mitigazione del rischio'!X$8*Tabelle!$W$6),IF('Modello Analisi RISCHI MOG_PTPC'!AZ44=Tabelle!$V$7,('Mitigazione del rischio'!X$8*Tabelle!$W$7),IF('Modello Analisi RISCHI MOG_PTPC'!AZ44=Tabelle!$V$8,('Mitigazione del rischio'!X$8*Tabelle!$W$8),IF('Modello Analisi RISCHI MOG_PTPC'!AZ44=Tabelle!$V$9,('Mitigazione del rischio'!X$8*Tabelle!$W$9),IF('Modello Analisi RISCHI MOG_PTPC'!AZ44=Tabelle!$V$10,('Mitigazione del rischio'!X$8*Tabelle!$W$10),IF('Modello Analisi RISCHI MOG_PTPC'!AZ44=Tabelle!$V$11,('Mitigazione del rischio'!X$8*Tabelle!$W$11),IF('Modello Analisi RISCHI MOG_PTPC'!AZ44=Tabelle!$V$12,('Mitigazione del rischio'!X$8*Tabelle!$W$12),"-"))))))))))</f>
        <v>0</v>
      </c>
      <c r="Y43" s="31">
        <f>IF('Modello Analisi RISCHI MOG_PTPC'!BA44=Tabelle!$V$3,('Mitigazione del rischio'!Y$8*Tabelle!$W$3),IF('Modello Analisi RISCHI MOG_PTPC'!BA44=Tabelle!$V$4,('Mitigazione del rischio'!Y$8*Tabelle!$W$4),IF('Modello Analisi RISCHI MOG_PTPC'!BA44=Tabelle!$V$5,('Mitigazione del rischio'!Y$8*Tabelle!$W$5),IF('Modello Analisi RISCHI MOG_PTPC'!BA44=Tabelle!$V$6,('Mitigazione del rischio'!Y$8*Tabelle!$W$6),IF('Modello Analisi RISCHI MOG_PTPC'!BA44=Tabelle!$V$7,('Mitigazione del rischio'!Y$8*Tabelle!$W$7),IF('Modello Analisi RISCHI MOG_PTPC'!BA44=Tabelle!$V$8,('Mitigazione del rischio'!Y$8*Tabelle!$W$8),IF('Modello Analisi RISCHI MOG_PTPC'!BA44=Tabelle!$V$9,('Mitigazione del rischio'!Y$8*Tabelle!$W$9),IF('Modello Analisi RISCHI MOG_PTPC'!BA44=Tabelle!$V$10,('Mitigazione del rischio'!Y$8*Tabelle!$W$10),IF('Modello Analisi RISCHI MOG_PTPC'!BA44=Tabelle!$V$11,('Mitigazione del rischio'!Y$8*Tabelle!$W$11),IF('Modello Analisi RISCHI MOG_PTPC'!BA44=Tabelle!$V$12,('Mitigazione del rischio'!Y$8*Tabelle!$W$12),"-"))))))))))</f>
        <v>0</v>
      </c>
      <c r="Z43" s="31">
        <f>IF('Modello Analisi RISCHI MOG_PTPC'!BB44=Tabelle!$V$3,('Mitigazione del rischio'!Z$8*Tabelle!$W$3),IF('Modello Analisi RISCHI MOG_PTPC'!BB44=Tabelle!$V$4,('Mitigazione del rischio'!Z$8*Tabelle!$W$4),IF('Modello Analisi RISCHI MOG_PTPC'!BB44=Tabelle!$V$5,('Mitigazione del rischio'!Z$8*Tabelle!$W$5),IF('Modello Analisi RISCHI MOG_PTPC'!BB44=Tabelle!$V$6,('Mitigazione del rischio'!Z$8*Tabelle!$W$6),IF('Modello Analisi RISCHI MOG_PTPC'!BB44=Tabelle!$V$7,('Mitigazione del rischio'!Z$8*Tabelle!$W$7),IF('Modello Analisi RISCHI MOG_PTPC'!BB44=Tabelle!$V$8,('Mitigazione del rischio'!Z$8*Tabelle!$W$8),IF('Modello Analisi RISCHI MOG_PTPC'!BB44=Tabelle!$V$9,('Mitigazione del rischio'!Z$8*Tabelle!$W$9),IF('Modello Analisi RISCHI MOG_PTPC'!BB44=Tabelle!$V$10,('Mitigazione del rischio'!Z$8*Tabelle!$W$10),IF('Modello Analisi RISCHI MOG_PTPC'!BB44=Tabelle!$V$11,('Mitigazione del rischio'!Z$8*Tabelle!$W$11),IF('Modello Analisi RISCHI MOG_PTPC'!BB44=Tabelle!$V$12,('Mitigazione del rischio'!Z$8*Tabelle!$W$12),"-"))))))))))</f>
        <v>0</v>
      </c>
      <c r="AA43" s="31">
        <f>IF('Modello Analisi RISCHI MOG_PTPC'!BC44=Tabelle!$V$3,('Mitigazione del rischio'!AA$8*Tabelle!$W$3),IF('Modello Analisi RISCHI MOG_PTPC'!BC44=Tabelle!$V$4,('Mitigazione del rischio'!AA$8*Tabelle!$W$4),IF('Modello Analisi RISCHI MOG_PTPC'!BC44=Tabelle!$V$5,('Mitigazione del rischio'!AA$8*Tabelle!$W$5),IF('Modello Analisi RISCHI MOG_PTPC'!BC44=Tabelle!$V$6,('Mitigazione del rischio'!AA$8*Tabelle!$W$6),IF('Modello Analisi RISCHI MOG_PTPC'!BC44=Tabelle!$V$7,('Mitigazione del rischio'!AA$8*Tabelle!$W$7),IF('Modello Analisi RISCHI MOG_PTPC'!BC44=Tabelle!$V$8,('Mitigazione del rischio'!AA$8*Tabelle!$W$8),IF('Modello Analisi RISCHI MOG_PTPC'!BC44=Tabelle!$V$9,('Mitigazione del rischio'!AA$8*Tabelle!$W$9),IF('Modello Analisi RISCHI MOG_PTPC'!BC44=Tabelle!$V$10,('Mitigazione del rischio'!AA$8*Tabelle!$W$10),IF('Modello Analisi RISCHI MOG_PTPC'!BC44=Tabelle!$V$11,('Mitigazione del rischio'!AA$8*Tabelle!$W$11),IF('Modello Analisi RISCHI MOG_PTPC'!BC44=Tabelle!$V$12,('Mitigazione del rischio'!AA$8*Tabelle!$W$12),"-"))))))))))</f>
        <v>0</v>
      </c>
      <c r="AB43" s="31">
        <f>IF('Modello Analisi RISCHI MOG_PTPC'!BD44=Tabelle!$V$3,('Mitigazione del rischio'!AB$8*Tabelle!$W$3),IF('Modello Analisi RISCHI MOG_PTPC'!BD44=Tabelle!$V$4,('Mitigazione del rischio'!AB$8*Tabelle!$W$4),IF('Modello Analisi RISCHI MOG_PTPC'!BD44=Tabelle!$V$5,('Mitigazione del rischio'!AB$8*Tabelle!$W$5),IF('Modello Analisi RISCHI MOG_PTPC'!BD44=Tabelle!$V$6,('Mitigazione del rischio'!AB$8*Tabelle!$W$6),IF('Modello Analisi RISCHI MOG_PTPC'!BD44=Tabelle!$V$7,('Mitigazione del rischio'!AB$8*Tabelle!$W$7),IF('Modello Analisi RISCHI MOG_PTPC'!BD44=Tabelle!$V$8,('Mitigazione del rischio'!AB$8*Tabelle!$W$8),IF('Modello Analisi RISCHI MOG_PTPC'!BD44=Tabelle!$V$9,('Mitigazione del rischio'!AB$8*Tabelle!$W$9),IF('Modello Analisi RISCHI MOG_PTPC'!BD44=Tabelle!$V$10,('Mitigazione del rischio'!AB$8*Tabelle!$W$10),IF('Modello Analisi RISCHI MOG_PTPC'!BD44=Tabelle!$V$11,('Mitigazione del rischio'!AB$8*Tabelle!$W$11),IF('Modello Analisi RISCHI MOG_PTPC'!BD44=Tabelle!$V$12,('Mitigazione del rischio'!AB$8*Tabelle!$W$12),"-"))))))))))</f>
        <v>0</v>
      </c>
      <c r="AC43" s="31">
        <f>IF('Modello Analisi RISCHI MOG_PTPC'!BE44=Tabelle!$V$3,('Mitigazione del rischio'!AC$8*Tabelle!$W$3),IF('Modello Analisi RISCHI MOG_PTPC'!BE44=Tabelle!$V$4,('Mitigazione del rischio'!AC$8*Tabelle!$W$4),IF('Modello Analisi RISCHI MOG_PTPC'!BE44=Tabelle!$V$5,('Mitigazione del rischio'!AC$8*Tabelle!$W$5),IF('Modello Analisi RISCHI MOG_PTPC'!BE44=Tabelle!$V$6,('Mitigazione del rischio'!AC$8*Tabelle!$W$6),IF('Modello Analisi RISCHI MOG_PTPC'!BE44=Tabelle!$V$7,('Mitigazione del rischio'!AC$8*Tabelle!$W$7),IF('Modello Analisi RISCHI MOG_PTPC'!BE44=Tabelle!$V$8,('Mitigazione del rischio'!AC$8*Tabelle!$W$8),IF('Modello Analisi RISCHI MOG_PTPC'!BE44=Tabelle!$V$9,('Mitigazione del rischio'!AC$8*Tabelle!$W$9),IF('Modello Analisi RISCHI MOG_PTPC'!BE44=Tabelle!$V$10,('Mitigazione del rischio'!AC$8*Tabelle!$W$10),IF('Modello Analisi RISCHI MOG_PTPC'!BE44=Tabelle!$V$11,('Mitigazione del rischio'!AC$8*Tabelle!$W$11),IF('Modello Analisi RISCHI MOG_PTPC'!BE44=Tabelle!$V$12,('Mitigazione del rischio'!AC$8*Tabelle!$W$12),"-"))))))))))</f>
        <v>0</v>
      </c>
      <c r="AD43" s="31">
        <f>IF('Modello Analisi RISCHI MOG_PTPC'!BF44=Tabelle!$V$3,('Mitigazione del rischio'!AD$8*Tabelle!$W$3),IF('Modello Analisi RISCHI MOG_PTPC'!BF44=Tabelle!$V$4,('Mitigazione del rischio'!AD$8*Tabelle!$W$4),IF('Modello Analisi RISCHI MOG_PTPC'!BF44=Tabelle!$V$5,('Mitigazione del rischio'!AD$8*Tabelle!$W$5),IF('Modello Analisi RISCHI MOG_PTPC'!BF44=Tabelle!$V$6,('Mitigazione del rischio'!AD$8*Tabelle!$W$6),IF('Modello Analisi RISCHI MOG_PTPC'!BF44=Tabelle!$V$7,('Mitigazione del rischio'!AD$8*Tabelle!$W$7),IF('Modello Analisi RISCHI MOG_PTPC'!BF44=Tabelle!$V$8,('Mitigazione del rischio'!AD$8*Tabelle!$W$8),IF('Modello Analisi RISCHI MOG_PTPC'!BF44=Tabelle!$V$9,('Mitigazione del rischio'!AD$8*Tabelle!$W$9),IF('Modello Analisi RISCHI MOG_PTPC'!BF44=Tabelle!$V$10,('Mitigazione del rischio'!AD$8*Tabelle!$W$10),IF('Modello Analisi RISCHI MOG_PTPC'!BF44=Tabelle!$V$11,('Mitigazione del rischio'!AD$8*Tabelle!$W$11),IF('Modello Analisi RISCHI MOG_PTPC'!BF44=Tabelle!$V$12,('Mitigazione del rischio'!AD$8*Tabelle!$W$12),"-"))))))))))</f>
        <v>0</v>
      </c>
      <c r="AE43" s="31">
        <f>IF('Modello Analisi RISCHI MOG_PTPC'!BG44=Tabelle!$V$3,('Mitigazione del rischio'!AE$8*Tabelle!$W$3),IF('Modello Analisi RISCHI MOG_PTPC'!BG44=Tabelle!$V$4,('Mitigazione del rischio'!AE$8*Tabelle!$W$4),IF('Modello Analisi RISCHI MOG_PTPC'!BG44=Tabelle!$V$5,('Mitigazione del rischio'!AE$8*Tabelle!$W$5),IF('Modello Analisi RISCHI MOG_PTPC'!BG44=Tabelle!$V$6,('Mitigazione del rischio'!AE$8*Tabelle!$W$6),IF('Modello Analisi RISCHI MOG_PTPC'!BG44=Tabelle!$V$7,('Mitigazione del rischio'!AE$8*Tabelle!$W$7),IF('Modello Analisi RISCHI MOG_PTPC'!BG44=Tabelle!$V$8,('Mitigazione del rischio'!AE$8*Tabelle!$W$8),IF('Modello Analisi RISCHI MOG_PTPC'!BG44=Tabelle!$V$9,('Mitigazione del rischio'!AE$8*Tabelle!$W$9),IF('Modello Analisi RISCHI MOG_PTPC'!BG44=Tabelle!$V$10,('Mitigazione del rischio'!AE$8*Tabelle!$W$10),IF('Modello Analisi RISCHI MOG_PTPC'!BG44=Tabelle!$V$11,('Mitigazione del rischio'!AE$8*Tabelle!$W$11),IF('Modello Analisi RISCHI MOG_PTPC'!BG44=Tabelle!$V$12,('Mitigazione del rischio'!AE$8*Tabelle!$W$12),"-"))))))))))</f>
        <v>0</v>
      </c>
      <c r="AF43" s="32">
        <f t="shared" si="3"/>
        <v>43.400000000000006</v>
      </c>
      <c r="AG43" s="33">
        <f t="shared" si="4"/>
        <v>0.43400000000000005</v>
      </c>
    </row>
    <row r="44" spans="1:33" x14ac:dyDescent="0.25">
      <c r="A44" s="31">
        <f>IF('Modello Analisi RISCHI MOG_PTPC'!AC45=Tabelle!$V$3,('Mitigazione del rischio'!A$8*Tabelle!$W$3),IF('Modello Analisi RISCHI MOG_PTPC'!AC45=Tabelle!$V$4,('Mitigazione del rischio'!A$8*Tabelle!$W$4),IF('Modello Analisi RISCHI MOG_PTPC'!AC45=Tabelle!$V$5,('Mitigazione del rischio'!A$8*Tabelle!$W$5),IF('Modello Analisi RISCHI MOG_PTPC'!AC45=Tabelle!$V$6,('Mitigazione del rischio'!A$8*Tabelle!$W$6),IF('Modello Analisi RISCHI MOG_PTPC'!AC45=Tabelle!$V$7,('Mitigazione del rischio'!A$8*Tabelle!$W$7),IF('Modello Analisi RISCHI MOG_PTPC'!AC45=Tabelle!$V$8,('Mitigazione del rischio'!A$8*Tabelle!$W$8),IF('Modello Analisi RISCHI MOG_PTPC'!AC45=Tabelle!$V$9,('Mitigazione del rischio'!A$8*Tabelle!$W$9),IF('Modello Analisi RISCHI MOG_PTPC'!AC45=Tabelle!$V$10,('Mitigazione del rischio'!A$8*Tabelle!$W$10),IF('Modello Analisi RISCHI MOG_PTPC'!AC45=Tabelle!$V$11,('Mitigazione del rischio'!A$8*Tabelle!$W$11),IF('Modello Analisi RISCHI MOG_PTPC'!AC45=Tabelle!$V$12,('Mitigazione del rischio'!A$8*Tabelle!$W$12),"-"))))))))))</f>
        <v>3.5</v>
      </c>
      <c r="B44" s="31">
        <f>IF('Modello Analisi RISCHI MOG_PTPC'!AD45=Tabelle!$V$3,('Mitigazione del rischio'!B$8*Tabelle!$W$3),IF('Modello Analisi RISCHI MOG_PTPC'!AD45=Tabelle!$V$4,('Mitigazione del rischio'!B$8*Tabelle!$W$4),IF('Modello Analisi RISCHI MOG_PTPC'!AD45=Tabelle!$V$5,('Mitigazione del rischio'!B$8*Tabelle!$W$5),IF('Modello Analisi RISCHI MOG_PTPC'!AD45=Tabelle!$V$6,('Mitigazione del rischio'!B$8*Tabelle!$W$6),IF('Modello Analisi RISCHI MOG_PTPC'!AD45=Tabelle!$V$7,('Mitigazione del rischio'!B$8*Tabelle!$W$7),IF('Modello Analisi RISCHI MOG_PTPC'!AD45=Tabelle!$V$8,('Mitigazione del rischio'!B$8*Tabelle!$W$8),IF('Modello Analisi RISCHI MOG_PTPC'!AD45=Tabelle!$V$9,('Mitigazione del rischio'!B$8*Tabelle!$W$9),IF('Modello Analisi RISCHI MOG_PTPC'!AD45=Tabelle!$V$10,('Mitigazione del rischio'!B$8*Tabelle!$W$10),IF('Modello Analisi RISCHI MOG_PTPC'!AD45=Tabelle!$V$11,('Mitigazione del rischio'!B$8*Tabelle!$W$11),IF('Modello Analisi RISCHI MOG_PTPC'!AD45=Tabelle!$V$12,('Mitigazione del rischio'!B$8*Tabelle!$W$12),"-"))))))))))</f>
        <v>2.4499999999999997</v>
      </c>
      <c r="C44" s="31">
        <f>IF('Modello Analisi RISCHI MOG_PTPC'!AE45=Tabelle!$V$3,('Mitigazione del rischio'!C$8*Tabelle!$W$3),IF('Modello Analisi RISCHI MOG_PTPC'!AE45=Tabelle!$V$4,('Mitigazione del rischio'!C$8*Tabelle!$W$4),IF('Modello Analisi RISCHI MOG_PTPC'!AE45=Tabelle!$V$5,('Mitigazione del rischio'!C$8*Tabelle!$W$5),IF('Modello Analisi RISCHI MOG_PTPC'!AE45=Tabelle!$V$6,('Mitigazione del rischio'!C$8*Tabelle!$W$6),IF('Modello Analisi RISCHI MOG_PTPC'!AE45=Tabelle!$V$7,('Mitigazione del rischio'!C$8*Tabelle!$W$7),IF('Modello Analisi RISCHI MOG_PTPC'!AE45=Tabelle!$V$8,('Mitigazione del rischio'!C$8*Tabelle!$W$8),IF('Modello Analisi RISCHI MOG_PTPC'!AE45=Tabelle!$V$9,('Mitigazione del rischio'!C$8*Tabelle!$W$9),IF('Modello Analisi RISCHI MOG_PTPC'!AE45=Tabelle!$V$10,('Mitigazione del rischio'!C$8*Tabelle!$W$10),IF('Modello Analisi RISCHI MOG_PTPC'!AE45=Tabelle!$V$11,('Mitigazione del rischio'!C$8*Tabelle!$W$11),IF('Modello Analisi RISCHI MOG_PTPC'!AE45=Tabelle!$V$12,('Mitigazione del rischio'!C$8*Tabelle!$W$12),"-"))))))))))</f>
        <v>0.35000000000000003</v>
      </c>
      <c r="D44" s="31">
        <f>IF('Modello Analisi RISCHI MOG_PTPC'!AF45=Tabelle!$V$3,('Mitigazione del rischio'!D$8*Tabelle!$W$3),IF('Modello Analisi RISCHI MOG_PTPC'!AF45=Tabelle!$V$4,('Mitigazione del rischio'!D$8*Tabelle!$W$4),IF('Modello Analisi RISCHI MOG_PTPC'!AF45=Tabelle!$V$5,('Mitigazione del rischio'!D$8*Tabelle!$W$5),IF('Modello Analisi RISCHI MOG_PTPC'!AF45=Tabelle!$V$6,('Mitigazione del rischio'!D$8*Tabelle!$W$6),IF('Modello Analisi RISCHI MOG_PTPC'!AF45=Tabelle!$V$7,('Mitigazione del rischio'!D$8*Tabelle!$W$7),IF('Modello Analisi RISCHI MOG_PTPC'!AF45=Tabelle!$V$8,('Mitigazione del rischio'!D$8*Tabelle!$W$8),IF('Modello Analisi RISCHI MOG_PTPC'!AF45=Tabelle!$V$9,('Mitigazione del rischio'!D$8*Tabelle!$W$9),IF('Modello Analisi RISCHI MOG_PTPC'!AF45=Tabelle!$V$10,('Mitigazione del rischio'!D$8*Tabelle!$W$10),IF('Modello Analisi RISCHI MOG_PTPC'!AF45=Tabelle!$V$11,('Mitigazione del rischio'!D$8*Tabelle!$W$11),IF('Modello Analisi RISCHI MOG_PTPC'!AF45=Tabelle!$V$12,('Mitigazione del rischio'!D$8*Tabelle!$W$12),"-"))))))))))</f>
        <v>1.05</v>
      </c>
      <c r="E44" s="31">
        <f>IF('Modello Analisi RISCHI MOG_PTPC'!AG45=Tabelle!$V$3,('Mitigazione del rischio'!E$8*Tabelle!$W$3),IF('Modello Analisi RISCHI MOG_PTPC'!AG45=Tabelle!$V$4,('Mitigazione del rischio'!E$8*Tabelle!$W$4),IF('Modello Analisi RISCHI MOG_PTPC'!AG45=Tabelle!$V$5,('Mitigazione del rischio'!E$8*Tabelle!$W$5),IF('Modello Analisi RISCHI MOG_PTPC'!AG45=Tabelle!$V$6,('Mitigazione del rischio'!E$8*Tabelle!$W$6),IF('Modello Analisi RISCHI MOG_PTPC'!AG45=Tabelle!$V$7,('Mitigazione del rischio'!E$8*Tabelle!$W$7),IF('Modello Analisi RISCHI MOG_PTPC'!AG45=Tabelle!$V$8,('Mitigazione del rischio'!E$8*Tabelle!$W$8),IF('Modello Analisi RISCHI MOG_PTPC'!AG45=Tabelle!$V$9,('Mitigazione del rischio'!E$8*Tabelle!$W$9),IF('Modello Analisi RISCHI MOG_PTPC'!AG45=Tabelle!$V$10,('Mitigazione del rischio'!E$8*Tabelle!$W$10),IF('Modello Analisi RISCHI MOG_PTPC'!AG45=Tabelle!$V$11,('Mitigazione del rischio'!E$8*Tabelle!$W$11),IF('Modello Analisi RISCHI MOG_PTPC'!AG45=Tabelle!$V$12,('Mitigazione del rischio'!E$8*Tabelle!$W$12),"-"))))))))))</f>
        <v>2.4499999999999997</v>
      </c>
      <c r="F44" s="31">
        <f>IF('Modello Analisi RISCHI MOG_PTPC'!AH45=Tabelle!$V$3,('Mitigazione del rischio'!F$8*Tabelle!$W$3),IF('Modello Analisi RISCHI MOG_PTPC'!AH45=Tabelle!$V$4,('Mitigazione del rischio'!F$8*Tabelle!$W$4),IF('Modello Analisi RISCHI MOG_PTPC'!AH45=Tabelle!$V$5,('Mitigazione del rischio'!F$8*Tabelle!$W$5),IF('Modello Analisi RISCHI MOG_PTPC'!AH45=Tabelle!$V$6,('Mitigazione del rischio'!F$8*Tabelle!$W$6),IF('Modello Analisi RISCHI MOG_PTPC'!AH45=Tabelle!$V$7,('Mitigazione del rischio'!F$8*Tabelle!$W$7),IF('Modello Analisi RISCHI MOG_PTPC'!AH45=Tabelle!$V$8,('Mitigazione del rischio'!F$8*Tabelle!$W$8),IF('Modello Analisi RISCHI MOG_PTPC'!AH45=Tabelle!$V$9,('Mitigazione del rischio'!F$8*Tabelle!$W$9),IF('Modello Analisi RISCHI MOG_PTPC'!AH45=Tabelle!$V$10,('Mitigazione del rischio'!F$8*Tabelle!$W$10),IF('Modello Analisi RISCHI MOG_PTPC'!AH45=Tabelle!$V$11,('Mitigazione del rischio'!F$8*Tabelle!$W$11),IF('Modello Analisi RISCHI MOG_PTPC'!AH45=Tabelle!$V$12,('Mitigazione del rischio'!F$8*Tabelle!$W$12),"-"))))))))))</f>
        <v>3.5</v>
      </c>
      <c r="G44" s="31">
        <f>IF('Modello Analisi RISCHI MOG_PTPC'!AI45=Tabelle!$V$3,('Mitigazione del rischio'!G$8*Tabelle!$W$3),IF('Modello Analisi RISCHI MOG_PTPC'!AI45=Tabelle!$V$4,('Mitigazione del rischio'!G$8*Tabelle!$W$4),IF('Modello Analisi RISCHI MOG_PTPC'!AI45=Tabelle!$V$5,('Mitigazione del rischio'!G$8*Tabelle!$W$5),IF('Modello Analisi RISCHI MOG_PTPC'!AI45=Tabelle!$V$6,('Mitigazione del rischio'!G$8*Tabelle!$W$6),IF('Modello Analisi RISCHI MOG_PTPC'!AI45=Tabelle!$V$7,('Mitigazione del rischio'!G$8*Tabelle!$W$7),IF('Modello Analisi RISCHI MOG_PTPC'!AI45=Tabelle!$V$8,('Mitigazione del rischio'!G$8*Tabelle!$W$8),IF('Modello Analisi RISCHI MOG_PTPC'!AI45=Tabelle!$V$9,('Mitigazione del rischio'!G$8*Tabelle!$W$9),IF('Modello Analisi RISCHI MOG_PTPC'!AI45=Tabelle!$V$10,('Mitigazione del rischio'!G$8*Tabelle!$W$10),IF('Modello Analisi RISCHI MOG_PTPC'!AI45=Tabelle!$V$11,('Mitigazione del rischio'!G$8*Tabelle!$W$11),IF('Modello Analisi RISCHI MOG_PTPC'!AI45=Tabelle!$V$12,('Mitigazione del rischio'!G$8*Tabelle!$W$12),"-"))))))))))</f>
        <v>3.5</v>
      </c>
      <c r="H44" s="31">
        <f>IF('Modello Analisi RISCHI MOG_PTPC'!AJ45=Tabelle!$V$3,('Mitigazione del rischio'!H$8*Tabelle!$W$3),IF('Modello Analisi RISCHI MOG_PTPC'!AJ45=Tabelle!$V$4,('Mitigazione del rischio'!H$8*Tabelle!$W$4),IF('Modello Analisi RISCHI MOG_PTPC'!AJ45=Tabelle!$V$5,('Mitigazione del rischio'!H$8*Tabelle!$W$5),IF('Modello Analisi RISCHI MOG_PTPC'!AJ45=Tabelle!$V$6,('Mitigazione del rischio'!H$8*Tabelle!$W$6),IF('Modello Analisi RISCHI MOG_PTPC'!AJ45=Tabelle!$V$7,('Mitigazione del rischio'!H$8*Tabelle!$W$7),IF('Modello Analisi RISCHI MOG_PTPC'!AJ45=Tabelle!$V$8,('Mitigazione del rischio'!H$8*Tabelle!$W$8),IF('Modello Analisi RISCHI MOG_PTPC'!AJ45=Tabelle!$V$9,('Mitigazione del rischio'!H$8*Tabelle!$W$9),IF('Modello Analisi RISCHI MOG_PTPC'!AJ45=Tabelle!$V$10,('Mitigazione del rischio'!H$8*Tabelle!$W$10),IF('Modello Analisi RISCHI MOG_PTPC'!AJ45=Tabelle!$V$11,('Mitigazione del rischio'!H$8*Tabelle!$W$11),IF('Modello Analisi RISCHI MOG_PTPC'!AJ45=Tabelle!$V$12,('Mitigazione del rischio'!H$8*Tabelle!$W$12),"-"))))))))))</f>
        <v>3.5</v>
      </c>
      <c r="I44" s="31">
        <f>IF('Modello Analisi RISCHI MOG_PTPC'!AK45=Tabelle!$V$3,('Mitigazione del rischio'!I$8*Tabelle!$W$3),IF('Modello Analisi RISCHI MOG_PTPC'!AK45=Tabelle!$V$4,('Mitigazione del rischio'!I$8*Tabelle!$W$4),IF('Modello Analisi RISCHI MOG_PTPC'!AK45=Tabelle!$V$5,('Mitigazione del rischio'!I$8*Tabelle!$W$5),IF('Modello Analisi RISCHI MOG_PTPC'!AK45=Tabelle!$V$6,('Mitigazione del rischio'!I$8*Tabelle!$W$6),IF('Modello Analisi RISCHI MOG_PTPC'!AK45=Tabelle!$V$7,('Mitigazione del rischio'!I$8*Tabelle!$W$7),IF('Modello Analisi RISCHI MOG_PTPC'!AK45=Tabelle!$V$8,('Mitigazione del rischio'!I$8*Tabelle!$W$8),IF('Modello Analisi RISCHI MOG_PTPC'!AK45=Tabelle!$V$9,('Mitigazione del rischio'!I$8*Tabelle!$W$9),IF('Modello Analisi RISCHI MOG_PTPC'!AK45=Tabelle!$V$10,('Mitigazione del rischio'!I$8*Tabelle!$W$10),IF('Modello Analisi RISCHI MOG_PTPC'!AK45=Tabelle!$V$11,('Mitigazione del rischio'!I$8*Tabelle!$W$11),IF('Modello Analisi RISCHI MOG_PTPC'!AK45=Tabelle!$V$12,('Mitigazione del rischio'!I$8*Tabelle!$W$12),"-"))))))))))</f>
        <v>1.05</v>
      </c>
      <c r="J44" s="31">
        <f>IF('Modello Analisi RISCHI MOG_PTPC'!AL45=Tabelle!$V$3,('Mitigazione del rischio'!J$8*Tabelle!$W$3),IF('Modello Analisi RISCHI MOG_PTPC'!AL45=Tabelle!$V$4,('Mitigazione del rischio'!J$8*Tabelle!$W$4),IF('Modello Analisi RISCHI MOG_PTPC'!AL45=Tabelle!$V$5,('Mitigazione del rischio'!J$8*Tabelle!$W$5),IF('Modello Analisi RISCHI MOG_PTPC'!AL45=Tabelle!$V$6,('Mitigazione del rischio'!J$8*Tabelle!$W$6),IF('Modello Analisi RISCHI MOG_PTPC'!AL45=Tabelle!$V$7,('Mitigazione del rischio'!J$8*Tabelle!$W$7),IF('Modello Analisi RISCHI MOG_PTPC'!AL45=Tabelle!$V$8,('Mitigazione del rischio'!J$8*Tabelle!$W$8),IF('Modello Analisi RISCHI MOG_PTPC'!AL45=Tabelle!$V$9,('Mitigazione del rischio'!J$8*Tabelle!$W$9),IF('Modello Analisi RISCHI MOG_PTPC'!AL45=Tabelle!$V$10,('Mitigazione del rischio'!J$8*Tabelle!$W$10),IF('Modello Analisi RISCHI MOG_PTPC'!AL45=Tabelle!$V$11,('Mitigazione del rischio'!J$8*Tabelle!$W$11),IF('Modello Analisi RISCHI MOG_PTPC'!AL45=Tabelle!$V$12,('Mitigazione del rischio'!J$8*Tabelle!$W$12),"-"))))))))))</f>
        <v>1.05</v>
      </c>
      <c r="K44" s="31">
        <f>IF('Modello Analisi RISCHI MOG_PTPC'!AM45=Tabelle!$V$3,('Mitigazione del rischio'!K$8*Tabelle!$W$3),IF('Modello Analisi RISCHI MOG_PTPC'!AM45=Tabelle!$V$4,('Mitigazione del rischio'!K$8*Tabelle!$W$4),IF('Modello Analisi RISCHI MOG_PTPC'!AM45=Tabelle!$V$5,('Mitigazione del rischio'!K$8*Tabelle!$W$5),IF('Modello Analisi RISCHI MOG_PTPC'!AM45=Tabelle!$V$6,('Mitigazione del rischio'!K$8*Tabelle!$W$6),IF('Modello Analisi RISCHI MOG_PTPC'!AM45=Tabelle!$V$7,('Mitigazione del rischio'!K$8*Tabelle!$W$7),IF('Modello Analisi RISCHI MOG_PTPC'!AM45=Tabelle!$V$8,('Mitigazione del rischio'!K$8*Tabelle!$W$8),IF('Modello Analisi RISCHI MOG_PTPC'!AM45=Tabelle!$V$9,('Mitigazione del rischio'!K$8*Tabelle!$W$9),IF('Modello Analisi RISCHI MOG_PTPC'!AM45=Tabelle!$V$10,('Mitigazione del rischio'!K$8*Tabelle!$W$10),IF('Modello Analisi RISCHI MOG_PTPC'!AM45=Tabelle!$V$11,('Mitigazione del rischio'!K$8*Tabelle!$W$11),IF('Modello Analisi RISCHI MOG_PTPC'!AM45=Tabelle!$V$12,('Mitigazione del rischio'!K$8*Tabelle!$W$12),"-"))))))))))</f>
        <v>3.5</v>
      </c>
      <c r="L44" s="31">
        <f>IF('Modello Analisi RISCHI MOG_PTPC'!AN45=Tabelle!$V$3,('Mitigazione del rischio'!L$8*Tabelle!$W$3),IF('Modello Analisi RISCHI MOG_PTPC'!AN45=Tabelle!$V$4,('Mitigazione del rischio'!L$8*Tabelle!$W$4),IF('Modello Analisi RISCHI MOG_PTPC'!AN45=Tabelle!$V$5,('Mitigazione del rischio'!L$8*Tabelle!$W$5),IF('Modello Analisi RISCHI MOG_PTPC'!AN45=Tabelle!$V$6,('Mitigazione del rischio'!L$8*Tabelle!$W$6),IF('Modello Analisi RISCHI MOG_PTPC'!AN45=Tabelle!$V$7,('Mitigazione del rischio'!L$8*Tabelle!$W$7),IF('Modello Analisi RISCHI MOG_PTPC'!AN45=Tabelle!$V$8,('Mitigazione del rischio'!L$8*Tabelle!$W$8),IF('Modello Analisi RISCHI MOG_PTPC'!AN45=Tabelle!$V$9,('Mitigazione del rischio'!L$8*Tabelle!$W$9),IF('Modello Analisi RISCHI MOG_PTPC'!AN45=Tabelle!$V$10,('Mitigazione del rischio'!L$8*Tabelle!$W$10),IF('Modello Analisi RISCHI MOG_PTPC'!AN45=Tabelle!$V$11,('Mitigazione del rischio'!L$8*Tabelle!$W$11),IF('Modello Analisi RISCHI MOG_PTPC'!AN45=Tabelle!$V$12,('Mitigazione del rischio'!L$8*Tabelle!$W$12),"-"))))))))))</f>
        <v>3.5</v>
      </c>
      <c r="M44" s="31">
        <f>IF('Modello Analisi RISCHI MOG_PTPC'!AO45=Tabelle!$V$3,('Mitigazione del rischio'!M$8*Tabelle!$W$3),IF('Modello Analisi RISCHI MOG_PTPC'!AO45=Tabelle!$V$4,('Mitigazione del rischio'!M$8*Tabelle!$W$4),IF('Modello Analisi RISCHI MOG_PTPC'!AO45=Tabelle!$V$5,('Mitigazione del rischio'!M$8*Tabelle!$W$5),IF('Modello Analisi RISCHI MOG_PTPC'!AO45=Tabelle!$V$6,('Mitigazione del rischio'!M$8*Tabelle!$W$6),IF('Modello Analisi RISCHI MOG_PTPC'!AO45=Tabelle!$V$7,('Mitigazione del rischio'!M$8*Tabelle!$W$7),IF('Modello Analisi RISCHI MOG_PTPC'!AO45=Tabelle!$V$8,('Mitigazione del rischio'!M$8*Tabelle!$W$8),IF('Modello Analisi RISCHI MOG_PTPC'!AO45=Tabelle!$V$9,('Mitigazione del rischio'!M$8*Tabelle!$W$9),IF('Modello Analisi RISCHI MOG_PTPC'!AO45=Tabelle!$V$10,('Mitigazione del rischio'!M$8*Tabelle!$W$10),IF('Modello Analisi RISCHI MOG_PTPC'!AO45=Tabelle!$V$11,('Mitigazione del rischio'!M$8*Tabelle!$W$11),IF('Modello Analisi RISCHI MOG_PTPC'!AO45=Tabelle!$V$12,('Mitigazione del rischio'!M$8*Tabelle!$W$12),"-"))))))))))</f>
        <v>1.05</v>
      </c>
      <c r="N44" s="31">
        <f>IF('Modello Analisi RISCHI MOG_PTPC'!AP45=Tabelle!$V$3,('Mitigazione del rischio'!N$8*Tabelle!$W$3),IF('Modello Analisi RISCHI MOG_PTPC'!AP45=Tabelle!$V$4,('Mitigazione del rischio'!N$8*Tabelle!$W$4),IF('Modello Analisi RISCHI MOG_PTPC'!AP45=Tabelle!$V$5,('Mitigazione del rischio'!N$8*Tabelle!$W$5),IF('Modello Analisi RISCHI MOG_PTPC'!AP45=Tabelle!$V$6,('Mitigazione del rischio'!N$8*Tabelle!$W$6),IF('Modello Analisi RISCHI MOG_PTPC'!AP45=Tabelle!$V$7,('Mitigazione del rischio'!N$8*Tabelle!$W$7),IF('Modello Analisi RISCHI MOG_PTPC'!AP45=Tabelle!$V$8,('Mitigazione del rischio'!N$8*Tabelle!$W$8),IF('Modello Analisi RISCHI MOG_PTPC'!AP45=Tabelle!$V$9,('Mitigazione del rischio'!N$8*Tabelle!$W$9),IF('Modello Analisi RISCHI MOG_PTPC'!AP45=Tabelle!$V$10,('Mitigazione del rischio'!N$8*Tabelle!$W$10),IF('Modello Analisi RISCHI MOG_PTPC'!AP45=Tabelle!$V$11,('Mitigazione del rischio'!N$8*Tabelle!$W$11),IF('Modello Analisi RISCHI MOG_PTPC'!AP45=Tabelle!$V$12,('Mitigazione del rischio'!N$8*Tabelle!$W$12),"-"))))))))))</f>
        <v>1.05</v>
      </c>
      <c r="O44" s="31">
        <f>IF('Modello Analisi RISCHI MOG_PTPC'!AQ45=Tabelle!$V$3,('Mitigazione del rischio'!O$8*Tabelle!$W$3),IF('Modello Analisi RISCHI MOG_PTPC'!AQ45=Tabelle!$V$4,('Mitigazione del rischio'!O$8*Tabelle!$W$4),IF('Modello Analisi RISCHI MOG_PTPC'!AQ45=Tabelle!$V$5,('Mitigazione del rischio'!O$8*Tabelle!$W$5),IF('Modello Analisi RISCHI MOG_PTPC'!AQ45=Tabelle!$V$6,('Mitigazione del rischio'!O$8*Tabelle!$W$6),IF('Modello Analisi RISCHI MOG_PTPC'!AQ45=Tabelle!$V$7,('Mitigazione del rischio'!O$8*Tabelle!$W$7),IF('Modello Analisi RISCHI MOG_PTPC'!AQ45=Tabelle!$V$8,('Mitigazione del rischio'!O$8*Tabelle!$W$8),IF('Modello Analisi RISCHI MOG_PTPC'!AQ45=Tabelle!$V$9,('Mitigazione del rischio'!O$8*Tabelle!$W$9),IF('Modello Analisi RISCHI MOG_PTPC'!AQ45=Tabelle!$V$10,('Mitigazione del rischio'!O$8*Tabelle!$W$10),IF('Modello Analisi RISCHI MOG_PTPC'!AQ45=Tabelle!$V$11,('Mitigazione del rischio'!O$8*Tabelle!$W$11),IF('Modello Analisi RISCHI MOG_PTPC'!AQ45=Tabelle!$V$12,('Mitigazione del rischio'!O$8*Tabelle!$W$12),"-"))))))))))</f>
        <v>1.05</v>
      </c>
      <c r="P44" s="31">
        <f>IF('Modello Analisi RISCHI MOG_PTPC'!AR45=Tabelle!$V$3,('Mitigazione del rischio'!P$8*Tabelle!$W$3),IF('Modello Analisi RISCHI MOG_PTPC'!AR45=Tabelle!$V$4,('Mitigazione del rischio'!P$8*Tabelle!$W$4),IF('Modello Analisi RISCHI MOG_PTPC'!AR45=Tabelle!$V$5,('Mitigazione del rischio'!P$8*Tabelle!$W$5),IF('Modello Analisi RISCHI MOG_PTPC'!AR45=Tabelle!$V$6,('Mitigazione del rischio'!P$8*Tabelle!$W$6),IF('Modello Analisi RISCHI MOG_PTPC'!AR45=Tabelle!$V$7,('Mitigazione del rischio'!P$8*Tabelle!$W$7),IF('Modello Analisi RISCHI MOG_PTPC'!AR45=Tabelle!$V$8,('Mitigazione del rischio'!P$8*Tabelle!$W$8),IF('Modello Analisi RISCHI MOG_PTPC'!AR45=Tabelle!$V$9,('Mitigazione del rischio'!P$8*Tabelle!$W$9),IF('Modello Analisi RISCHI MOG_PTPC'!AR45=Tabelle!$V$10,('Mitigazione del rischio'!P$8*Tabelle!$W$10),IF('Modello Analisi RISCHI MOG_PTPC'!AR45=Tabelle!$V$11,('Mitigazione del rischio'!P$8*Tabelle!$W$11),IF('Modello Analisi RISCHI MOG_PTPC'!AR45=Tabelle!$V$12,('Mitigazione del rischio'!P$8*Tabelle!$W$12),"-"))))))))))</f>
        <v>1.05</v>
      </c>
      <c r="Q44" s="31">
        <f>IF('Modello Analisi RISCHI MOG_PTPC'!AS45=Tabelle!$V$3,('Mitigazione del rischio'!Q$8*Tabelle!$W$3),IF('Modello Analisi RISCHI MOG_PTPC'!AS45=Tabelle!$V$4,('Mitigazione del rischio'!Q$8*Tabelle!$W$4),IF('Modello Analisi RISCHI MOG_PTPC'!AS45=Tabelle!$V$5,('Mitigazione del rischio'!Q$8*Tabelle!$W$5),IF('Modello Analisi RISCHI MOG_PTPC'!AS45=Tabelle!$V$6,('Mitigazione del rischio'!Q$8*Tabelle!$W$6),IF('Modello Analisi RISCHI MOG_PTPC'!AS45=Tabelle!$V$7,('Mitigazione del rischio'!Q$8*Tabelle!$W$7),IF('Modello Analisi RISCHI MOG_PTPC'!AS45=Tabelle!$V$8,('Mitigazione del rischio'!Q$8*Tabelle!$W$8),IF('Modello Analisi RISCHI MOG_PTPC'!AS45=Tabelle!$V$9,('Mitigazione del rischio'!Q$8*Tabelle!$W$9),IF('Modello Analisi RISCHI MOG_PTPC'!AS45=Tabelle!$V$10,('Mitigazione del rischio'!Q$8*Tabelle!$W$10),IF('Modello Analisi RISCHI MOG_PTPC'!AS45=Tabelle!$V$11,('Mitigazione del rischio'!Q$8*Tabelle!$W$11),IF('Modello Analisi RISCHI MOG_PTPC'!AS45=Tabelle!$V$12,('Mitigazione del rischio'!Q$8*Tabelle!$W$12),"-"))))))))))</f>
        <v>2.4499999999999997</v>
      </c>
      <c r="R44" s="31">
        <f>IF('Modello Analisi RISCHI MOG_PTPC'!AT45=Tabelle!$V$3,('Mitigazione del rischio'!R$8*Tabelle!$W$3),IF('Modello Analisi RISCHI MOG_PTPC'!AT45=Tabelle!$V$4,('Mitigazione del rischio'!R$8*Tabelle!$W$4),IF('Modello Analisi RISCHI MOG_PTPC'!AT45=Tabelle!$V$5,('Mitigazione del rischio'!R$8*Tabelle!$W$5),IF('Modello Analisi RISCHI MOG_PTPC'!AT45=Tabelle!$V$6,('Mitigazione del rischio'!R$8*Tabelle!$W$6),IF('Modello Analisi RISCHI MOG_PTPC'!AT45=Tabelle!$V$7,('Mitigazione del rischio'!R$8*Tabelle!$W$7),IF('Modello Analisi RISCHI MOG_PTPC'!AT45=Tabelle!$V$8,('Mitigazione del rischio'!R$8*Tabelle!$W$8),IF('Modello Analisi RISCHI MOG_PTPC'!AT45=Tabelle!$V$9,('Mitigazione del rischio'!R$8*Tabelle!$W$9),IF('Modello Analisi RISCHI MOG_PTPC'!AT45=Tabelle!$V$10,('Mitigazione del rischio'!R$8*Tabelle!$W$10),IF('Modello Analisi RISCHI MOG_PTPC'!AT45=Tabelle!$V$11,('Mitigazione del rischio'!R$8*Tabelle!$W$11),IF('Modello Analisi RISCHI MOG_PTPC'!AT45=Tabelle!$V$12,('Mitigazione del rischio'!R$8*Tabelle!$W$12),"-"))))))))))</f>
        <v>2.4499999999999997</v>
      </c>
      <c r="S44" s="31">
        <f>IF('Modello Analisi RISCHI MOG_PTPC'!AU45=Tabelle!$V$3,('Mitigazione del rischio'!S$8*Tabelle!$W$3),IF('Modello Analisi RISCHI MOG_PTPC'!AU45=Tabelle!$V$4,('Mitigazione del rischio'!S$8*Tabelle!$W$4),IF('Modello Analisi RISCHI MOG_PTPC'!AU45=Tabelle!$V$5,('Mitigazione del rischio'!S$8*Tabelle!$W$5),IF('Modello Analisi RISCHI MOG_PTPC'!AU45=Tabelle!$V$6,('Mitigazione del rischio'!S$8*Tabelle!$W$6),IF('Modello Analisi RISCHI MOG_PTPC'!AU45=Tabelle!$V$7,('Mitigazione del rischio'!S$8*Tabelle!$W$7),IF('Modello Analisi RISCHI MOG_PTPC'!AU45=Tabelle!$V$8,('Mitigazione del rischio'!S$8*Tabelle!$W$8),IF('Modello Analisi RISCHI MOG_PTPC'!AU45=Tabelle!$V$9,('Mitigazione del rischio'!S$8*Tabelle!$W$9),IF('Modello Analisi RISCHI MOG_PTPC'!AU45=Tabelle!$V$10,('Mitigazione del rischio'!S$8*Tabelle!$W$10),IF('Modello Analisi RISCHI MOG_PTPC'!AU45=Tabelle!$V$11,('Mitigazione del rischio'!S$8*Tabelle!$W$11),IF('Modello Analisi RISCHI MOG_PTPC'!AU45=Tabelle!$V$12,('Mitigazione del rischio'!S$8*Tabelle!$W$12),"-"))))))))))</f>
        <v>2.4499999999999997</v>
      </c>
      <c r="T44" s="31">
        <f>IF('Modello Analisi RISCHI MOG_PTPC'!AV45=Tabelle!$V$3,('Mitigazione del rischio'!T$8*Tabelle!$W$3),IF('Modello Analisi RISCHI MOG_PTPC'!AV45=Tabelle!$V$4,('Mitigazione del rischio'!T$8*Tabelle!$W$4),IF('Modello Analisi RISCHI MOG_PTPC'!AV45=Tabelle!$V$5,('Mitigazione del rischio'!T$8*Tabelle!$W$5),IF('Modello Analisi RISCHI MOG_PTPC'!AV45=Tabelle!$V$6,('Mitigazione del rischio'!T$8*Tabelle!$W$6),IF('Modello Analisi RISCHI MOG_PTPC'!AV45=Tabelle!$V$7,('Mitigazione del rischio'!T$8*Tabelle!$W$7),IF('Modello Analisi RISCHI MOG_PTPC'!AV45=Tabelle!$V$8,('Mitigazione del rischio'!T$8*Tabelle!$W$8),IF('Modello Analisi RISCHI MOG_PTPC'!AV45=Tabelle!$V$9,('Mitigazione del rischio'!T$8*Tabelle!$W$9),IF('Modello Analisi RISCHI MOG_PTPC'!AV45=Tabelle!$V$10,('Mitigazione del rischio'!T$8*Tabelle!$W$10),IF('Modello Analisi RISCHI MOG_PTPC'!AV45=Tabelle!$V$11,('Mitigazione del rischio'!T$8*Tabelle!$W$11),IF('Modello Analisi RISCHI MOG_PTPC'!AV45=Tabelle!$V$12,('Mitigazione del rischio'!T$8*Tabelle!$W$12),"-"))))))))))</f>
        <v>2.4499999999999997</v>
      </c>
      <c r="U44" s="31">
        <f>IF('Modello Analisi RISCHI MOG_PTPC'!AW45=Tabelle!$V$3,('Mitigazione del rischio'!U$8*Tabelle!$W$3),IF('Modello Analisi RISCHI MOG_PTPC'!AW45=Tabelle!$V$4,('Mitigazione del rischio'!U$8*Tabelle!$W$4),IF('Modello Analisi RISCHI MOG_PTPC'!AW45=Tabelle!$V$5,('Mitigazione del rischio'!U$8*Tabelle!$W$5),IF('Modello Analisi RISCHI MOG_PTPC'!AW45=Tabelle!$V$6,('Mitigazione del rischio'!U$8*Tabelle!$W$6),IF('Modello Analisi RISCHI MOG_PTPC'!AW45=Tabelle!$V$7,('Mitigazione del rischio'!U$8*Tabelle!$W$7),IF('Modello Analisi RISCHI MOG_PTPC'!AW45=Tabelle!$V$8,('Mitigazione del rischio'!U$8*Tabelle!$W$8),IF('Modello Analisi RISCHI MOG_PTPC'!AW45=Tabelle!$V$9,('Mitigazione del rischio'!U$8*Tabelle!$W$9),IF('Modello Analisi RISCHI MOG_PTPC'!AW45=Tabelle!$V$10,('Mitigazione del rischio'!U$8*Tabelle!$W$10),IF('Modello Analisi RISCHI MOG_PTPC'!AW45=Tabelle!$V$11,('Mitigazione del rischio'!U$8*Tabelle!$W$11),IF('Modello Analisi RISCHI MOG_PTPC'!AW45=Tabelle!$V$12,('Mitigazione del rischio'!U$8*Tabelle!$W$12),"-"))))))))))</f>
        <v>0</v>
      </c>
      <c r="V44" s="31">
        <f>IF('Modello Analisi RISCHI MOG_PTPC'!AX45=Tabelle!$V$3,('Mitigazione del rischio'!V$8*Tabelle!$W$3),IF('Modello Analisi RISCHI MOG_PTPC'!AX45=Tabelle!$V$4,('Mitigazione del rischio'!V$8*Tabelle!$W$4),IF('Modello Analisi RISCHI MOG_PTPC'!AX45=Tabelle!$V$5,('Mitigazione del rischio'!V$8*Tabelle!$W$5),IF('Modello Analisi RISCHI MOG_PTPC'!AX45=Tabelle!$V$6,('Mitigazione del rischio'!V$8*Tabelle!$W$6),IF('Modello Analisi RISCHI MOG_PTPC'!AX45=Tabelle!$V$7,('Mitigazione del rischio'!V$8*Tabelle!$W$7),IF('Modello Analisi RISCHI MOG_PTPC'!AX45=Tabelle!$V$8,('Mitigazione del rischio'!V$8*Tabelle!$W$8),IF('Modello Analisi RISCHI MOG_PTPC'!AX45=Tabelle!$V$9,('Mitigazione del rischio'!V$8*Tabelle!$W$9),IF('Modello Analisi RISCHI MOG_PTPC'!AX45=Tabelle!$V$10,('Mitigazione del rischio'!V$8*Tabelle!$W$10),IF('Modello Analisi RISCHI MOG_PTPC'!AX45=Tabelle!$V$11,('Mitigazione del rischio'!V$8*Tabelle!$W$11),IF('Modello Analisi RISCHI MOG_PTPC'!AX45=Tabelle!$V$12,('Mitigazione del rischio'!V$8*Tabelle!$W$12),"-"))))))))))</f>
        <v>0</v>
      </c>
      <c r="W44" s="31">
        <f>IF('Modello Analisi RISCHI MOG_PTPC'!AY45=Tabelle!$V$3,('Mitigazione del rischio'!W$8*Tabelle!$W$3),IF('Modello Analisi RISCHI MOG_PTPC'!AY45=Tabelle!$V$4,('Mitigazione del rischio'!W$8*Tabelle!$W$4),IF('Modello Analisi RISCHI MOG_PTPC'!AY45=Tabelle!$V$5,('Mitigazione del rischio'!W$8*Tabelle!$W$5),IF('Modello Analisi RISCHI MOG_PTPC'!AY45=Tabelle!$V$6,('Mitigazione del rischio'!W$8*Tabelle!$W$6),IF('Modello Analisi RISCHI MOG_PTPC'!AY45=Tabelle!$V$7,('Mitigazione del rischio'!W$8*Tabelle!$W$7),IF('Modello Analisi RISCHI MOG_PTPC'!AY45=Tabelle!$V$8,('Mitigazione del rischio'!W$8*Tabelle!$W$8),IF('Modello Analisi RISCHI MOG_PTPC'!AY45=Tabelle!$V$9,('Mitigazione del rischio'!W$8*Tabelle!$W$9),IF('Modello Analisi RISCHI MOG_PTPC'!AY45=Tabelle!$V$10,('Mitigazione del rischio'!W$8*Tabelle!$W$10),IF('Modello Analisi RISCHI MOG_PTPC'!AY45=Tabelle!$V$11,('Mitigazione del rischio'!W$8*Tabelle!$W$11),IF('Modello Analisi RISCHI MOG_PTPC'!AY45=Tabelle!$V$12,('Mitigazione del rischio'!W$8*Tabelle!$W$12),"-"))))))))))</f>
        <v>0</v>
      </c>
      <c r="X44" s="31">
        <f>IF('Modello Analisi RISCHI MOG_PTPC'!AZ45=Tabelle!$V$3,('Mitigazione del rischio'!X$8*Tabelle!$W$3),IF('Modello Analisi RISCHI MOG_PTPC'!AZ45=Tabelle!$V$4,('Mitigazione del rischio'!X$8*Tabelle!$W$4),IF('Modello Analisi RISCHI MOG_PTPC'!AZ45=Tabelle!$V$5,('Mitigazione del rischio'!X$8*Tabelle!$W$5),IF('Modello Analisi RISCHI MOG_PTPC'!AZ45=Tabelle!$V$6,('Mitigazione del rischio'!X$8*Tabelle!$W$6),IF('Modello Analisi RISCHI MOG_PTPC'!AZ45=Tabelle!$V$7,('Mitigazione del rischio'!X$8*Tabelle!$W$7),IF('Modello Analisi RISCHI MOG_PTPC'!AZ45=Tabelle!$V$8,('Mitigazione del rischio'!X$8*Tabelle!$W$8),IF('Modello Analisi RISCHI MOG_PTPC'!AZ45=Tabelle!$V$9,('Mitigazione del rischio'!X$8*Tabelle!$W$9),IF('Modello Analisi RISCHI MOG_PTPC'!AZ45=Tabelle!$V$10,('Mitigazione del rischio'!X$8*Tabelle!$W$10),IF('Modello Analisi RISCHI MOG_PTPC'!AZ45=Tabelle!$V$11,('Mitigazione del rischio'!X$8*Tabelle!$W$11),IF('Modello Analisi RISCHI MOG_PTPC'!AZ45=Tabelle!$V$12,('Mitigazione del rischio'!X$8*Tabelle!$W$12),"-"))))))))))</f>
        <v>0</v>
      </c>
      <c r="Y44" s="31">
        <f>IF('Modello Analisi RISCHI MOG_PTPC'!BA45=Tabelle!$V$3,('Mitigazione del rischio'!Y$8*Tabelle!$W$3),IF('Modello Analisi RISCHI MOG_PTPC'!BA45=Tabelle!$V$4,('Mitigazione del rischio'!Y$8*Tabelle!$W$4),IF('Modello Analisi RISCHI MOG_PTPC'!BA45=Tabelle!$V$5,('Mitigazione del rischio'!Y$8*Tabelle!$W$5),IF('Modello Analisi RISCHI MOG_PTPC'!BA45=Tabelle!$V$6,('Mitigazione del rischio'!Y$8*Tabelle!$W$6),IF('Modello Analisi RISCHI MOG_PTPC'!BA45=Tabelle!$V$7,('Mitigazione del rischio'!Y$8*Tabelle!$W$7),IF('Modello Analisi RISCHI MOG_PTPC'!BA45=Tabelle!$V$8,('Mitigazione del rischio'!Y$8*Tabelle!$W$8),IF('Modello Analisi RISCHI MOG_PTPC'!BA45=Tabelle!$V$9,('Mitigazione del rischio'!Y$8*Tabelle!$W$9),IF('Modello Analisi RISCHI MOG_PTPC'!BA45=Tabelle!$V$10,('Mitigazione del rischio'!Y$8*Tabelle!$W$10),IF('Modello Analisi RISCHI MOG_PTPC'!BA45=Tabelle!$V$11,('Mitigazione del rischio'!Y$8*Tabelle!$W$11),IF('Modello Analisi RISCHI MOG_PTPC'!BA45=Tabelle!$V$12,('Mitigazione del rischio'!Y$8*Tabelle!$W$12),"-"))))))))))</f>
        <v>0</v>
      </c>
      <c r="Z44" s="31">
        <f>IF('Modello Analisi RISCHI MOG_PTPC'!BB45=Tabelle!$V$3,('Mitigazione del rischio'!Z$8*Tabelle!$W$3),IF('Modello Analisi RISCHI MOG_PTPC'!BB45=Tabelle!$V$4,('Mitigazione del rischio'!Z$8*Tabelle!$W$4),IF('Modello Analisi RISCHI MOG_PTPC'!BB45=Tabelle!$V$5,('Mitigazione del rischio'!Z$8*Tabelle!$W$5),IF('Modello Analisi RISCHI MOG_PTPC'!BB45=Tabelle!$V$6,('Mitigazione del rischio'!Z$8*Tabelle!$W$6),IF('Modello Analisi RISCHI MOG_PTPC'!BB45=Tabelle!$V$7,('Mitigazione del rischio'!Z$8*Tabelle!$W$7),IF('Modello Analisi RISCHI MOG_PTPC'!BB45=Tabelle!$V$8,('Mitigazione del rischio'!Z$8*Tabelle!$W$8),IF('Modello Analisi RISCHI MOG_PTPC'!BB45=Tabelle!$V$9,('Mitigazione del rischio'!Z$8*Tabelle!$W$9),IF('Modello Analisi RISCHI MOG_PTPC'!BB45=Tabelle!$V$10,('Mitigazione del rischio'!Z$8*Tabelle!$W$10),IF('Modello Analisi RISCHI MOG_PTPC'!BB45=Tabelle!$V$11,('Mitigazione del rischio'!Z$8*Tabelle!$W$11),IF('Modello Analisi RISCHI MOG_PTPC'!BB45=Tabelle!$V$12,('Mitigazione del rischio'!Z$8*Tabelle!$W$12),"-"))))))))))</f>
        <v>0</v>
      </c>
      <c r="AA44" s="31">
        <f>IF('Modello Analisi RISCHI MOG_PTPC'!BC45=Tabelle!$V$3,('Mitigazione del rischio'!AA$8*Tabelle!$W$3),IF('Modello Analisi RISCHI MOG_PTPC'!BC45=Tabelle!$V$4,('Mitigazione del rischio'!AA$8*Tabelle!$W$4),IF('Modello Analisi RISCHI MOG_PTPC'!BC45=Tabelle!$V$5,('Mitigazione del rischio'!AA$8*Tabelle!$W$5),IF('Modello Analisi RISCHI MOG_PTPC'!BC45=Tabelle!$V$6,('Mitigazione del rischio'!AA$8*Tabelle!$W$6),IF('Modello Analisi RISCHI MOG_PTPC'!BC45=Tabelle!$V$7,('Mitigazione del rischio'!AA$8*Tabelle!$W$7),IF('Modello Analisi RISCHI MOG_PTPC'!BC45=Tabelle!$V$8,('Mitigazione del rischio'!AA$8*Tabelle!$W$8),IF('Modello Analisi RISCHI MOG_PTPC'!BC45=Tabelle!$V$9,('Mitigazione del rischio'!AA$8*Tabelle!$W$9),IF('Modello Analisi RISCHI MOG_PTPC'!BC45=Tabelle!$V$10,('Mitigazione del rischio'!AA$8*Tabelle!$W$10),IF('Modello Analisi RISCHI MOG_PTPC'!BC45=Tabelle!$V$11,('Mitigazione del rischio'!AA$8*Tabelle!$W$11),IF('Modello Analisi RISCHI MOG_PTPC'!BC45=Tabelle!$V$12,('Mitigazione del rischio'!AA$8*Tabelle!$W$12),"-"))))))))))</f>
        <v>0</v>
      </c>
      <c r="AB44" s="31">
        <f>IF('Modello Analisi RISCHI MOG_PTPC'!BD45=Tabelle!$V$3,('Mitigazione del rischio'!AB$8*Tabelle!$W$3),IF('Modello Analisi RISCHI MOG_PTPC'!BD45=Tabelle!$V$4,('Mitigazione del rischio'!AB$8*Tabelle!$W$4),IF('Modello Analisi RISCHI MOG_PTPC'!BD45=Tabelle!$V$5,('Mitigazione del rischio'!AB$8*Tabelle!$W$5),IF('Modello Analisi RISCHI MOG_PTPC'!BD45=Tabelle!$V$6,('Mitigazione del rischio'!AB$8*Tabelle!$W$6),IF('Modello Analisi RISCHI MOG_PTPC'!BD45=Tabelle!$V$7,('Mitigazione del rischio'!AB$8*Tabelle!$W$7),IF('Modello Analisi RISCHI MOG_PTPC'!BD45=Tabelle!$V$8,('Mitigazione del rischio'!AB$8*Tabelle!$W$8),IF('Modello Analisi RISCHI MOG_PTPC'!BD45=Tabelle!$V$9,('Mitigazione del rischio'!AB$8*Tabelle!$W$9),IF('Modello Analisi RISCHI MOG_PTPC'!BD45=Tabelle!$V$10,('Mitigazione del rischio'!AB$8*Tabelle!$W$10),IF('Modello Analisi RISCHI MOG_PTPC'!BD45=Tabelle!$V$11,('Mitigazione del rischio'!AB$8*Tabelle!$W$11),IF('Modello Analisi RISCHI MOG_PTPC'!BD45=Tabelle!$V$12,('Mitigazione del rischio'!AB$8*Tabelle!$W$12),"-"))))))))))</f>
        <v>0</v>
      </c>
      <c r="AC44" s="31">
        <f>IF('Modello Analisi RISCHI MOG_PTPC'!BE45=Tabelle!$V$3,('Mitigazione del rischio'!AC$8*Tabelle!$W$3),IF('Modello Analisi RISCHI MOG_PTPC'!BE45=Tabelle!$V$4,('Mitigazione del rischio'!AC$8*Tabelle!$W$4),IF('Modello Analisi RISCHI MOG_PTPC'!BE45=Tabelle!$V$5,('Mitigazione del rischio'!AC$8*Tabelle!$W$5),IF('Modello Analisi RISCHI MOG_PTPC'!BE45=Tabelle!$V$6,('Mitigazione del rischio'!AC$8*Tabelle!$W$6),IF('Modello Analisi RISCHI MOG_PTPC'!BE45=Tabelle!$V$7,('Mitigazione del rischio'!AC$8*Tabelle!$W$7),IF('Modello Analisi RISCHI MOG_PTPC'!BE45=Tabelle!$V$8,('Mitigazione del rischio'!AC$8*Tabelle!$W$8),IF('Modello Analisi RISCHI MOG_PTPC'!BE45=Tabelle!$V$9,('Mitigazione del rischio'!AC$8*Tabelle!$W$9),IF('Modello Analisi RISCHI MOG_PTPC'!BE45=Tabelle!$V$10,('Mitigazione del rischio'!AC$8*Tabelle!$W$10),IF('Modello Analisi RISCHI MOG_PTPC'!BE45=Tabelle!$V$11,('Mitigazione del rischio'!AC$8*Tabelle!$W$11),IF('Modello Analisi RISCHI MOG_PTPC'!BE45=Tabelle!$V$12,('Mitigazione del rischio'!AC$8*Tabelle!$W$12),"-"))))))))))</f>
        <v>0</v>
      </c>
      <c r="AD44" s="31">
        <f>IF('Modello Analisi RISCHI MOG_PTPC'!BF45=Tabelle!$V$3,('Mitigazione del rischio'!AD$8*Tabelle!$W$3),IF('Modello Analisi RISCHI MOG_PTPC'!BF45=Tabelle!$V$4,('Mitigazione del rischio'!AD$8*Tabelle!$W$4),IF('Modello Analisi RISCHI MOG_PTPC'!BF45=Tabelle!$V$5,('Mitigazione del rischio'!AD$8*Tabelle!$W$5),IF('Modello Analisi RISCHI MOG_PTPC'!BF45=Tabelle!$V$6,('Mitigazione del rischio'!AD$8*Tabelle!$W$6),IF('Modello Analisi RISCHI MOG_PTPC'!BF45=Tabelle!$V$7,('Mitigazione del rischio'!AD$8*Tabelle!$W$7),IF('Modello Analisi RISCHI MOG_PTPC'!BF45=Tabelle!$V$8,('Mitigazione del rischio'!AD$8*Tabelle!$W$8),IF('Modello Analisi RISCHI MOG_PTPC'!BF45=Tabelle!$V$9,('Mitigazione del rischio'!AD$8*Tabelle!$W$9),IF('Modello Analisi RISCHI MOG_PTPC'!BF45=Tabelle!$V$10,('Mitigazione del rischio'!AD$8*Tabelle!$W$10),IF('Modello Analisi RISCHI MOG_PTPC'!BF45=Tabelle!$V$11,('Mitigazione del rischio'!AD$8*Tabelle!$W$11),IF('Modello Analisi RISCHI MOG_PTPC'!BF45=Tabelle!$V$12,('Mitigazione del rischio'!AD$8*Tabelle!$W$12),"-"))))))))))</f>
        <v>0</v>
      </c>
      <c r="AE44" s="31">
        <f>IF('Modello Analisi RISCHI MOG_PTPC'!BG45=Tabelle!$V$3,('Mitigazione del rischio'!AE$8*Tabelle!$W$3),IF('Modello Analisi RISCHI MOG_PTPC'!BG45=Tabelle!$V$4,('Mitigazione del rischio'!AE$8*Tabelle!$W$4),IF('Modello Analisi RISCHI MOG_PTPC'!BG45=Tabelle!$V$5,('Mitigazione del rischio'!AE$8*Tabelle!$W$5),IF('Modello Analisi RISCHI MOG_PTPC'!BG45=Tabelle!$V$6,('Mitigazione del rischio'!AE$8*Tabelle!$W$6),IF('Modello Analisi RISCHI MOG_PTPC'!BG45=Tabelle!$V$7,('Mitigazione del rischio'!AE$8*Tabelle!$W$7),IF('Modello Analisi RISCHI MOG_PTPC'!BG45=Tabelle!$V$8,('Mitigazione del rischio'!AE$8*Tabelle!$W$8),IF('Modello Analisi RISCHI MOG_PTPC'!BG45=Tabelle!$V$9,('Mitigazione del rischio'!AE$8*Tabelle!$W$9),IF('Modello Analisi RISCHI MOG_PTPC'!BG45=Tabelle!$V$10,('Mitigazione del rischio'!AE$8*Tabelle!$W$10),IF('Modello Analisi RISCHI MOG_PTPC'!BG45=Tabelle!$V$11,('Mitigazione del rischio'!AE$8*Tabelle!$W$11),IF('Modello Analisi RISCHI MOG_PTPC'!BG45=Tabelle!$V$12,('Mitigazione del rischio'!AE$8*Tabelle!$W$12),"-"))))))))))</f>
        <v>0</v>
      </c>
      <c r="AF44" s="32">
        <f t="shared" si="3"/>
        <v>43.400000000000006</v>
      </c>
      <c r="AG44" s="33">
        <f t="shared" si="4"/>
        <v>0.43400000000000005</v>
      </c>
    </row>
    <row r="45" spans="1:33" x14ac:dyDescent="0.25">
      <c r="A45" s="31">
        <f>IF('Modello Analisi RISCHI MOG_PTPC'!AC46=Tabelle!$V$3,('Mitigazione del rischio'!A$8*Tabelle!$W$3),IF('Modello Analisi RISCHI MOG_PTPC'!AC46=Tabelle!$V$4,('Mitigazione del rischio'!A$8*Tabelle!$W$4),IF('Modello Analisi RISCHI MOG_PTPC'!AC46=Tabelle!$V$5,('Mitigazione del rischio'!A$8*Tabelle!$W$5),IF('Modello Analisi RISCHI MOG_PTPC'!AC46=Tabelle!$V$6,('Mitigazione del rischio'!A$8*Tabelle!$W$6),IF('Modello Analisi RISCHI MOG_PTPC'!AC46=Tabelle!$V$7,('Mitigazione del rischio'!A$8*Tabelle!$W$7),IF('Modello Analisi RISCHI MOG_PTPC'!AC46=Tabelle!$V$8,('Mitigazione del rischio'!A$8*Tabelle!$W$8),IF('Modello Analisi RISCHI MOG_PTPC'!AC46=Tabelle!$V$9,('Mitigazione del rischio'!A$8*Tabelle!$W$9),IF('Modello Analisi RISCHI MOG_PTPC'!AC46=Tabelle!$V$10,('Mitigazione del rischio'!A$8*Tabelle!$W$10),IF('Modello Analisi RISCHI MOG_PTPC'!AC46=Tabelle!$V$11,('Mitigazione del rischio'!A$8*Tabelle!$W$11),IF('Modello Analisi RISCHI MOG_PTPC'!AC46=Tabelle!$V$12,('Mitigazione del rischio'!A$8*Tabelle!$W$12),"-"))))))))))</f>
        <v>3.5</v>
      </c>
      <c r="B45" s="31">
        <f>IF('Modello Analisi RISCHI MOG_PTPC'!AD46=Tabelle!$V$3,('Mitigazione del rischio'!B$8*Tabelle!$W$3),IF('Modello Analisi RISCHI MOG_PTPC'!AD46=Tabelle!$V$4,('Mitigazione del rischio'!B$8*Tabelle!$W$4),IF('Modello Analisi RISCHI MOG_PTPC'!AD46=Tabelle!$V$5,('Mitigazione del rischio'!B$8*Tabelle!$W$5),IF('Modello Analisi RISCHI MOG_PTPC'!AD46=Tabelle!$V$6,('Mitigazione del rischio'!B$8*Tabelle!$W$6),IF('Modello Analisi RISCHI MOG_PTPC'!AD46=Tabelle!$V$7,('Mitigazione del rischio'!B$8*Tabelle!$W$7),IF('Modello Analisi RISCHI MOG_PTPC'!AD46=Tabelle!$V$8,('Mitigazione del rischio'!B$8*Tabelle!$W$8),IF('Modello Analisi RISCHI MOG_PTPC'!AD46=Tabelle!$V$9,('Mitigazione del rischio'!B$8*Tabelle!$W$9),IF('Modello Analisi RISCHI MOG_PTPC'!AD46=Tabelle!$V$10,('Mitigazione del rischio'!B$8*Tabelle!$W$10),IF('Modello Analisi RISCHI MOG_PTPC'!AD46=Tabelle!$V$11,('Mitigazione del rischio'!B$8*Tabelle!$W$11),IF('Modello Analisi RISCHI MOG_PTPC'!AD46=Tabelle!$V$12,('Mitigazione del rischio'!B$8*Tabelle!$W$12),"-"))))))))))</f>
        <v>2.4499999999999997</v>
      </c>
      <c r="C45" s="31">
        <f>IF('Modello Analisi RISCHI MOG_PTPC'!AE46=Tabelle!$V$3,('Mitigazione del rischio'!C$8*Tabelle!$W$3),IF('Modello Analisi RISCHI MOG_PTPC'!AE46=Tabelle!$V$4,('Mitigazione del rischio'!C$8*Tabelle!$W$4),IF('Modello Analisi RISCHI MOG_PTPC'!AE46=Tabelle!$V$5,('Mitigazione del rischio'!C$8*Tabelle!$W$5),IF('Modello Analisi RISCHI MOG_PTPC'!AE46=Tabelle!$V$6,('Mitigazione del rischio'!C$8*Tabelle!$W$6),IF('Modello Analisi RISCHI MOG_PTPC'!AE46=Tabelle!$V$7,('Mitigazione del rischio'!C$8*Tabelle!$W$7),IF('Modello Analisi RISCHI MOG_PTPC'!AE46=Tabelle!$V$8,('Mitigazione del rischio'!C$8*Tabelle!$W$8),IF('Modello Analisi RISCHI MOG_PTPC'!AE46=Tabelle!$V$9,('Mitigazione del rischio'!C$8*Tabelle!$W$9),IF('Modello Analisi RISCHI MOG_PTPC'!AE46=Tabelle!$V$10,('Mitigazione del rischio'!C$8*Tabelle!$W$10),IF('Modello Analisi RISCHI MOG_PTPC'!AE46=Tabelle!$V$11,('Mitigazione del rischio'!C$8*Tabelle!$W$11),IF('Modello Analisi RISCHI MOG_PTPC'!AE46=Tabelle!$V$12,('Mitigazione del rischio'!C$8*Tabelle!$W$12),"-"))))))))))</f>
        <v>0.35000000000000003</v>
      </c>
      <c r="D45" s="31">
        <f>IF('Modello Analisi RISCHI MOG_PTPC'!AF46=Tabelle!$V$3,('Mitigazione del rischio'!D$8*Tabelle!$W$3),IF('Modello Analisi RISCHI MOG_PTPC'!AF46=Tabelle!$V$4,('Mitigazione del rischio'!D$8*Tabelle!$W$4),IF('Modello Analisi RISCHI MOG_PTPC'!AF46=Tabelle!$V$5,('Mitigazione del rischio'!D$8*Tabelle!$W$5),IF('Modello Analisi RISCHI MOG_PTPC'!AF46=Tabelle!$V$6,('Mitigazione del rischio'!D$8*Tabelle!$W$6),IF('Modello Analisi RISCHI MOG_PTPC'!AF46=Tabelle!$V$7,('Mitigazione del rischio'!D$8*Tabelle!$W$7),IF('Modello Analisi RISCHI MOG_PTPC'!AF46=Tabelle!$V$8,('Mitigazione del rischio'!D$8*Tabelle!$W$8),IF('Modello Analisi RISCHI MOG_PTPC'!AF46=Tabelle!$V$9,('Mitigazione del rischio'!D$8*Tabelle!$W$9),IF('Modello Analisi RISCHI MOG_PTPC'!AF46=Tabelle!$V$10,('Mitigazione del rischio'!D$8*Tabelle!$W$10),IF('Modello Analisi RISCHI MOG_PTPC'!AF46=Tabelle!$V$11,('Mitigazione del rischio'!D$8*Tabelle!$W$11),IF('Modello Analisi RISCHI MOG_PTPC'!AF46=Tabelle!$V$12,('Mitigazione del rischio'!D$8*Tabelle!$W$12),"-"))))))))))</f>
        <v>1.05</v>
      </c>
      <c r="E45" s="31">
        <f>IF('Modello Analisi RISCHI MOG_PTPC'!AG46=Tabelle!$V$3,('Mitigazione del rischio'!E$8*Tabelle!$W$3),IF('Modello Analisi RISCHI MOG_PTPC'!AG46=Tabelle!$V$4,('Mitigazione del rischio'!E$8*Tabelle!$W$4),IF('Modello Analisi RISCHI MOG_PTPC'!AG46=Tabelle!$V$5,('Mitigazione del rischio'!E$8*Tabelle!$W$5),IF('Modello Analisi RISCHI MOG_PTPC'!AG46=Tabelle!$V$6,('Mitigazione del rischio'!E$8*Tabelle!$W$6),IF('Modello Analisi RISCHI MOG_PTPC'!AG46=Tabelle!$V$7,('Mitigazione del rischio'!E$8*Tabelle!$W$7),IF('Modello Analisi RISCHI MOG_PTPC'!AG46=Tabelle!$V$8,('Mitigazione del rischio'!E$8*Tabelle!$W$8),IF('Modello Analisi RISCHI MOG_PTPC'!AG46=Tabelle!$V$9,('Mitigazione del rischio'!E$8*Tabelle!$W$9),IF('Modello Analisi RISCHI MOG_PTPC'!AG46=Tabelle!$V$10,('Mitigazione del rischio'!E$8*Tabelle!$W$10),IF('Modello Analisi RISCHI MOG_PTPC'!AG46=Tabelle!$V$11,('Mitigazione del rischio'!E$8*Tabelle!$W$11),IF('Modello Analisi RISCHI MOG_PTPC'!AG46=Tabelle!$V$12,('Mitigazione del rischio'!E$8*Tabelle!$W$12),"-"))))))))))</f>
        <v>2.4499999999999997</v>
      </c>
      <c r="F45" s="31">
        <f>IF('Modello Analisi RISCHI MOG_PTPC'!AH46=Tabelle!$V$3,('Mitigazione del rischio'!F$8*Tabelle!$W$3),IF('Modello Analisi RISCHI MOG_PTPC'!AH46=Tabelle!$V$4,('Mitigazione del rischio'!F$8*Tabelle!$W$4),IF('Modello Analisi RISCHI MOG_PTPC'!AH46=Tabelle!$V$5,('Mitigazione del rischio'!F$8*Tabelle!$W$5),IF('Modello Analisi RISCHI MOG_PTPC'!AH46=Tabelle!$V$6,('Mitigazione del rischio'!F$8*Tabelle!$W$6),IF('Modello Analisi RISCHI MOG_PTPC'!AH46=Tabelle!$V$7,('Mitigazione del rischio'!F$8*Tabelle!$W$7),IF('Modello Analisi RISCHI MOG_PTPC'!AH46=Tabelle!$V$8,('Mitigazione del rischio'!F$8*Tabelle!$W$8),IF('Modello Analisi RISCHI MOG_PTPC'!AH46=Tabelle!$V$9,('Mitigazione del rischio'!F$8*Tabelle!$W$9),IF('Modello Analisi RISCHI MOG_PTPC'!AH46=Tabelle!$V$10,('Mitigazione del rischio'!F$8*Tabelle!$W$10),IF('Modello Analisi RISCHI MOG_PTPC'!AH46=Tabelle!$V$11,('Mitigazione del rischio'!F$8*Tabelle!$W$11),IF('Modello Analisi RISCHI MOG_PTPC'!AH46=Tabelle!$V$12,('Mitigazione del rischio'!F$8*Tabelle!$W$12),"-"))))))))))</f>
        <v>3.5</v>
      </c>
      <c r="G45" s="31">
        <f>IF('Modello Analisi RISCHI MOG_PTPC'!AI46=Tabelle!$V$3,('Mitigazione del rischio'!G$8*Tabelle!$W$3),IF('Modello Analisi RISCHI MOG_PTPC'!AI46=Tabelle!$V$4,('Mitigazione del rischio'!G$8*Tabelle!$W$4),IF('Modello Analisi RISCHI MOG_PTPC'!AI46=Tabelle!$V$5,('Mitigazione del rischio'!G$8*Tabelle!$W$5),IF('Modello Analisi RISCHI MOG_PTPC'!AI46=Tabelle!$V$6,('Mitigazione del rischio'!G$8*Tabelle!$W$6),IF('Modello Analisi RISCHI MOG_PTPC'!AI46=Tabelle!$V$7,('Mitigazione del rischio'!G$8*Tabelle!$W$7),IF('Modello Analisi RISCHI MOG_PTPC'!AI46=Tabelle!$V$8,('Mitigazione del rischio'!G$8*Tabelle!$W$8),IF('Modello Analisi RISCHI MOG_PTPC'!AI46=Tabelle!$V$9,('Mitigazione del rischio'!G$8*Tabelle!$W$9),IF('Modello Analisi RISCHI MOG_PTPC'!AI46=Tabelle!$V$10,('Mitigazione del rischio'!G$8*Tabelle!$W$10),IF('Modello Analisi RISCHI MOG_PTPC'!AI46=Tabelle!$V$11,('Mitigazione del rischio'!G$8*Tabelle!$W$11),IF('Modello Analisi RISCHI MOG_PTPC'!AI46=Tabelle!$V$12,('Mitigazione del rischio'!G$8*Tabelle!$W$12),"-"))))))))))</f>
        <v>3.5</v>
      </c>
      <c r="H45" s="31">
        <f>IF('Modello Analisi RISCHI MOG_PTPC'!AJ46=Tabelle!$V$3,('Mitigazione del rischio'!H$8*Tabelle!$W$3),IF('Modello Analisi RISCHI MOG_PTPC'!AJ46=Tabelle!$V$4,('Mitigazione del rischio'!H$8*Tabelle!$W$4),IF('Modello Analisi RISCHI MOG_PTPC'!AJ46=Tabelle!$V$5,('Mitigazione del rischio'!H$8*Tabelle!$W$5),IF('Modello Analisi RISCHI MOG_PTPC'!AJ46=Tabelle!$V$6,('Mitigazione del rischio'!H$8*Tabelle!$W$6),IF('Modello Analisi RISCHI MOG_PTPC'!AJ46=Tabelle!$V$7,('Mitigazione del rischio'!H$8*Tabelle!$W$7),IF('Modello Analisi RISCHI MOG_PTPC'!AJ46=Tabelle!$V$8,('Mitigazione del rischio'!H$8*Tabelle!$W$8),IF('Modello Analisi RISCHI MOG_PTPC'!AJ46=Tabelle!$V$9,('Mitigazione del rischio'!H$8*Tabelle!$W$9),IF('Modello Analisi RISCHI MOG_PTPC'!AJ46=Tabelle!$V$10,('Mitigazione del rischio'!H$8*Tabelle!$W$10),IF('Modello Analisi RISCHI MOG_PTPC'!AJ46=Tabelle!$V$11,('Mitigazione del rischio'!H$8*Tabelle!$W$11),IF('Modello Analisi RISCHI MOG_PTPC'!AJ46=Tabelle!$V$12,('Mitigazione del rischio'!H$8*Tabelle!$W$12),"-"))))))))))</f>
        <v>3.5</v>
      </c>
      <c r="I45" s="31">
        <f>IF('Modello Analisi RISCHI MOG_PTPC'!AK46=Tabelle!$V$3,('Mitigazione del rischio'!I$8*Tabelle!$W$3),IF('Modello Analisi RISCHI MOG_PTPC'!AK46=Tabelle!$V$4,('Mitigazione del rischio'!I$8*Tabelle!$W$4),IF('Modello Analisi RISCHI MOG_PTPC'!AK46=Tabelle!$V$5,('Mitigazione del rischio'!I$8*Tabelle!$W$5),IF('Modello Analisi RISCHI MOG_PTPC'!AK46=Tabelle!$V$6,('Mitigazione del rischio'!I$8*Tabelle!$W$6),IF('Modello Analisi RISCHI MOG_PTPC'!AK46=Tabelle!$V$7,('Mitigazione del rischio'!I$8*Tabelle!$W$7),IF('Modello Analisi RISCHI MOG_PTPC'!AK46=Tabelle!$V$8,('Mitigazione del rischio'!I$8*Tabelle!$W$8),IF('Modello Analisi RISCHI MOG_PTPC'!AK46=Tabelle!$V$9,('Mitigazione del rischio'!I$8*Tabelle!$W$9),IF('Modello Analisi RISCHI MOG_PTPC'!AK46=Tabelle!$V$10,('Mitigazione del rischio'!I$8*Tabelle!$W$10),IF('Modello Analisi RISCHI MOG_PTPC'!AK46=Tabelle!$V$11,('Mitigazione del rischio'!I$8*Tabelle!$W$11),IF('Modello Analisi RISCHI MOG_PTPC'!AK46=Tabelle!$V$12,('Mitigazione del rischio'!I$8*Tabelle!$W$12),"-"))))))))))</f>
        <v>1.05</v>
      </c>
      <c r="J45" s="31">
        <f>IF('Modello Analisi RISCHI MOG_PTPC'!AL46=Tabelle!$V$3,('Mitigazione del rischio'!J$8*Tabelle!$W$3),IF('Modello Analisi RISCHI MOG_PTPC'!AL46=Tabelle!$V$4,('Mitigazione del rischio'!J$8*Tabelle!$W$4),IF('Modello Analisi RISCHI MOG_PTPC'!AL46=Tabelle!$V$5,('Mitigazione del rischio'!J$8*Tabelle!$W$5),IF('Modello Analisi RISCHI MOG_PTPC'!AL46=Tabelle!$V$6,('Mitigazione del rischio'!J$8*Tabelle!$W$6),IF('Modello Analisi RISCHI MOG_PTPC'!AL46=Tabelle!$V$7,('Mitigazione del rischio'!J$8*Tabelle!$W$7),IF('Modello Analisi RISCHI MOG_PTPC'!AL46=Tabelle!$V$8,('Mitigazione del rischio'!J$8*Tabelle!$W$8),IF('Modello Analisi RISCHI MOG_PTPC'!AL46=Tabelle!$V$9,('Mitigazione del rischio'!J$8*Tabelle!$W$9),IF('Modello Analisi RISCHI MOG_PTPC'!AL46=Tabelle!$V$10,('Mitigazione del rischio'!J$8*Tabelle!$W$10),IF('Modello Analisi RISCHI MOG_PTPC'!AL46=Tabelle!$V$11,('Mitigazione del rischio'!J$8*Tabelle!$W$11),IF('Modello Analisi RISCHI MOG_PTPC'!AL46=Tabelle!$V$12,('Mitigazione del rischio'!J$8*Tabelle!$W$12),"-"))))))))))</f>
        <v>1.05</v>
      </c>
      <c r="K45" s="31">
        <f>IF('Modello Analisi RISCHI MOG_PTPC'!AM46=Tabelle!$V$3,('Mitigazione del rischio'!K$8*Tabelle!$W$3),IF('Modello Analisi RISCHI MOG_PTPC'!AM46=Tabelle!$V$4,('Mitigazione del rischio'!K$8*Tabelle!$W$4),IF('Modello Analisi RISCHI MOG_PTPC'!AM46=Tabelle!$V$5,('Mitigazione del rischio'!K$8*Tabelle!$W$5),IF('Modello Analisi RISCHI MOG_PTPC'!AM46=Tabelle!$V$6,('Mitigazione del rischio'!K$8*Tabelle!$W$6),IF('Modello Analisi RISCHI MOG_PTPC'!AM46=Tabelle!$V$7,('Mitigazione del rischio'!K$8*Tabelle!$W$7),IF('Modello Analisi RISCHI MOG_PTPC'!AM46=Tabelle!$V$8,('Mitigazione del rischio'!K$8*Tabelle!$W$8),IF('Modello Analisi RISCHI MOG_PTPC'!AM46=Tabelle!$V$9,('Mitigazione del rischio'!K$8*Tabelle!$W$9),IF('Modello Analisi RISCHI MOG_PTPC'!AM46=Tabelle!$V$10,('Mitigazione del rischio'!K$8*Tabelle!$W$10),IF('Modello Analisi RISCHI MOG_PTPC'!AM46=Tabelle!$V$11,('Mitigazione del rischio'!K$8*Tabelle!$W$11),IF('Modello Analisi RISCHI MOG_PTPC'!AM46=Tabelle!$V$12,('Mitigazione del rischio'!K$8*Tabelle!$W$12),"-"))))))))))</f>
        <v>3.5</v>
      </c>
      <c r="L45" s="31">
        <f>IF('Modello Analisi RISCHI MOG_PTPC'!AN46=Tabelle!$V$3,('Mitigazione del rischio'!L$8*Tabelle!$W$3),IF('Modello Analisi RISCHI MOG_PTPC'!AN46=Tabelle!$V$4,('Mitigazione del rischio'!L$8*Tabelle!$W$4),IF('Modello Analisi RISCHI MOG_PTPC'!AN46=Tabelle!$V$5,('Mitigazione del rischio'!L$8*Tabelle!$W$5),IF('Modello Analisi RISCHI MOG_PTPC'!AN46=Tabelle!$V$6,('Mitigazione del rischio'!L$8*Tabelle!$W$6),IF('Modello Analisi RISCHI MOG_PTPC'!AN46=Tabelle!$V$7,('Mitigazione del rischio'!L$8*Tabelle!$W$7),IF('Modello Analisi RISCHI MOG_PTPC'!AN46=Tabelle!$V$8,('Mitigazione del rischio'!L$8*Tabelle!$W$8),IF('Modello Analisi RISCHI MOG_PTPC'!AN46=Tabelle!$V$9,('Mitigazione del rischio'!L$8*Tabelle!$W$9),IF('Modello Analisi RISCHI MOG_PTPC'!AN46=Tabelle!$V$10,('Mitigazione del rischio'!L$8*Tabelle!$W$10),IF('Modello Analisi RISCHI MOG_PTPC'!AN46=Tabelle!$V$11,('Mitigazione del rischio'!L$8*Tabelle!$W$11),IF('Modello Analisi RISCHI MOG_PTPC'!AN46=Tabelle!$V$12,('Mitigazione del rischio'!L$8*Tabelle!$W$12),"-"))))))))))</f>
        <v>3.5</v>
      </c>
      <c r="M45" s="31">
        <f>IF('Modello Analisi RISCHI MOG_PTPC'!AO46=Tabelle!$V$3,('Mitigazione del rischio'!M$8*Tabelle!$W$3),IF('Modello Analisi RISCHI MOG_PTPC'!AO46=Tabelle!$V$4,('Mitigazione del rischio'!M$8*Tabelle!$W$4),IF('Modello Analisi RISCHI MOG_PTPC'!AO46=Tabelle!$V$5,('Mitigazione del rischio'!M$8*Tabelle!$W$5),IF('Modello Analisi RISCHI MOG_PTPC'!AO46=Tabelle!$V$6,('Mitigazione del rischio'!M$8*Tabelle!$W$6),IF('Modello Analisi RISCHI MOG_PTPC'!AO46=Tabelle!$V$7,('Mitigazione del rischio'!M$8*Tabelle!$W$7),IF('Modello Analisi RISCHI MOG_PTPC'!AO46=Tabelle!$V$8,('Mitigazione del rischio'!M$8*Tabelle!$W$8),IF('Modello Analisi RISCHI MOG_PTPC'!AO46=Tabelle!$V$9,('Mitigazione del rischio'!M$8*Tabelle!$W$9),IF('Modello Analisi RISCHI MOG_PTPC'!AO46=Tabelle!$V$10,('Mitigazione del rischio'!M$8*Tabelle!$W$10),IF('Modello Analisi RISCHI MOG_PTPC'!AO46=Tabelle!$V$11,('Mitigazione del rischio'!M$8*Tabelle!$W$11),IF('Modello Analisi RISCHI MOG_PTPC'!AO46=Tabelle!$V$12,('Mitigazione del rischio'!M$8*Tabelle!$W$12),"-"))))))))))</f>
        <v>1.05</v>
      </c>
      <c r="N45" s="31">
        <f>IF('Modello Analisi RISCHI MOG_PTPC'!AP46=Tabelle!$V$3,('Mitigazione del rischio'!N$8*Tabelle!$W$3),IF('Modello Analisi RISCHI MOG_PTPC'!AP46=Tabelle!$V$4,('Mitigazione del rischio'!N$8*Tabelle!$W$4),IF('Modello Analisi RISCHI MOG_PTPC'!AP46=Tabelle!$V$5,('Mitigazione del rischio'!N$8*Tabelle!$W$5),IF('Modello Analisi RISCHI MOG_PTPC'!AP46=Tabelle!$V$6,('Mitigazione del rischio'!N$8*Tabelle!$W$6),IF('Modello Analisi RISCHI MOG_PTPC'!AP46=Tabelle!$V$7,('Mitigazione del rischio'!N$8*Tabelle!$W$7),IF('Modello Analisi RISCHI MOG_PTPC'!AP46=Tabelle!$V$8,('Mitigazione del rischio'!N$8*Tabelle!$W$8),IF('Modello Analisi RISCHI MOG_PTPC'!AP46=Tabelle!$V$9,('Mitigazione del rischio'!N$8*Tabelle!$W$9),IF('Modello Analisi RISCHI MOG_PTPC'!AP46=Tabelle!$V$10,('Mitigazione del rischio'!N$8*Tabelle!$W$10),IF('Modello Analisi RISCHI MOG_PTPC'!AP46=Tabelle!$V$11,('Mitigazione del rischio'!N$8*Tabelle!$W$11),IF('Modello Analisi RISCHI MOG_PTPC'!AP46=Tabelle!$V$12,('Mitigazione del rischio'!N$8*Tabelle!$W$12),"-"))))))))))</f>
        <v>1.05</v>
      </c>
      <c r="O45" s="31">
        <f>IF('Modello Analisi RISCHI MOG_PTPC'!AQ46=Tabelle!$V$3,('Mitigazione del rischio'!O$8*Tabelle!$W$3),IF('Modello Analisi RISCHI MOG_PTPC'!AQ46=Tabelle!$V$4,('Mitigazione del rischio'!O$8*Tabelle!$W$4),IF('Modello Analisi RISCHI MOG_PTPC'!AQ46=Tabelle!$V$5,('Mitigazione del rischio'!O$8*Tabelle!$W$5),IF('Modello Analisi RISCHI MOG_PTPC'!AQ46=Tabelle!$V$6,('Mitigazione del rischio'!O$8*Tabelle!$W$6),IF('Modello Analisi RISCHI MOG_PTPC'!AQ46=Tabelle!$V$7,('Mitigazione del rischio'!O$8*Tabelle!$W$7),IF('Modello Analisi RISCHI MOG_PTPC'!AQ46=Tabelle!$V$8,('Mitigazione del rischio'!O$8*Tabelle!$W$8),IF('Modello Analisi RISCHI MOG_PTPC'!AQ46=Tabelle!$V$9,('Mitigazione del rischio'!O$8*Tabelle!$W$9),IF('Modello Analisi RISCHI MOG_PTPC'!AQ46=Tabelle!$V$10,('Mitigazione del rischio'!O$8*Tabelle!$W$10),IF('Modello Analisi RISCHI MOG_PTPC'!AQ46=Tabelle!$V$11,('Mitigazione del rischio'!O$8*Tabelle!$W$11),IF('Modello Analisi RISCHI MOG_PTPC'!AQ46=Tabelle!$V$12,('Mitigazione del rischio'!O$8*Tabelle!$W$12),"-"))))))))))</f>
        <v>1.05</v>
      </c>
      <c r="P45" s="31">
        <f>IF('Modello Analisi RISCHI MOG_PTPC'!AR46=Tabelle!$V$3,('Mitigazione del rischio'!P$8*Tabelle!$W$3),IF('Modello Analisi RISCHI MOG_PTPC'!AR46=Tabelle!$V$4,('Mitigazione del rischio'!P$8*Tabelle!$W$4),IF('Modello Analisi RISCHI MOG_PTPC'!AR46=Tabelle!$V$5,('Mitigazione del rischio'!P$8*Tabelle!$W$5),IF('Modello Analisi RISCHI MOG_PTPC'!AR46=Tabelle!$V$6,('Mitigazione del rischio'!P$8*Tabelle!$W$6),IF('Modello Analisi RISCHI MOG_PTPC'!AR46=Tabelle!$V$7,('Mitigazione del rischio'!P$8*Tabelle!$W$7),IF('Modello Analisi RISCHI MOG_PTPC'!AR46=Tabelle!$V$8,('Mitigazione del rischio'!P$8*Tabelle!$W$8),IF('Modello Analisi RISCHI MOG_PTPC'!AR46=Tabelle!$V$9,('Mitigazione del rischio'!P$8*Tabelle!$W$9),IF('Modello Analisi RISCHI MOG_PTPC'!AR46=Tabelle!$V$10,('Mitigazione del rischio'!P$8*Tabelle!$W$10),IF('Modello Analisi RISCHI MOG_PTPC'!AR46=Tabelle!$V$11,('Mitigazione del rischio'!P$8*Tabelle!$W$11),IF('Modello Analisi RISCHI MOG_PTPC'!AR46=Tabelle!$V$12,('Mitigazione del rischio'!P$8*Tabelle!$W$12),"-"))))))))))</f>
        <v>1.05</v>
      </c>
      <c r="Q45" s="31">
        <f>IF('Modello Analisi RISCHI MOG_PTPC'!AS46=Tabelle!$V$3,('Mitigazione del rischio'!Q$8*Tabelle!$W$3),IF('Modello Analisi RISCHI MOG_PTPC'!AS46=Tabelle!$V$4,('Mitigazione del rischio'!Q$8*Tabelle!$W$4),IF('Modello Analisi RISCHI MOG_PTPC'!AS46=Tabelle!$V$5,('Mitigazione del rischio'!Q$8*Tabelle!$W$5),IF('Modello Analisi RISCHI MOG_PTPC'!AS46=Tabelle!$V$6,('Mitigazione del rischio'!Q$8*Tabelle!$W$6),IF('Modello Analisi RISCHI MOG_PTPC'!AS46=Tabelle!$V$7,('Mitigazione del rischio'!Q$8*Tabelle!$W$7),IF('Modello Analisi RISCHI MOG_PTPC'!AS46=Tabelle!$V$8,('Mitigazione del rischio'!Q$8*Tabelle!$W$8),IF('Modello Analisi RISCHI MOG_PTPC'!AS46=Tabelle!$V$9,('Mitigazione del rischio'!Q$8*Tabelle!$W$9),IF('Modello Analisi RISCHI MOG_PTPC'!AS46=Tabelle!$V$10,('Mitigazione del rischio'!Q$8*Tabelle!$W$10),IF('Modello Analisi RISCHI MOG_PTPC'!AS46=Tabelle!$V$11,('Mitigazione del rischio'!Q$8*Tabelle!$W$11),IF('Modello Analisi RISCHI MOG_PTPC'!AS46=Tabelle!$V$12,('Mitigazione del rischio'!Q$8*Tabelle!$W$12),"-"))))))))))</f>
        <v>2.4499999999999997</v>
      </c>
      <c r="R45" s="31">
        <f>IF('Modello Analisi RISCHI MOG_PTPC'!AT46=Tabelle!$V$3,('Mitigazione del rischio'!R$8*Tabelle!$W$3),IF('Modello Analisi RISCHI MOG_PTPC'!AT46=Tabelle!$V$4,('Mitigazione del rischio'!R$8*Tabelle!$W$4),IF('Modello Analisi RISCHI MOG_PTPC'!AT46=Tabelle!$V$5,('Mitigazione del rischio'!R$8*Tabelle!$W$5),IF('Modello Analisi RISCHI MOG_PTPC'!AT46=Tabelle!$V$6,('Mitigazione del rischio'!R$8*Tabelle!$W$6),IF('Modello Analisi RISCHI MOG_PTPC'!AT46=Tabelle!$V$7,('Mitigazione del rischio'!R$8*Tabelle!$W$7),IF('Modello Analisi RISCHI MOG_PTPC'!AT46=Tabelle!$V$8,('Mitigazione del rischio'!R$8*Tabelle!$W$8),IF('Modello Analisi RISCHI MOG_PTPC'!AT46=Tabelle!$V$9,('Mitigazione del rischio'!R$8*Tabelle!$W$9),IF('Modello Analisi RISCHI MOG_PTPC'!AT46=Tabelle!$V$10,('Mitigazione del rischio'!R$8*Tabelle!$W$10),IF('Modello Analisi RISCHI MOG_PTPC'!AT46=Tabelle!$V$11,('Mitigazione del rischio'!R$8*Tabelle!$W$11),IF('Modello Analisi RISCHI MOG_PTPC'!AT46=Tabelle!$V$12,('Mitigazione del rischio'!R$8*Tabelle!$W$12),"-"))))))))))</f>
        <v>2.4499999999999997</v>
      </c>
      <c r="S45" s="31">
        <f>IF('Modello Analisi RISCHI MOG_PTPC'!AU46=Tabelle!$V$3,('Mitigazione del rischio'!S$8*Tabelle!$W$3),IF('Modello Analisi RISCHI MOG_PTPC'!AU46=Tabelle!$V$4,('Mitigazione del rischio'!S$8*Tabelle!$W$4),IF('Modello Analisi RISCHI MOG_PTPC'!AU46=Tabelle!$V$5,('Mitigazione del rischio'!S$8*Tabelle!$W$5),IF('Modello Analisi RISCHI MOG_PTPC'!AU46=Tabelle!$V$6,('Mitigazione del rischio'!S$8*Tabelle!$W$6),IF('Modello Analisi RISCHI MOG_PTPC'!AU46=Tabelle!$V$7,('Mitigazione del rischio'!S$8*Tabelle!$W$7),IF('Modello Analisi RISCHI MOG_PTPC'!AU46=Tabelle!$V$8,('Mitigazione del rischio'!S$8*Tabelle!$W$8),IF('Modello Analisi RISCHI MOG_PTPC'!AU46=Tabelle!$V$9,('Mitigazione del rischio'!S$8*Tabelle!$W$9),IF('Modello Analisi RISCHI MOG_PTPC'!AU46=Tabelle!$V$10,('Mitigazione del rischio'!S$8*Tabelle!$W$10),IF('Modello Analisi RISCHI MOG_PTPC'!AU46=Tabelle!$V$11,('Mitigazione del rischio'!S$8*Tabelle!$W$11),IF('Modello Analisi RISCHI MOG_PTPC'!AU46=Tabelle!$V$12,('Mitigazione del rischio'!S$8*Tabelle!$W$12),"-"))))))))))</f>
        <v>2.4499999999999997</v>
      </c>
      <c r="T45" s="31">
        <f>IF('Modello Analisi RISCHI MOG_PTPC'!AV46=Tabelle!$V$3,('Mitigazione del rischio'!T$8*Tabelle!$W$3),IF('Modello Analisi RISCHI MOG_PTPC'!AV46=Tabelle!$V$4,('Mitigazione del rischio'!T$8*Tabelle!$W$4),IF('Modello Analisi RISCHI MOG_PTPC'!AV46=Tabelle!$V$5,('Mitigazione del rischio'!T$8*Tabelle!$W$5),IF('Modello Analisi RISCHI MOG_PTPC'!AV46=Tabelle!$V$6,('Mitigazione del rischio'!T$8*Tabelle!$W$6),IF('Modello Analisi RISCHI MOG_PTPC'!AV46=Tabelle!$V$7,('Mitigazione del rischio'!T$8*Tabelle!$W$7),IF('Modello Analisi RISCHI MOG_PTPC'!AV46=Tabelle!$V$8,('Mitigazione del rischio'!T$8*Tabelle!$W$8),IF('Modello Analisi RISCHI MOG_PTPC'!AV46=Tabelle!$V$9,('Mitigazione del rischio'!T$8*Tabelle!$W$9),IF('Modello Analisi RISCHI MOG_PTPC'!AV46=Tabelle!$V$10,('Mitigazione del rischio'!T$8*Tabelle!$W$10),IF('Modello Analisi RISCHI MOG_PTPC'!AV46=Tabelle!$V$11,('Mitigazione del rischio'!T$8*Tabelle!$W$11),IF('Modello Analisi RISCHI MOG_PTPC'!AV46=Tabelle!$V$12,('Mitigazione del rischio'!T$8*Tabelle!$W$12),"-"))))))))))</f>
        <v>2.4499999999999997</v>
      </c>
      <c r="U45" s="31">
        <f>IF('Modello Analisi RISCHI MOG_PTPC'!AW46=Tabelle!$V$3,('Mitigazione del rischio'!U$8*Tabelle!$W$3),IF('Modello Analisi RISCHI MOG_PTPC'!AW46=Tabelle!$V$4,('Mitigazione del rischio'!U$8*Tabelle!$W$4),IF('Modello Analisi RISCHI MOG_PTPC'!AW46=Tabelle!$V$5,('Mitigazione del rischio'!U$8*Tabelle!$W$5),IF('Modello Analisi RISCHI MOG_PTPC'!AW46=Tabelle!$V$6,('Mitigazione del rischio'!U$8*Tabelle!$W$6),IF('Modello Analisi RISCHI MOG_PTPC'!AW46=Tabelle!$V$7,('Mitigazione del rischio'!U$8*Tabelle!$W$7),IF('Modello Analisi RISCHI MOG_PTPC'!AW46=Tabelle!$V$8,('Mitigazione del rischio'!U$8*Tabelle!$W$8),IF('Modello Analisi RISCHI MOG_PTPC'!AW46=Tabelle!$V$9,('Mitigazione del rischio'!U$8*Tabelle!$W$9),IF('Modello Analisi RISCHI MOG_PTPC'!AW46=Tabelle!$V$10,('Mitigazione del rischio'!U$8*Tabelle!$W$10),IF('Modello Analisi RISCHI MOG_PTPC'!AW46=Tabelle!$V$11,('Mitigazione del rischio'!U$8*Tabelle!$W$11),IF('Modello Analisi RISCHI MOG_PTPC'!AW46=Tabelle!$V$12,('Mitigazione del rischio'!U$8*Tabelle!$W$12),"-"))))))))))</f>
        <v>0</v>
      </c>
      <c r="V45" s="31">
        <f>IF('Modello Analisi RISCHI MOG_PTPC'!AX46=Tabelle!$V$3,('Mitigazione del rischio'!V$8*Tabelle!$W$3),IF('Modello Analisi RISCHI MOG_PTPC'!AX46=Tabelle!$V$4,('Mitigazione del rischio'!V$8*Tabelle!$W$4),IF('Modello Analisi RISCHI MOG_PTPC'!AX46=Tabelle!$V$5,('Mitigazione del rischio'!V$8*Tabelle!$W$5),IF('Modello Analisi RISCHI MOG_PTPC'!AX46=Tabelle!$V$6,('Mitigazione del rischio'!V$8*Tabelle!$W$6),IF('Modello Analisi RISCHI MOG_PTPC'!AX46=Tabelle!$V$7,('Mitigazione del rischio'!V$8*Tabelle!$W$7),IF('Modello Analisi RISCHI MOG_PTPC'!AX46=Tabelle!$V$8,('Mitigazione del rischio'!V$8*Tabelle!$W$8),IF('Modello Analisi RISCHI MOG_PTPC'!AX46=Tabelle!$V$9,('Mitigazione del rischio'!V$8*Tabelle!$W$9),IF('Modello Analisi RISCHI MOG_PTPC'!AX46=Tabelle!$V$10,('Mitigazione del rischio'!V$8*Tabelle!$W$10),IF('Modello Analisi RISCHI MOG_PTPC'!AX46=Tabelle!$V$11,('Mitigazione del rischio'!V$8*Tabelle!$W$11),IF('Modello Analisi RISCHI MOG_PTPC'!AX46=Tabelle!$V$12,('Mitigazione del rischio'!V$8*Tabelle!$W$12),"-"))))))))))</f>
        <v>0</v>
      </c>
      <c r="W45" s="31">
        <f>IF('Modello Analisi RISCHI MOG_PTPC'!AY46=Tabelle!$V$3,('Mitigazione del rischio'!W$8*Tabelle!$W$3),IF('Modello Analisi RISCHI MOG_PTPC'!AY46=Tabelle!$V$4,('Mitigazione del rischio'!W$8*Tabelle!$W$4),IF('Modello Analisi RISCHI MOG_PTPC'!AY46=Tabelle!$V$5,('Mitigazione del rischio'!W$8*Tabelle!$W$5),IF('Modello Analisi RISCHI MOG_PTPC'!AY46=Tabelle!$V$6,('Mitigazione del rischio'!W$8*Tabelle!$W$6),IF('Modello Analisi RISCHI MOG_PTPC'!AY46=Tabelle!$V$7,('Mitigazione del rischio'!W$8*Tabelle!$W$7),IF('Modello Analisi RISCHI MOG_PTPC'!AY46=Tabelle!$V$8,('Mitigazione del rischio'!W$8*Tabelle!$W$8),IF('Modello Analisi RISCHI MOG_PTPC'!AY46=Tabelle!$V$9,('Mitigazione del rischio'!W$8*Tabelle!$W$9),IF('Modello Analisi RISCHI MOG_PTPC'!AY46=Tabelle!$V$10,('Mitigazione del rischio'!W$8*Tabelle!$W$10),IF('Modello Analisi RISCHI MOG_PTPC'!AY46=Tabelle!$V$11,('Mitigazione del rischio'!W$8*Tabelle!$W$11),IF('Modello Analisi RISCHI MOG_PTPC'!AY46=Tabelle!$V$12,('Mitigazione del rischio'!W$8*Tabelle!$W$12),"-"))))))))))</f>
        <v>0</v>
      </c>
      <c r="X45" s="31">
        <f>IF('Modello Analisi RISCHI MOG_PTPC'!AZ46=Tabelle!$V$3,('Mitigazione del rischio'!X$8*Tabelle!$W$3),IF('Modello Analisi RISCHI MOG_PTPC'!AZ46=Tabelle!$V$4,('Mitigazione del rischio'!X$8*Tabelle!$W$4),IF('Modello Analisi RISCHI MOG_PTPC'!AZ46=Tabelle!$V$5,('Mitigazione del rischio'!X$8*Tabelle!$W$5),IF('Modello Analisi RISCHI MOG_PTPC'!AZ46=Tabelle!$V$6,('Mitigazione del rischio'!X$8*Tabelle!$W$6),IF('Modello Analisi RISCHI MOG_PTPC'!AZ46=Tabelle!$V$7,('Mitigazione del rischio'!X$8*Tabelle!$W$7),IF('Modello Analisi RISCHI MOG_PTPC'!AZ46=Tabelle!$V$8,('Mitigazione del rischio'!X$8*Tabelle!$W$8),IF('Modello Analisi RISCHI MOG_PTPC'!AZ46=Tabelle!$V$9,('Mitigazione del rischio'!X$8*Tabelle!$W$9),IF('Modello Analisi RISCHI MOG_PTPC'!AZ46=Tabelle!$V$10,('Mitigazione del rischio'!X$8*Tabelle!$W$10),IF('Modello Analisi RISCHI MOG_PTPC'!AZ46=Tabelle!$V$11,('Mitigazione del rischio'!X$8*Tabelle!$W$11),IF('Modello Analisi RISCHI MOG_PTPC'!AZ46=Tabelle!$V$12,('Mitigazione del rischio'!X$8*Tabelle!$W$12),"-"))))))))))</f>
        <v>0</v>
      </c>
      <c r="Y45" s="31">
        <f>IF('Modello Analisi RISCHI MOG_PTPC'!BA46=Tabelle!$V$3,('Mitigazione del rischio'!Y$8*Tabelle!$W$3),IF('Modello Analisi RISCHI MOG_PTPC'!BA46=Tabelle!$V$4,('Mitigazione del rischio'!Y$8*Tabelle!$W$4),IF('Modello Analisi RISCHI MOG_PTPC'!BA46=Tabelle!$V$5,('Mitigazione del rischio'!Y$8*Tabelle!$W$5),IF('Modello Analisi RISCHI MOG_PTPC'!BA46=Tabelle!$V$6,('Mitigazione del rischio'!Y$8*Tabelle!$W$6),IF('Modello Analisi RISCHI MOG_PTPC'!BA46=Tabelle!$V$7,('Mitigazione del rischio'!Y$8*Tabelle!$W$7),IF('Modello Analisi RISCHI MOG_PTPC'!BA46=Tabelle!$V$8,('Mitigazione del rischio'!Y$8*Tabelle!$W$8),IF('Modello Analisi RISCHI MOG_PTPC'!BA46=Tabelle!$V$9,('Mitigazione del rischio'!Y$8*Tabelle!$W$9),IF('Modello Analisi RISCHI MOG_PTPC'!BA46=Tabelle!$V$10,('Mitigazione del rischio'!Y$8*Tabelle!$W$10),IF('Modello Analisi RISCHI MOG_PTPC'!BA46=Tabelle!$V$11,('Mitigazione del rischio'!Y$8*Tabelle!$W$11),IF('Modello Analisi RISCHI MOG_PTPC'!BA46=Tabelle!$V$12,('Mitigazione del rischio'!Y$8*Tabelle!$W$12),"-"))))))))))</f>
        <v>0</v>
      </c>
      <c r="Z45" s="31">
        <f>IF('Modello Analisi RISCHI MOG_PTPC'!BB46=Tabelle!$V$3,('Mitigazione del rischio'!Z$8*Tabelle!$W$3),IF('Modello Analisi RISCHI MOG_PTPC'!BB46=Tabelle!$V$4,('Mitigazione del rischio'!Z$8*Tabelle!$W$4),IF('Modello Analisi RISCHI MOG_PTPC'!BB46=Tabelle!$V$5,('Mitigazione del rischio'!Z$8*Tabelle!$W$5),IF('Modello Analisi RISCHI MOG_PTPC'!BB46=Tabelle!$V$6,('Mitigazione del rischio'!Z$8*Tabelle!$W$6),IF('Modello Analisi RISCHI MOG_PTPC'!BB46=Tabelle!$V$7,('Mitigazione del rischio'!Z$8*Tabelle!$W$7),IF('Modello Analisi RISCHI MOG_PTPC'!BB46=Tabelle!$V$8,('Mitigazione del rischio'!Z$8*Tabelle!$W$8),IF('Modello Analisi RISCHI MOG_PTPC'!BB46=Tabelle!$V$9,('Mitigazione del rischio'!Z$8*Tabelle!$W$9),IF('Modello Analisi RISCHI MOG_PTPC'!BB46=Tabelle!$V$10,('Mitigazione del rischio'!Z$8*Tabelle!$W$10),IF('Modello Analisi RISCHI MOG_PTPC'!BB46=Tabelle!$V$11,('Mitigazione del rischio'!Z$8*Tabelle!$W$11),IF('Modello Analisi RISCHI MOG_PTPC'!BB46=Tabelle!$V$12,('Mitigazione del rischio'!Z$8*Tabelle!$W$12),"-"))))))))))</f>
        <v>0</v>
      </c>
      <c r="AA45" s="31">
        <f>IF('Modello Analisi RISCHI MOG_PTPC'!BC46=Tabelle!$V$3,('Mitigazione del rischio'!AA$8*Tabelle!$W$3),IF('Modello Analisi RISCHI MOG_PTPC'!BC46=Tabelle!$V$4,('Mitigazione del rischio'!AA$8*Tabelle!$W$4),IF('Modello Analisi RISCHI MOG_PTPC'!BC46=Tabelle!$V$5,('Mitigazione del rischio'!AA$8*Tabelle!$W$5),IF('Modello Analisi RISCHI MOG_PTPC'!BC46=Tabelle!$V$6,('Mitigazione del rischio'!AA$8*Tabelle!$W$6),IF('Modello Analisi RISCHI MOG_PTPC'!BC46=Tabelle!$V$7,('Mitigazione del rischio'!AA$8*Tabelle!$W$7),IF('Modello Analisi RISCHI MOG_PTPC'!BC46=Tabelle!$V$8,('Mitigazione del rischio'!AA$8*Tabelle!$W$8),IF('Modello Analisi RISCHI MOG_PTPC'!BC46=Tabelle!$V$9,('Mitigazione del rischio'!AA$8*Tabelle!$W$9),IF('Modello Analisi RISCHI MOG_PTPC'!BC46=Tabelle!$V$10,('Mitigazione del rischio'!AA$8*Tabelle!$W$10),IF('Modello Analisi RISCHI MOG_PTPC'!BC46=Tabelle!$V$11,('Mitigazione del rischio'!AA$8*Tabelle!$W$11),IF('Modello Analisi RISCHI MOG_PTPC'!BC46=Tabelle!$V$12,('Mitigazione del rischio'!AA$8*Tabelle!$W$12),"-"))))))))))</f>
        <v>0</v>
      </c>
      <c r="AB45" s="31">
        <f>IF('Modello Analisi RISCHI MOG_PTPC'!BD46=Tabelle!$V$3,('Mitigazione del rischio'!AB$8*Tabelle!$W$3),IF('Modello Analisi RISCHI MOG_PTPC'!BD46=Tabelle!$V$4,('Mitigazione del rischio'!AB$8*Tabelle!$W$4),IF('Modello Analisi RISCHI MOG_PTPC'!BD46=Tabelle!$V$5,('Mitigazione del rischio'!AB$8*Tabelle!$W$5),IF('Modello Analisi RISCHI MOG_PTPC'!BD46=Tabelle!$V$6,('Mitigazione del rischio'!AB$8*Tabelle!$W$6),IF('Modello Analisi RISCHI MOG_PTPC'!BD46=Tabelle!$V$7,('Mitigazione del rischio'!AB$8*Tabelle!$W$7),IF('Modello Analisi RISCHI MOG_PTPC'!BD46=Tabelle!$V$8,('Mitigazione del rischio'!AB$8*Tabelle!$W$8),IF('Modello Analisi RISCHI MOG_PTPC'!BD46=Tabelle!$V$9,('Mitigazione del rischio'!AB$8*Tabelle!$W$9),IF('Modello Analisi RISCHI MOG_PTPC'!BD46=Tabelle!$V$10,('Mitigazione del rischio'!AB$8*Tabelle!$W$10),IF('Modello Analisi RISCHI MOG_PTPC'!BD46=Tabelle!$V$11,('Mitigazione del rischio'!AB$8*Tabelle!$W$11),IF('Modello Analisi RISCHI MOG_PTPC'!BD46=Tabelle!$V$12,('Mitigazione del rischio'!AB$8*Tabelle!$W$12),"-"))))))))))</f>
        <v>0</v>
      </c>
      <c r="AC45" s="31">
        <f>IF('Modello Analisi RISCHI MOG_PTPC'!BE46=Tabelle!$V$3,('Mitigazione del rischio'!AC$8*Tabelle!$W$3),IF('Modello Analisi RISCHI MOG_PTPC'!BE46=Tabelle!$V$4,('Mitigazione del rischio'!AC$8*Tabelle!$W$4),IF('Modello Analisi RISCHI MOG_PTPC'!BE46=Tabelle!$V$5,('Mitigazione del rischio'!AC$8*Tabelle!$W$5),IF('Modello Analisi RISCHI MOG_PTPC'!BE46=Tabelle!$V$6,('Mitigazione del rischio'!AC$8*Tabelle!$W$6),IF('Modello Analisi RISCHI MOG_PTPC'!BE46=Tabelle!$V$7,('Mitigazione del rischio'!AC$8*Tabelle!$W$7),IF('Modello Analisi RISCHI MOG_PTPC'!BE46=Tabelle!$V$8,('Mitigazione del rischio'!AC$8*Tabelle!$W$8),IF('Modello Analisi RISCHI MOG_PTPC'!BE46=Tabelle!$V$9,('Mitigazione del rischio'!AC$8*Tabelle!$W$9),IF('Modello Analisi RISCHI MOG_PTPC'!BE46=Tabelle!$V$10,('Mitigazione del rischio'!AC$8*Tabelle!$W$10),IF('Modello Analisi RISCHI MOG_PTPC'!BE46=Tabelle!$V$11,('Mitigazione del rischio'!AC$8*Tabelle!$W$11),IF('Modello Analisi RISCHI MOG_PTPC'!BE46=Tabelle!$V$12,('Mitigazione del rischio'!AC$8*Tabelle!$W$12),"-"))))))))))</f>
        <v>0</v>
      </c>
      <c r="AD45" s="31">
        <f>IF('Modello Analisi RISCHI MOG_PTPC'!BF46=Tabelle!$V$3,('Mitigazione del rischio'!AD$8*Tabelle!$W$3),IF('Modello Analisi RISCHI MOG_PTPC'!BF46=Tabelle!$V$4,('Mitigazione del rischio'!AD$8*Tabelle!$W$4),IF('Modello Analisi RISCHI MOG_PTPC'!BF46=Tabelle!$V$5,('Mitigazione del rischio'!AD$8*Tabelle!$W$5),IF('Modello Analisi RISCHI MOG_PTPC'!BF46=Tabelle!$V$6,('Mitigazione del rischio'!AD$8*Tabelle!$W$6),IF('Modello Analisi RISCHI MOG_PTPC'!BF46=Tabelle!$V$7,('Mitigazione del rischio'!AD$8*Tabelle!$W$7),IF('Modello Analisi RISCHI MOG_PTPC'!BF46=Tabelle!$V$8,('Mitigazione del rischio'!AD$8*Tabelle!$W$8),IF('Modello Analisi RISCHI MOG_PTPC'!BF46=Tabelle!$V$9,('Mitigazione del rischio'!AD$8*Tabelle!$W$9),IF('Modello Analisi RISCHI MOG_PTPC'!BF46=Tabelle!$V$10,('Mitigazione del rischio'!AD$8*Tabelle!$W$10),IF('Modello Analisi RISCHI MOG_PTPC'!BF46=Tabelle!$V$11,('Mitigazione del rischio'!AD$8*Tabelle!$W$11),IF('Modello Analisi RISCHI MOG_PTPC'!BF46=Tabelle!$V$12,('Mitigazione del rischio'!AD$8*Tabelle!$W$12),"-"))))))))))</f>
        <v>0</v>
      </c>
      <c r="AE45" s="31">
        <f>IF('Modello Analisi RISCHI MOG_PTPC'!BG46=Tabelle!$V$3,('Mitigazione del rischio'!AE$8*Tabelle!$W$3),IF('Modello Analisi RISCHI MOG_PTPC'!BG46=Tabelle!$V$4,('Mitigazione del rischio'!AE$8*Tabelle!$W$4),IF('Modello Analisi RISCHI MOG_PTPC'!BG46=Tabelle!$V$5,('Mitigazione del rischio'!AE$8*Tabelle!$W$5),IF('Modello Analisi RISCHI MOG_PTPC'!BG46=Tabelle!$V$6,('Mitigazione del rischio'!AE$8*Tabelle!$W$6),IF('Modello Analisi RISCHI MOG_PTPC'!BG46=Tabelle!$V$7,('Mitigazione del rischio'!AE$8*Tabelle!$W$7),IF('Modello Analisi RISCHI MOG_PTPC'!BG46=Tabelle!$V$8,('Mitigazione del rischio'!AE$8*Tabelle!$W$8),IF('Modello Analisi RISCHI MOG_PTPC'!BG46=Tabelle!$V$9,('Mitigazione del rischio'!AE$8*Tabelle!$W$9),IF('Modello Analisi RISCHI MOG_PTPC'!BG46=Tabelle!$V$10,('Mitigazione del rischio'!AE$8*Tabelle!$W$10),IF('Modello Analisi RISCHI MOG_PTPC'!BG46=Tabelle!$V$11,('Mitigazione del rischio'!AE$8*Tabelle!$W$11),IF('Modello Analisi RISCHI MOG_PTPC'!BG46=Tabelle!$V$12,('Mitigazione del rischio'!AE$8*Tabelle!$W$12),"-"))))))))))</f>
        <v>0</v>
      </c>
      <c r="AF45" s="32">
        <f t="shared" si="3"/>
        <v>43.400000000000006</v>
      </c>
      <c r="AG45" s="33">
        <f t="shared" si="4"/>
        <v>0.43400000000000005</v>
      </c>
    </row>
    <row r="46" spans="1:33" x14ac:dyDescent="0.25">
      <c r="A46" s="31">
        <f>IF('Modello Analisi RISCHI MOG_PTPC'!AC47=Tabelle!$V$3,('Mitigazione del rischio'!A$8*Tabelle!$W$3),IF('Modello Analisi RISCHI MOG_PTPC'!AC47=Tabelle!$V$4,('Mitigazione del rischio'!A$8*Tabelle!$W$4),IF('Modello Analisi RISCHI MOG_PTPC'!AC47=Tabelle!$V$5,('Mitigazione del rischio'!A$8*Tabelle!$W$5),IF('Modello Analisi RISCHI MOG_PTPC'!AC47=Tabelle!$V$6,('Mitigazione del rischio'!A$8*Tabelle!$W$6),IF('Modello Analisi RISCHI MOG_PTPC'!AC47=Tabelle!$V$7,('Mitigazione del rischio'!A$8*Tabelle!$W$7),IF('Modello Analisi RISCHI MOG_PTPC'!AC47=Tabelle!$V$8,('Mitigazione del rischio'!A$8*Tabelle!$W$8),IF('Modello Analisi RISCHI MOG_PTPC'!AC47=Tabelle!$V$9,('Mitigazione del rischio'!A$8*Tabelle!$W$9),IF('Modello Analisi RISCHI MOG_PTPC'!AC47=Tabelle!$V$10,('Mitigazione del rischio'!A$8*Tabelle!$W$10),IF('Modello Analisi RISCHI MOG_PTPC'!AC47=Tabelle!$V$11,('Mitigazione del rischio'!A$8*Tabelle!$W$11),IF('Modello Analisi RISCHI MOG_PTPC'!AC47=Tabelle!$V$12,('Mitigazione del rischio'!A$8*Tabelle!$W$12),"-"))))))))))</f>
        <v>3.5</v>
      </c>
      <c r="B46" s="31">
        <f>IF('Modello Analisi RISCHI MOG_PTPC'!AD47=Tabelle!$V$3,('Mitigazione del rischio'!B$8*Tabelle!$W$3),IF('Modello Analisi RISCHI MOG_PTPC'!AD47=Tabelle!$V$4,('Mitigazione del rischio'!B$8*Tabelle!$W$4),IF('Modello Analisi RISCHI MOG_PTPC'!AD47=Tabelle!$V$5,('Mitigazione del rischio'!B$8*Tabelle!$W$5),IF('Modello Analisi RISCHI MOG_PTPC'!AD47=Tabelle!$V$6,('Mitigazione del rischio'!B$8*Tabelle!$W$6),IF('Modello Analisi RISCHI MOG_PTPC'!AD47=Tabelle!$V$7,('Mitigazione del rischio'!B$8*Tabelle!$W$7),IF('Modello Analisi RISCHI MOG_PTPC'!AD47=Tabelle!$V$8,('Mitigazione del rischio'!B$8*Tabelle!$W$8),IF('Modello Analisi RISCHI MOG_PTPC'!AD47=Tabelle!$V$9,('Mitigazione del rischio'!B$8*Tabelle!$W$9),IF('Modello Analisi RISCHI MOG_PTPC'!AD47=Tabelle!$V$10,('Mitigazione del rischio'!B$8*Tabelle!$W$10),IF('Modello Analisi RISCHI MOG_PTPC'!AD47=Tabelle!$V$11,('Mitigazione del rischio'!B$8*Tabelle!$W$11),IF('Modello Analisi RISCHI MOG_PTPC'!AD47=Tabelle!$V$12,('Mitigazione del rischio'!B$8*Tabelle!$W$12),"-"))))))))))</f>
        <v>2.4499999999999997</v>
      </c>
      <c r="C46" s="31">
        <f>IF('Modello Analisi RISCHI MOG_PTPC'!AE47=Tabelle!$V$3,('Mitigazione del rischio'!C$8*Tabelle!$W$3),IF('Modello Analisi RISCHI MOG_PTPC'!AE47=Tabelle!$V$4,('Mitigazione del rischio'!C$8*Tabelle!$W$4),IF('Modello Analisi RISCHI MOG_PTPC'!AE47=Tabelle!$V$5,('Mitigazione del rischio'!C$8*Tabelle!$W$5),IF('Modello Analisi RISCHI MOG_PTPC'!AE47=Tabelle!$V$6,('Mitigazione del rischio'!C$8*Tabelle!$W$6),IF('Modello Analisi RISCHI MOG_PTPC'!AE47=Tabelle!$V$7,('Mitigazione del rischio'!C$8*Tabelle!$W$7),IF('Modello Analisi RISCHI MOG_PTPC'!AE47=Tabelle!$V$8,('Mitigazione del rischio'!C$8*Tabelle!$W$8),IF('Modello Analisi RISCHI MOG_PTPC'!AE47=Tabelle!$V$9,('Mitigazione del rischio'!C$8*Tabelle!$W$9),IF('Modello Analisi RISCHI MOG_PTPC'!AE47=Tabelle!$V$10,('Mitigazione del rischio'!C$8*Tabelle!$W$10),IF('Modello Analisi RISCHI MOG_PTPC'!AE47=Tabelle!$V$11,('Mitigazione del rischio'!C$8*Tabelle!$W$11),IF('Modello Analisi RISCHI MOG_PTPC'!AE47=Tabelle!$V$12,('Mitigazione del rischio'!C$8*Tabelle!$W$12),"-"))))))))))</f>
        <v>0.35000000000000003</v>
      </c>
      <c r="D46" s="31">
        <f>IF('Modello Analisi RISCHI MOG_PTPC'!AF47=Tabelle!$V$3,('Mitigazione del rischio'!D$8*Tabelle!$W$3),IF('Modello Analisi RISCHI MOG_PTPC'!AF47=Tabelle!$V$4,('Mitigazione del rischio'!D$8*Tabelle!$W$4),IF('Modello Analisi RISCHI MOG_PTPC'!AF47=Tabelle!$V$5,('Mitigazione del rischio'!D$8*Tabelle!$W$5),IF('Modello Analisi RISCHI MOG_PTPC'!AF47=Tabelle!$V$6,('Mitigazione del rischio'!D$8*Tabelle!$W$6),IF('Modello Analisi RISCHI MOG_PTPC'!AF47=Tabelle!$V$7,('Mitigazione del rischio'!D$8*Tabelle!$W$7),IF('Modello Analisi RISCHI MOG_PTPC'!AF47=Tabelle!$V$8,('Mitigazione del rischio'!D$8*Tabelle!$W$8),IF('Modello Analisi RISCHI MOG_PTPC'!AF47=Tabelle!$V$9,('Mitigazione del rischio'!D$8*Tabelle!$W$9),IF('Modello Analisi RISCHI MOG_PTPC'!AF47=Tabelle!$V$10,('Mitigazione del rischio'!D$8*Tabelle!$W$10),IF('Modello Analisi RISCHI MOG_PTPC'!AF47=Tabelle!$V$11,('Mitigazione del rischio'!D$8*Tabelle!$W$11),IF('Modello Analisi RISCHI MOG_PTPC'!AF47=Tabelle!$V$12,('Mitigazione del rischio'!D$8*Tabelle!$W$12),"-"))))))))))</f>
        <v>1.05</v>
      </c>
      <c r="E46" s="31">
        <f>IF('Modello Analisi RISCHI MOG_PTPC'!AG47=Tabelle!$V$3,('Mitigazione del rischio'!E$8*Tabelle!$W$3),IF('Modello Analisi RISCHI MOG_PTPC'!AG47=Tabelle!$V$4,('Mitigazione del rischio'!E$8*Tabelle!$W$4),IF('Modello Analisi RISCHI MOG_PTPC'!AG47=Tabelle!$V$5,('Mitigazione del rischio'!E$8*Tabelle!$W$5),IF('Modello Analisi RISCHI MOG_PTPC'!AG47=Tabelle!$V$6,('Mitigazione del rischio'!E$8*Tabelle!$W$6),IF('Modello Analisi RISCHI MOG_PTPC'!AG47=Tabelle!$V$7,('Mitigazione del rischio'!E$8*Tabelle!$W$7),IF('Modello Analisi RISCHI MOG_PTPC'!AG47=Tabelle!$V$8,('Mitigazione del rischio'!E$8*Tabelle!$W$8),IF('Modello Analisi RISCHI MOG_PTPC'!AG47=Tabelle!$V$9,('Mitigazione del rischio'!E$8*Tabelle!$W$9),IF('Modello Analisi RISCHI MOG_PTPC'!AG47=Tabelle!$V$10,('Mitigazione del rischio'!E$8*Tabelle!$W$10),IF('Modello Analisi RISCHI MOG_PTPC'!AG47=Tabelle!$V$11,('Mitigazione del rischio'!E$8*Tabelle!$W$11),IF('Modello Analisi RISCHI MOG_PTPC'!AG47=Tabelle!$V$12,('Mitigazione del rischio'!E$8*Tabelle!$W$12),"-"))))))))))</f>
        <v>2.4499999999999997</v>
      </c>
      <c r="F46" s="31">
        <f>IF('Modello Analisi RISCHI MOG_PTPC'!AH47=Tabelle!$V$3,('Mitigazione del rischio'!F$8*Tabelle!$W$3),IF('Modello Analisi RISCHI MOG_PTPC'!AH47=Tabelle!$V$4,('Mitigazione del rischio'!F$8*Tabelle!$W$4),IF('Modello Analisi RISCHI MOG_PTPC'!AH47=Tabelle!$V$5,('Mitigazione del rischio'!F$8*Tabelle!$W$5),IF('Modello Analisi RISCHI MOG_PTPC'!AH47=Tabelle!$V$6,('Mitigazione del rischio'!F$8*Tabelle!$W$6),IF('Modello Analisi RISCHI MOG_PTPC'!AH47=Tabelle!$V$7,('Mitigazione del rischio'!F$8*Tabelle!$W$7),IF('Modello Analisi RISCHI MOG_PTPC'!AH47=Tabelle!$V$8,('Mitigazione del rischio'!F$8*Tabelle!$W$8),IF('Modello Analisi RISCHI MOG_PTPC'!AH47=Tabelle!$V$9,('Mitigazione del rischio'!F$8*Tabelle!$W$9),IF('Modello Analisi RISCHI MOG_PTPC'!AH47=Tabelle!$V$10,('Mitigazione del rischio'!F$8*Tabelle!$W$10),IF('Modello Analisi RISCHI MOG_PTPC'!AH47=Tabelle!$V$11,('Mitigazione del rischio'!F$8*Tabelle!$W$11),IF('Modello Analisi RISCHI MOG_PTPC'!AH47=Tabelle!$V$12,('Mitigazione del rischio'!F$8*Tabelle!$W$12),"-"))))))))))</f>
        <v>3.5</v>
      </c>
      <c r="G46" s="31">
        <f>IF('Modello Analisi RISCHI MOG_PTPC'!AI47=Tabelle!$V$3,('Mitigazione del rischio'!G$8*Tabelle!$W$3),IF('Modello Analisi RISCHI MOG_PTPC'!AI47=Tabelle!$V$4,('Mitigazione del rischio'!G$8*Tabelle!$W$4),IF('Modello Analisi RISCHI MOG_PTPC'!AI47=Tabelle!$V$5,('Mitigazione del rischio'!G$8*Tabelle!$W$5),IF('Modello Analisi RISCHI MOG_PTPC'!AI47=Tabelle!$V$6,('Mitigazione del rischio'!G$8*Tabelle!$W$6),IF('Modello Analisi RISCHI MOG_PTPC'!AI47=Tabelle!$V$7,('Mitigazione del rischio'!G$8*Tabelle!$W$7),IF('Modello Analisi RISCHI MOG_PTPC'!AI47=Tabelle!$V$8,('Mitigazione del rischio'!G$8*Tabelle!$W$8),IF('Modello Analisi RISCHI MOG_PTPC'!AI47=Tabelle!$V$9,('Mitigazione del rischio'!G$8*Tabelle!$W$9),IF('Modello Analisi RISCHI MOG_PTPC'!AI47=Tabelle!$V$10,('Mitigazione del rischio'!G$8*Tabelle!$W$10),IF('Modello Analisi RISCHI MOG_PTPC'!AI47=Tabelle!$V$11,('Mitigazione del rischio'!G$8*Tabelle!$W$11),IF('Modello Analisi RISCHI MOG_PTPC'!AI47=Tabelle!$V$12,('Mitigazione del rischio'!G$8*Tabelle!$W$12),"-"))))))))))</f>
        <v>3.5</v>
      </c>
      <c r="H46" s="31">
        <f>IF('Modello Analisi RISCHI MOG_PTPC'!AJ47=Tabelle!$V$3,('Mitigazione del rischio'!H$8*Tabelle!$W$3),IF('Modello Analisi RISCHI MOG_PTPC'!AJ47=Tabelle!$V$4,('Mitigazione del rischio'!H$8*Tabelle!$W$4),IF('Modello Analisi RISCHI MOG_PTPC'!AJ47=Tabelle!$V$5,('Mitigazione del rischio'!H$8*Tabelle!$W$5),IF('Modello Analisi RISCHI MOG_PTPC'!AJ47=Tabelle!$V$6,('Mitigazione del rischio'!H$8*Tabelle!$W$6),IF('Modello Analisi RISCHI MOG_PTPC'!AJ47=Tabelle!$V$7,('Mitigazione del rischio'!H$8*Tabelle!$W$7),IF('Modello Analisi RISCHI MOG_PTPC'!AJ47=Tabelle!$V$8,('Mitigazione del rischio'!H$8*Tabelle!$W$8),IF('Modello Analisi RISCHI MOG_PTPC'!AJ47=Tabelle!$V$9,('Mitigazione del rischio'!H$8*Tabelle!$W$9),IF('Modello Analisi RISCHI MOG_PTPC'!AJ47=Tabelle!$V$10,('Mitigazione del rischio'!H$8*Tabelle!$W$10),IF('Modello Analisi RISCHI MOG_PTPC'!AJ47=Tabelle!$V$11,('Mitigazione del rischio'!H$8*Tabelle!$W$11),IF('Modello Analisi RISCHI MOG_PTPC'!AJ47=Tabelle!$V$12,('Mitigazione del rischio'!H$8*Tabelle!$W$12),"-"))))))))))</f>
        <v>3.5</v>
      </c>
      <c r="I46" s="31">
        <f>IF('Modello Analisi RISCHI MOG_PTPC'!AK47=Tabelle!$V$3,('Mitigazione del rischio'!I$8*Tabelle!$W$3),IF('Modello Analisi RISCHI MOG_PTPC'!AK47=Tabelle!$V$4,('Mitigazione del rischio'!I$8*Tabelle!$W$4),IF('Modello Analisi RISCHI MOG_PTPC'!AK47=Tabelle!$V$5,('Mitigazione del rischio'!I$8*Tabelle!$W$5),IF('Modello Analisi RISCHI MOG_PTPC'!AK47=Tabelle!$V$6,('Mitigazione del rischio'!I$8*Tabelle!$W$6),IF('Modello Analisi RISCHI MOG_PTPC'!AK47=Tabelle!$V$7,('Mitigazione del rischio'!I$8*Tabelle!$W$7),IF('Modello Analisi RISCHI MOG_PTPC'!AK47=Tabelle!$V$8,('Mitigazione del rischio'!I$8*Tabelle!$W$8),IF('Modello Analisi RISCHI MOG_PTPC'!AK47=Tabelle!$V$9,('Mitigazione del rischio'!I$8*Tabelle!$W$9),IF('Modello Analisi RISCHI MOG_PTPC'!AK47=Tabelle!$V$10,('Mitigazione del rischio'!I$8*Tabelle!$W$10),IF('Modello Analisi RISCHI MOG_PTPC'!AK47=Tabelle!$V$11,('Mitigazione del rischio'!I$8*Tabelle!$W$11),IF('Modello Analisi RISCHI MOG_PTPC'!AK47=Tabelle!$V$12,('Mitigazione del rischio'!I$8*Tabelle!$W$12),"-"))))))))))</f>
        <v>1.05</v>
      </c>
      <c r="J46" s="31">
        <f>IF('Modello Analisi RISCHI MOG_PTPC'!AL47=Tabelle!$V$3,('Mitigazione del rischio'!J$8*Tabelle!$W$3),IF('Modello Analisi RISCHI MOG_PTPC'!AL47=Tabelle!$V$4,('Mitigazione del rischio'!J$8*Tabelle!$W$4),IF('Modello Analisi RISCHI MOG_PTPC'!AL47=Tabelle!$V$5,('Mitigazione del rischio'!J$8*Tabelle!$W$5),IF('Modello Analisi RISCHI MOG_PTPC'!AL47=Tabelle!$V$6,('Mitigazione del rischio'!J$8*Tabelle!$W$6),IF('Modello Analisi RISCHI MOG_PTPC'!AL47=Tabelle!$V$7,('Mitigazione del rischio'!J$8*Tabelle!$W$7),IF('Modello Analisi RISCHI MOG_PTPC'!AL47=Tabelle!$V$8,('Mitigazione del rischio'!J$8*Tabelle!$W$8),IF('Modello Analisi RISCHI MOG_PTPC'!AL47=Tabelle!$V$9,('Mitigazione del rischio'!J$8*Tabelle!$W$9),IF('Modello Analisi RISCHI MOG_PTPC'!AL47=Tabelle!$V$10,('Mitigazione del rischio'!J$8*Tabelle!$W$10),IF('Modello Analisi RISCHI MOG_PTPC'!AL47=Tabelle!$V$11,('Mitigazione del rischio'!J$8*Tabelle!$W$11),IF('Modello Analisi RISCHI MOG_PTPC'!AL47=Tabelle!$V$12,('Mitigazione del rischio'!J$8*Tabelle!$W$12),"-"))))))))))</f>
        <v>1.05</v>
      </c>
      <c r="K46" s="31">
        <f>IF('Modello Analisi RISCHI MOG_PTPC'!AM47=Tabelle!$V$3,('Mitigazione del rischio'!K$8*Tabelle!$W$3),IF('Modello Analisi RISCHI MOG_PTPC'!AM47=Tabelle!$V$4,('Mitigazione del rischio'!K$8*Tabelle!$W$4),IF('Modello Analisi RISCHI MOG_PTPC'!AM47=Tabelle!$V$5,('Mitigazione del rischio'!K$8*Tabelle!$W$5),IF('Modello Analisi RISCHI MOG_PTPC'!AM47=Tabelle!$V$6,('Mitigazione del rischio'!K$8*Tabelle!$W$6),IF('Modello Analisi RISCHI MOG_PTPC'!AM47=Tabelle!$V$7,('Mitigazione del rischio'!K$8*Tabelle!$W$7),IF('Modello Analisi RISCHI MOG_PTPC'!AM47=Tabelle!$V$8,('Mitigazione del rischio'!K$8*Tabelle!$W$8),IF('Modello Analisi RISCHI MOG_PTPC'!AM47=Tabelle!$V$9,('Mitigazione del rischio'!K$8*Tabelle!$W$9),IF('Modello Analisi RISCHI MOG_PTPC'!AM47=Tabelle!$V$10,('Mitigazione del rischio'!K$8*Tabelle!$W$10),IF('Modello Analisi RISCHI MOG_PTPC'!AM47=Tabelle!$V$11,('Mitigazione del rischio'!K$8*Tabelle!$W$11),IF('Modello Analisi RISCHI MOG_PTPC'!AM47=Tabelle!$V$12,('Mitigazione del rischio'!K$8*Tabelle!$W$12),"-"))))))))))</f>
        <v>3.5</v>
      </c>
      <c r="L46" s="31">
        <f>IF('Modello Analisi RISCHI MOG_PTPC'!AN47=Tabelle!$V$3,('Mitigazione del rischio'!L$8*Tabelle!$W$3),IF('Modello Analisi RISCHI MOG_PTPC'!AN47=Tabelle!$V$4,('Mitigazione del rischio'!L$8*Tabelle!$W$4),IF('Modello Analisi RISCHI MOG_PTPC'!AN47=Tabelle!$V$5,('Mitigazione del rischio'!L$8*Tabelle!$W$5),IF('Modello Analisi RISCHI MOG_PTPC'!AN47=Tabelle!$V$6,('Mitigazione del rischio'!L$8*Tabelle!$W$6),IF('Modello Analisi RISCHI MOG_PTPC'!AN47=Tabelle!$V$7,('Mitigazione del rischio'!L$8*Tabelle!$W$7),IF('Modello Analisi RISCHI MOG_PTPC'!AN47=Tabelle!$V$8,('Mitigazione del rischio'!L$8*Tabelle!$W$8),IF('Modello Analisi RISCHI MOG_PTPC'!AN47=Tabelle!$V$9,('Mitigazione del rischio'!L$8*Tabelle!$W$9),IF('Modello Analisi RISCHI MOG_PTPC'!AN47=Tabelle!$V$10,('Mitigazione del rischio'!L$8*Tabelle!$W$10),IF('Modello Analisi RISCHI MOG_PTPC'!AN47=Tabelle!$V$11,('Mitigazione del rischio'!L$8*Tabelle!$W$11),IF('Modello Analisi RISCHI MOG_PTPC'!AN47=Tabelle!$V$12,('Mitigazione del rischio'!L$8*Tabelle!$W$12),"-"))))))))))</f>
        <v>3.5</v>
      </c>
      <c r="M46" s="31">
        <f>IF('Modello Analisi RISCHI MOG_PTPC'!AO47=Tabelle!$V$3,('Mitigazione del rischio'!M$8*Tabelle!$W$3),IF('Modello Analisi RISCHI MOG_PTPC'!AO47=Tabelle!$V$4,('Mitigazione del rischio'!M$8*Tabelle!$W$4),IF('Modello Analisi RISCHI MOG_PTPC'!AO47=Tabelle!$V$5,('Mitigazione del rischio'!M$8*Tabelle!$W$5),IF('Modello Analisi RISCHI MOG_PTPC'!AO47=Tabelle!$V$6,('Mitigazione del rischio'!M$8*Tabelle!$W$6),IF('Modello Analisi RISCHI MOG_PTPC'!AO47=Tabelle!$V$7,('Mitigazione del rischio'!M$8*Tabelle!$W$7),IF('Modello Analisi RISCHI MOG_PTPC'!AO47=Tabelle!$V$8,('Mitigazione del rischio'!M$8*Tabelle!$W$8),IF('Modello Analisi RISCHI MOG_PTPC'!AO47=Tabelle!$V$9,('Mitigazione del rischio'!M$8*Tabelle!$W$9),IF('Modello Analisi RISCHI MOG_PTPC'!AO47=Tabelle!$V$10,('Mitigazione del rischio'!M$8*Tabelle!$W$10),IF('Modello Analisi RISCHI MOG_PTPC'!AO47=Tabelle!$V$11,('Mitigazione del rischio'!M$8*Tabelle!$W$11),IF('Modello Analisi RISCHI MOG_PTPC'!AO47=Tabelle!$V$12,('Mitigazione del rischio'!M$8*Tabelle!$W$12),"-"))))))))))</f>
        <v>1.05</v>
      </c>
      <c r="N46" s="31">
        <f>IF('Modello Analisi RISCHI MOG_PTPC'!AP47=Tabelle!$V$3,('Mitigazione del rischio'!N$8*Tabelle!$W$3),IF('Modello Analisi RISCHI MOG_PTPC'!AP47=Tabelle!$V$4,('Mitigazione del rischio'!N$8*Tabelle!$W$4),IF('Modello Analisi RISCHI MOG_PTPC'!AP47=Tabelle!$V$5,('Mitigazione del rischio'!N$8*Tabelle!$W$5),IF('Modello Analisi RISCHI MOG_PTPC'!AP47=Tabelle!$V$6,('Mitigazione del rischio'!N$8*Tabelle!$W$6),IF('Modello Analisi RISCHI MOG_PTPC'!AP47=Tabelle!$V$7,('Mitigazione del rischio'!N$8*Tabelle!$W$7),IF('Modello Analisi RISCHI MOG_PTPC'!AP47=Tabelle!$V$8,('Mitigazione del rischio'!N$8*Tabelle!$W$8),IF('Modello Analisi RISCHI MOG_PTPC'!AP47=Tabelle!$V$9,('Mitigazione del rischio'!N$8*Tabelle!$W$9),IF('Modello Analisi RISCHI MOG_PTPC'!AP47=Tabelle!$V$10,('Mitigazione del rischio'!N$8*Tabelle!$W$10),IF('Modello Analisi RISCHI MOG_PTPC'!AP47=Tabelle!$V$11,('Mitigazione del rischio'!N$8*Tabelle!$W$11),IF('Modello Analisi RISCHI MOG_PTPC'!AP47=Tabelle!$V$12,('Mitigazione del rischio'!N$8*Tabelle!$W$12),"-"))))))))))</f>
        <v>1.05</v>
      </c>
      <c r="O46" s="31">
        <f>IF('Modello Analisi RISCHI MOG_PTPC'!AQ47=Tabelle!$V$3,('Mitigazione del rischio'!O$8*Tabelle!$W$3),IF('Modello Analisi RISCHI MOG_PTPC'!AQ47=Tabelle!$V$4,('Mitigazione del rischio'!O$8*Tabelle!$W$4),IF('Modello Analisi RISCHI MOG_PTPC'!AQ47=Tabelle!$V$5,('Mitigazione del rischio'!O$8*Tabelle!$W$5),IF('Modello Analisi RISCHI MOG_PTPC'!AQ47=Tabelle!$V$6,('Mitigazione del rischio'!O$8*Tabelle!$W$6),IF('Modello Analisi RISCHI MOG_PTPC'!AQ47=Tabelle!$V$7,('Mitigazione del rischio'!O$8*Tabelle!$W$7),IF('Modello Analisi RISCHI MOG_PTPC'!AQ47=Tabelle!$V$8,('Mitigazione del rischio'!O$8*Tabelle!$W$8),IF('Modello Analisi RISCHI MOG_PTPC'!AQ47=Tabelle!$V$9,('Mitigazione del rischio'!O$8*Tabelle!$W$9),IF('Modello Analisi RISCHI MOG_PTPC'!AQ47=Tabelle!$V$10,('Mitigazione del rischio'!O$8*Tabelle!$W$10),IF('Modello Analisi RISCHI MOG_PTPC'!AQ47=Tabelle!$V$11,('Mitigazione del rischio'!O$8*Tabelle!$W$11),IF('Modello Analisi RISCHI MOG_PTPC'!AQ47=Tabelle!$V$12,('Mitigazione del rischio'!O$8*Tabelle!$W$12),"-"))))))))))</f>
        <v>1.05</v>
      </c>
      <c r="P46" s="31">
        <f>IF('Modello Analisi RISCHI MOG_PTPC'!AR47=Tabelle!$V$3,('Mitigazione del rischio'!P$8*Tabelle!$W$3),IF('Modello Analisi RISCHI MOG_PTPC'!AR47=Tabelle!$V$4,('Mitigazione del rischio'!P$8*Tabelle!$W$4),IF('Modello Analisi RISCHI MOG_PTPC'!AR47=Tabelle!$V$5,('Mitigazione del rischio'!P$8*Tabelle!$W$5),IF('Modello Analisi RISCHI MOG_PTPC'!AR47=Tabelle!$V$6,('Mitigazione del rischio'!P$8*Tabelle!$W$6),IF('Modello Analisi RISCHI MOG_PTPC'!AR47=Tabelle!$V$7,('Mitigazione del rischio'!P$8*Tabelle!$W$7),IF('Modello Analisi RISCHI MOG_PTPC'!AR47=Tabelle!$V$8,('Mitigazione del rischio'!P$8*Tabelle!$W$8),IF('Modello Analisi RISCHI MOG_PTPC'!AR47=Tabelle!$V$9,('Mitigazione del rischio'!P$8*Tabelle!$W$9),IF('Modello Analisi RISCHI MOG_PTPC'!AR47=Tabelle!$V$10,('Mitigazione del rischio'!P$8*Tabelle!$W$10),IF('Modello Analisi RISCHI MOG_PTPC'!AR47=Tabelle!$V$11,('Mitigazione del rischio'!P$8*Tabelle!$W$11),IF('Modello Analisi RISCHI MOG_PTPC'!AR47=Tabelle!$V$12,('Mitigazione del rischio'!P$8*Tabelle!$W$12),"-"))))))))))</f>
        <v>1.05</v>
      </c>
      <c r="Q46" s="31">
        <f>IF('Modello Analisi RISCHI MOG_PTPC'!AS47=Tabelle!$V$3,('Mitigazione del rischio'!Q$8*Tabelle!$W$3),IF('Modello Analisi RISCHI MOG_PTPC'!AS47=Tabelle!$V$4,('Mitigazione del rischio'!Q$8*Tabelle!$W$4),IF('Modello Analisi RISCHI MOG_PTPC'!AS47=Tabelle!$V$5,('Mitigazione del rischio'!Q$8*Tabelle!$W$5),IF('Modello Analisi RISCHI MOG_PTPC'!AS47=Tabelle!$V$6,('Mitigazione del rischio'!Q$8*Tabelle!$W$6),IF('Modello Analisi RISCHI MOG_PTPC'!AS47=Tabelle!$V$7,('Mitigazione del rischio'!Q$8*Tabelle!$W$7),IF('Modello Analisi RISCHI MOG_PTPC'!AS47=Tabelle!$V$8,('Mitigazione del rischio'!Q$8*Tabelle!$W$8),IF('Modello Analisi RISCHI MOG_PTPC'!AS47=Tabelle!$V$9,('Mitigazione del rischio'!Q$8*Tabelle!$W$9),IF('Modello Analisi RISCHI MOG_PTPC'!AS47=Tabelle!$V$10,('Mitigazione del rischio'!Q$8*Tabelle!$W$10),IF('Modello Analisi RISCHI MOG_PTPC'!AS47=Tabelle!$V$11,('Mitigazione del rischio'!Q$8*Tabelle!$W$11),IF('Modello Analisi RISCHI MOG_PTPC'!AS47=Tabelle!$V$12,('Mitigazione del rischio'!Q$8*Tabelle!$W$12),"-"))))))))))</f>
        <v>2.4499999999999997</v>
      </c>
      <c r="R46" s="31">
        <f>IF('Modello Analisi RISCHI MOG_PTPC'!AT47=Tabelle!$V$3,('Mitigazione del rischio'!R$8*Tabelle!$W$3),IF('Modello Analisi RISCHI MOG_PTPC'!AT47=Tabelle!$V$4,('Mitigazione del rischio'!R$8*Tabelle!$W$4),IF('Modello Analisi RISCHI MOG_PTPC'!AT47=Tabelle!$V$5,('Mitigazione del rischio'!R$8*Tabelle!$W$5),IF('Modello Analisi RISCHI MOG_PTPC'!AT47=Tabelle!$V$6,('Mitigazione del rischio'!R$8*Tabelle!$W$6),IF('Modello Analisi RISCHI MOG_PTPC'!AT47=Tabelle!$V$7,('Mitigazione del rischio'!R$8*Tabelle!$W$7),IF('Modello Analisi RISCHI MOG_PTPC'!AT47=Tabelle!$V$8,('Mitigazione del rischio'!R$8*Tabelle!$W$8),IF('Modello Analisi RISCHI MOG_PTPC'!AT47=Tabelle!$V$9,('Mitigazione del rischio'!R$8*Tabelle!$W$9),IF('Modello Analisi RISCHI MOG_PTPC'!AT47=Tabelle!$V$10,('Mitigazione del rischio'!R$8*Tabelle!$W$10),IF('Modello Analisi RISCHI MOG_PTPC'!AT47=Tabelle!$V$11,('Mitigazione del rischio'!R$8*Tabelle!$W$11),IF('Modello Analisi RISCHI MOG_PTPC'!AT47=Tabelle!$V$12,('Mitigazione del rischio'!R$8*Tabelle!$W$12),"-"))))))))))</f>
        <v>2.4499999999999997</v>
      </c>
      <c r="S46" s="31">
        <f>IF('Modello Analisi RISCHI MOG_PTPC'!AU47=Tabelle!$V$3,('Mitigazione del rischio'!S$8*Tabelle!$W$3),IF('Modello Analisi RISCHI MOG_PTPC'!AU47=Tabelle!$V$4,('Mitigazione del rischio'!S$8*Tabelle!$W$4),IF('Modello Analisi RISCHI MOG_PTPC'!AU47=Tabelle!$V$5,('Mitigazione del rischio'!S$8*Tabelle!$W$5),IF('Modello Analisi RISCHI MOG_PTPC'!AU47=Tabelle!$V$6,('Mitigazione del rischio'!S$8*Tabelle!$W$6),IF('Modello Analisi RISCHI MOG_PTPC'!AU47=Tabelle!$V$7,('Mitigazione del rischio'!S$8*Tabelle!$W$7),IF('Modello Analisi RISCHI MOG_PTPC'!AU47=Tabelle!$V$8,('Mitigazione del rischio'!S$8*Tabelle!$W$8),IF('Modello Analisi RISCHI MOG_PTPC'!AU47=Tabelle!$V$9,('Mitigazione del rischio'!S$8*Tabelle!$W$9),IF('Modello Analisi RISCHI MOG_PTPC'!AU47=Tabelle!$V$10,('Mitigazione del rischio'!S$8*Tabelle!$W$10),IF('Modello Analisi RISCHI MOG_PTPC'!AU47=Tabelle!$V$11,('Mitigazione del rischio'!S$8*Tabelle!$W$11),IF('Modello Analisi RISCHI MOG_PTPC'!AU47=Tabelle!$V$12,('Mitigazione del rischio'!S$8*Tabelle!$W$12),"-"))))))))))</f>
        <v>2.4499999999999997</v>
      </c>
      <c r="T46" s="31">
        <f>IF('Modello Analisi RISCHI MOG_PTPC'!AV47=Tabelle!$V$3,('Mitigazione del rischio'!T$8*Tabelle!$W$3),IF('Modello Analisi RISCHI MOG_PTPC'!AV47=Tabelle!$V$4,('Mitigazione del rischio'!T$8*Tabelle!$W$4),IF('Modello Analisi RISCHI MOG_PTPC'!AV47=Tabelle!$V$5,('Mitigazione del rischio'!T$8*Tabelle!$W$5),IF('Modello Analisi RISCHI MOG_PTPC'!AV47=Tabelle!$V$6,('Mitigazione del rischio'!T$8*Tabelle!$W$6),IF('Modello Analisi RISCHI MOG_PTPC'!AV47=Tabelle!$V$7,('Mitigazione del rischio'!T$8*Tabelle!$W$7),IF('Modello Analisi RISCHI MOG_PTPC'!AV47=Tabelle!$V$8,('Mitigazione del rischio'!T$8*Tabelle!$W$8),IF('Modello Analisi RISCHI MOG_PTPC'!AV47=Tabelle!$V$9,('Mitigazione del rischio'!T$8*Tabelle!$W$9),IF('Modello Analisi RISCHI MOG_PTPC'!AV47=Tabelle!$V$10,('Mitigazione del rischio'!T$8*Tabelle!$W$10),IF('Modello Analisi RISCHI MOG_PTPC'!AV47=Tabelle!$V$11,('Mitigazione del rischio'!T$8*Tabelle!$W$11),IF('Modello Analisi RISCHI MOG_PTPC'!AV47=Tabelle!$V$12,('Mitigazione del rischio'!T$8*Tabelle!$W$12),"-"))))))))))</f>
        <v>2.4499999999999997</v>
      </c>
      <c r="U46" s="31">
        <f>IF('Modello Analisi RISCHI MOG_PTPC'!AW47=Tabelle!$V$3,('Mitigazione del rischio'!U$8*Tabelle!$W$3),IF('Modello Analisi RISCHI MOG_PTPC'!AW47=Tabelle!$V$4,('Mitigazione del rischio'!U$8*Tabelle!$W$4),IF('Modello Analisi RISCHI MOG_PTPC'!AW47=Tabelle!$V$5,('Mitigazione del rischio'!U$8*Tabelle!$W$5),IF('Modello Analisi RISCHI MOG_PTPC'!AW47=Tabelle!$V$6,('Mitigazione del rischio'!U$8*Tabelle!$W$6),IF('Modello Analisi RISCHI MOG_PTPC'!AW47=Tabelle!$V$7,('Mitigazione del rischio'!U$8*Tabelle!$W$7),IF('Modello Analisi RISCHI MOG_PTPC'!AW47=Tabelle!$V$8,('Mitigazione del rischio'!U$8*Tabelle!$W$8),IF('Modello Analisi RISCHI MOG_PTPC'!AW47=Tabelle!$V$9,('Mitigazione del rischio'!U$8*Tabelle!$W$9),IF('Modello Analisi RISCHI MOG_PTPC'!AW47=Tabelle!$V$10,('Mitigazione del rischio'!U$8*Tabelle!$W$10),IF('Modello Analisi RISCHI MOG_PTPC'!AW47=Tabelle!$V$11,('Mitigazione del rischio'!U$8*Tabelle!$W$11),IF('Modello Analisi RISCHI MOG_PTPC'!AW47=Tabelle!$V$12,('Mitigazione del rischio'!U$8*Tabelle!$W$12),"-"))))))))))</f>
        <v>0</v>
      </c>
      <c r="V46" s="31">
        <f>IF('Modello Analisi RISCHI MOG_PTPC'!AX47=Tabelle!$V$3,('Mitigazione del rischio'!V$8*Tabelle!$W$3),IF('Modello Analisi RISCHI MOG_PTPC'!AX47=Tabelle!$V$4,('Mitigazione del rischio'!V$8*Tabelle!$W$4),IF('Modello Analisi RISCHI MOG_PTPC'!AX47=Tabelle!$V$5,('Mitigazione del rischio'!V$8*Tabelle!$W$5),IF('Modello Analisi RISCHI MOG_PTPC'!AX47=Tabelle!$V$6,('Mitigazione del rischio'!V$8*Tabelle!$W$6),IF('Modello Analisi RISCHI MOG_PTPC'!AX47=Tabelle!$V$7,('Mitigazione del rischio'!V$8*Tabelle!$W$7),IF('Modello Analisi RISCHI MOG_PTPC'!AX47=Tabelle!$V$8,('Mitigazione del rischio'!V$8*Tabelle!$W$8),IF('Modello Analisi RISCHI MOG_PTPC'!AX47=Tabelle!$V$9,('Mitigazione del rischio'!V$8*Tabelle!$W$9),IF('Modello Analisi RISCHI MOG_PTPC'!AX47=Tabelle!$V$10,('Mitigazione del rischio'!V$8*Tabelle!$W$10),IF('Modello Analisi RISCHI MOG_PTPC'!AX47=Tabelle!$V$11,('Mitigazione del rischio'!V$8*Tabelle!$W$11),IF('Modello Analisi RISCHI MOG_PTPC'!AX47=Tabelle!$V$12,('Mitigazione del rischio'!V$8*Tabelle!$W$12),"-"))))))))))</f>
        <v>0</v>
      </c>
      <c r="W46" s="31">
        <f>IF('Modello Analisi RISCHI MOG_PTPC'!AY47=Tabelle!$V$3,('Mitigazione del rischio'!W$8*Tabelle!$W$3),IF('Modello Analisi RISCHI MOG_PTPC'!AY47=Tabelle!$V$4,('Mitigazione del rischio'!W$8*Tabelle!$W$4),IF('Modello Analisi RISCHI MOG_PTPC'!AY47=Tabelle!$V$5,('Mitigazione del rischio'!W$8*Tabelle!$W$5),IF('Modello Analisi RISCHI MOG_PTPC'!AY47=Tabelle!$V$6,('Mitigazione del rischio'!W$8*Tabelle!$W$6),IF('Modello Analisi RISCHI MOG_PTPC'!AY47=Tabelle!$V$7,('Mitigazione del rischio'!W$8*Tabelle!$W$7),IF('Modello Analisi RISCHI MOG_PTPC'!AY47=Tabelle!$V$8,('Mitigazione del rischio'!W$8*Tabelle!$W$8),IF('Modello Analisi RISCHI MOG_PTPC'!AY47=Tabelle!$V$9,('Mitigazione del rischio'!W$8*Tabelle!$W$9),IF('Modello Analisi RISCHI MOG_PTPC'!AY47=Tabelle!$V$10,('Mitigazione del rischio'!W$8*Tabelle!$W$10),IF('Modello Analisi RISCHI MOG_PTPC'!AY47=Tabelle!$V$11,('Mitigazione del rischio'!W$8*Tabelle!$W$11),IF('Modello Analisi RISCHI MOG_PTPC'!AY47=Tabelle!$V$12,('Mitigazione del rischio'!W$8*Tabelle!$W$12),"-"))))))))))</f>
        <v>0</v>
      </c>
      <c r="X46" s="31">
        <f>IF('Modello Analisi RISCHI MOG_PTPC'!AZ47=Tabelle!$V$3,('Mitigazione del rischio'!X$8*Tabelle!$W$3),IF('Modello Analisi RISCHI MOG_PTPC'!AZ47=Tabelle!$V$4,('Mitigazione del rischio'!X$8*Tabelle!$W$4),IF('Modello Analisi RISCHI MOG_PTPC'!AZ47=Tabelle!$V$5,('Mitigazione del rischio'!X$8*Tabelle!$W$5),IF('Modello Analisi RISCHI MOG_PTPC'!AZ47=Tabelle!$V$6,('Mitigazione del rischio'!X$8*Tabelle!$W$6),IF('Modello Analisi RISCHI MOG_PTPC'!AZ47=Tabelle!$V$7,('Mitigazione del rischio'!X$8*Tabelle!$W$7),IF('Modello Analisi RISCHI MOG_PTPC'!AZ47=Tabelle!$V$8,('Mitigazione del rischio'!X$8*Tabelle!$W$8),IF('Modello Analisi RISCHI MOG_PTPC'!AZ47=Tabelle!$V$9,('Mitigazione del rischio'!X$8*Tabelle!$W$9),IF('Modello Analisi RISCHI MOG_PTPC'!AZ47=Tabelle!$V$10,('Mitigazione del rischio'!X$8*Tabelle!$W$10),IF('Modello Analisi RISCHI MOG_PTPC'!AZ47=Tabelle!$V$11,('Mitigazione del rischio'!X$8*Tabelle!$W$11),IF('Modello Analisi RISCHI MOG_PTPC'!AZ47=Tabelle!$V$12,('Mitigazione del rischio'!X$8*Tabelle!$W$12),"-"))))))))))</f>
        <v>0</v>
      </c>
      <c r="Y46" s="31">
        <f>IF('Modello Analisi RISCHI MOG_PTPC'!BA47=Tabelle!$V$3,('Mitigazione del rischio'!Y$8*Tabelle!$W$3),IF('Modello Analisi RISCHI MOG_PTPC'!BA47=Tabelle!$V$4,('Mitigazione del rischio'!Y$8*Tabelle!$W$4),IF('Modello Analisi RISCHI MOG_PTPC'!BA47=Tabelle!$V$5,('Mitigazione del rischio'!Y$8*Tabelle!$W$5),IF('Modello Analisi RISCHI MOG_PTPC'!BA47=Tabelle!$V$6,('Mitigazione del rischio'!Y$8*Tabelle!$W$6),IF('Modello Analisi RISCHI MOG_PTPC'!BA47=Tabelle!$V$7,('Mitigazione del rischio'!Y$8*Tabelle!$W$7),IF('Modello Analisi RISCHI MOG_PTPC'!BA47=Tabelle!$V$8,('Mitigazione del rischio'!Y$8*Tabelle!$W$8),IF('Modello Analisi RISCHI MOG_PTPC'!BA47=Tabelle!$V$9,('Mitigazione del rischio'!Y$8*Tabelle!$W$9),IF('Modello Analisi RISCHI MOG_PTPC'!BA47=Tabelle!$V$10,('Mitigazione del rischio'!Y$8*Tabelle!$W$10),IF('Modello Analisi RISCHI MOG_PTPC'!BA47=Tabelle!$V$11,('Mitigazione del rischio'!Y$8*Tabelle!$W$11),IF('Modello Analisi RISCHI MOG_PTPC'!BA47=Tabelle!$V$12,('Mitigazione del rischio'!Y$8*Tabelle!$W$12),"-"))))))))))</f>
        <v>0</v>
      </c>
      <c r="Z46" s="31">
        <f>IF('Modello Analisi RISCHI MOG_PTPC'!BB47=Tabelle!$V$3,('Mitigazione del rischio'!Z$8*Tabelle!$W$3),IF('Modello Analisi RISCHI MOG_PTPC'!BB47=Tabelle!$V$4,('Mitigazione del rischio'!Z$8*Tabelle!$W$4),IF('Modello Analisi RISCHI MOG_PTPC'!BB47=Tabelle!$V$5,('Mitigazione del rischio'!Z$8*Tabelle!$W$5),IF('Modello Analisi RISCHI MOG_PTPC'!BB47=Tabelle!$V$6,('Mitigazione del rischio'!Z$8*Tabelle!$W$6),IF('Modello Analisi RISCHI MOG_PTPC'!BB47=Tabelle!$V$7,('Mitigazione del rischio'!Z$8*Tabelle!$W$7),IF('Modello Analisi RISCHI MOG_PTPC'!BB47=Tabelle!$V$8,('Mitigazione del rischio'!Z$8*Tabelle!$W$8),IF('Modello Analisi RISCHI MOG_PTPC'!BB47=Tabelle!$V$9,('Mitigazione del rischio'!Z$8*Tabelle!$W$9),IF('Modello Analisi RISCHI MOG_PTPC'!BB47=Tabelle!$V$10,('Mitigazione del rischio'!Z$8*Tabelle!$W$10),IF('Modello Analisi RISCHI MOG_PTPC'!BB47=Tabelle!$V$11,('Mitigazione del rischio'!Z$8*Tabelle!$W$11),IF('Modello Analisi RISCHI MOG_PTPC'!BB47=Tabelle!$V$12,('Mitigazione del rischio'!Z$8*Tabelle!$W$12),"-"))))))))))</f>
        <v>0</v>
      </c>
      <c r="AA46" s="31">
        <f>IF('Modello Analisi RISCHI MOG_PTPC'!BC47=Tabelle!$V$3,('Mitigazione del rischio'!AA$8*Tabelle!$W$3),IF('Modello Analisi RISCHI MOG_PTPC'!BC47=Tabelle!$V$4,('Mitigazione del rischio'!AA$8*Tabelle!$W$4),IF('Modello Analisi RISCHI MOG_PTPC'!BC47=Tabelle!$V$5,('Mitigazione del rischio'!AA$8*Tabelle!$W$5),IF('Modello Analisi RISCHI MOG_PTPC'!BC47=Tabelle!$V$6,('Mitigazione del rischio'!AA$8*Tabelle!$W$6),IF('Modello Analisi RISCHI MOG_PTPC'!BC47=Tabelle!$V$7,('Mitigazione del rischio'!AA$8*Tabelle!$W$7),IF('Modello Analisi RISCHI MOG_PTPC'!BC47=Tabelle!$V$8,('Mitigazione del rischio'!AA$8*Tabelle!$W$8),IF('Modello Analisi RISCHI MOG_PTPC'!BC47=Tabelle!$V$9,('Mitigazione del rischio'!AA$8*Tabelle!$W$9),IF('Modello Analisi RISCHI MOG_PTPC'!BC47=Tabelle!$V$10,('Mitigazione del rischio'!AA$8*Tabelle!$W$10),IF('Modello Analisi RISCHI MOG_PTPC'!BC47=Tabelle!$V$11,('Mitigazione del rischio'!AA$8*Tabelle!$W$11),IF('Modello Analisi RISCHI MOG_PTPC'!BC47=Tabelle!$V$12,('Mitigazione del rischio'!AA$8*Tabelle!$W$12),"-"))))))))))</f>
        <v>0</v>
      </c>
      <c r="AB46" s="31">
        <f>IF('Modello Analisi RISCHI MOG_PTPC'!BD47=Tabelle!$V$3,('Mitigazione del rischio'!AB$8*Tabelle!$W$3),IF('Modello Analisi RISCHI MOG_PTPC'!BD47=Tabelle!$V$4,('Mitigazione del rischio'!AB$8*Tabelle!$W$4),IF('Modello Analisi RISCHI MOG_PTPC'!BD47=Tabelle!$V$5,('Mitigazione del rischio'!AB$8*Tabelle!$W$5),IF('Modello Analisi RISCHI MOG_PTPC'!BD47=Tabelle!$V$6,('Mitigazione del rischio'!AB$8*Tabelle!$W$6),IF('Modello Analisi RISCHI MOG_PTPC'!BD47=Tabelle!$V$7,('Mitigazione del rischio'!AB$8*Tabelle!$W$7),IF('Modello Analisi RISCHI MOG_PTPC'!BD47=Tabelle!$V$8,('Mitigazione del rischio'!AB$8*Tabelle!$W$8),IF('Modello Analisi RISCHI MOG_PTPC'!BD47=Tabelle!$V$9,('Mitigazione del rischio'!AB$8*Tabelle!$W$9),IF('Modello Analisi RISCHI MOG_PTPC'!BD47=Tabelle!$V$10,('Mitigazione del rischio'!AB$8*Tabelle!$W$10),IF('Modello Analisi RISCHI MOG_PTPC'!BD47=Tabelle!$V$11,('Mitigazione del rischio'!AB$8*Tabelle!$W$11),IF('Modello Analisi RISCHI MOG_PTPC'!BD47=Tabelle!$V$12,('Mitigazione del rischio'!AB$8*Tabelle!$W$12),"-"))))))))))</f>
        <v>0</v>
      </c>
      <c r="AC46" s="31">
        <f>IF('Modello Analisi RISCHI MOG_PTPC'!BE47=Tabelle!$V$3,('Mitigazione del rischio'!AC$8*Tabelle!$W$3),IF('Modello Analisi RISCHI MOG_PTPC'!BE47=Tabelle!$V$4,('Mitigazione del rischio'!AC$8*Tabelle!$W$4),IF('Modello Analisi RISCHI MOG_PTPC'!BE47=Tabelle!$V$5,('Mitigazione del rischio'!AC$8*Tabelle!$W$5),IF('Modello Analisi RISCHI MOG_PTPC'!BE47=Tabelle!$V$6,('Mitigazione del rischio'!AC$8*Tabelle!$W$6),IF('Modello Analisi RISCHI MOG_PTPC'!BE47=Tabelle!$V$7,('Mitigazione del rischio'!AC$8*Tabelle!$W$7),IF('Modello Analisi RISCHI MOG_PTPC'!BE47=Tabelle!$V$8,('Mitigazione del rischio'!AC$8*Tabelle!$W$8),IF('Modello Analisi RISCHI MOG_PTPC'!BE47=Tabelle!$V$9,('Mitigazione del rischio'!AC$8*Tabelle!$W$9),IF('Modello Analisi RISCHI MOG_PTPC'!BE47=Tabelle!$V$10,('Mitigazione del rischio'!AC$8*Tabelle!$W$10),IF('Modello Analisi RISCHI MOG_PTPC'!BE47=Tabelle!$V$11,('Mitigazione del rischio'!AC$8*Tabelle!$W$11),IF('Modello Analisi RISCHI MOG_PTPC'!BE47=Tabelle!$V$12,('Mitigazione del rischio'!AC$8*Tabelle!$W$12),"-"))))))))))</f>
        <v>0</v>
      </c>
      <c r="AD46" s="31">
        <f>IF('Modello Analisi RISCHI MOG_PTPC'!BF47=Tabelle!$V$3,('Mitigazione del rischio'!AD$8*Tabelle!$W$3),IF('Modello Analisi RISCHI MOG_PTPC'!BF47=Tabelle!$V$4,('Mitigazione del rischio'!AD$8*Tabelle!$W$4),IF('Modello Analisi RISCHI MOG_PTPC'!BF47=Tabelle!$V$5,('Mitigazione del rischio'!AD$8*Tabelle!$W$5),IF('Modello Analisi RISCHI MOG_PTPC'!BF47=Tabelle!$V$6,('Mitigazione del rischio'!AD$8*Tabelle!$W$6),IF('Modello Analisi RISCHI MOG_PTPC'!BF47=Tabelle!$V$7,('Mitigazione del rischio'!AD$8*Tabelle!$W$7),IF('Modello Analisi RISCHI MOG_PTPC'!BF47=Tabelle!$V$8,('Mitigazione del rischio'!AD$8*Tabelle!$W$8),IF('Modello Analisi RISCHI MOG_PTPC'!BF47=Tabelle!$V$9,('Mitigazione del rischio'!AD$8*Tabelle!$W$9),IF('Modello Analisi RISCHI MOG_PTPC'!BF47=Tabelle!$V$10,('Mitigazione del rischio'!AD$8*Tabelle!$W$10),IF('Modello Analisi RISCHI MOG_PTPC'!BF47=Tabelle!$V$11,('Mitigazione del rischio'!AD$8*Tabelle!$W$11),IF('Modello Analisi RISCHI MOG_PTPC'!BF47=Tabelle!$V$12,('Mitigazione del rischio'!AD$8*Tabelle!$W$12),"-"))))))))))</f>
        <v>0</v>
      </c>
      <c r="AE46" s="31">
        <f>IF('Modello Analisi RISCHI MOG_PTPC'!BG47=Tabelle!$V$3,('Mitigazione del rischio'!AE$8*Tabelle!$W$3),IF('Modello Analisi RISCHI MOG_PTPC'!BG47=Tabelle!$V$4,('Mitigazione del rischio'!AE$8*Tabelle!$W$4),IF('Modello Analisi RISCHI MOG_PTPC'!BG47=Tabelle!$V$5,('Mitigazione del rischio'!AE$8*Tabelle!$W$5),IF('Modello Analisi RISCHI MOG_PTPC'!BG47=Tabelle!$V$6,('Mitigazione del rischio'!AE$8*Tabelle!$W$6),IF('Modello Analisi RISCHI MOG_PTPC'!BG47=Tabelle!$V$7,('Mitigazione del rischio'!AE$8*Tabelle!$W$7),IF('Modello Analisi RISCHI MOG_PTPC'!BG47=Tabelle!$V$8,('Mitigazione del rischio'!AE$8*Tabelle!$W$8),IF('Modello Analisi RISCHI MOG_PTPC'!BG47=Tabelle!$V$9,('Mitigazione del rischio'!AE$8*Tabelle!$W$9),IF('Modello Analisi RISCHI MOG_PTPC'!BG47=Tabelle!$V$10,('Mitigazione del rischio'!AE$8*Tabelle!$W$10),IF('Modello Analisi RISCHI MOG_PTPC'!BG47=Tabelle!$V$11,('Mitigazione del rischio'!AE$8*Tabelle!$W$11),IF('Modello Analisi RISCHI MOG_PTPC'!BG47=Tabelle!$V$12,('Mitigazione del rischio'!AE$8*Tabelle!$W$12),"-"))))))))))</f>
        <v>0</v>
      </c>
      <c r="AF46" s="32">
        <f t="shared" si="3"/>
        <v>43.400000000000006</v>
      </c>
      <c r="AG46" s="33">
        <f t="shared" si="4"/>
        <v>0.43400000000000005</v>
      </c>
    </row>
    <row r="47" spans="1:33" x14ac:dyDescent="0.25">
      <c r="A47" s="31">
        <f>IF('Modello Analisi RISCHI MOG_PTPC'!AC48=Tabelle!$V$3,('Mitigazione del rischio'!A$8*Tabelle!$W$3),IF('Modello Analisi RISCHI MOG_PTPC'!AC48=Tabelle!$V$4,('Mitigazione del rischio'!A$8*Tabelle!$W$4),IF('Modello Analisi RISCHI MOG_PTPC'!AC48=Tabelle!$V$5,('Mitigazione del rischio'!A$8*Tabelle!$W$5),IF('Modello Analisi RISCHI MOG_PTPC'!AC48=Tabelle!$V$6,('Mitigazione del rischio'!A$8*Tabelle!$W$6),IF('Modello Analisi RISCHI MOG_PTPC'!AC48=Tabelle!$V$7,('Mitigazione del rischio'!A$8*Tabelle!$W$7),IF('Modello Analisi RISCHI MOG_PTPC'!AC48=Tabelle!$V$8,('Mitigazione del rischio'!A$8*Tabelle!$W$8),IF('Modello Analisi RISCHI MOG_PTPC'!AC48=Tabelle!$V$9,('Mitigazione del rischio'!A$8*Tabelle!$W$9),IF('Modello Analisi RISCHI MOG_PTPC'!AC48=Tabelle!$V$10,('Mitigazione del rischio'!A$8*Tabelle!$W$10),IF('Modello Analisi RISCHI MOG_PTPC'!AC48=Tabelle!$V$11,('Mitigazione del rischio'!A$8*Tabelle!$W$11),IF('Modello Analisi RISCHI MOG_PTPC'!AC48=Tabelle!$V$12,('Mitigazione del rischio'!A$8*Tabelle!$W$12),"-"))))))))))</f>
        <v>3.5</v>
      </c>
      <c r="B47" s="31">
        <f>IF('Modello Analisi RISCHI MOG_PTPC'!AD48=Tabelle!$V$3,('Mitigazione del rischio'!B$8*Tabelle!$W$3),IF('Modello Analisi RISCHI MOG_PTPC'!AD48=Tabelle!$V$4,('Mitigazione del rischio'!B$8*Tabelle!$W$4),IF('Modello Analisi RISCHI MOG_PTPC'!AD48=Tabelle!$V$5,('Mitigazione del rischio'!B$8*Tabelle!$W$5),IF('Modello Analisi RISCHI MOG_PTPC'!AD48=Tabelle!$V$6,('Mitigazione del rischio'!B$8*Tabelle!$W$6),IF('Modello Analisi RISCHI MOG_PTPC'!AD48=Tabelle!$V$7,('Mitigazione del rischio'!B$8*Tabelle!$W$7),IF('Modello Analisi RISCHI MOG_PTPC'!AD48=Tabelle!$V$8,('Mitigazione del rischio'!B$8*Tabelle!$W$8),IF('Modello Analisi RISCHI MOG_PTPC'!AD48=Tabelle!$V$9,('Mitigazione del rischio'!B$8*Tabelle!$W$9),IF('Modello Analisi RISCHI MOG_PTPC'!AD48=Tabelle!$V$10,('Mitigazione del rischio'!B$8*Tabelle!$W$10),IF('Modello Analisi RISCHI MOG_PTPC'!AD48=Tabelle!$V$11,('Mitigazione del rischio'!B$8*Tabelle!$W$11),IF('Modello Analisi RISCHI MOG_PTPC'!AD48=Tabelle!$V$12,('Mitigazione del rischio'!B$8*Tabelle!$W$12),"-"))))))))))</f>
        <v>2.4499999999999997</v>
      </c>
      <c r="C47" s="31">
        <f>IF('Modello Analisi RISCHI MOG_PTPC'!AE48=Tabelle!$V$3,('Mitigazione del rischio'!C$8*Tabelle!$W$3),IF('Modello Analisi RISCHI MOG_PTPC'!AE48=Tabelle!$V$4,('Mitigazione del rischio'!C$8*Tabelle!$W$4),IF('Modello Analisi RISCHI MOG_PTPC'!AE48=Tabelle!$V$5,('Mitigazione del rischio'!C$8*Tabelle!$W$5),IF('Modello Analisi RISCHI MOG_PTPC'!AE48=Tabelle!$V$6,('Mitigazione del rischio'!C$8*Tabelle!$W$6),IF('Modello Analisi RISCHI MOG_PTPC'!AE48=Tabelle!$V$7,('Mitigazione del rischio'!C$8*Tabelle!$W$7),IF('Modello Analisi RISCHI MOG_PTPC'!AE48=Tabelle!$V$8,('Mitigazione del rischio'!C$8*Tabelle!$W$8),IF('Modello Analisi RISCHI MOG_PTPC'!AE48=Tabelle!$V$9,('Mitigazione del rischio'!C$8*Tabelle!$W$9),IF('Modello Analisi RISCHI MOG_PTPC'!AE48=Tabelle!$V$10,('Mitigazione del rischio'!C$8*Tabelle!$W$10),IF('Modello Analisi RISCHI MOG_PTPC'!AE48=Tabelle!$V$11,('Mitigazione del rischio'!C$8*Tabelle!$W$11),IF('Modello Analisi RISCHI MOG_PTPC'!AE48=Tabelle!$V$12,('Mitigazione del rischio'!C$8*Tabelle!$W$12),"-"))))))))))</f>
        <v>0.35000000000000003</v>
      </c>
      <c r="D47" s="31">
        <f>IF('Modello Analisi RISCHI MOG_PTPC'!AF48=Tabelle!$V$3,('Mitigazione del rischio'!D$8*Tabelle!$W$3),IF('Modello Analisi RISCHI MOG_PTPC'!AF48=Tabelle!$V$4,('Mitigazione del rischio'!D$8*Tabelle!$W$4),IF('Modello Analisi RISCHI MOG_PTPC'!AF48=Tabelle!$V$5,('Mitigazione del rischio'!D$8*Tabelle!$W$5),IF('Modello Analisi RISCHI MOG_PTPC'!AF48=Tabelle!$V$6,('Mitigazione del rischio'!D$8*Tabelle!$W$6),IF('Modello Analisi RISCHI MOG_PTPC'!AF48=Tabelle!$V$7,('Mitigazione del rischio'!D$8*Tabelle!$W$7),IF('Modello Analisi RISCHI MOG_PTPC'!AF48=Tabelle!$V$8,('Mitigazione del rischio'!D$8*Tabelle!$W$8),IF('Modello Analisi RISCHI MOG_PTPC'!AF48=Tabelle!$V$9,('Mitigazione del rischio'!D$8*Tabelle!$W$9),IF('Modello Analisi RISCHI MOG_PTPC'!AF48=Tabelle!$V$10,('Mitigazione del rischio'!D$8*Tabelle!$W$10),IF('Modello Analisi RISCHI MOG_PTPC'!AF48=Tabelle!$V$11,('Mitigazione del rischio'!D$8*Tabelle!$W$11),IF('Modello Analisi RISCHI MOG_PTPC'!AF48=Tabelle!$V$12,('Mitigazione del rischio'!D$8*Tabelle!$W$12),"-"))))))))))</f>
        <v>1.05</v>
      </c>
      <c r="E47" s="31">
        <f>IF('Modello Analisi RISCHI MOG_PTPC'!AG48=Tabelle!$V$3,('Mitigazione del rischio'!E$8*Tabelle!$W$3),IF('Modello Analisi RISCHI MOG_PTPC'!AG48=Tabelle!$V$4,('Mitigazione del rischio'!E$8*Tabelle!$W$4),IF('Modello Analisi RISCHI MOG_PTPC'!AG48=Tabelle!$V$5,('Mitigazione del rischio'!E$8*Tabelle!$W$5),IF('Modello Analisi RISCHI MOG_PTPC'!AG48=Tabelle!$V$6,('Mitigazione del rischio'!E$8*Tabelle!$W$6),IF('Modello Analisi RISCHI MOG_PTPC'!AG48=Tabelle!$V$7,('Mitigazione del rischio'!E$8*Tabelle!$W$7),IF('Modello Analisi RISCHI MOG_PTPC'!AG48=Tabelle!$V$8,('Mitigazione del rischio'!E$8*Tabelle!$W$8),IF('Modello Analisi RISCHI MOG_PTPC'!AG48=Tabelle!$V$9,('Mitigazione del rischio'!E$8*Tabelle!$W$9),IF('Modello Analisi RISCHI MOG_PTPC'!AG48=Tabelle!$V$10,('Mitigazione del rischio'!E$8*Tabelle!$W$10),IF('Modello Analisi RISCHI MOG_PTPC'!AG48=Tabelle!$V$11,('Mitigazione del rischio'!E$8*Tabelle!$W$11),IF('Modello Analisi RISCHI MOG_PTPC'!AG48=Tabelle!$V$12,('Mitigazione del rischio'!E$8*Tabelle!$W$12),"-"))))))))))</f>
        <v>2.4499999999999997</v>
      </c>
      <c r="F47" s="31">
        <f>IF('Modello Analisi RISCHI MOG_PTPC'!AH48=Tabelle!$V$3,('Mitigazione del rischio'!F$8*Tabelle!$W$3),IF('Modello Analisi RISCHI MOG_PTPC'!AH48=Tabelle!$V$4,('Mitigazione del rischio'!F$8*Tabelle!$W$4),IF('Modello Analisi RISCHI MOG_PTPC'!AH48=Tabelle!$V$5,('Mitigazione del rischio'!F$8*Tabelle!$W$5),IF('Modello Analisi RISCHI MOG_PTPC'!AH48=Tabelle!$V$6,('Mitigazione del rischio'!F$8*Tabelle!$W$6),IF('Modello Analisi RISCHI MOG_PTPC'!AH48=Tabelle!$V$7,('Mitigazione del rischio'!F$8*Tabelle!$W$7),IF('Modello Analisi RISCHI MOG_PTPC'!AH48=Tabelle!$V$8,('Mitigazione del rischio'!F$8*Tabelle!$W$8),IF('Modello Analisi RISCHI MOG_PTPC'!AH48=Tabelle!$V$9,('Mitigazione del rischio'!F$8*Tabelle!$W$9),IF('Modello Analisi RISCHI MOG_PTPC'!AH48=Tabelle!$V$10,('Mitigazione del rischio'!F$8*Tabelle!$W$10),IF('Modello Analisi RISCHI MOG_PTPC'!AH48=Tabelle!$V$11,('Mitigazione del rischio'!F$8*Tabelle!$W$11),IF('Modello Analisi RISCHI MOG_PTPC'!AH48=Tabelle!$V$12,('Mitigazione del rischio'!F$8*Tabelle!$W$12),"-"))))))))))</f>
        <v>3.5</v>
      </c>
      <c r="G47" s="31">
        <f>IF('Modello Analisi RISCHI MOG_PTPC'!AI48=Tabelle!$V$3,('Mitigazione del rischio'!G$8*Tabelle!$W$3),IF('Modello Analisi RISCHI MOG_PTPC'!AI48=Tabelle!$V$4,('Mitigazione del rischio'!G$8*Tabelle!$W$4),IF('Modello Analisi RISCHI MOG_PTPC'!AI48=Tabelle!$V$5,('Mitigazione del rischio'!G$8*Tabelle!$W$5),IF('Modello Analisi RISCHI MOG_PTPC'!AI48=Tabelle!$V$6,('Mitigazione del rischio'!G$8*Tabelle!$W$6),IF('Modello Analisi RISCHI MOG_PTPC'!AI48=Tabelle!$V$7,('Mitigazione del rischio'!G$8*Tabelle!$W$7),IF('Modello Analisi RISCHI MOG_PTPC'!AI48=Tabelle!$V$8,('Mitigazione del rischio'!G$8*Tabelle!$W$8),IF('Modello Analisi RISCHI MOG_PTPC'!AI48=Tabelle!$V$9,('Mitigazione del rischio'!G$8*Tabelle!$W$9),IF('Modello Analisi RISCHI MOG_PTPC'!AI48=Tabelle!$V$10,('Mitigazione del rischio'!G$8*Tabelle!$W$10),IF('Modello Analisi RISCHI MOG_PTPC'!AI48=Tabelle!$V$11,('Mitigazione del rischio'!G$8*Tabelle!$W$11),IF('Modello Analisi RISCHI MOG_PTPC'!AI48=Tabelle!$V$12,('Mitigazione del rischio'!G$8*Tabelle!$W$12),"-"))))))))))</f>
        <v>3.5</v>
      </c>
      <c r="H47" s="31">
        <f>IF('Modello Analisi RISCHI MOG_PTPC'!AJ48=Tabelle!$V$3,('Mitigazione del rischio'!H$8*Tabelle!$W$3),IF('Modello Analisi RISCHI MOG_PTPC'!AJ48=Tabelle!$V$4,('Mitigazione del rischio'!H$8*Tabelle!$W$4),IF('Modello Analisi RISCHI MOG_PTPC'!AJ48=Tabelle!$V$5,('Mitigazione del rischio'!H$8*Tabelle!$W$5),IF('Modello Analisi RISCHI MOG_PTPC'!AJ48=Tabelle!$V$6,('Mitigazione del rischio'!H$8*Tabelle!$W$6),IF('Modello Analisi RISCHI MOG_PTPC'!AJ48=Tabelle!$V$7,('Mitigazione del rischio'!H$8*Tabelle!$W$7),IF('Modello Analisi RISCHI MOG_PTPC'!AJ48=Tabelle!$V$8,('Mitigazione del rischio'!H$8*Tabelle!$W$8),IF('Modello Analisi RISCHI MOG_PTPC'!AJ48=Tabelle!$V$9,('Mitigazione del rischio'!H$8*Tabelle!$W$9),IF('Modello Analisi RISCHI MOG_PTPC'!AJ48=Tabelle!$V$10,('Mitigazione del rischio'!H$8*Tabelle!$W$10),IF('Modello Analisi RISCHI MOG_PTPC'!AJ48=Tabelle!$V$11,('Mitigazione del rischio'!H$8*Tabelle!$W$11),IF('Modello Analisi RISCHI MOG_PTPC'!AJ48=Tabelle!$V$12,('Mitigazione del rischio'!H$8*Tabelle!$W$12),"-"))))))))))</f>
        <v>3.5</v>
      </c>
      <c r="I47" s="31">
        <f>IF('Modello Analisi RISCHI MOG_PTPC'!AK48=Tabelle!$V$3,('Mitigazione del rischio'!I$8*Tabelle!$W$3),IF('Modello Analisi RISCHI MOG_PTPC'!AK48=Tabelle!$V$4,('Mitigazione del rischio'!I$8*Tabelle!$W$4),IF('Modello Analisi RISCHI MOG_PTPC'!AK48=Tabelle!$V$5,('Mitigazione del rischio'!I$8*Tabelle!$W$5),IF('Modello Analisi RISCHI MOG_PTPC'!AK48=Tabelle!$V$6,('Mitigazione del rischio'!I$8*Tabelle!$W$6),IF('Modello Analisi RISCHI MOG_PTPC'!AK48=Tabelle!$V$7,('Mitigazione del rischio'!I$8*Tabelle!$W$7),IF('Modello Analisi RISCHI MOG_PTPC'!AK48=Tabelle!$V$8,('Mitigazione del rischio'!I$8*Tabelle!$W$8),IF('Modello Analisi RISCHI MOG_PTPC'!AK48=Tabelle!$V$9,('Mitigazione del rischio'!I$8*Tabelle!$W$9),IF('Modello Analisi RISCHI MOG_PTPC'!AK48=Tabelle!$V$10,('Mitigazione del rischio'!I$8*Tabelle!$W$10),IF('Modello Analisi RISCHI MOG_PTPC'!AK48=Tabelle!$V$11,('Mitigazione del rischio'!I$8*Tabelle!$W$11),IF('Modello Analisi RISCHI MOG_PTPC'!AK48=Tabelle!$V$12,('Mitigazione del rischio'!I$8*Tabelle!$W$12),"-"))))))))))</f>
        <v>1.05</v>
      </c>
      <c r="J47" s="31">
        <f>IF('Modello Analisi RISCHI MOG_PTPC'!AL48=Tabelle!$V$3,('Mitigazione del rischio'!J$8*Tabelle!$W$3),IF('Modello Analisi RISCHI MOG_PTPC'!AL48=Tabelle!$V$4,('Mitigazione del rischio'!J$8*Tabelle!$W$4),IF('Modello Analisi RISCHI MOG_PTPC'!AL48=Tabelle!$V$5,('Mitigazione del rischio'!J$8*Tabelle!$W$5),IF('Modello Analisi RISCHI MOG_PTPC'!AL48=Tabelle!$V$6,('Mitigazione del rischio'!J$8*Tabelle!$W$6),IF('Modello Analisi RISCHI MOG_PTPC'!AL48=Tabelle!$V$7,('Mitigazione del rischio'!J$8*Tabelle!$W$7),IF('Modello Analisi RISCHI MOG_PTPC'!AL48=Tabelle!$V$8,('Mitigazione del rischio'!J$8*Tabelle!$W$8),IF('Modello Analisi RISCHI MOG_PTPC'!AL48=Tabelle!$V$9,('Mitigazione del rischio'!J$8*Tabelle!$W$9),IF('Modello Analisi RISCHI MOG_PTPC'!AL48=Tabelle!$V$10,('Mitigazione del rischio'!J$8*Tabelle!$W$10),IF('Modello Analisi RISCHI MOG_PTPC'!AL48=Tabelle!$V$11,('Mitigazione del rischio'!J$8*Tabelle!$W$11),IF('Modello Analisi RISCHI MOG_PTPC'!AL48=Tabelle!$V$12,('Mitigazione del rischio'!J$8*Tabelle!$W$12),"-"))))))))))</f>
        <v>1.05</v>
      </c>
      <c r="K47" s="31">
        <f>IF('Modello Analisi RISCHI MOG_PTPC'!AM48=Tabelle!$V$3,('Mitigazione del rischio'!K$8*Tabelle!$W$3),IF('Modello Analisi RISCHI MOG_PTPC'!AM48=Tabelle!$V$4,('Mitigazione del rischio'!K$8*Tabelle!$W$4),IF('Modello Analisi RISCHI MOG_PTPC'!AM48=Tabelle!$V$5,('Mitigazione del rischio'!K$8*Tabelle!$W$5),IF('Modello Analisi RISCHI MOG_PTPC'!AM48=Tabelle!$V$6,('Mitigazione del rischio'!K$8*Tabelle!$W$6),IF('Modello Analisi RISCHI MOG_PTPC'!AM48=Tabelle!$V$7,('Mitigazione del rischio'!K$8*Tabelle!$W$7),IF('Modello Analisi RISCHI MOG_PTPC'!AM48=Tabelle!$V$8,('Mitigazione del rischio'!K$8*Tabelle!$W$8),IF('Modello Analisi RISCHI MOG_PTPC'!AM48=Tabelle!$V$9,('Mitigazione del rischio'!K$8*Tabelle!$W$9),IF('Modello Analisi RISCHI MOG_PTPC'!AM48=Tabelle!$V$10,('Mitigazione del rischio'!K$8*Tabelle!$W$10),IF('Modello Analisi RISCHI MOG_PTPC'!AM48=Tabelle!$V$11,('Mitigazione del rischio'!K$8*Tabelle!$W$11),IF('Modello Analisi RISCHI MOG_PTPC'!AM48=Tabelle!$V$12,('Mitigazione del rischio'!K$8*Tabelle!$W$12),"-"))))))))))</f>
        <v>3.5</v>
      </c>
      <c r="L47" s="31">
        <f>IF('Modello Analisi RISCHI MOG_PTPC'!AN48=Tabelle!$V$3,('Mitigazione del rischio'!L$8*Tabelle!$W$3),IF('Modello Analisi RISCHI MOG_PTPC'!AN48=Tabelle!$V$4,('Mitigazione del rischio'!L$8*Tabelle!$W$4),IF('Modello Analisi RISCHI MOG_PTPC'!AN48=Tabelle!$V$5,('Mitigazione del rischio'!L$8*Tabelle!$W$5),IF('Modello Analisi RISCHI MOG_PTPC'!AN48=Tabelle!$V$6,('Mitigazione del rischio'!L$8*Tabelle!$W$6),IF('Modello Analisi RISCHI MOG_PTPC'!AN48=Tabelle!$V$7,('Mitigazione del rischio'!L$8*Tabelle!$W$7),IF('Modello Analisi RISCHI MOG_PTPC'!AN48=Tabelle!$V$8,('Mitigazione del rischio'!L$8*Tabelle!$W$8),IF('Modello Analisi RISCHI MOG_PTPC'!AN48=Tabelle!$V$9,('Mitigazione del rischio'!L$8*Tabelle!$W$9),IF('Modello Analisi RISCHI MOG_PTPC'!AN48=Tabelle!$V$10,('Mitigazione del rischio'!L$8*Tabelle!$W$10),IF('Modello Analisi RISCHI MOG_PTPC'!AN48=Tabelle!$V$11,('Mitigazione del rischio'!L$8*Tabelle!$W$11),IF('Modello Analisi RISCHI MOG_PTPC'!AN48=Tabelle!$V$12,('Mitigazione del rischio'!L$8*Tabelle!$W$12),"-"))))))))))</f>
        <v>3.5</v>
      </c>
      <c r="M47" s="31">
        <f>IF('Modello Analisi RISCHI MOG_PTPC'!AO48=Tabelle!$V$3,('Mitigazione del rischio'!M$8*Tabelle!$W$3),IF('Modello Analisi RISCHI MOG_PTPC'!AO48=Tabelle!$V$4,('Mitigazione del rischio'!M$8*Tabelle!$W$4),IF('Modello Analisi RISCHI MOG_PTPC'!AO48=Tabelle!$V$5,('Mitigazione del rischio'!M$8*Tabelle!$W$5),IF('Modello Analisi RISCHI MOG_PTPC'!AO48=Tabelle!$V$6,('Mitigazione del rischio'!M$8*Tabelle!$W$6),IF('Modello Analisi RISCHI MOG_PTPC'!AO48=Tabelle!$V$7,('Mitigazione del rischio'!M$8*Tabelle!$W$7),IF('Modello Analisi RISCHI MOG_PTPC'!AO48=Tabelle!$V$8,('Mitigazione del rischio'!M$8*Tabelle!$W$8),IF('Modello Analisi RISCHI MOG_PTPC'!AO48=Tabelle!$V$9,('Mitigazione del rischio'!M$8*Tabelle!$W$9),IF('Modello Analisi RISCHI MOG_PTPC'!AO48=Tabelle!$V$10,('Mitigazione del rischio'!M$8*Tabelle!$W$10),IF('Modello Analisi RISCHI MOG_PTPC'!AO48=Tabelle!$V$11,('Mitigazione del rischio'!M$8*Tabelle!$W$11),IF('Modello Analisi RISCHI MOG_PTPC'!AO48=Tabelle!$V$12,('Mitigazione del rischio'!M$8*Tabelle!$W$12),"-"))))))))))</f>
        <v>1.05</v>
      </c>
      <c r="N47" s="31">
        <f>IF('Modello Analisi RISCHI MOG_PTPC'!AP48=Tabelle!$V$3,('Mitigazione del rischio'!N$8*Tabelle!$W$3),IF('Modello Analisi RISCHI MOG_PTPC'!AP48=Tabelle!$V$4,('Mitigazione del rischio'!N$8*Tabelle!$W$4),IF('Modello Analisi RISCHI MOG_PTPC'!AP48=Tabelle!$V$5,('Mitigazione del rischio'!N$8*Tabelle!$W$5),IF('Modello Analisi RISCHI MOG_PTPC'!AP48=Tabelle!$V$6,('Mitigazione del rischio'!N$8*Tabelle!$W$6),IF('Modello Analisi RISCHI MOG_PTPC'!AP48=Tabelle!$V$7,('Mitigazione del rischio'!N$8*Tabelle!$W$7),IF('Modello Analisi RISCHI MOG_PTPC'!AP48=Tabelle!$V$8,('Mitigazione del rischio'!N$8*Tabelle!$W$8),IF('Modello Analisi RISCHI MOG_PTPC'!AP48=Tabelle!$V$9,('Mitigazione del rischio'!N$8*Tabelle!$W$9),IF('Modello Analisi RISCHI MOG_PTPC'!AP48=Tabelle!$V$10,('Mitigazione del rischio'!N$8*Tabelle!$W$10),IF('Modello Analisi RISCHI MOG_PTPC'!AP48=Tabelle!$V$11,('Mitigazione del rischio'!N$8*Tabelle!$W$11),IF('Modello Analisi RISCHI MOG_PTPC'!AP48=Tabelle!$V$12,('Mitigazione del rischio'!N$8*Tabelle!$W$12),"-"))))))))))</f>
        <v>1.05</v>
      </c>
      <c r="O47" s="31">
        <f>IF('Modello Analisi RISCHI MOG_PTPC'!AQ48=Tabelle!$V$3,('Mitigazione del rischio'!O$8*Tabelle!$W$3),IF('Modello Analisi RISCHI MOG_PTPC'!AQ48=Tabelle!$V$4,('Mitigazione del rischio'!O$8*Tabelle!$W$4),IF('Modello Analisi RISCHI MOG_PTPC'!AQ48=Tabelle!$V$5,('Mitigazione del rischio'!O$8*Tabelle!$W$5),IF('Modello Analisi RISCHI MOG_PTPC'!AQ48=Tabelle!$V$6,('Mitigazione del rischio'!O$8*Tabelle!$W$6),IF('Modello Analisi RISCHI MOG_PTPC'!AQ48=Tabelle!$V$7,('Mitigazione del rischio'!O$8*Tabelle!$W$7),IF('Modello Analisi RISCHI MOG_PTPC'!AQ48=Tabelle!$V$8,('Mitigazione del rischio'!O$8*Tabelle!$W$8),IF('Modello Analisi RISCHI MOG_PTPC'!AQ48=Tabelle!$V$9,('Mitigazione del rischio'!O$8*Tabelle!$W$9),IF('Modello Analisi RISCHI MOG_PTPC'!AQ48=Tabelle!$V$10,('Mitigazione del rischio'!O$8*Tabelle!$W$10),IF('Modello Analisi RISCHI MOG_PTPC'!AQ48=Tabelle!$V$11,('Mitigazione del rischio'!O$8*Tabelle!$W$11),IF('Modello Analisi RISCHI MOG_PTPC'!AQ48=Tabelle!$V$12,('Mitigazione del rischio'!O$8*Tabelle!$W$12),"-"))))))))))</f>
        <v>1.05</v>
      </c>
      <c r="P47" s="31">
        <f>IF('Modello Analisi RISCHI MOG_PTPC'!AR48=Tabelle!$V$3,('Mitigazione del rischio'!P$8*Tabelle!$W$3),IF('Modello Analisi RISCHI MOG_PTPC'!AR48=Tabelle!$V$4,('Mitigazione del rischio'!P$8*Tabelle!$W$4),IF('Modello Analisi RISCHI MOG_PTPC'!AR48=Tabelle!$V$5,('Mitigazione del rischio'!P$8*Tabelle!$W$5),IF('Modello Analisi RISCHI MOG_PTPC'!AR48=Tabelle!$V$6,('Mitigazione del rischio'!P$8*Tabelle!$W$6),IF('Modello Analisi RISCHI MOG_PTPC'!AR48=Tabelle!$V$7,('Mitigazione del rischio'!P$8*Tabelle!$W$7),IF('Modello Analisi RISCHI MOG_PTPC'!AR48=Tabelle!$V$8,('Mitigazione del rischio'!P$8*Tabelle!$W$8),IF('Modello Analisi RISCHI MOG_PTPC'!AR48=Tabelle!$V$9,('Mitigazione del rischio'!P$8*Tabelle!$W$9),IF('Modello Analisi RISCHI MOG_PTPC'!AR48=Tabelle!$V$10,('Mitigazione del rischio'!P$8*Tabelle!$W$10),IF('Modello Analisi RISCHI MOG_PTPC'!AR48=Tabelle!$V$11,('Mitigazione del rischio'!P$8*Tabelle!$W$11),IF('Modello Analisi RISCHI MOG_PTPC'!AR48=Tabelle!$V$12,('Mitigazione del rischio'!P$8*Tabelle!$W$12),"-"))))))))))</f>
        <v>1.05</v>
      </c>
      <c r="Q47" s="31">
        <f>IF('Modello Analisi RISCHI MOG_PTPC'!AS48=Tabelle!$V$3,('Mitigazione del rischio'!Q$8*Tabelle!$W$3),IF('Modello Analisi RISCHI MOG_PTPC'!AS48=Tabelle!$V$4,('Mitigazione del rischio'!Q$8*Tabelle!$W$4),IF('Modello Analisi RISCHI MOG_PTPC'!AS48=Tabelle!$V$5,('Mitigazione del rischio'!Q$8*Tabelle!$W$5),IF('Modello Analisi RISCHI MOG_PTPC'!AS48=Tabelle!$V$6,('Mitigazione del rischio'!Q$8*Tabelle!$W$6),IF('Modello Analisi RISCHI MOG_PTPC'!AS48=Tabelle!$V$7,('Mitigazione del rischio'!Q$8*Tabelle!$W$7),IF('Modello Analisi RISCHI MOG_PTPC'!AS48=Tabelle!$V$8,('Mitigazione del rischio'!Q$8*Tabelle!$W$8),IF('Modello Analisi RISCHI MOG_PTPC'!AS48=Tabelle!$V$9,('Mitigazione del rischio'!Q$8*Tabelle!$W$9),IF('Modello Analisi RISCHI MOG_PTPC'!AS48=Tabelle!$V$10,('Mitigazione del rischio'!Q$8*Tabelle!$W$10),IF('Modello Analisi RISCHI MOG_PTPC'!AS48=Tabelle!$V$11,('Mitigazione del rischio'!Q$8*Tabelle!$W$11),IF('Modello Analisi RISCHI MOG_PTPC'!AS48=Tabelle!$V$12,('Mitigazione del rischio'!Q$8*Tabelle!$W$12),"-"))))))))))</f>
        <v>2.4499999999999997</v>
      </c>
      <c r="R47" s="31">
        <f>IF('Modello Analisi RISCHI MOG_PTPC'!AT48=Tabelle!$V$3,('Mitigazione del rischio'!R$8*Tabelle!$W$3),IF('Modello Analisi RISCHI MOG_PTPC'!AT48=Tabelle!$V$4,('Mitigazione del rischio'!R$8*Tabelle!$W$4),IF('Modello Analisi RISCHI MOG_PTPC'!AT48=Tabelle!$V$5,('Mitigazione del rischio'!R$8*Tabelle!$W$5),IF('Modello Analisi RISCHI MOG_PTPC'!AT48=Tabelle!$V$6,('Mitigazione del rischio'!R$8*Tabelle!$W$6),IF('Modello Analisi RISCHI MOG_PTPC'!AT48=Tabelle!$V$7,('Mitigazione del rischio'!R$8*Tabelle!$W$7),IF('Modello Analisi RISCHI MOG_PTPC'!AT48=Tabelle!$V$8,('Mitigazione del rischio'!R$8*Tabelle!$W$8),IF('Modello Analisi RISCHI MOG_PTPC'!AT48=Tabelle!$V$9,('Mitigazione del rischio'!R$8*Tabelle!$W$9),IF('Modello Analisi RISCHI MOG_PTPC'!AT48=Tabelle!$V$10,('Mitigazione del rischio'!R$8*Tabelle!$W$10),IF('Modello Analisi RISCHI MOG_PTPC'!AT48=Tabelle!$V$11,('Mitigazione del rischio'!R$8*Tabelle!$W$11),IF('Modello Analisi RISCHI MOG_PTPC'!AT48=Tabelle!$V$12,('Mitigazione del rischio'!R$8*Tabelle!$W$12),"-"))))))))))</f>
        <v>2.4499999999999997</v>
      </c>
      <c r="S47" s="31">
        <f>IF('Modello Analisi RISCHI MOG_PTPC'!AU48=Tabelle!$V$3,('Mitigazione del rischio'!S$8*Tabelle!$W$3),IF('Modello Analisi RISCHI MOG_PTPC'!AU48=Tabelle!$V$4,('Mitigazione del rischio'!S$8*Tabelle!$W$4),IF('Modello Analisi RISCHI MOG_PTPC'!AU48=Tabelle!$V$5,('Mitigazione del rischio'!S$8*Tabelle!$W$5),IF('Modello Analisi RISCHI MOG_PTPC'!AU48=Tabelle!$V$6,('Mitigazione del rischio'!S$8*Tabelle!$W$6),IF('Modello Analisi RISCHI MOG_PTPC'!AU48=Tabelle!$V$7,('Mitigazione del rischio'!S$8*Tabelle!$W$7),IF('Modello Analisi RISCHI MOG_PTPC'!AU48=Tabelle!$V$8,('Mitigazione del rischio'!S$8*Tabelle!$W$8),IF('Modello Analisi RISCHI MOG_PTPC'!AU48=Tabelle!$V$9,('Mitigazione del rischio'!S$8*Tabelle!$W$9),IF('Modello Analisi RISCHI MOG_PTPC'!AU48=Tabelle!$V$10,('Mitigazione del rischio'!S$8*Tabelle!$W$10),IF('Modello Analisi RISCHI MOG_PTPC'!AU48=Tabelle!$V$11,('Mitigazione del rischio'!S$8*Tabelle!$W$11),IF('Modello Analisi RISCHI MOG_PTPC'!AU48=Tabelle!$V$12,('Mitigazione del rischio'!S$8*Tabelle!$W$12),"-"))))))))))</f>
        <v>2.4499999999999997</v>
      </c>
      <c r="T47" s="31">
        <f>IF('Modello Analisi RISCHI MOG_PTPC'!AV48=Tabelle!$V$3,('Mitigazione del rischio'!T$8*Tabelle!$W$3),IF('Modello Analisi RISCHI MOG_PTPC'!AV48=Tabelle!$V$4,('Mitigazione del rischio'!T$8*Tabelle!$W$4),IF('Modello Analisi RISCHI MOG_PTPC'!AV48=Tabelle!$V$5,('Mitigazione del rischio'!T$8*Tabelle!$W$5),IF('Modello Analisi RISCHI MOG_PTPC'!AV48=Tabelle!$V$6,('Mitigazione del rischio'!T$8*Tabelle!$W$6),IF('Modello Analisi RISCHI MOG_PTPC'!AV48=Tabelle!$V$7,('Mitigazione del rischio'!T$8*Tabelle!$W$7),IF('Modello Analisi RISCHI MOG_PTPC'!AV48=Tabelle!$V$8,('Mitigazione del rischio'!T$8*Tabelle!$W$8),IF('Modello Analisi RISCHI MOG_PTPC'!AV48=Tabelle!$V$9,('Mitigazione del rischio'!T$8*Tabelle!$W$9),IF('Modello Analisi RISCHI MOG_PTPC'!AV48=Tabelle!$V$10,('Mitigazione del rischio'!T$8*Tabelle!$W$10),IF('Modello Analisi RISCHI MOG_PTPC'!AV48=Tabelle!$V$11,('Mitigazione del rischio'!T$8*Tabelle!$W$11),IF('Modello Analisi RISCHI MOG_PTPC'!AV48=Tabelle!$V$12,('Mitigazione del rischio'!T$8*Tabelle!$W$12),"-"))))))))))</f>
        <v>2.4499999999999997</v>
      </c>
      <c r="U47" s="31">
        <f>IF('Modello Analisi RISCHI MOG_PTPC'!AW48=Tabelle!$V$3,('Mitigazione del rischio'!U$8*Tabelle!$W$3),IF('Modello Analisi RISCHI MOG_PTPC'!AW48=Tabelle!$V$4,('Mitigazione del rischio'!U$8*Tabelle!$W$4),IF('Modello Analisi RISCHI MOG_PTPC'!AW48=Tabelle!$V$5,('Mitigazione del rischio'!U$8*Tabelle!$W$5),IF('Modello Analisi RISCHI MOG_PTPC'!AW48=Tabelle!$V$6,('Mitigazione del rischio'!U$8*Tabelle!$W$6),IF('Modello Analisi RISCHI MOG_PTPC'!AW48=Tabelle!$V$7,('Mitigazione del rischio'!U$8*Tabelle!$W$7),IF('Modello Analisi RISCHI MOG_PTPC'!AW48=Tabelle!$V$8,('Mitigazione del rischio'!U$8*Tabelle!$W$8),IF('Modello Analisi RISCHI MOG_PTPC'!AW48=Tabelle!$V$9,('Mitigazione del rischio'!U$8*Tabelle!$W$9),IF('Modello Analisi RISCHI MOG_PTPC'!AW48=Tabelle!$V$10,('Mitigazione del rischio'!U$8*Tabelle!$W$10),IF('Modello Analisi RISCHI MOG_PTPC'!AW48=Tabelle!$V$11,('Mitigazione del rischio'!U$8*Tabelle!$W$11),IF('Modello Analisi RISCHI MOG_PTPC'!AW48=Tabelle!$V$12,('Mitigazione del rischio'!U$8*Tabelle!$W$12),"-"))))))))))</f>
        <v>0</v>
      </c>
      <c r="V47" s="31">
        <f>IF('Modello Analisi RISCHI MOG_PTPC'!AX48=Tabelle!$V$3,('Mitigazione del rischio'!V$8*Tabelle!$W$3),IF('Modello Analisi RISCHI MOG_PTPC'!AX48=Tabelle!$V$4,('Mitigazione del rischio'!V$8*Tabelle!$W$4),IF('Modello Analisi RISCHI MOG_PTPC'!AX48=Tabelle!$V$5,('Mitigazione del rischio'!V$8*Tabelle!$W$5),IF('Modello Analisi RISCHI MOG_PTPC'!AX48=Tabelle!$V$6,('Mitigazione del rischio'!V$8*Tabelle!$W$6),IF('Modello Analisi RISCHI MOG_PTPC'!AX48=Tabelle!$V$7,('Mitigazione del rischio'!V$8*Tabelle!$W$7),IF('Modello Analisi RISCHI MOG_PTPC'!AX48=Tabelle!$V$8,('Mitigazione del rischio'!V$8*Tabelle!$W$8),IF('Modello Analisi RISCHI MOG_PTPC'!AX48=Tabelle!$V$9,('Mitigazione del rischio'!V$8*Tabelle!$W$9),IF('Modello Analisi RISCHI MOG_PTPC'!AX48=Tabelle!$V$10,('Mitigazione del rischio'!V$8*Tabelle!$W$10),IF('Modello Analisi RISCHI MOG_PTPC'!AX48=Tabelle!$V$11,('Mitigazione del rischio'!V$8*Tabelle!$W$11),IF('Modello Analisi RISCHI MOG_PTPC'!AX48=Tabelle!$V$12,('Mitigazione del rischio'!V$8*Tabelle!$W$12),"-"))))))))))</f>
        <v>0</v>
      </c>
      <c r="W47" s="31">
        <f>IF('Modello Analisi RISCHI MOG_PTPC'!AY48=Tabelle!$V$3,('Mitigazione del rischio'!W$8*Tabelle!$W$3),IF('Modello Analisi RISCHI MOG_PTPC'!AY48=Tabelle!$V$4,('Mitigazione del rischio'!W$8*Tabelle!$W$4),IF('Modello Analisi RISCHI MOG_PTPC'!AY48=Tabelle!$V$5,('Mitigazione del rischio'!W$8*Tabelle!$W$5),IF('Modello Analisi RISCHI MOG_PTPC'!AY48=Tabelle!$V$6,('Mitigazione del rischio'!W$8*Tabelle!$W$6),IF('Modello Analisi RISCHI MOG_PTPC'!AY48=Tabelle!$V$7,('Mitigazione del rischio'!W$8*Tabelle!$W$7),IF('Modello Analisi RISCHI MOG_PTPC'!AY48=Tabelle!$V$8,('Mitigazione del rischio'!W$8*Tabelle!$W$8),IF('Modello Analisi RISCHI MOG_PTPC'!AY48=Tabelle!$V$9,('Mitigazione del rischio'!W$8*Tabelle!$W$9),IF('Modello Analisi RISCHI MOG_PTPC'!AY48=Tabelle!$V$10,('Mitigazione del rischio'!W$8*Tabelle!$W$10),IF('Modello Analisi RISCHI MOG_PTPC'!AY48=Tabelle!$V$11,('Mitigazione del rischio'!W$8*Tabelle!$W$11),IF('Modello Analisi RISCHI MOG_PTPC'!AY48=Tabelle!$V$12,('Mitigazione del rischio'!W$8*Tabelle!$W$12),"-"))))))))))</f>
        <v>0</v>
      </c>
      <c r="X47" s="31">
        <f>IF('Modello Analisi RISCHI MOG_PTPC'!AZ48=Tabelle!$V$3,('Mitigazione del rischio'!X$8*Tabelle!$W$3),IF('Modello Analisi RISCHI MOG_PTPC'!AZ48=Tabelle!$V$4,('Mitigazione del rischio'!X$8*Tabelle!$W$4),IF('Modello Analisi RISCHI MOG_PTPC'!AZ48=Tabelle!$V$5,('Mitigazione del rischio'!X$8*Tabelle!$W$5),IF('Modello Analisi RISCHI MOG_PTPC'!AZ48=Tabelle!$V$6,('Mitigazione del rischio'!X$8*Tabelle!$W$6),IF('Modello Analisi RISCHI MOG_PTPC'!AZ48=Tabelle!$V$7,('Mitigazione del rischio'!X$8*Tabelle!$W$7),IF('Modello Analisi RISCHI MOG_PTPC'!AZ48=Tabelle!$V$8,('Mitigazione del rischio'!X$8*Tabelle!$W$8),IF('Modello Analisi RISCHI MOG_PTPC'!AZ48=Tabelle!$V$9,('Mitigazione del rischio'!X$8*Tabelle!$W$9),IF('Modello Analisi RISCHI MOG_PTPC'!AZ48=Tabelle!$V$10,('Mitigazione del rischio'!X$8*Tabelle!$W$10),IF('Modello Analisi RISCHI MOG_PTPC'!AZ48=Tabelle!$V$11,('Mitigazione del rischio'!X$8*Tabelle!$W$11),IF('Modello Analisi RISCHI MOG_PTPC'!AZ48=Tabelle!$V$12,('Mitigazione del rischio'!X$8*Tabelle!$W$12),"-"))))))))))</f>
        <v>0</v>
      </c>
      <c r="Y47" s="31">
        <f>IF('Modello Analisi RISCHI MOG_PTPC'!BA48=Tabelle!$V$3,('Mitigazione del rischio'!Y$8*Tabelle!$W$3),IF('Modello Analisi RISCHI MOG_PTPC'!BA48=Tabelle!$V$4,('Mitigazione del rischio'!Y$8*Tabelle!$W$4),IF('Modello Analisi RISCHI MOG_PTPC'!BA48=Tabelle!$V$5,('Mitigazione del rischio'!Y$8*Tabelle!$W$5),IF('Modello Analisi RISCHI MOG_PTPC'!BA48=Tabelle!$V$6,('Mitigazione del rischio'!Y$8*Tabelle!$W$6),IF('Modello Analisi RISCHI MOG_PTPC'!BA48=Tabelle!$V$7,('Mitigazione del rischio'!Y$8*Tabelle!$W$7),IF('Modello Analisi RISCHI MOG_PTPC'!BA48=Tabelle!$V$8,('Mitigazione del rischio'!Y$8*Tabelle!$W$8),IF('Modello Analisi RISCHI MOG_PTPC'!BA48=Tabelle!$V$9,('Mitigazione del rischio'!Y$8*Tabelle!$W$9),IF('Modello Analisi RISCHI MOG_PTPC'!BA48=Tabelle!$V$10,('Mitigazione del rischio'!Y$8*Tabelle!$W$10),IF('Modello Analisi RISCHI MOG_PTPC'!BA48=Tabelle!$V$11,('Mitigazione del rischio'!Y$8*Tabelle!$W$11),IF('Modello Analisi RISCHI MOG_PTPC'!BA48=Tabelle!$V$12,('Mitigazione del rischio'!Y$8*Tabelle!$W$12),"-"))))))))))</f>
        <v>0</v>
      </c>
      <c r="Z47" s="31">
        <f>IF('Modello Analisi RISCHI MOG_PTPC'!BB48=Tabelle!$V$3,('Mitigazione del rischio'!Z$8*Tabelle!$W$3),IF('Modello Analisi RISCHI MOG_PTPC'!BB48=Tabelle!$V$4,('Mitigazione del rischio'!Z$8*Tabelle!$W$4),IF('Modello Analisi RISCHI MOG_PTPC'!BB48=Tabelle!$V$5,('Mitigazione del rischio'!Z$8*Tabelle!$W$5),IF('Modello Analisi RISCHI MOG_PTPC'!BB48=Tabelle!$V$6,('Mitigazione del rischio'!Z$8*Tabelle!$W$6),IF('Modello Analisi RISCHI MOG_PTPC'!BB48=Tabelle!$V$7,('Mitigazione del rischio'!Z$8*Tabelle!$W$7),IF('Modello Analisi RISCHI MOG_PTPC'!BB48=Tabelle!$V$8,('Mitigazione del rischio'!Z$8*Tabelle!$W$8),IF('Modello Analisi RISCHI MOG_PTPC'!BB48=Tabelle!$V$9,('Mitigazione del rischio'!Z$8*Tabelle!$W$9),IF('Modello Analisi RISCHI MOG_PTPC'!BB48=Tabelle!$V$10,('Mitigazione del rischio'!Z$8*Tabelle!$W$10),IF('Modello Analisi RISCHI MOG_PTPC'!BB48=Tabelle!$V$11,('Mitigazione del rischio'!Z$8*Tabelle!$W$11),IF('Modello Analisi RISCHI MOG_PTPC'!BB48=Tabelle!$V$12,('Mitigazione del rischio'!Z$8*Tabelle!$W$12),"-"))))))))))</f>
        <v>0</v>
      </c>
      <c r="AA47" s="31">
        <f>IF('Modello Analisi RISCHI MOG_PTPC'!BC48=Tabelle!$V$3,('Mitigazione del rischio'!AA$8*Tabelle!$W$3),IF('Modello Analisi RISCHI MOG_PTPC'!BC48=Tabelle!$V$4,('Mitigazione del rischio'!AA$8*Tabelle!$W$4),IF('Modello Analisi RISCHI MOG_PTPC'!BC48=Tabelle!$V$5,('Mitigazione del rischio'!AA$8*Tabelle!$W$5),IF('Modello Analisi RISCHI MOG_PTPC'!BC48=Tabelle!$V$6,('Mitigazione del rischio'!AA$8*Tabelle!$W$6),IF('Modello Analisi RISCHI MOG_PTPC'!BC48=Tabelle!$V$7,('Mitigazione del rischio'!AA$8*Tabelle!$W$7),IF('Modello Analisi RISCHI MOG_PTPC'!BC48=Tabelle!$V$8,('Mitigazione del rischio'!AA$8*Tabelle!$W$8),IF('Modello Analisi RISCHI MOG_PTPC'!BC48=Tabelle!$V$9,('Mitigazione del rischio'!AA$8*Tabelle!$W$9),IF('Modello Analisi RISCHI MOG_PTPC'!BC48=Tabelle!$V$10,('Mitigazione del rischio'!AA$8*Tabelle!$W$10),IF('Modello Analisi RISCHI MOG_PTPC'!BC48=Tabelle!$V$11,('Mitigazione del rischio'!AA$8*Tabelle!$W$11),IF('Modello Analisi RISCHI MOG_PTPC'!BC48=Tabelle!$V$12,('Mitigazione del rischio'!AA$8*Tabelle!$W$12),"-"))))))))))</f>
        <v>0</v>
      </c>
      <c r="AB47" s="31">
        <f>IF('Modello Analisi RISCHI MOG_PTPC'!BD48=Tabelle!$V$3,('Mitigazione del rischio'!AB$8*Tabelle!$W$3),IF('Modello Analisi RISCHI MOG_PTPC'!BD48=Tabelle!$V$4,('Mitigazione del rischio'!AB$8*Tabelle!$W$4),IF('Modello Analisi RISCHI MOG_PTPC'!BD48=Tabelle!$V$5,('Mitigazione del rischio'!AB$8*Tabelle!$W$5),IF('Modello Analisi RISCHI MOG_PTPC'!BD48=Tabelle!$V$6,('Mitigazione del rischio'!AB$8*Tabelle!$W$6),IF('Modello Analisi RISCHI MOG_PTPC'!BD48=Tabelle!$V$7,('Mitigazione del rischio'!AB$8*Tabelle!$W$7),IF('Modello Analisi RISCHI MOG_PTPC'!BD48=Tabelle!$V$8,('Mitigazione del rischio'!AB$8*Tabelle!$W$8),IF('Modello Analisi RISCHI MOG_PTPC'!BD48=Tabelle!$V$9,('Mitigazione del rischio'!AB$8*Tabelle!$W$9),IF('Modello Analisi RISCHI MOG_PTPC'!BD48=Tabelle!$V$10,('Mitigazione del rischio'!AB$8*Tabelle!$W$10),IF('Modello Analisi RISCHI MOG_PTPC'!BD48=Tabelle!$V$11,('Mitigazione del rischio'!AB$8*Tabelle!$W$11),IF('Modello Analisi RISCHI MOG_PTPC'!BD48=Tabelle!$V$12,('Mitigazione del rischio'!AB$8*Tabelle!$W$12),"-"))))))))))</f>
        <v>0</v>
      </c>
      <c r="AC47" s="31">
        <f>IF('Modello Analisi RISCHI MOG_PTPC'!BE48=Tabelle!$V$3,('Mitigazione del rischio'!AC$8*Tabelle!$W$3),IF('Modello Analisi RISCHI MOG_PTPC'!BE48=Tabelle!$V$4,('Mitigazione del rischio'!AC$8*Tabelle!$W$4),IF('Modello Analisi RISCHI MOG_PTPC'!BE48=Tabelle!$V$5,('Mitigazione del rischio'!AC$8*Tabelle!$W$5),IF('Modello Analisi RISCHI MOG_PTPC'!BE48=Tabelle!$V$6,('Mitigazione del rischio'!AC$8*Tabelle!$W$6),IF('Modello Analisi RISCHI MOG_PTPC'!BE48=Tabelle!$V$7,('Mitigazione del rischio'!AC$8*Tabelle!$W$7),IF('Modello Analisi RISCHI MOG_PTPC'!BE48=Tabelle!$V$8,('Mitigazione del rischio'!AC$8*Tabelle!$W$8),IF('Modello Analisi RISCHI MOG_PTPC'!BE48=Tabelle!$V$9,('Mitigazione del rischio'!AC$8*Tabelle!$W$9),IF('Modello Analisi RISCHI MOG_PTPC'!BE48=Tabelle!$V$10,('Mitigazione del rischio'!AC$8*Tabelle!$W$10),IF('Modello Analisi RISCHI MOG_PTPC'!BE48=Tabelle!$V$11,('Mitigazione del rischio'!AC$8*Tabelle!$W$11),IF('Modello Analisi RISCHI MOG_PTPC'!BE48=Tabelle!$V$12,('Mitigazione del rischio'!AC$8*Tabelle!$W$12),"-"))))))))))</f>
        <v>0</v>
      </c>
      <c r="AD47" s="31">
        <f>IF('Modello Analisi RISCHI MOG_PTPC'!BF48=Tabelle!$V$3,('Mitigazione del rischio'!AD$8*Tabelle!$W$3),IF('Modello Analisi RISCHI MOG_PTPC'!BF48=Tabelle!$V$4,('Mitigazione del rischio'!AD$8*Tabelle!$W$4),IF('Modello Analisi RISCHI MOG_PTPC'!BF48=Tabelle!$V$5,('Mitigazione del rischio'!AD$8*Tabelle!$W$5),IF('Modello Analisi RISCHI MOG_PTPC'!BF48=Tabelle!$V$6,('Mitigazione del rischio'!AD$8*Tabelle!$W$6),IF('Modello Analisi RISCHI MOG_PTPC'!BF48=Tabelle!$V$7,('Mitigazione del rischio'!AD$8*Tabelle!$W$7),IF('Modello Analisi RISCHI MOG_PTPC'!BF48=Tabelle!$V$8,('Mitigazione del rischio'!AD$8*Tabelle!$W$8),IF('Modello Analisi RISCHI MOG_PTPC'!BF48=Tabelle!$V$9,('Mitigazione del rischio'!AD$8*Tabelle!$W$9),IF('Modello Analisi RISCHI MOG_PTPC'!BF48=Tabelle!$V$10,('Mitigazione del rischio'!AD$8*Tabelle!$W$10),IF('Modello Analisi RISCHI MOG_PTPC'!BF48=Tabelle!$V$11,('Mitigazione del rischio'!AD$8*Tabelle!$W$11),IF('Modello Analisi RISCHI MOG_PTPC'!BF48=Tabelle!$V$12,('Mitigazione del rischio'!AD$8*Tabelle!$W$12),"-"))))))))))</f>
        <v>0</v>
      </c>
      <c r="AE47" s="31">
        <f>IF('Modello Analisi RISCHI MOG_PTPC'!BG48=Tabelle!$V$3,('Mitigazione del rischio'!AE$8*Tabelle!$W$3),IF('Modello Analisi RISCHI MOG_PTPC'!BG48=Tabelle!$V$4,('Mitigazione del rischio'!AE$8*Tabelle!$W$4),IF('Modello Analisi RISCHI MOG_PTPC'!BG48=Tabelle!$V$5,('Mitigazione del rischio'!AE$8*Tabelle!$W$5),IF('Modello Analisi RISCHI MOG_PTPC'!BG48=Tabelle!$V$6,('Mitigazione del rischio'!AE$8*Tabelle!$W$6),IF('Modello Analisi RISCHI MOG_PTPC'!BG48=Tabelle!$V$7,('Mitigazione del rischio'!AE$8*Tabelle!$W$7),IF('Modello Analisi RISCHI MOG_PTPC'!BG48=Tabelle!$V$8,('Mitigazione del rischio'!AE$8*Tabelle!$W$8),IF('Modello Analisi RISCHI MOG_PTPC'!BG48=Tabelle!$V$9,('Mitigazione del rischio'!AE$8*Tabelle!$W$9),IF('Modello Analisi RISCHI MOG_PTPC'!BG48=Tabelle!$V$10,('Mitigazione del rischio'!AE$8*Tabelle!$W$10),IF('Modello Analisi RISCHI MOG_PTPC'!BG48=Tabelle!$V$11,('Mitigazione del rischio'!AE$8*Tabelle!$W$11),IF('Modello Analisi RISCHI MOG_PTPC'!BG48=Tabelle!$V$12,('Mitigazione del rischio'!AE$8*Tabelle!$W$12),"-"))))))))))</f>
        <v>0</v>
      </c>
      <c r="AF47" s="32">
        <f t="shared" si="3"/>
        <v>43.400000000000006</v>
      </c>
      <c r="AG47" s="33">
        <f t="shared" si="4"/>
        <v>0.43400000000000005</v>
      </c>
    </row>
    <row r="48" spans="1:33" x14ac:dyDescent="0.25">
      <c r="A48" s="31">
        <f>IF('Modello Analisi RISCHI MOG_PTPC'!AC49=Tabelle!$V$3,('Mitigazione del rischio'!A$8*Tabelle!$W$3),IF('Modello Analisi RISCHI MOG_PTPC'!AC49=Tabelle!$V$4,('Mitigazione del rischio'!A$8*Tabelle!$W$4),IF('Modello Analisi RISCHI MOG_PTPC'!AC49=Tabelle!$V$5,('Mitigazione del rischio'!A$8*Tabelle!$W$5),IF('Modello Analisi RISCHI MOG_PTPC'!AC49=Tabelle!$V$6,('Mitigazione del rischio'!A$8*Tabelle!$W$6),IF('Modello Analisi RISCHI MOG_PTPC'!AC49=Tabelle!$V$7,('Mitigazione del rischio'!A$8*Tabelle!$W$7),IF('Modello Analisi RISCHI MOG_PTPC'!AC49=Tabelle!$V$8,('Mitigazione del rischio'!A$8*Tabelle!$W$8),IF('Modello Analisi RISCHI MOG_PTPC'!AC49=Tabelle!$V$9,('Mitigazione del rischio'!A$8*Tabelle!$W$9),IF('Modello Analisi RISCHI MOG_PTPC'!AC49=Tabelle!$V$10,('Mitigazione del rischio'!A$8*Tabelle!$W$10),IF('Modello Analisi RISCHI MOG_PTPC'!AC49=Tabelle!$V$11,('Mitigazione del rischio'!A$8*Tabelle!$W$11),IF('Modello Analisi RISCHI MOG_PTPC'!AC49=Tabelle!$V$12,('Mitigazione del rischio'!A$8*Tabelle!$W$12),"-"))))))))))</f>
        <v>3.5</v>
      </c>
      <c r="B48" s="31">
        <f>IF('Modello Analisi RISCHI MOG_PTPC'!AD49=Tabelle!$V$3,('Mitigazione del rischio'!B$8*Tabelle!$W$3),IF('Modello Analisi RISCHI MOG_PTPC'!AD49=Tabelle!$V$4,('Mitigazione del rischio'!B$8*Tabelle!$W$4),IF('Modello Analisi RISCHI MOG_PTPC'!AD49=Tabelle!$V$5,('Mitigazione del rischio'!B$8*Tabelle!$W$5),IF('Modello Analisi RISCHI MOG_PTPC'!AD49=Tabelle!$V$6,('Mitigazione del rischio'!B$8*Tabelle!$W$6),IF('Modello Analisi RISCHI MOG_PTPC'!AD49=Tabelle!$V$7,('Mitigazione del rischio'!B$8*Tabelle!$W$7),IF('Modello Analisi RISCHI MOG_PTPC'!AD49=Tabelle!$V$8,('Mitigazione del rischio'!B$8*Tabelle!$W$8),IF('Modello Analisi RISCHI MOG_PTPC'!AD49=Tabelle!$V$9,('Mitigazione del rischio'!B$8*Tabelle!$W$9),IF('Modello Analisi RISCHI MOG_PTPC'!AD49=Tabelle!$V$10,('Mitigazione del rischio'!B$8*Tabelle!$W$10),IF('Modello Analisi RISCHI MOG_PTPC'!AD49=Tabelle!$V$11,('Mitigazione del rischio'!B$8*Tabelle!$W$11),IF('Modello Analisi RISCHI MOG_PTPC'!AD49=Tabelle!$V$12,('Mitigazione del rischio'!B$8*Tabelle!$W$12),"-"))))))))))</f>
        <v>2.4499999999999997</v>
      </c>
      <c r="C48" s="31">
        <f>IF('Modello Analisi RISCHI MOG_PTPC'!AE49=Tabelle!$V$3,('Mitigazione del rischio'!C$8*Tabelle!$W$3),IF('Modello Analisi RISCHI MOG_PTPC'!AE49=Tabelle!$V$4,('Mitigazione del rischio'!C$8*Tabelle!$W$4),IF('Modello Analisi RISCHI MOG_PTPC'!AE49=Tabelle!$V$5,('Mitigazione del rischio'!C$8*Tabelle!$W$5),IF('Modello Analisi RISCHI MOG_PTPC'!AE49=Tabelle!$V$6,('Mitigazione del rischio'!C$8*Tabelle!$W$6),IF('Modello Analisi RISCHI MOG_PTPC'!AE49=Tabelle!$V$7,('Mitigazione del rischio'!C$8*Tabelle!$W$7),IF('Modello Analisi RISCHI MOG_PTPC'!AE49=Tabelle!$V$8,('Mitigazione del rischio'!C$8*Tabelle!$W$8),IF('Modello Analisi RISCHI MOG_PTPC'!AE49=Tabelle!$V$9,('Mitigazione del rischio'!C$8*Tabelle!$W$9),IF('Modello Analisi RISCHI MOG_PTPC'!AE49=Tabelle!$V$10,('Mitigazione del rischio'!C$8*Tabelle!$W$10),IF('Modello Analisi RISCHI MOG_PTPC'!AE49=Tabelle!$V$11,('Mitigazione del rischio'!C$8*Tabelle!$W$11),IF('Modello Analisi RISCHI MOG_PTPC'!AE49=Tabelle!$V$12,('Mitigazione del rischio'!C$8*Tabelle!$W$12),"-"))))))))))</f>
        <v>0.35000000000000003</v>
      </c>
      <c r="D48" s="31">
        <f>IF('Modello Analisi RISCHI MOG_PTPC'!AF49=Tabelle!$V$3,('Mitigazione del rischio'!D$8*Tabelle!$W$3),IF('Modello Analisi RISCHI MOG_PTPC'!AF49=Tabelle!$V$4,('Mitigazione del rischio'!D$8*Tabelle!$W$4),IF('Modello Analisi RISCHI MOG_PTPC'!AF49=Tabelle!$V$5,('Mitigazione del rischio'!D$8*Tabelle!$W$5),IF('Modello Analisi RISCHI MOG_PTPC'!AF49=Tabelle!$V$6,('Mitigazione del rischio'!D$8*Tabelle!$W$6),IF('Modello Analisi RISCHI MOG_PTPC'!AF49=Tabelle!$V$7,('Mitigazione del rischio'!D$8*Tabelle!$W$7),IF('Modello Analisi RISCHI MOG_PTPC'!AF49=Tabelle!$V$8,('Mitigazione del rischio'!D$8*Tabelle!$W$8),IF('Modello Analisi RISCHI MOG_PTPC'!AF49=Tabelle!$V$9,('Mitigazione del rischio'!D$8*Tabelle!$W$9),IF('Modello Analisi RISCHI MOG_PTPC'!AF49=Tabelle!$V$10,('Mitigazione del rischio'!D$8*Tabelle!$W$10),IF('Modello Analisi RISCHI MOG_PTPC'!AF49=Tabelle!$V$11,('Mitigazione del rischio'!D$8*Tabelle!$W$11),IF('Modello Analisi RISCHI MOG_PTPC'!AF49=Tabelle!$V$12,('Mitigazione del rischio'!D$8*Tabelle!$W$12),"-"))))))))))</f>
        <v>1.05</v>
      </c>
      <c r="E48" s="31">
        <f>IF('Modello Analisi RISCHI MOG_PTPC'!AG49=Tabelle!$V$3,('Mitigazione del rischio'!E$8*Tabelle!$W$3),IF('Modello Analisi RISCHI MOG_PTPC'!AG49=Tabelle!$V$4,('Mitigazione del rischio'!E$8*Tabelle!$W$4),IF('Modello Analisi RISCHI MOG_PTPC'!AG49=Tabelle!$V$5,('Mitigazione del rischio'!E$8*Tabelle!$W$5),IF('Modello Analisi RISCHI MOG_PTPC'!AG49=Tabelle!$V$6,('Mitigazione del rischio'!E$8*Tabelle!$W$6),IF('Modello Analisi RISCHI MOG_PTPC'!AG49=Tabelle!$V$7,('Mitigazione del rischio'!E$8*Tabelle!$W$7),IF('Modello Analisi RISCHI MOG_PTPC'!AG49=Tabelle!$V$8,('Mitigazione del rischio'!E$8*Tabelle!$W$8),IF('Modello Analisi RISCHI MOG_PTPC'!AG49=Tabelle!$V$9,('Mitigazione del rischio'!E$8*Tabelle!$W$9),IF('Modello Analisi RISCHI MOG_PTPC'!AG49=Tabelle!$V$10,('Mitigazione del rischio'!E$8*Tabelle!$W$10),IF('Modello Analisi RISCHI MOG_PTPC'!AG49=Tabelle!$V$11,('Mitigazione del rischio'!E$8*Tabelle!$W$11),IF('Modello Analisi RISCHI MOG_PTPC'!AG49=Tabelle!$V$12,('Mitigazione del rischio'!E$8*Tabelle!$W$12),"-"))))))))))</f>
        <v>2.4499999999999997</v>
      </c>
      <c r="F48" s="31">
        <f>IF('Modello Analisi RISCHI MOG_PTPC'!AH49=Tabelle!$V$3,('Mitigazione del rischio'!F$8*Tabelle!$W$3),IF('Modello Analisi RISCHI MOG_PTPC'!AH49=Tabelle!$V$4,('Mitigazione del rischio'!F$8*Tabelle!$W$4),IF('Modello Analisi RISCHI MOG_PTPC'!AH49=Tabelle!$V$5,('Mitigazione del rischio'!F$8*Tabelle!$W$5),IF('Modello Analisi RISCHI MOG_PTPC'!AH49=Tabelle!$V$6,('Mitigazione del rischio'!F$8*Tabelle!$W$6),IF('Modello Analisi RISCHI MOG_PTPC'!AH49=Tabelle!$V$7,('Mitigazione del rischio'!F$8*Tabelle!$W$7),IF('Modello Analisi RISCHI MOG_PTPC'!AH49=Tabelle!$V$8,('Mitigazione del rischio'!F$8*Tabelle!$W$8),IF('Modello Analisi RISCHI MOG_PTPC'!AH49=Tabelle!$V$9,('Mitigazione del rischio'!F$8*Tabelle!$W$9),IF('Modello Analisi RISCHI MOG_PTPC'!AH49=Tabelle!$V$10,('Mitigazione del rischio'!F$8*Tabelle!$W$10),IF('Modello Analisi RISCHI MOG_PTPC'!AH49=Tabelle!$V$11,('Mitigazione del rischio'!F$8*Tabelle!$W$11),IF('Modello Analisi RISCHI MOG_PTPC'!AH49=Tabelle!$V$12,('Mitigazione del rischio'!F$8*Tabelle!$W$12),"-"))))))))))</f>
        <v>3.5</v>
      </c>
      <c r="G48" s="31">
        <f>IF('Modello Analisi RISCHI MOG_PTPC'!AI49=Tabelle!$V$3,('Mitigazione del rischio'!G$8*Tabelle!$W$3),IF('Modello Analisi RISCHI MOG_PTPC'!AI49=Tabelle!$V$4,('Mitigazione del rischio'!G$8*Tabelle!$W$4),IF('Modello Analisi RISCHI MOG_PTPC'!AI49=Tabelle!$V$5,('Mitigazione del rischio'!G$8*Tabelle!$W$5),IF('Modello Analisi RISCHI MOG_PTPC'!AI49=Tabelle!$V$6,('Mitigazione del rischio'!G$8*Tabelle!$W$6),IF('Modello Analisi RISCHI MOG_PTPC'!AI49=Tabelle!$V$7,('Mitigazione del rischio'!G$8*Tabelle!$W$7),IF('Modello Analisi RISCHI MOG_PTPC'!AI49=Tabelle!$V$8,('Mitigazione del rischio'!G$8*Tabelle!$W$8),IF('Modello Analisi RISCHI MOG_PTPC'!AI49=Tabelle!$V$9,('Mitigazione del rischio'!G$8*Tabelle!$W$9),IF('Modello Analisi RISCHI MOG_PTPC'!AI49=Tabelle!$V$10,('Mitigazione del rischio'!G$8*Tabelle!$W$10),IF('Modello Analisi RISCHI MOG_PTPC'!AI49=Tabelle!$V$11,('Mitigazione del rischio'!G$8*Tabelle!$W$11),IF('Modello Analisi RISCHI MOG_PTPC'!AI49=Tabelle!$V$12,('Mitigazione del rischio'!G$8*Tabelle!$W$12),"-"))))))))))</f>
        <v>3.5</v>
      </c>
      <c r="H48" s="31">
        <f>IF('Modello Analisi RISCHI MOG_PTPC'!AJ49=Tabelle!$V$3,('Mitigazione del rischio'!H$8*Tabelle!$W$3),IF('Modello Analisi RISCHI MOG_PTPC'!AJ49=Tabelle!$V$4,('Mitigazione del rischio'!H$8*Tabelle!$W$4),IF('Modello Analisi RISCHI MOG_PTPC'!AJ49=Tabelle!$V$5,('Mitigazione del rischio'!H$8*Tabelle!$W$5),IF('Modello Analisi RISCHI MOG_PTPC'!AJ49=Tabelle!$V$6,('Mitigazione del rischio'!H$8*Tabelle!$W$6),IF('Modello Analisi RISCHI MOG_PTPC'!AJ49=Tabelle!$V$7,('Mitigazione del rischio'!H$8*Tabelle!$W$7),IF('Modello Analisi RISCHI MOG_PTPC'!AJ49=Tabelle!$V$8,('Mitigazione del rischio'!H$8*Tabelle!$W$8),IF('Modello Analisi RISCHI MOG_PTPC'!AJ49=Tabelle!$V$9,('Mitigazione del rischio'!H$8*Tabelle!$W$9),IF('Modello Analisi RISCHI MOG_PTPC'!AJ49=Tabelle!$V$10,('Mitigazione del rischio'!H$8*Tabelle!$W$10),IF('Modello Analisi RISCHI MOG_PTPC'!AJ49=Tabelle!$V$11,('Mitigazione del rischio'!H$8*Tabelle!$W$11),IF('Modello Analisi RISCHI MOG_PTPC'!AJ49=Tabelle!$V$12,('Mitigazione del rischio'!H$8*Tabelle!$W$12),"-"))))))))))</f>
        <v>3.5</v>
      </c>
      <c r="I48" s="31">
        <f>IF('Modello Analisi RISCHI MOG_PTPC'!AK49=Tabelle!$V$3,('Mitigazione del rischio'!I$8*Tabelle!$W$3),IF('Modello Analisi RISCHI MOG_PTPC'!AK49=Tabelle!$V$4,('Mitigazione del rischio'!I$8*Tabelle!$W$4),IF('Modello Analisi RISCHI MOG_PTPC'!AK49=Tabelle!$V$5,('Mitigazione del rischio'!I$8*Tabelle!$W$5),IF('Modello Analisi RISCHI MOG_PTPC'!AK49=Tabelle!$V$6,('Mitigazione del rischio'!I$8*Tabelle!$W$6),IF('Modello Analisi RISCHI MOG_PTPC'!AK49=Tabelle!$V$7,('Mitigazione del rischio'!I$8*Tabelle!$W$7),IF('Modello Analisi RISCHI MOG_PTPC'!AK49=Tabelle!$V$8,('Mitigazione del rischio'!I$8*Tabelle!$W$8),IF('Modello Analisi RISCHI MOG_PTPC'!AK49=Tabelle!$V$9,('Mitigazione del rischio'!I$8*Tabelle!$W$9),IF('Modello Analisi RISCHI MOG_PTPC'!AK49=Tabelle!$V$10,('Mitigazione del rischio'!I$8*Tabelle!$W$10),IF('Modello Analisi RISCHI MOG_PTPC'!AK49=Tabelle!$V$11,('Mitigazione del rischio'!I$8*Tabelle!$W$11),IF('Modello Analisi RISCHI MOG_PTPC'!AK49=Tabelle!$V$12,('Mitigazione del rischio'!I$8*Tabelle!$W$12),"-"))))))))))</f>
        <v>1.05</v>
      </c>
      <c r="J48" s="31">
        <f>IF('Modello Analisi RISCHI MOG_PTPC'!AL49=Tabelle!$V$3,('Mitigazione del rischio'!J$8*Tabelle!$W$3),IF('Modello Analisi RISCHI MOG_PTPC'!AL49=Tabelle!$V$4,('Mitigazione del rischio'!J$8*Tabelle!$W$4),IF('Modello Analisi RISCHI MOG_PTPC'!AL49=Tabelle!$V$5,('Mitigazione del rischio'!J$8*Tabelle!$W$5),IF('Modello Analisi RISCHI MOG_PTPC'!AL49=Tabelle!$V$6,('Mitigazione del rischio'!J$8*Tabelle!$W$6),IF('Modello Analisi RISCHI MOG_PTPC'!AL49=Tabelle!$V$7,('Mitigazione del rischio'!J$8*Tabelle!$W$7),IF('Modello Analisi RISCHI MOG_PTPC'!AL49=Tabelle!$V$8,('Mitigazione del rischio'!J$8*Tabelle!$W$8),IF('Modello Analisi RISCHI MOG_PTPC'!AL49=Tabelle!$V$9,('Mitigazione del rischio'!J$8*Tabelle!$W$9),IF('Modello Analisi RISCHI MOG_PTPC'!AL49=Tabelle!$V$10,('Mitigazione del rischio'!J$8*Tabelle!$W$10),IF('Modello Analisi RISCHI MOG_PTPC'!AL49=Tabelle!$V$11,('Mitigazione del rischio'!J$8*Tabelle!$W$11),IF('Modello Analisi RISCHI MOG_PTPC'!AL49=Tabelle!$V$12,('Mitigazione del rischio'!J$8*Tabelle!$W$12),"-"))))))))))</f>
        <v>1.05</v>
      </c>
      <c r="K48" s="31">
        <f>IF('Modello Analisi RISCHI MOG_PTPC'!AM49=Tabelle!$V$3,('Mitigazione del rischio'!K$8*Tabelle!$W$3),IF('Modello Analisi RISCHI MOG_PTPC'!AM49=Tabelle!$V$4,('Mitigazione del rischio'!K$8*Tabelle!$W$4),IF('Modello Analisi RISCHI MOG_PTPC'!AM49=Tabelle!$V$5,('Mitigazione del rischio'!K$8*Tabelle!$W$5),IF('Modello Analisi RISCHI MOG_PTPC'!AM49=Tabelle!$V$6,('Mitigazione del rischio'!K$8*Tabelle!$W$6),IF('Modello Analisi RISCHI MOG_PTPC'!AM49=Tabelle!$V$7,('Mitigazione del rischio'!K$8*Tabelle!$W$7),IF('Modello Analisi RISCHI MOG_PTPC'!AM49=Tabelle!$V$8,('Mitigazione del rischio'!K$8*Tabelle!$W$8),IF('Modello Analisi RISCHI MOG_PTPC'!AM49=Tabelle!$V$9,('Mitigazione del rischio'!K$8*Tabelle!$W$9),IF('Modello Analisi RISCHI MOG_PTPC'!AM49=Tabelle!$V$10,('Mitigazione del rischio'!K$8*Tabelle!$W$10),IF('Modello Analisi RISCHI MOG_PTPC'!AM49=Tabelle!$V$11,('Mitigazione del rischio'!K$8*Tabelle!$W$11),IF('Modello Analisi RISCHI MOG_PTPC'!AM49=Tabelle!$V$12,('Mitigazione del rischio'!K$8*Tabelle!$W$12),"-"))))))))))</f>
        <v>3.5</v>
      </c>
      <c r="L48" s="31">
        <f>IF('Modello Analisi RISCHI MOG_PTPC'!AN49=Tabelle!$V$3,('Mitigazione del rischio'!L$8*Tabelle!$W$3),IF('Modello Analisi RISCHI MOG_PTPC'!AN49=Tabelle!$V$4,('Mitigazione del rischio'!L$8*Tabelle!$W$4),IF('Modello Analisi RISCHI MOG_PTPC'!AN49=Tabelle!$V$5,('Mitigazione del rischio'!L$8*Tabelle!$W$5),IF('Modello Analisi RISCHI MOG_PTPC'!AN49=Tabelle!$V$6,('Mitigazione del rischio'!L$8*Tabelle!$W$6),IF('Modello Analisi RISCHI MOG_PTPC'!AN49=Tabelle!$V$7,('Mitigazione del rischio'!L$8*Tabelle!$W$7),IF('Modello Analisi RISCHI MOG_PTPC'!AN49=Tabelle!$V$8,('Mitigazione del rischio'!L$8*Tabelle!$W$8),IF('Modello Analisi RISCHI MOG_PTPC'!AN49=Tabelle!$V$9,('Mitigazione del rischio'!L$8*Tabelle!$W$9),IF('Modello Analisi RISCHI MOG_PTPC'!AN49=Tabelle!$V$10,('Mitigazione del rischio'!L$8*Tabelle!$W$10),IF('Modello Analisi RISCHI MOG_PTPC'!AN49=Tabelle!$V$11,('Mitigazione del rischio'!L$8*Tabelle!$W$11),IF('Modello Analisi RISCHI MOG_PTPC'!AN49=Tabelle!$V$12,('Mitigazione del rischio'!L$8*Tabelle!$W$12),"-"))))))))))</f>
        <v>3.5</v>
      </c>
      <c r="M48" s="31">
        <f>IF('Modello Analisi RISCHI MOG_PTPC'!AO49=Tabelle!$V$3,('Mitigazione del rischio'!M$8*Tabelle!$W$3),IF('Modello Analisi RISCHI MOG_PTPC'!AO49=Tabelle!$V$4,('Mitigazione del rischio'!M$8*Tabelle!$W$4),IF('Modello Analisi RISCHI MOG_PTPC'!AO49=Tabelle!$V$5,('Mitigazione del rischio'!M$8*Tabelle!$W$5),IF('Modello Analisi RISCHI MOG_PTPC'!AO49=Tabelle!$V$6,('Mitigazione del rischio'!M$8*Tabelle!$W$6),IF('Modello Analisi RISCHI MOG_PTPC'!AO49=Tabelle!$V$7,('Mitigazione del rischio'!M$8*Tabelle!$W$7),IF('Modello Analisi RISCHI MOG_PTPC'!AO49=Tabelle!$V$8,('Mitigazione del rischio'!M$8*Tabelle!$W$8),IF('Modello Analisi RISCHI MOG_PTPC'!AO49=Tabelle!$V$9,('Mitigazione del rischio'!M$8*Tabelle!$W$9),IF('Modello Analisi RISCHI MOG_PTPC'!AO49=Tabelle!$V$10,('Mitigazione del rischio'!M$8*Tabelle!$W$10),IF('Modello Analisi RISCHI MOG_PTPC'!AO49=Tabelle!$V$11,('Mitigazione del rischio'!M$8*Tabelle!$W$11),IF('Modello Analisi RISCHI MOG_PTPC'!AO49=Tabelle!$V$12,('Mitigazione del rischio'!M$8*Tabelle!$W$12),"-"))))))))))</f>
        <v>1.05</v>
      </c>
      <c r="N48" s="31">
        <f>IF('Modello Analisi RISCHI MOG_PTPC'!AP49=Tabelle!$V$3,('Mitigazione del rischio'!N$8*Tabelle!$W$3),IF('Modello Analisi RISCHI MOG_PTPC'!AP49=Tabelle!$V$4,('Mitigazione del rischio'!N$8*Tabelle!$W$4),IF('Modello Analisi RISCHI MOG_PTPC'!AP49=Tabelle!$V$5,('Mitigazione del rischio'!N$8*Tabelle!$W$5),IF('Modello Analisi RISCHI MOG_PTPC'!AP49=Tabelle!$V$6,('Mitigazione del rischio'!N$8*Tabelle!$W$6),IF('Modello Analisi RISCHI MOG_PTPC'!AP49=Tabelle!$V$7,('Mitigazione del rischio'!N$8*Tabelle!$W$7),IF('Modello Analisi RISCHI MOG_PTPC'!AP49=Tabelle!$V$8,('Mitigazione del rischio'!N$8*Tabelle!$W$8),IF('Modello Analisi RISCHI MOG_PTPC'!AP49=Tabelle!$V$9,('Mitigazione del rischio'!N$8*Tabelle!$W$9),IF('Modello Analisi RISCHI MOG_PTPC'!AP49=Tabelle!$V$10,('Mitigazione del rischio'!N$8*Tabelle!$W$10),IF('Modello Analisi RISCHI MOG_PTPC'!AP49=Tabelle!$V$11,('Mitigazione del rischio'!N$8*Tabelle!$W$11),IF('Modello Analisi RISCHI MOG_PTPC'!AP49=Tabelle!$V$12,('Mitigazione del rischio'!N$8*Tabelle!$W$12),"-"))))))))))</f>
        <v>1.05</v>
      </c>
      <c r="O48" s="31">
        <f>IF('Modello Analisi RISCHI MOG_PTPC'!AQ49=Tabelle!$V$3,('Mitigazione del rischio'!O$8*Tabelle!$W$3),IF('Modello Analisi RISCHI MOG_PTPC'!AQ49=Tabelle!$V$4,('Mitigazione del rischio'!O$8*Tabelle!$W$4),IF('Modello Analisi RISCHI MOG_PTPC'!AQ49=Tabelle!$V$5,('Mitigazione del rischio'!O$8*Tabelle!$W$5),IF('Modello Analisi RISCHI MOG_PTPC'!AQ49=Tabelle!$V$6,('Mitigazione del rischio'!O$8*Tabelle!$W$6),IF('Modello Analisi RISCHI MOG_PTPC'!AQ49=Tabelle!$V$7,('Mitigazione del rischio'!O$8*Tabelle!$W$7),IF('Modello Analisi RISCHI MOG_PTPC'!AQ49=Tabelle!$V$8,('Mitigazione del rischio'!O$8*Tabelle!$W$8),IF('Modello Analisi RISCHI MOG_PTPC'!AQ49=Tabelle!$V$9,('Mitigazione del rischio'!O$8*Tabelle!$W$9),IF('Modello Analisi RISCHI MOG_PTPC'!AQ49=Tabelle!$V$10,('Mitigazione del rischio'!O$8*Tabelle!$W$10),IF('Modello Analisi RISCHI MOG_PTPC'!AQ49=Tabelle!$V$11,('Mitigazione del rischio'!O$8*Tabelle!$W$11),IF('Modello Analisi RISCHI MOG_PTPC'!AQ49=Tabelle!$V$12,('Mitigazione del rischio'!O$8*Tabelle!$W$12),"-"))))))))))</f>
        <v>1.05</v>
      </c>
      <c r="P48" s="31">
        <f>IF('Modello Analisi RISCHI MOG_PTPC'!AR49=Tabelle!$V$3,('Mitigazione del rischio'!P$8*Tabelle!$W$3),IF('Modello Analisi RISCHI MOG_PTPC'!AR49=Tabelle!$V$4,('Mitigazione del rischio'!P$8*Tabelle!$W$4),IF('Modello Analisi RISCHI MOG_PTPC'!AR49=Tabelle!$V$5,('Mitigazione del rischio'!P$8*Tabelle!$W$5),IF('Modello Analisi RISCHI MOG_PTPC'!AR49=Tabelle!$V$6,('Mitigazione del rischio'!P$8*Tabelle!$W$6),IF('Modello Analisi RISCHI MOG_PTPC'!AR49=Tabelle!$V$7,('Mitigazione del rischio'!P$8*Tabelle!$W$7),IF('Modello Analisi RISCHI MOG_PTPC'!AR49=Tabelle!$V$8,('Mitigazione del rischio'!P$8*Tabelle!$W$8),IF('Modello Analisi RISCHI MOG_PTPC'!AR49=Tabelle!$V$9,('Mitigazione del rischio'!P$8*Tabelle!$W$9),IF('Modello Analisi RISCHI MOG_PTPC'!AR49=Tabelle!$V$10,('Mitigazione del rischio'!P$8*Tabelle!$W$10),IF('Modello Analisi RISCHI MOG_PTPC'!AR49=Tabelle!$V$11,('Mitigazione del rischio'!P$8*Tabelle!$W$11),IF('Modello Analisi RISCHI MOG_PTPC'!AR49=Tabelle!$V$12,('Mitigazione del rischio'!P$8*Tabelle!$W$12),"-"))))))))))</f>
        <v>1.05</v>
      </c>
      <c r="Q48" s="31">
        <f>IF('Modello Analisi RISCHI MOG_PTPC'!AS49=Tabelle!$V$3,('Mitigazione del rischio'!Q$8*Tabelle!$W$3),IF('Modello Analisi RISCHI MOG_PTPC'!AS49=Tabelle!$V$4,('Mitigazione del rischio'!Q$8*Tabelle!$W$4),IF('Modello Analisi RISCHI MOG_PTPC'!AS49=Tabelle!$V$5,('Mitigazione del rischio'!Q$8*Tabelle!$W$5),IF('Modello Analisi RISCHI MOG_PTPC'!AS49=Tabelle!$V$6,('Mitigazione del rischio'!Q$8*Tabelle!$W$6),IF('Modello Analisi RISCHI MOG_PTPC'!AS49=Tabelle!$V$7,('Mitigazione del rischio'!Q$8*Tabelle!$W$7),IF('Modello Analisi RISCHI MOG_PTPC'!AS49=Tabelle!$V$8,('Mitigazione del rischio'!Q$8*Tabelle!$W$8),IF('Modello Analisi RISCHI MOG_PTPC'!AS49=Tabelle!$V$9,('Mitigazione del rischio'!Q$8*Tabelle!$W$9),IF('Modello Analisi RISCHI MOG_PTPC'!AS49=Tabelle!$V$10,('Mitigazione del rischio'!Q$8*Tabelle!$W$10),IF('Modello Analisi RISCHI MOG_PTPC'!AS49=Tabelle!$V$11,('Mitigazione del rischio'!Q$8*Tabelle!$W$11),IF('Modello Analisi RISCHI MOG_PTPC'!AS49=Tabelle!$V$12,('Mitigazione del rischio'!Q$8*Tabelle!$W$12),"-"))))))))))</f>
        <v>2.4499999999999997</v>
      </c>
      <c r="R48" s="31">
        <f>IF('Modello Analisi RISCHI MOG_PTPC'!AT49=Tabelle!$V$3,('Mitigazione del rischio'!R$8*Tabelle!$W$3),IF('Modello Analisi RISCHI MOG_PTPC'!AT49=Tabelle!$V$4,('Mitigazione del rischio'!R$8*Tabelle!$W$4),IF('Modello Analisi RISCHI MOG_PTPC'!AT49=Tabelle!$V$5,('Mitigazione del rischio'!R$8*Tabelle!$W$5),IF('Modello Analisi RISCHI MOG_PTPC'!AT49=Tabelle!$V$6,('Mitigazione del rischio'!R$8*Tabelle!$W$6),IF('Modello Analisi RISCHI MOG_PTPC'!AT49=Tabelle!$V$7,('Mitigazione del rischio'!R$8*Tabelle!$W$7),IF('Modello Analisi RISCHI MOG_PTPC'!AT49=Tabelle!$V$8,('Mitigazione del rischio'!R$8*Tabelle!$W$8),IF('Modello Analisi RISCHI MOG_PTPC'!AT49=Tabelle!$V$9,('Mitigazione del rischio'!R$8*Tabelle!$W$9),IF('Modello Analisi RISCHI MOG_PTPC'!AT49=Tabelle!$V$10,('Mitigazione del rischio'!R$8*Tabelle!$W$10),IF('Modello Analisi RISCHI MOG_PTPC'!AT49=Tabelle!$V$11,('Mitigazione del rischio'!R$8*Tabelle!$W$11),IF('Modello Analisi RISCHI MOG_PTPC'!AT49=Tabelle!$V$12,('Mitigazione del rischio'!R$8*Tabelle!$W$12),"-"))))))))))</f>
        <v>2.4499999999999997</v>
      </c>
      <c r="S48" s="31">
        <f>IF('Modello Analisi RISCHI MOG_PTPC'!AU49=Tabelle!$V$3,('Mitigazione del rischio'!S$8*Tabelle!$W$3),IF('Modello Analisi RISCHI MOG_PTPC'!AU49=Tabelle!$V$4,('Mitigazione del rischio'!S$8*Tabelle!$W$4),IF('Modello Analisi RISCHI MOG_PTPC'!AU49=Tabelle!$V$5,('Mitigazione del rischio'!S$8*Tabelle!$W$5),IF('Modello Analisi RISCHI MOG_PTPC'!AU49=Tabelle!$V$6,('Mitigazione del rischio'!S$8*Tabelle!$W$6),IF('Modello Analisi RISCHI MOG_PTPC'!AU49=Tabelle!$V$7,('Mitigazione del rischio'!S$8*Tabelle!$W$7),IF('Modello Analisi RISCHI MOG_PTPC'!AU49=Tabelle!$V$8,('Mitigazione del rischio'!S$8*Tabelle!$W$8),IF('Modello Analisi RISCHI MOG_PTPC'!AU49=Tabelle!$V$9,('Mitigazione del rischio'!S$8*Tabelle!$W$9),IF('Modello Analisi RISCHI MOG_PTPC'!AU49=Tabelle!$V$10,('Mitigazione del rischio'!S$8*Tabelle!$W$10),IF('Modello Analisi RISCHI MOG_PTPC'!AU49=Tabelle!$V$11,('Mitigazione del rischio'!S$8*Tabelle!$W$11),IF('Modello Analisi RISCHI MOG_PTPC'!AU49=Tabelle!$V$12,('Mitigazione del rischio'!S$8*Tabelle!$W$12),"-"))))))))))</f>
        <v>2.4499999999999997</v>
      </c>
      <c r="T48" s="31">
        <f>IF('Modello Analisi RISCHI MOG_PTPC'!AV49=Tabelle!$V$3,('Mitigazione del rischio'!T$8*Tabelle!$W$3),IF('Modello Analisi RISCHI MOG_PTPC'!AV49=Tabelle!$V$4,('Mitigazione del rischio'!T$8*Tabelle!$W$4),IF('Modello Analisi RISCHI MOG_PTPC'!AV49=Tabelle!$V$5,('Mitigazione del rischio'!T$8*Tabelle!$W$5),IF('Modello Analisi RISCHI MOG_PTPC'!AV49=Tabelle!$V$6,('Mitigazione del rischio'!T$8*Tabelle!$W$6),IF('Modello Analisi RISCHI MOG_PTPC'!AV49=Tabelle!$V$7,('Mitigazione del rischio'!T$8*Tabelle!$W$7),IF('Modello Analisi RISCHI MOG_PTPC'!AV49=Tabelle!$V$8,('Mitigazione del rischio'!T$8*Tabelle!$W$8),IF('Modello Analisi RISCHI MOG_PTPC'!AV49=Tabelle!$V$9,('Mitigazione del rischio'!T$8*Tabelle!$W$9),IF('Modello Analisi RISCHI MOG_PTPC'!AV49=Tabelle!$V$10,('Mitigazione del rischio'!T$8*Tabelle!$W$10),IF('Modello Analisi RISCHI MOG_PTPC'!AV49=Tabelle!$V$11,('Mitigazione del rischio'!T$8*Tabelle!$W$11),IF('Modello Analisi RISCHI MOG_PTPC'!AV49=Tabelle!$V$12,('Mitigazione del rischio'!T$8*Tabelle!$W$12),"-"))))))))))</f>
        <v>2.4499999999999997</v>
      </c>
      <c r="U48" s="31">
        <f>IF('Modello Analisi RISCHI MOG_PTPC'!AW49=Tabelle!$V$3,('Mitigazione del rischio'!U$8*Tabelle!$W$3),IF('Modello Analisi RISCHI MOG_PTPC'!AW49=Tabelle!$V$4,('Mitigazione del rischio'!U$8*Tabelle!$W$4),IF('Modello Analisi RISCHI MOG_PTPC'!AW49=Tabelle!$V$5,('Mitigazione del rischio'!U$8*Tabelle!$W$5),IF('Modello Analisi RISCHI MOG_PTPC'!AW49=Tabelle!$V$6,('Mitigazione del rischio'!U$8*Tabelle!$W$6),IF('Modello Analisi RISCHI MOG_PTPC'!AW49=Tabelle!$V$7,('Mitigazione del rischio'!U$8*Tabelle!$W$7),IF('Modello Analisi RISCHI MOG_PTPC'!AW49=Tabelle!$V$8,('Mitigazione del rischio'!U$8*Tabelle!$W$8),IF('Modello Analisi RISCHI MOG_PTPC'!AW49=Tabelle!$V$9,('Mitigazione del rischio'!U$8*Tabelle!$W$9),IF('Modello Analisi RISCHI MOG_PTPC'!AW49=Tabelle!$V$10,('Mitigazione del rischio'!U$8*Tabelle!$W$10),IF('Modello Analisi RISCHI MOG_PTPC'!AW49=Tabelle!$V$11,('Mitigazione del rischio'!U$8*Tabelle!$W$11),IF('Modello Analisi RISCHI MOG_PTPC'!AW49=Tabelle!$V$12,('Mitigazione del rischio'!U$8*Tabelle!$W$12),"-"))))))))))</f>
        <v>0</v>
      </c>
      <c r="V48" s="31">
        <f>IF('Modello Analisi RISCHI MOG_PTPC'!AX49=Tabelle!$V$3,('Mitigazione del rischio'!V$8*Tabelle!$W$3),IF('Modello Analisi RISCHI MOG_PTPC'!AX49=Tabelle!$V$4,('Mitigazione del rischio'!V$8*Tabelle!$W$4),IF('Modello Analisi RISCHI MOG_PTPC'!AX49=Tabelle!$V$5,('Mitigazione del rischio'!V$8*Tabelle!$W$5),IF('Modello Analisi RISCHI MOG_PTPC'!AX49=Tabelle!$V$6,('Mitigazione del rischio'!V$8*Tabelle!$W$6),IF('Modello Analisi RISCHI MOG_PTPC'!AX49=Tabelle!$V$7,('Mitigazione del rischio'!V$8*Tabelle!$W$7),IF('Modello Analisi RISCHI MOG_PTPC'!AX49=Tabelle!$V$8,('Mitigazione del rischio'!V$8*Tabelle!$W$8),IF('Modello Analisi RISCHI MOG_PTPC'!AX49=Tabelle!$V$9,('Mitigazione del rischio'!V$8*Tabelle!$W$9),IF('Modello Analisi RISCHI MOG_PTPC'!AX49=Tabelle!$V$10,('Mitigazione del rischio'!V$8*Tabelle!$W$10),IF('Modello Analisi RISCHI MOG_PTPC'!AX49=Tabelle!$V$11,('Mitigazione del rischio'!V$8*Tabelle!$W$11),IF('Modello Analisi RISCHI MOG_PTPC'!AX49=Tabelle!$V$12,('Mitigazione del rischio'!V$8*Tabelle!$W$12),"-"))))))))))</f>
        <v>0</v>
      </c>
      <c r="W48" s="31">
        <f>IF('Modello Analisi RISCHI MOG_PTPC'!AY49=Tabelle!$V$3,('Mitigazione del rischio'!W$8*Tabelle!$W$3),IF('Modello Analisi RISCHI MOG_PTPC'!AY49=Tabelle!$V$4,('Mitigazione del rischio'!W$8*Tabelle!$W$4),IF('Modello Analisi RISCHI MOG_PTPC'!AY49=Tabelle!$V$5,('Mitigazione del rischio'!W$8*Tabelle!$W$5),IF('Modello Analisi RISCHI MOG_PTPC'!AY49=Tabelle!$V$6,('Mitigazione del rischio'!W$8*Tabelle!$W$6),IF('Modello Analisi RISCHI MOG_PTPC'!AY49=Tabelle!$V$7,('Mitigazione del rischio'!W$8*Tabelle!$W$7),IF('Modello Analisi RISCHI MOG_PTPC'!AY49=Tabelle!$V$8,('Mitigazione del rischio'!W$8*Tabelle!$W$8),IF('Modello Analisi RISCHI MOG_PTPC'!AY49=Tabelle!$V$9,('Mitigazione del rischio'!W$8*Tabelle!$W$9),IF('Modello Analisi RISCHI MOG_PTPC'!AY49=Tabelle!$V$10,('Mitigazione del rischio'!W$8*Tabelle!$W$10),IF('Modello Analisi RISCHI MOG_PTPC'!AY49=Tabelle!$V$11,('Mitigazione del rischio'!W$8*Tabelle!$W$11),IF('Modello Analisi RISCHI MOG_PTPC'!AY49=Tabelle!$V$12,('Mitigazione del rischio'!W$8*Tabelle!$W$12),"-"))))))))))</f>
        <v>0</v>
      </c>
      <c r="X48" s="31">
        <f>IF('Modello Analisi RISCHI MOG_PTPC'!AZ49=Tabelle!$V$3,('Mitigazione del rischio'!X$8*Tabelle!$W$3),IF('Modello Analisi RISCHI MOG_PTPC'!AZ49=Tabelle!$V$4,('Mitigazione del rischio'!X$8*Tabelle!$W$4),IF('Modello Analisi RISCHI MOG_PTPC'!AZ49=Tabelle!$V$5,('Mitigazione del rischio'!X$8*Tabelle!$W$5),IF('Modello Analisi RISCHI MOG_PTPC'!AZ49=Tabelle!$V$6,('Mitigazione del rischio'!X$8*Tabelle!$W$6),IF('Modello Analisi RISCHI MOG_PTPC'!AZ49=Tabelle!$V$7,('Mitigazione del rischio'!X$8*Tabelle!$W$7),IF('Modello Analisi RISCHI MOG_PTPC'!AZ49=Tabelle!$V$8,('Mitigazione del rischio'!X$8*Tabelle!$W$8),IF('Modello Analisi RISCHI MOG_PTPC'!AZ49=Tabelle!$V$9,('Mitigazione del rischio'!X$8*Tabelle!$W$9),IF('Modello Analisi RISCHI MOG_PTPC'!AZ49=Tabelle!$V$10,('Mitigazione del rischio'!X$8*Tabelle!$W$10),IF('Modello Analisi RISCHI MOG_PTPC'!AZ49=Tabelle!$V$11,('Mitigazione del rischio'!X$8*Tabelle!$W$11),IF('Modello Analisi RISCHI MOG_PTPC'!AZ49=Tabelle!$V$12,('Mitigazione del rischio'!X$8*Tabelle!$W$12),"-"))))))))))</f>
        <v>0</v>
      </c>
      <c r="Y48" s="31">
        <f>IF('Modello Analisi RISCHI MOG_PTPC'!BA49=Tabelle!$V$3,('Mitigazione del rischio'!Y$8*Tabelle!$W$3),IF('Modello Analisi RISCHI MOG_PTPC'!BA49=Tabelle!$V$4,('Mitigazione del rischio'!Y$8*Tabelle!$W$4),IF('Modello Analisi RISCHI MOG_PTPC'!BA49=Tabelle!$V$5,('Mitigazione del rischio'!Y$8*Tabelle!$W$5),IF('Modello Analisi RISCHI MOG_PTPC'!BA49=Tabelle!$V$6,('Mitigazione del rischio'!Y$8*Tabelle!$W$6),IF('Modello Analisi RISCHI MOG_PTPC'!BA49=Tabelle!$V$7,('Mitigazione del rischio'!Y$8*Tabelle!$W$7),IF('Modello Analisi RISCHI MOG_PTPC'!BA49=Tabelle!$V$8,('Mitigazione del rischio'!Y$8*Tabelle!$W$8),IF('Modello Analisi RISCHI MOG_PTPC'!BA49=Tabelle!$V$9,('Mitigazione del rischio'!Y$8*Tabelle!$W$9),IF('Modello Analisi RISCHI MOG_PTPC'!BA49=Tabelle!$V$10,('Mitigazione del rischio'!Y$8*Tabelle!$W$10),IF('Modello Analisi RISCHI MOG_PTPC'!BA49=Tabelle!$V$11,('Mitigazione del rischio'!Y$8*Tabelle!$W$11),IF('Modello Analisi RISCHI MOG_PTPC'!BA49=Tabelle!$V$12,('Mitigazione del rischio'!Y$8*Tabelle!$W$12),"-"))))))))))</f>
        <v>0</v>
      </c>
      <c r="Z48" s="31">
        <f>IF('Modello Analisi RISCHI MOG_PTPC'!BB49=Tabelle!$V$3,('Mitigazione del rischio'!Z$8*Tabelle!$W$3),IF('Modello Analisi RISCHI MOG_PTPC'!BB49=Tabelle!$V$4,('Mitigazione del rischio'!Z$8*Tabelle!$W$4),IF('Modello Analisi RISCHI MOG_PTPC'!BB49=Tabelle!$V$5,('Mitigazione del rischio'!Z$8*Tabelle!$W$5),IF('Modello Analisi RISCHI MOG_PTPC'!BB49=Tabelle!$V$6,('Mitigazione del rischio'!Z$8*Tabelle!$W$6),IF('Modello Analisi RISCHI MOG_PTPC'!BB49=Tabelle!$V$7,('Mitigazione del rischio'!Z$8*Tabelle!$W$7),IF('Modello Analisi RISCHI MOG_PTPC'!BB49=Tabelle!$V$8,('Mitigazione del rischio'!Z$8*Tabelle!$W$8),IF('Modello Analisi RISCHI MOG_PTPC'!BB49=Tabelle!$V$9,('Mitigazione del rischio'!Z$8*Tabelle!$W$9),IF('Modello Analisi RISCHI MOG_PTPC'!BB49=Tabelle!$V$10,('Mitigazione del rischio'!Z$8*Tabelle!$W$10),IF('Modello Analisi RISCHI MOG_PTPC'!BB49=Tabelle!$V$11,('Mitigazione del rischio'!Z$8*Tabelle!$W$11),IF('Modello Analisi RISCHI MOG_PTPC'!BB49=Tabelle!$V$12,('Mitigazione del rischio'!Z$8*Tabelle!$W$12),"-"))))))))))</f>
        <v>0</v>
      </c>
      <c r="AA48" s="31">
        <f>IF('Modello Analisi RISCHI MOG_PTPC'!BC49=Tabelle!$V$3,('Mitigazione del rischio'!AA$8*Tabelle!$W$3),IF('Modello Analisi RISCHI MOG_PTPC'!BC49=Tabelle!$V$4,('Mitigazione del rischio'!AA$8*Tabelle!$W$4),IF('Modello Analisi RISCHI MOG_PTPC'!BC49=Tabelle!$V$5,('Mitigazione del rischio'!AA$8*Tabelle!$W$5),IF('Modello Analisi RISCHI MOG_PTPC'!BC49=Tabelle!$V$6,('Mitigazione del rischio'!AA$8*Tabelle!$W$6),IF('Modello Analisi RISCHI MOG_PTPC'!BC49=Tabelle!$V$7,('Mitigazione del rischio'!AA$8*Tabelle!$W$7),IF('Modello Analisi RISCHI MOG_PTPC'!BC49=Tabelle!$V$8,('Mitigazione del rischio'!AA$8*Tabelle!$W$8),IF('Modello Analisi RISCHI MOG_PTPC'!BC49=Tabelle!$V$9,('Mitigazione del rischio'!AA$8*Tabelle!$W$9),IF('Modello Analisi RISCHI MOG_PTPC'!BC49=Tabelle!$V$10,('Mitigazione del rischio'!AA$8*Tabelle!$W$10),IF('Modello Analisi RISCHI MOG_PTPC'!BC49=Tabelle!$V$11,('Mitigazione del rischio'!AA$8*Tabelle!$W$11),IF('Modello Analisi RISCHI MOG_PTPC'!BC49=Tabelle!$V$12,('Mitigazione del rischio'!AA$8*Tabelle!$W$12),"-"))))))))))</f>
        <v>0</v>
      </c>
      <c r="AB48" s="31">
        <f>IF('Modello Analisi RISCHI MOG_PTPC'!BD49=Tabelle!$V$3,('Mitigazione del rischio'!AB$8*Tabelle!$W$3),IF('Modello Analisi RISCHI MOG_PTPC'!BD49=Tabelle!$V$4,('Mitigazione del rischio'!AB$8*Tabelle!$W$4),IF('Modello Analisi RISCHI MOG_PTPC'!BD49=Tabelle!$V$5,('Mitigazione del rischio'!AB$8*Tabelle!$W$5),IF('Modello Analisi RISCHI MOG_PTPC'!BD49=Tabelle!$V$6,('Mitigazione del rischio'!AB$8*Tabelle!$W$6),IF('Modello Analisi RISCHI MOG_PTPC'!BD49=Tabelle!$V$7,('Mitigazione del rischio'!AB$8*Tabelle!$W$7),IF('Modello Analisi RISCHI MOG_PTPC'!BD49=Tabelle!$V$8,('Mitigazione del rischio'!AB$8*Tabelle!$W$8),IF('Modello Analisi RISCHI MOG_PTPC'!BD49=Tabelle!$V$9,('Mitigazione del rischio'!AB$8*Tabelle!$W$9),IF('Modello Analisi RISCHI MOG_PTPC'!BD49=Tabelle!$V$10,('Mitigazione del rischio'!AB$8*Tabelle!$W$10),IF('Modello Analisi RISCHI MOG_PTPC'!BD49=Tabelle!$V$11,('Mitigazione del rischio'!AB$8*Tabelle!$W$11),IF('Modello Analisi RISCHI MOG_PTPC'!BD49=Tabelle!$V$12,('Mitigazione del rischio'!AB$8*Tabelle!$W$12),"-"))))))))))</f>
        <v>0</v>
      </c>
      <c r="AC48" s="31">
        <f>IF('Modello Analisi RISCHI MOG_PTPC'!BE49=Tabelle!$V$3,('Mitigazione del rischio'!AC$8*Tabelle!$W$3),IF('Modello Analisi RISCHI MOG_PTPC'!BE49=Tabelle!$V$4,('Mitigazione del rischio'!AC$8*Tabelle!$W$4),IF('Modello Analisi RISCHI MOG_PTPC'!BE49=Tabelle!$V$5,('Mitigazione del rischio'!AC$8*Tabelle!$W$5),IF('Modello Analisi RISCHI MOG_PTPC'!BE49=Tabelle!$V$6,('Mitigazione del rischio'!AC$8*Tabelle!$W$6),IF('Modello Analisi RISCHI MOG_PTPC'!BE49=Tabelle!$V$7,('Mitigazione del rischio'!AC$8*Tabelle!$W$7),IF('Modello Analisi RISCHI MOG_PTPC'!BE49=Tabelle!$V$8,('Mitigazione del rischio'!AC$8*Tabelle!$W$8),IF('Modello Analisi RISCHI MOG_PTPC'!BE49=Tabelle!$V$9,('Mitigazione del rischio'!AC$8*Tabelle!$W$9),IF('Modello Analisi RISCHI MOG_PTPC'!BE49=Tabelle!$V$10,('Mitigazione del rischio'!AC$8*Tabelle!$W$10),IF('Modello Analisi RISCHI MOG_PTPC'!BE49=Tabelle!$V$11,('Mitigazione del rischio'!AC$8*Tabelle!$W$11),IF('Modello Analisi RISCHI MOG_PTPC'!BE49=Tabelle!$V$12,('Mitigazione del rischio'!AC$8*Tabelle!$W$12),"-"))))))))))</f>
        <v>0</v>
      </c>
      <c r="AD48" s="31">
        <f>IF('Modello Analisi RISCHI MOG_PTPC'!BF49=Tabelle!$V$3,('Mitigazione del rischio'!AD$8*Tabelle!$W$3),IF('Modello Analisi RISCHI MOG_PTPC'!BF49=Tabelle!$V$4,('Mitigazione del rischio'!AD$8*Tabelle!$W$4),IF('Modello Analisi RISCHI MOG_PTPC'!BF49=Tabelle!$V$5,('Mitigazione del rischio'!AD$8*Tabelle!$W$5),IF('Modello Analisi RISCHI MOG_PTPC'!BF49=Tabelle!$V$6,('Mitigazione del rischio'!AD$8*Tabelle!$W$6),IF('Modello Analisi RISCHI MOG_PTPC'!BF49=Tabelle!$V$7,('Mitigazione del rischio'!AD$8*Tabelle!$W$7),IF('Modello Analisi RISCHI MOG_PTPC'!BF49=Tabelle!$V$8,('Mitigazione del rischio'!AD$8*Tabelle!$W$8),IF('Modello Analisi RISCHI MOG_PTPC'!BF49=Tabelle!$V$9,('Mitigazione del rischio'!AD$8*Tabelle!$W$9),IF('Modello Analisi RISCHI MOG_PTPC'!BF49=Tabelle!$V$10,('Mitigazione del rischio'!AD$8*Tabelle!$W$10),IF('Modello Analisi RISCHI MOG_PTPC'!BF49=Tabelle!$V$11,('Mitigazione del rischio'!AD$8*Tabelle!$W$11),IF('Modello Analisi RISCHI MOG_PTPC'!BF49=Tabelle!$V$12,('Mitigazione del rischio'!AD$8*Tabelle!$W$12),"-"))))))))))</f>
        <v>0</v>
      </c>
      <c r="AE48" s="31">
        <f>IF('Modello Analisi RISCHI MOG_PTPC'!BG49=Tabelle!$V$3,('Mitigazione del rischio'!AE$8*Tabelle!$W$3),IF('Modello Analisi RISCHI MOG_PTPC'!BG49=Tabelle!$V$4,('Mitigazione del rischio'!AE$8*Tabelle!$W$4),IF('Modello Analisi RISCHI MOG_PTPC'!BG49=Tabelle!$V$5,('Mitigazione del rischio'!AE$8*Tabelle!$W$5),IF('Modello Analisi RISCHI MOG_PTPC'!BG49=Tabelle!$V$6,('Mitigazione del rischio'!AE$8*Tabelle!$W$6),IF('Modello Analisi RISCHI MOG_PTPC'!BG49=Tabelle!$V$7,('Mitigazione del rischio'!AE$8*Tabelle!$W$7),IF('Modello Analisi RISCHI MOG_PTPC'!BG49=Tabelle!$V$8,('Mitigazione del rischio'!AE$8*Tabelle!$W$8),IF('Modello Analisi RISCHI MOG_PTPC'!BG49=Tabelle!$V$9,('Mitigazione del rischio'!AE$8*Tabelle!$W$9),IF('Modello Analisi RISCHI MOG_PTPC'!BG49=Tabelle!$V$10,('Mitigazione del rischio'!AE$8*Tabelle!$W$10),IF('Modello Analisi RISCHI MOG_PTPC'!BG49=Tabelle!$V$11,('Mitigazione del rischio'!AE$8*Tabelle!$W$11),IF('Modello Analisi RISCHI MOG_PTPC'!BG49=Tabelle!$V$12,('Mitigazione del rischio'!AE$8*Tabelle!$W$12),"-"))))))))))</f>
        <v>0</v>
      </c>
      <c r="AF48" s="32">
        <f t="shared" si="3"/>
        <v>43.400000000000006</v>
      </c>
      <c r="AG48" s="33">
        <f t="shared" si="4"/>
        <v>0.43400000000000005</v>
      </c>
    </row>
    <row r="49" spans="1:33" x14ac:dyDescent="0.25">
      <c r="A49" s="31">
        <f>IF('Modello Analisi RISCHI MOG_PTPC'!AC50=Tabelle!$V$3,('Mitigazione del rischio'!A$8*Tabelle!$W$3),IF('Modello Analisi RISCHI MOG_PTPC'!AC50=Tabelle!$V$4,('Mitigazione del rischio'!A$8*Tabelle!$W$4),IF('Modello Analisi RISCHI MOG_PTPC'!AC50=Tabelle!$V$5,('Mitigazione del rischio'!A$8*Tabelle!$W$5),IF('Modello Analisi RISCHI MOG_PTPC'!AC50=Tabelle!$V$6,('Mitigazione del rischio'!A$8*Tabelle!$W$6),IF('Modello Analisi RISCHI MOG_PTPC'!AC50=Tabelle!$V$7,('Mitigazione del rischio'!A$8*Tabelle!$W$7),IF('Modello Analisi RISCHI MOG_PTPC'!AC50=Tabelle!$V$8,('Mitigazione del rischio'!A$8*Tabelle!$W$8),IF('Modello Analisi RISCHI MOG_PTPC'!AC50=Tabelle!$V$9,('Mitigazione del rischio'!A$8*Tabelle!$W$9),IF('Modello Analisi RISCHI MOG_PTPC'!AC50=Tabelle!$V$10,('Mitigazione del rischio'!A$8*Tabelle!$W$10),IF('Modello Analisi RISCHI MOG_PTPC'!AC50=Tabelle!$V$11,('Mitigazione del rischio'!A$8*Tabelle!$W$11),IF('Modello Analisi RISCHI MOG_PTPC'!AC50=Tabelle!$V$12,('Mitigazione del rischio'!A$8*Tabelle!$W$12),"-"))))))))))</f>
        <v>3.5</v>
      </c>
      <c r="B49" s="31">
        <f>IF('Modello Analisi RISCHI MOG_PTPC'!AD50=Tabelle!$V$3,('Mitigazione del rischio'!B$8*Tabelle!$W$3),IF('Modello Analisi RISCHI MOG_PTPC'!AD50=Tabelle!$V$4,('Mitigazione del rischio'!B$8*Tabelle!$W$4),IF('Modello Analisi RISCHI MOG_PTPC'!AD50=Tabelle!$V$5,('Mitigazione del rischio'!B$8*Tabelle!$W$5),IF('Modello Analisi RISCHI MOG_PTPC'!AD50=Tabelle!$V$6,('Mitigazione del rischio'!B$8*Tabelle!$W$6),IF('Modello Analisi RISCHI MOG_PTPC'!AD50=Tabelle!$V$7,('Mitigazione del rischio'!B$8*Tabelle!$W$7),IF('Modello Analisi RISCHI MOG_PTPC'!AD50=Tabelle!$V$8,('Mitigazione del rischio'!B$8*Tabelle!$W$8),IF('Modello Analisi RISCHI MOG_PTPC'!AD50=Tabelle!$V$9,('Mitigazione del rischio'!B$8*Tabelle!$W$9),IF('Modello Analisi RISCHI MOG_PTPC'!AD50=Tabelle!$V$10,('Mitigazione del rischio'!B$8*Tabelle!$W$10),IF('Modello Analisi RISCHI MOG_PTPC'!AD50=Tabelle!$V$11,('Mitigazione del rischio'!B$8*Tabelle!$W$11),IF('Modello Analisi RISCHI MOG_PTPC'!AD50=Tabelle!$V$12,('Mitigazione del rischio'!B$8*Tabelle!$W$12),"-"))))))))))</f>
        <v>2.4499999999999997</v>
      </c>
      <c r="C49" s="31">
        <f>IF('Modello Analisi RISCHI MOG_PTPC'!AE50=Tabelle!$V$3,('Mitigazione del rischio'!C$8*Tabelle!$W$3),IF('Modello Analisi RISCHI MOG_PTPC'!AE50=Tabelle!$V$4,('Mitigazione del rischio'!C$8*Tabelle!$W$4),IF('Modello Analisi RISCHI MOG_PTPC'!AE50=Tabelle!$V$5,('Mitigazione del rischio'!C$8*Tabelle!$W$5),IF('Modello Analisi RISCHI MOG_PTPC'!AE50=Tabelle!$V$6,('Mitigazione del rischio'!C$8*Tabelle!$W$6),IF('Modello Analisi RISCHI MOG_PTPC'!AE50=Tabelle!$V$7,('Mitigazione del rischio'!C$8*Tabelle!$W$7),IF('Modello Analisi RISCHI MOG_PTPC'!AE50=Tabelle!$V$8,('Mitigazione del rischio'!C$8*Tabelle!$W$8),IF('Modello Analisi RISCHI MOG_PTPC'!AE50=Tabelle!$V$9,('Mitigazione del rischio'!C$8*Tabelle!$W$9),IF('Modello Analisi RISCHI MOG_PTPC'!AE50=Tabelle!$V$10,('Mitigazione del rischio'!C$8*Tabelle!$W$10),IF('Modello Analisi RISCHI MOG_PTPC'!AE50=Tabelle!$V$11,('Mitigazione del rischio'!C$8*Tabelle!$W$11),IF('Modello Analisi RISCHI MOG_PTPC'!AE50=Tabelle!$V$12,('Mitigazione del rischio'!C$8*Tabelle!$W$12),"-"))))))))))</f>
        <v>0.35000000000000003</v>
      </c>
      <c r="D49" s="31">
        <f>IF('Modello Analisi RISCHI MOG_PTPC'!AF50=Tabelle!$V$3,('Mitigazione del rischio'!D$8*Tabelle!$W$3),IF('Modello Analisi RISCHI MOG_PTPC'!AF50=Tabelle!$V$4,('Mitigazione del rischio'!D$8*Tabelle!$W$4),IF('Modello Analisi RISCHI MOG_PTPC'!AF50=Tabelle!$V$5,('Mitigazione del rischio'!D$8*Tabelle!$W$5),IF('Modello Analisi RISCHI MOG_PTPC'!AF50=Tabelle!$V$6,('Mitigazione del rischio'!D$8*Tabelle!$W$6),IF('Modello Analisi RISCHI MOG_PTPC'!AF50=Tabelle!$V$7,('Mitigazione del rischio'!D$8*Tabelle!$W$7),IF('Modello Analisi RISCHI MOG_PTPC'!AF50=Tabelle!$V$8,('Mitigazione del rischio'!D$8*Tabelle!$W$8),IF('Modello Analisi RISCHI MOG_PTPC'!AF50=Tabelle!$V$9,('Mitigazione del rischio'!D$8*Tabelle!$W$9),IF('Modello Analisi RISCHI MOG_PTPC'!AF50=Tabelle!$V$10,('Mitigazione del rischio'!D$8*Tabelle!$W$10),IF('Modello Analisi RISCHI MOG_PTPC'!AF50=Tabelle!$V$11,('Mitigazione del rischio'!D$8*Tabelle!$W$11),IF('Modello Analisi RISCHI MOG_PTPC'!AF50=Tabelle!$V$12,('Mitigazione del rischio'!D$8*Tabelle!$W$12),"-"))))))))))</f>
        <v>1.05</v>
      </c>
      <c r="E49" s="31">
        <f>IF('Modello Analisi RISCHI MOG_PTPC'!AG50=Tabelle!$V$3,('Mitigazione del rischio'!E$8*Tabelle!$W$3),IF('Modello Analisi RISCHI MOG_PTPC'!AG50=Tabelle!$V$4,('Mitigazione del rischio'!E$8*Tabelle!$W$4),IF('Modello Analisi RISCHI MOG_PTPC'!AG50=Tabelle!$V$5,('Mitigazione del rischio'!E$8*Tabelle!$W$5),IF('Modello Analisi RISCHI MOG_PTPC'!AG50=Tabelle!$V$6,('Mitigazione del rischio'!E$8*Tabelle!$W$6),IF('Modello Analisi RISCHI MOG_PTPC'!AG50=Tabelle!$V$7,('Mitigazione del rischio'!E$8*Tabelle!$W$7),IF('Modello Analisi RISCHI MOG_PTPC'!AG50=Tabelle!$V$8,('Mitigazione del rischio'!E$8*Tabelle!$W$8),IF('Modello Analisi RISCHI MOG_PTPC'!AG50=Tabelle!$V$9,('Mitigazione del rischio'!E$8*Tabelle!$W$9),IF('Modello Analisi RISCHI MOG_PTPC'!AG50=Tabelle!$V$10,('Mitigazione del rischio'!E$8*Tabelle!$W$10),IF('Modello Analisi RISCHI MOG_PTPC'!AG50=Tabelle!$V$11,('Mitigazione del rischio'!E$8*Tabelle!$W$11),IF('Modello Analisi RISCHI MOG_PTPC'!AG50=Tabelle!$V$12,('Mitigazione del rischio'!E$8*Tabelle!$W$12),"-"))))))))))</f>
        <v>2.4499999999999997</v>
      </c>
      <c r="F49" s="31">
        <f>IF('Modello Analisi RISCHI MOG_PTPC'!AH50=Tabelle!$V$3,('Mitigazione del rischio'!F$8*Tabelle!$W$3),IF('Modello Analisi RISCHI MOG_PTPC'!AH50=Tabelle!$V$4,('Mitigazione del rischio'!F$8*Tabelle!$W$4),IF('Modello Analisi RISCHI MOG_PTPC'!AH50=Tabelle!$V$5,('Mitigazione del rischio'!F$8*Tabelle!$W$5),IF('Modello Analisi RISCHI MOG_PTPC'!AH50=Tabelle!$V$6,('Mitigazione del rischio'!F$8*Tabelle!$W$6),IF('Modello Analisi RISCHI MOG_PTPC'!AH50=Tabelle!$V$7,('Mitigazione del rischio'!F$8*Tabelle!$W$7),IF('Modello Analisi RISCHI MOG_PTPC'!AH50=Tabelle!$V$8,('Mitigazione del rischio'!F$8*Tabelle!$W$8),IF('Modello Analisi RISCHI MOG_PTPC'!AH50=Tabelle!$V$9,('Mitigazione del rischio'!F$8*Tabelle!$W$9),IF('Modello Analisi RISCHI MOG_PTPC'!AH50=Tabelle!$V$10,('Mitigazione del rischio'!F$8*Tabelle!$W$10),IF('Modello Analisi RISCHI MOG_PTPC'!AH50=Tabelle!$V$11,('Mitigazione del rischio'!F$8*Tabelle!$W$11),IF('Modello Analisi RISCHI MOG_PTPC'!AH50=Tabelle!$V$12,('Mitigazione del rischio'!F$8*Tabelle!$W$12),"-"))))))))))</f>
        <v>3.5</v>
      </c>
      <c r="G49" s="31">
        <f>IF('Modello Analisi RISCHI MOG_PTPC'!AI50=Tabelle!$V$3,('Mitigazione del rischio'!G$8*Tabelle!$W$3),IF('Modello Analisi RISCHI MOG_PTPC'!AI50=Tabelle!$V$4,('Mitigazione del rischio'!G$8*Tabelle!$W$4),IF('Modello Analisi RISCHI MOG_PTPC'!AI50=Tabelle!$V$5,('Mitigazione del rischio'!G$8*Tabelle!$W$5),IF('Modello Analisi RISCHI MOG_PTPC'!AI50=Tabelle!$V$6,('Mitigazione del rischio'!G$8*Tabelle!$W$6),IF('Modello Analisi RISCHI MOG_PTPC'!AI50=Tabelle!$V$7,('Mitigazione del rischio'!G$8*Tabelle!$W$7),IF('Modello Analisi RISCHI MOG_PTPC'!AI50=Tabelle!$V$8,('Mitigazione del rischio'!G$8*Tabelle!$W$8),IF('Modello Analisi RISCHI MOG_PTPC'!AI50=Tabelle!$V$9,('Mitigazione del rischio'!G$8*Tabelle!$W$9),IF('Modello Analisi RISCHI MOG_PTPC'!AI50=Tabelle!$V$10,('Mitigazione del rischio'!G$8*Tabelle!$W$10),IF('Modello Analisi RISCHI MOG_PTPC'!AI50=Tabelle!$V$11,('Mitigazione del rischio'!G$8*Tabelle!$W$11),IF('Modello Analisi RISCHI MOG_PTPC'!AI50=Tabelle!$V$12,('Mitigazione del rischio'!G$8*Tabelle!$W$12),"-"))))))))))</f>
        <v>3.5</v>
      </c>
      <c r="H49" s="31">
        <f>IF('Modello Analisi RISCHI MOG_PTPC'!AJ50=Tabelle!$V$3,('Mitigazione del rischio'!H$8*Tabelle!$W$3),IF('Modello Analisi RISCHI MOG_PTPC'!AJ50=Tabelle!$V$4,('Mitigazione del rischio'!H$8*Tabelle!$W$4),IF('Modello Analisi RISCHI MOG_PTPC'!AJ50=Tabelle!$V$5,('Mitigazione del rischio'!H$8*Tabelle!$W$5),IF('Modello Analisi RISCHI MOG_PTPC'!AJ50=Tabelle!$V$6,('Mitigazione del rischio'!H$8*Tabelle!$W$6),IF('Modello Analisi RISCHI MOG_PTPC'!AJ50=Tabelle!$V$7,('Mitigazione del rischio'!H$8*Tabelle!$W$7),IF('Modello Analisi RISCHI MOG_PTPC'!AJ50=Tabelle!$V$8,('Mitigazione del rischio'!H$8*Tabelle!$W$8),IF('Modello Analisi RISCHI MOG_PTPC'!AJ50=Tabelle!$V$9,('Mitigazione del rischio'!H$8*Tabelle!$W$9),IF('Modello Analisi RISCHI MOG_PTPC'!AJ50=Tabelle!$V$10,('Mitigazione del rischio'!H$8*Tabelle!$W$10),IF('Modello Analisi RISCHI MOG_PTPC'!AJ50=Tabelle!$V$11,('Mitigazione del rischio'!H$8*Tabelle!$W$11),IF('Modello Analisi RISCHI MOG_PTPC'!AJ50=Tabelle!$V$12,('Mitigazione del rischio'!H$8*Tabelle!$W$12),"-"))))))))))</f>
        <v>3.5</v>
      </c>
      <c r="I49" s="31">
        <f>IF('Modello Analisi RISCHI MOG_PTPC'!AK50=Tabelle!$V$3,('Mitigazione del rischio'!I$8*Tabelle!$W$3),IF('Modello Analisi RISCHI MOG_PTPC'!AK50=Tabelle!$V$4,('Mitigazione del rischio'!I$8*Tabelle!$W$4),IF('Modello Analisi RISCHI MOG_PTPC'!AK50=Tabelle!$V$5,('Mitigazione del rischio'!I$8*Tabelle!$W$5),IF('Modello Analisi RISCHI MOG_PTPC'!AK50=Tabelle!$V$6,('Mitigazione del rischio'!I$8*Tabelle!$W$6),IF('Modello Analisi RISCHI MOG_PTPC'!AK50=Tabelle!$V$7,('Mitigazione del rischio'!I$8*Tabelle!$W$7),IF('Modello Analisi RISCHI MOG_PTPC'!AK50=Tabelle!$V$8,('Mitigazione del rischio'!I$8*Tabelle!$W$8),IF('Modello Analisi RISCHI MOG_PTPC'!AK50=Tabelle!$V$9,('Mitigazione del rischio'!I$8*Tabelle!$W$9),IF('Modello Analisi RISCHI MOG_PTPC'!AK50=Tabelle!$V$10,('Mitigazione del rischio'!I$8*Tabelle!$W$10),IF('Modello Analisi RISCHI MOG_PTPC'!AK50=Tabelle!$V$11,('Mitigazione del rischio'!I$8*Tabelle!$W$11),IF('Modello Analisi RISCHI MOG_PTPC'!AK50=Tabelle!$V$12,('Mitigazione del rischio'!I$8*Tabelle!$W$12),"-"))))))))))</f>
        <v>1.05</v>
      </c>
      <c r="J49" s="31">
        <f>IF('Modello Analisi RISCHI MOG_PTPC'!AL50=Tabelle!$V$3,('Mitigazione del rischio'!J$8*Tabelle!$W$3),IF('Modello Analisi RISCHI MOG_PTPC'!AL50=Tabelle!$V$4,('Mitigazione del rischio'!J$8*Tabelle!$W$4),IF('Modello Analisi RISCHI MOG_PTPC'!AL50=Tabelle!$V$5,('Mitigazione del rischio'!J$8*Tabelle!$W$5),IF('Modello Analisi RISCHI MOG_PTPC'!AL50=Tabelle!$V$6,('Mitigazione del rischio'!J$8*Tabelle!$W$6),IF('Modello Analisi RISCHI MOG_PTPC'!AL50=Tabelle!$V$7,('Mitigazione del rischio'!J$8*Tabelle!$W$7),IF('Modello Analisi RISCHI MOG_PTPC'!AL50=Tabelle!$V$8,('Mitigazione del rischio'!J$8*Tabelle!$W$8),IF('Modello Analisi RISCHI MOG_PTPC'!AL50=Tabelle!$V$9,('Mitigazione del rischio'!J$8*Tabelle!$W$9),IF('Modello Analisi RISCHI MOG_PTPC'!AL50=Tabelle!$V$10,('Mitigazione del rischio'!J$8*Tabelle!$W$10),IF('Modello Analisi RISCHI MOG_PTPC'!AL50=Tabelle!$V$11,('Mitigazione del rischio'!J$8*Tabelle!$W$11),IF('Modello Analisi RISCHI MOG_PTPC'!AL50=Tabelle!$V$12,('Mitigazione del rischio'!J$8*Tabelle!$W$12),"-"))))))))))</f>
        <v>1.05</v>
      </c>
      <c r="K49" s="31">
        <f>IF('Modello Analisi RISCHI MOG_PTPC'!AM50=Tabelle!$V$3,('Mitigazione del rischio'!K$8*Tabelle!$W$3),IF('Modello Analisi RISCHI MOG_PTPC'!AM50=Tabelle!$V$4,('Mitigazione del rischio'!K$8*Tabelle!$W$4),IF('Modello Analisi RISCHI MOG_PTPC'!AM50=Tabelle!$V$5,('Mitigazione del rischio'!K$8*Tabelle!$W$5),IF('Modello Analisi RISCHI MOG_PTPC'!AM50=Tabelle!$V$6,('Mitigazione del rischio'!K$8*Tabelle!$W$6),IF('Modello Analisi RISCHI MOG_PTPC'!AM50=Tabelle!$V$7,('Mitigazione del rischio'!K$8*Tabelle!$W$7),IF('Modello Analisi RISCHI MOG_PTPC'!AM50=Tabelle!$V$8,('Mitigazione del rischio'!K$8*Tabelle!$W$8),IF('Modello Analisi RISCHI MOG_PTPC'!AM50=Tabelle!$V$9,('Mitigazione del rischio'!K$8*Tabelle!$W$9),IF('Modello Analisi RISCHI MOG_PTPC'!AM50=Tabelle!$V$10,('Mitigazione del rischio'!K$8*Tabelle!$W$10),IF('Modello Analisi RISCHI MOG_PTPC'!AM50=Tabelle!$V$11,('Mitigazione del rischio'!K$8*Tabelle!$W$11),IF('Modello Analisi RISCHI MOG_PTPC'!AM50=Tabelle!$V$12,('Mitigazione del rischio'!K$8*Tabelle!$W$12),"-"))))))))))</f>
        <v>3.5</v>
      </c>
      <c r="L49" s="31">
        <f>IF('Modello Analisi RISCHI MOG_PTPC'!AN50=Tabelle!$V$3,('Mitigazione del rischio'!L$8*Tabelle!$W$3),IF('Modello Analisi RISCHI MOG_PTPC'!AN50=Tabelle!$V$4,('Mitigazione del rischio'!L$8*Tabelle!$W$4),IF('Modello Analisi RISCHI MOG_PTPC'!AN50=Tabelle!$V$5,('Mitigazione del rischio'!L$8*Tabelle!$W$5),IF('Modello Analisi RISCHI MOG_PTPC'!AN50=Tabelle!$V$6,('Mitigazione del rischio'!L$8*Tabelle!$W$6),IF('Modello Analisi RISCHI MOG_PTPC'!AN50=Tabelle!$V$7,('Mitigazione del rischio'!L$8*Tabelle!$W$7),IF('Modello Analisi RISCHI MOG_PTPC'!AN50=Tabelle!$V$8,('Mitigazione del rischio'!L$8*Tabelle!$W$8),IF('Modello Analisi RISCHI MOG_PTPC'!AN50=Tabelle!$V$9,('Mitigazione del rischio'!L$8*Tabelle!$W$9),IF('Modello Analisi RISCHI MOG_PTPC'!AN50=Tabelle!$V$10,('Mitigazione del rischio'!L$8*Tabelle!$W$10),IF('Modello Analisi RISCHI MOG_PTPC'!AN50=Tabelle!$V$11,('Mitigazione del rischio'!L$8*Tabelle!$W$11),IF('Modello Analisi RISCHI MOG_PTPC'!AN50=Tabelle!$V$12,('Mitigazione del rischio'!L$8*Tabelle!$W$12),"-"))))))))))</f>
        <v>3.5</v>
      </c>
      <c r="M49" s="31">
        <f>IF('Modello Analisi RISCHI MOG_PTPC'!AO50=Tabelle!$V$3,('Mitigazione del rischio'!M$8*Tabelle!$W$3),IF('Modello Analisi RISCHI MOG_PTPC'!AO50=Tabelle!$V$4,('Mitigazione del rischio'!M$8*Tabelle!$W$4),IF('Modello Analisi RISCHI MOG_PTPC'!AO50=Tabelle!$V$5,('Mitigazione del rischio'!M$8*Tabelle!$W$5),IF('Modello Analisi RISCHI MOG_PTPC'!AO50=Tabelle!$V$6,('Mitigazione del rischio'!M$8*Tabelle!$W$6),IF('Modello Analisi RISCHI MOG_PTPC'!AO50=Tabelle!$V$7,('Mitigazione del rischio'!M$8*Tabelle!$W$7),IF('Modello Analisi RISCHI MOG_PTPC'!AO50=Tabelle!$V$8,('Mitigazione del rischio'!M$8*Tabelle!$W$8),IF('Modello Analisi RISCHI MOG_PTPC'!AO50=Tabelle!$V$9,('Mitigazione del rischio'!M$8*Tabelle!$W$9),IF('Modello Analisi RISCHI MOG_PTPC'!AO50=Tabelle!$V$10,('Mitigazione del rischio'!M$8*Tabelle!$W$10),IF('Modello Analisi RISCHI MOG_PTPC'!AO50=Tabelle!$V$11,('Mitigazione del rischio'!M$8*Tabelle!$W$11),IF('Modello Analisi RISCHI MOG_PTPC'!AO50=Tabelle!$V$12,('Mitigazione del rischio'!M$8*Tabelle!$W$12),"-"))))))))))</f>
        <v>1.05</v>
      </c>
      <c r="N49" s="31">
        <f>IF('Modello Analisi RISCHI MOG_PTPC'!AP50=Tabelle!$V$3,('Mitigazione del rischio'!N$8*Tabelle!$W$3),IF('Modello Analisi RISCHI MOG_PTPC'!AP50=Tabelle!$V$4,('Mitigazione del rischio'!N$8*Tabelle!$W$4),IF('Modello Analisi RISCHI MOG_PTPC'!AP50=Tabelle!$V$5,('Mitigazione del rischio'!N$8*Tabelle!$W$5),IF('Modello Analisi RISCHI MOG_PTPC'!AP50=Tabelle!$V$6,('Mitigazione del rischio'!N$8*Tabelle!$W$6),IF('Modello Analisi RISCHI MOG_PTPC'!AP50=Tabelle!$V$7,('Mitigazione del rischio'!N$8*Tabelle!$W$7),IF('Modello Analisi RISCHI MOG_PTPC'!AP50=Tabelle!$V$8,('Mitigazione del rischio'!N$8*Tabelle!$W$8),IF('Modello Analisi RISCHI MOG_PTPC'!AP50=Tabelle!$V$9,('Mitigazione del rischio'!N$8*Tabelle!$W$9),IF('Modello Analisi RISCHI MOG_PTPC'!AP50=Tabelle!$V$10,('Mitigazione del rischio'!N$8*Tabelle!$W$10),IF('Modello Analisi RISCHI MOG_PTPC'!AP50=Tabelle!$V$11,('Mitigazione del rischio'!N$8*Tabelle!$W$11),IF('Modello Analisi RISCHI MOG_PTPC'!AP50=Tabelle!$V$12,('Mitigazione del rischio'!N$8*Tabelle!$W$12),"-"))))))))))</f>
        <v>1.05</v>
      </c>
      <c r="O49" s="31">
        <f>IF('Modello Analisi RISCHI MOG_PTPC'!AQ50=Tabelle!$V$3,('Mitigazione del rischio'!O$8*Tabelle!$W$3),IF('Modello Analisi RISCHI MOG_PTPC'!AQ50=Tabelle!$V$4,('Mitigazione del rischio'!O$8*Tabelle!$W$4),IF('Modello Analisi RISCHI MOG_PTPC'!AQ50=Tabelle!$V$5,('Mitigazione del rischio'!O$8*Tabelle!$W$5),IF('Modello Analisi RISCHI MOG_PTPC'!AQ50=Tabelle!$V$6,('Mitigazione del rischio'!O$8*Tabelle!$W$6),IF('Modello Analisi RISCHI MOG_PTPC'!AQ50=Tabelle!$V$7,('Mitigazione del rischio'!O$8*Tabelle!$W$7),IF('Modello Analisi RISCHI MOG_PTPC'!AQ50=Tabelle!$V$8,('Mitigazione del rischio'!O$8*Tabelle!$W$8),IF('Modello Analisi RISCHI MOG_PTPC'!AQ50=Tabelle!$V$9,('Mitigazione del rischio'!O$8*Tabelle!$W$9),IF('Modello Analisi RISCHI MOG_PTPC'!AQ50=Tabelle!$V$10,('Mitigazione del rischio'!O$8*Tabelle!$W$10),IF('Modello Analisi RISCHI MOG_PTPC'!AQ50=Tabelle!$V$11,('Mitigazione del rischio'!O$8*Tabelle!$W$11),IF('Modello Analisi RISCHI MOG_PTPC'!AQ50=Tabelle!$V$12,('Mitigazione del rischio'!O$8*Tabelle!$W$12),"-"))))))))))</f>
        <v>1.05</v>
      </c>
      <c r="P49" s="31">
        <f>IF('Modello Analisi RISCHI MOG_PTPC'!AR50=Tabelle!$V$3,('Mitigazione del rischio'!P$8*Tabelle!$W$3),IF('Modello Analisi RISCHI MOG_PTPC'!AR50=Tabelle!$V$4,('Mitigazione del rischio'!P$8*Tabelle!$W$4),IF('Modello Analisi RISCHI MOG_PTPC'!AR50=Tabelle!$V$5,('Mitigazione del rischio'!P$8*Tabelle!$W$5),IF('Modello Analisi RISCHI MOG_PTPC'!AR50=Tabelle!$V$6,('Mitigazione del rischio'!P$8*Tabelle!$W$6),IF('Modello Analisi RISCHI MOG_PTPC'!AR50=Tabelle!$V$7,('Mitigazione del rischio'!P$8*Tabelle!$W$7),IF('Modello Analisi RISCHI MOG_PTPC'!AR50=Tabelle!$V$8,('Mitigazione del rischio'!P$8*Tabelle!$W$8),IF('Modello Analisi RISCHI MOG_PTPC'!AR50=Tabelle!$V$9,('Mitigazione del rischio'!P$8*Tabelle!$W$9),IF('Modello Analisi RISCHI MOG_PTPC'!AR50=Tabelle!$V$10,('Mitigazione del rischio'!P$8*Tabelle!$W$10),IF('Modello Analisi RISCHI MOG_PTPC'!AR50=Tabelle!$V$11,('Mitigazione del rischio'!P$8*Tabelle!$W$11),IF('Modello Analisi RISCHI MOG_PTPC'!AR50=Tabelle!$V$12,('Mitigazione del rischio'!P$8*Tabelle!$W$12),"-"))))))))))</f>
        <v>1.05</v>
      </c>
      <c r="Q49" s="31">
        <f>IF('Modello Analisi RISCHI MOG_PTPC'!AS50=Tabelle!$V$3,('Mitigazione del rischio'!Q$8*Tabelle!$W$3),IF('Modello Analisi RISCHI MOG_PTPC'!AS50=Tabelle!$V$4,('Mitigazione del rischio'!Q$8*Tabelle!$W$4),IF('Modello Analisi RISCHI MOG_PTPC'!AS50=Tabelle!$V$5,('Mitigazione del rischio'!Q$8*Tabelle!$W$5),IF('Modello Analisi RISCHI MOG_PTPC'!AS50=Tabelle!$V$6,('Mitigazione del rischio'!Q$8*Tabelle!$W$6),IF('Modello Analisi RISCHI MOG_PTPC'!AS50=Tabelle!$V$7,('Mitigazione del rischio'!Q$8*Tabelle!$W$7),IF('Modello Analisi RISCHI MOG_PTPC'!AS50=Tabelle!$V$8,('Mitigazione del rischio'!Q$8*Tabelle!$W$8),IF('Modello Analisi RISCHI MOG_PTPC'!AS50=Tabelle!$V$9,('Mitigazione del rischio'!Q$8*Tabelle!$W$9),IF('Modello Analisi RISCHI MOG_PTPC'!AS50=Tabelle!$V$10,('Mitigazione del rischio'!Q$8*Tabelle!$W$10),IF('Modello Analisi RISCHI MOG_PTPC'!AS50=Tabelle!$V$11,('Mitigazione del rischio'!Q$8*Tabelle!$W$11),IF('Modello Analisi RISCHI MOG_PTPC'!AS50=Tabelle!$V$12,('Mitigazione del rischio'!Q$8*Tabelle!$W$12),"-"))))))))))</f>
        <v>2.4499999999999997</v>
      </c>
      <c r="R49" s="31">
        <f>IF('Modello Analisi RISCHI MOG_PTPC'!AT50=Tabelle!$V$3,('Mitigazione del rischio'!R$8*Tabelle!$W$3),IF('Modello Analisi RISCHI MOG_PTPC'!AT50=Tabelle!$V$4,('Mitigazione del rischio'!R$8*Tabelle!$W$4),IF('Modello Analisi RISCHI MOG_PTPC'!AT50=Tabelle!$V$5,('Mitigazione del rischio'!R$8*Tabelle!$W$5),IF('Modello Analisi RISCHI MOG_PTPC'!AT50=Tabelle!$V$6,('Mitigazione del rischio'!R$8*Tabelle!$W$6),IF('Modello Analisi RISCHI MOG_PTPC'!AT50=Tabelle!$V$7,('Mitigazione del rischio'!R$8*Tabelle!$W$7),IF('Modello Analisi RISCHI MOG_PTPC'!AT50=Tabelle!$V$8,('Mitigazione del rischio'!R$8*Tabelle!$W$8),IF('Modello Analisi RISCHI MOG_PTPC'!AT50=Tabelle!$V$9,('Mitigazione del rischio'!R$8*Tabelle!$W$9),IF('Modello Analisi RISCHI MOG_PTPC'!AT50=Tabelle!$V$10,('Mitigazione del rischio'!R$8*Tabelle!$W$10),IF('Modello Analisi RISCHI MOG_PTPC'!AT50=Tabelle!$V$11,('Mitigazione del rischio'!R$8*Tabelle!$W$11),IF('Modello Analisi RISCHI MOG_PTPC'!AT50=Tabelle!$V$12,('Mitigazione del rischio'!R$8*Tabelle!$W$12),"-"))))))))))</f>
        <v>2.4499999999999997</v>
      </c>
      <c r="S49" s="31">
        <f>IF('Modello Analisi RISCHI MOG_PTPC'!AU50=Tabelle!$V$3,('Mitigazione del rischio'!S$8*Tabelle!$W$3),IF('Modello Analisi RISCHI MOG_PTPC'!AU50=Tabelle!$V$4,('Mitigazione del rischio'!S$8*Tabelle!$W$4),IF('Modello Analisi RISCHI MOG_PTPC'!AU50=Tabelle!$V$5,('Mitigazione del rischio'!S$8*Tabelle!$W$5),IF('Modello Analisi RISCHI MOG_PTPC'!AU50=Tabelle!$V$6,('Mitigazione del rischio'!S$8*Tabelle!$W$6),IF('Modello Analisi RISCHI MOG_PTPC'!AU50=Tabelle!$V$7,('Mitigazione del rischio'!S$8*Tabelle!$W$7),IF('Modello Analisi RISCHI MOG_PTPC'!AU50=Tabelle!$V$8,('Mitigazione del rischio'!S$8*Tabelle!$W$8),IF('Modello Analisi RISCHI MOG_PTPC'!AU50=Tabelle!$V$9,('Mitigazione del rischio'!S$8*Tabelle!$W$9),IF('Modello Analisi RISCHI MOG_PTPC'!AU50=Tabelle!$V$10,('Mitigazione del rischio'!S$8*Tabelle!$W$10),IF('Modello Analisi RISCHI MOG_PTPC'!AU50=Tabelle!$V$11,('Mitigazione del rischio'!S$8*Tabelle!$W$11),IF('Modello Analisi RISCHI MOG_PTPC'!AU50=Tabelle!$V$12,('Mitigazione del rischio'!S$8*Tabelle!$W$12),"-"))))))))))</f>
        <v>2.4499999999999997</v>
      </c>
      <c r="T49" s="31">
        <f>IF('Modello Analisi RISCHI MOG_PTPC'!AV50=Tabelle!$V$3,('Mitigazione del rischio'!T$8*Tabelle!$W$3),IF('Modello Analisi RISCHI MOG_PTPC'!AV50=Tabelle!$V$4,('Mitigazione del rischio'!T$8*Tabelle!$W$4),IF('Modello Analisi RISCHI MOG_PTPC'!AV50=Tabelle!$V$5,('Mitigazione del rischio'!T$8*Tabelle!$W$5),IF('Modello Analisi RISCHI MOG_PTPC'!AV50=Tabelle!$V$6,('Mitigazione del rischio'!T$8*Tabelle!$W$6),IF('Modello Analisi RISCHI MOG_PTPC'!AV50=Tabelle!$V$7,('Mitigazione del rischio'!T$8*Tabelle!$W$7),IF('Modello Analisi RISCHI MOG_PTPC'!AV50=Tabelle!$V$8,('Mitigazione del rischio'!T$8*Tabelle!$W$8),IF('Modello Analisi RISCHI MOG_PTPC'!AV50=Tabelle!$V$9,('Mitigazione del rischio'!T$8*Tabelle!$W$9),IF('Modello Analisi RISCHI MOG_PTPC'!AV50=Tabelle!$V$10,('Mitigazione del rischio'!T$8*Tabelle!$W$10),IF('Modello Analisi RISCHI MOG_PTPC'!AV50=Tabelle!$V$11,('Mitigazione del rischio'!T$8*Tabelle!$W$11),IF('Modello Analisi RISCHI MOG_PTPC'!AV50=Tabelle!$V$12,('Mitigazione del rischio'!T$8*Tabelle!$W$12),"-"))))))))))</f>
        <v>2.4499999999999997</v>
      </c>
      <c r="U49" s="31">
        <f>IF('Modello Analisi RISCHI MOG_PTPC'!AW50=Tabelle!$V$3,('Mitigazione del rischio'!U$8*Tabelle!$W$3),IF('Modello Analisi RISCHI MOG_PTPC'!AW50=Tabelle!$V$4,('Mitigazione del rischio'!U$8*Tabelle!$W$4),IF('Modello Analisi RISCHI MOG_PTPC'!AW50=Tabelle!$V$5,('Mitigazione del rischio'!U$8*Tabelle!$W$5),IF('Modello Analisi RISCHI MOG_PTPC'!AW50=Tabelle!$V$6,('Mitigazione del rischio'!U$8*Tabelle!$W$6),IF('Modello Analisi RISCHI MOG_PTPC'!AW50=Tabelle!$V$7,('Mitigazione del rischio'!U$8*Tabelle!$W$7),IF('Modello Analisi RISCHI MOG_PTPC'!AW50=Tabelle!$V$8,('Mitigazione del rischio'!U$8*Tabelle!$W$8),IF('Modello Analisi RISCHI MOG_PTPC'!AW50=Tabelle!$V$9,('Mitigazione del rischio'!U$8*Tabelle!$W$9),IF('Modello Analisi RISCHI MOG_PTPC'!AW50=Tabelle!$V$10,('Mitigazione del rischio'!U$8*Tabelle!$W$10),IF('Modello Analisi RISCHI MOG_PTPC'!AW50=Tabelle!$V$11,('Mitigazione del rischio'!U$8*Tabelle!$W$11),IF('Modello Analisi RISCHI MOG_PTPC'!AW50=Tabelle!$V$12,('Mitigazione del rischio'!U$8*Tabelle!$W$12),"-"))))))))))</f>
        <v>0</v>
      </c>
      <c r="V49" s="31">
        <f>IF('Modello Analisi RISCHI MOG_PTPC'!AX50=Tabelle!$V$3,('Mitigazione del rischio'!V$8*Tabelle!$W$3),IF('Modello Analisi RISCHI MOG_PTPC'!AX50=Tabelle!$V$4,('Mitigazione del rischio'!V$8*Tabelle!$W$4),IF('Modello Analisi RISCHI MOG_PTPC'!AX50=Tabelle!$V$5,('Mitigazione del rischio'!V$8*Tabelle!$W$5),IF('Modello Analisi RISCHI MOG_PTPC'!AX50=Tabelle!$V$6,('Mitigazione del rischio'!V$8*Tabelle!$W$6),IF('Modello Analisi RISCHI MOG_PTPC'!AX50=Tabelle!$V$7,('Mitigazione del rischio'!V$8*Tabelle!$W$7),IF('Modello Analisi RISCHI MOG_PTPC'!AX50=Tabelle!$V$8,('Mitigazione del rischio'!V$8*Tabelle!$W$8),IF('Modello Analisi RISCHI MOG_PTPC'!AX50=Tabelle!$V$9,('Mitigazione del rischio'!V$8*Tabelle!$W$9),IF('Modello Analisi RISCHI MOG_PTPC'!AX50=Tabelle!$V$10,('Mitigazione del rischio'!V$8*Tabelle!$W$10),IF('Modello Analisi RISCHI MOG_PTPC'!AX50=Tabelle!$V$11,('Mitigazione del rischio'!V$8*Tabelle!$W$11),IF('Modello Analisi RISCHI MOG_PTPC'!AX50=Tabelle!$V$12,('Mitigazione del rischio'!V$8*Tabelle!$W$12),"-"))))))))))</f>
        <v>0</v>
      </c>
      <c r="W49" s="31">
        <f>IF('Modello Analisi RISCHI MOG_PTPC'!AY50=Tabelle!$V$3,('Mitigazione del rischio'!W$8*Tabelle!$W$3),IF('Modello Analisi RISCHI MOG_PTPC'!AY50=Tabelle!$V$4,('Mitigazione del rischio'!W$8*Tabelle!$W$4),IF('Modello Analisi RISCHI MOG_PTPC'!AY50=Tabelle!$V$5,('Mitigazione del rischio'!W$8*Tabelle!$W$5),IF('Modello Analisi RISCHI MOG_PTPC'!AY50=Tabelle!$V$6,('Mitigazione del rischio'!W$8*Tabelle!$W$6),IF('Modello Analisi RISCHI MOG_PTPC'!AY50=Tabelle!$V$7,('Mitigazione del rischio'!W$8*Tabelle!$W$7),IF('Modello Analisi RISCHI MOG_PTPC'!AY50=Tabelle!$V$8,('Mitigazione del rischio'!W$8*Tabelle!$W$8),IF('Modello Analisi RISCHI MOG_PTPC'!AY50=Tabelle!$V$9,('Mitigazione del rischio'!W$8*Tabelle!$W$9),IF('Modello Analisi RISCHI MOG_PTPC'!AY50=Tabelle!$V$10,('Mitigazione del rischio'!W$8*Tabelle!$W$10),IF('Modello Analisi RISCHI MOG_PTPC'!AY50=Tabelle!$V$11,('Mitigazione del rischio'!W$8*Tabelle!$W$11),IF('Modello Analisi RISCHI MOG_PTPC'!AY50=Tabelle!$V$12,('Mitigazione del rischio'!W$8*Tabelle!$W$12),"-"))))))))))</f>
        <v>0</v>
      </c>
      <c r="X49" s="31">
        <f>IF('Modello Analisi RISCHI MOG_PTPC'!AZ50=Tabelle!$V$3,('Mitigazione del rischio'!X$8*Tabelle!$W$3),IF('Modello Analisi RISCHI MOG_PTPC'!AZ50=Tabelle!$V$4,('Mitigazione del rischio'!X$8*Tabelle!$W$4),IF('Modello Analisi RISCHI MOG_PTPC'!AZ50=Tabelle!$V$5,('Mitigazione del rischio'!X$8*Tabelle!$W$5),IF('Modello Analisi RISCHI MOG_PTPC'!AZ50=Tabelle!$V$6,('Mitigazione del rischio'!X$8*Tabelle!$W$6),IF('Modello Analisi RISCHI MOG_PTPC'!AZ50=Tabelle!$V$7,('Mitigazione del rischio'!X$8*Tabelle!$W$7),IF('Modello Analisi RISCHI MOG_PTPC'!AZ50=Tabelle!$V$8,('Mitigazione del rischio'!X$8*Tabelle!$W$8),IF('Modello Analisi RISCHI MOG_PTPC'!AZ50=Tabelle!$V$9,('Mitigazione del rischio'!X$8*Tabelle!$W$9),IF('Modello Analisi RISCHI MOG_PTPC'!AZ50=Tabelle!$V$10,('Mitigazione del rischio'!X$8*Tabelle!$W$10),IF('Modello Analisi RISCHI MOG_PTPC'!AZ50=Tabelle!$V$11,('Mitigazione del rischio'!X$8*Tabelle!$W$11),IF('Modello Analisi RISCHI MOG_PTPC'!AZ50=Tabelle!$V$12,('Mitigazione del rischio'!X$8*Tabelle!$W$12),"-"))))))))))</f>
        <v>0</v>
      </c>
      <c r="Y49" s="31">
        <f>IF('Modello Analisi RISCHI MOG_PTPC'!BA50=Tabelle!$V$3,('Mitigazione del rischio'!Y$8*Tabelle!$W$3),IF('Modello Analisi RISCHI MOG_PTPC'!BA50=Tabelle!$V$4,('Mitigazione del rischio'!Y$8*Tabelle!$W$4),IF('Modello Analisi RISCHI MOG_PTPC'!BA50=Tabelle!$V$5,('Mitigazione del rischio'!Y$8*Tabelle!$W$5),IF('Modello Analisi RISCHI MOG_PTPC'!BA50=Tabelle!$V$6,('Mitigazione del rischio'!Y$8*Tabelle!$W$6),IF('Modello Analisi RISCHI MOG_PTPC'!BA50=Tabelle!$V$7,('Mitigazione del rischio'!Y$8*Tabelle!$W$7),IF('Modello Analisi RISCHI MOG_PTPC'!BA50=Tabelle!$V$8,('Mitigazione del rischio'!Y$8*Tabelle!$W$8),IF('Modello Analisi RISCHI MOG_PTPC'!BA50=Tabelle!$V$9,('Mitigazione del rischio'!Y$8*Tabelle!$W$9),IF('Modello Analisi RISCHI MOG_PTPC'!BA50=Tabelle!$V$10,('Mitigazione del rischio'!Y$8*Tabelle!$W$10),IF('Modello Analisi RISCHI MOG_PTPC'!BA50=Tabelle!$V$11,('Mitigazione del rischio'!Y$8*Tabelle!$W$11),IF('Modello Analisi RISCHI MOG_PTPC'!BA50=Tabelle!$V$12,('Mitigazione del rischio'!Y$8*Tabelle!$W$12),"-"))))))))))</f>
        <v>0</v>
      </c>
      <c r="Z49" s="31">
        <f>IF('Modello Analisi RISCHI MOG_PTPC'!BB50=Tabelle!$V$3,('Mitigazione del rischio'!Z$8*Tabelle!$W$3),IF('Modello Analisi RISCHI MOG_PTPC'!BB50=Tabelle!$V$4,('Mitigazione del rischio'!Z$8*Tabelle!$W$4),IF('Modello Analisi RISCHI MOG_PTPC'!BB50=Tabelle!$V$5,('Mitigazione del rischio'!Z$8*Tabelle!$W$5),IF('Modello Analisi RISCHI MOG_PTPC'!BB50=Tabelle!$V$6,('Mitigazione del rischio'!Z$8*Tabelle!$W$6),IF('Modello Analisi RISCHI MOG_PTPC'!BB50=Tabelle!$V$7,('Mitigazione del rischio'!Z$8*Tabelle!$W$7),IF('Modello Analisi RISCHI MOG_PTPC'!BB50=Tabelle!$V$8,('Mitigazione del rischio'!Z$8*Tabelle!$W$8),IF('Modello Analisi RISCHI MOG_PTPC'!BB50=Tabelle!$V$9,('Mitigazione del rischio'!Z$8*Tabelle!$W$9),IF('Modello Analisi RISCHI MOG_PTPC'!BB50=Tabelle!$V$10,('Mitigazione del rischio'!Z$8*Tabelle!$W$10),IF('Modello Analisi RISCHI MOG_PTPC'!BB50=Tabelle!$V$11,('Mitigazione del rischio'!Z$8*Tabelle!$W$11),IF('Modello Analisi RISCHI MOG_PTPC'!BB50=Tabelle!$V$12,('Mitigazione del rischio'!Z$8*Tabelle!$W$12),"-"))))))))))</f>
        <v>0</v>
      </c>
      <c r="AA49" s="31">
        <f>IF('Modello Analisi RISCHI MOG_PTPC'!BC50=Tabelle!$V$3,('Mitigazione del rischio'!AA$8*Tabelle!$W$3),IF('Modello Analisi RISCHI MOG_PTPC'!BC50=Tabelle!$V$4,('Mitigazione del rischio'!AA$8*Tabelle!$W$4),IF('Modello Analisi RISCHI MOG_PTPC'!BC50=Tabelle!$V$5,('Mitigazione del rischio'!AA$8*Tabelle!$W$5),IF('Modello Analisi RISCHI MOG_PTPC'!BC50=Tabelle!$V$6,('Mitigazione del rischio'!AA$8*Tabelle!$W$6),IF('Modello Analisi RISCHI MOG_PTPC'!BC50=Tabelle!$V$7,('Mitigazione del rischio'!AA$8*Tabelle!$W$7),IF('Modello Analisi RISCHI MOG_PTPC'!BC50=Tabelle!$V$8,('Mitigazione del rischio'!AA$8*Tabelle!$W$8),IF('Modello Analisi RISCHI MOG_PTPC'!BC50=Tabelle!$V$9,('Mitigazione del rischio'!AA$8*Tabelle!$W$9),IF('Modello Analisi RISCHI MOG_PTPC'!BC50=Tabelle!$V$10,('Mitigazione del rischio'!AA$8*Tabelle!$W$10),IF('Modello Analisi RISCHI MOG_PTPC'!BC50=Tabelle!$V$11,('Mitigazione del rischio'!AA$8*Tabelle!$W$11),IF('Modello Analisi RISCHI MOG_PTPC'!BC50=Tabelle!$V$12,('Mitigazione del rischio'!AA$8*Tabelle!$W$12),"-"))))))))))</f>
        <v>0</v>
      </c>
      <c r="AB49" s="31">
        <f>IF('Modello Analisi RISCHI MOG_PTPC'!BD50=Tabelle!$V$3,('Mitigazione del rischio'!AB$8*Tabelle!$W$3),IF('Modello Analisi RISCHI MOG_PTPC'!BD50=Tabelle!$V$4,('Mitigazione del rischio'!AB$8*Tabelle!$W$4),IF('Modello Analisi RISCHI MOG_PTPC'!BD50=Tabelle!$V$5,('Mitigazione del rischio'!AB$8*Tabelle!$W$5),IF('Modello Analisi RISCHI MOG_PTPC'!BD50=Tabelle!$V$6,('Mitigazione del rischio'!AB$8*Tabelle!$W$6),IF('Modello Analisi RISCHI MOG_PTPC'!BD50=Tabelle!$V$7,('Mitigazione del rischio'!AB$8*Tabelle!$W$7),IF('Modello Analisi RISCHI MOG_PTPC'!BD50=Tabelle!$V$8,('Mitigazione del rischio'!AB$8*Tabelle!$W$8),IF('Modello Analisi RISCHI MOG_PTPC'!BD50=Tabelle!$V$9,('Mitigazione del rischio'!AB$8*Tabelle!$W$9),IF('Modello Analisi RISCHI MOG_PTPC'!BD50=Tabelle!$V$10,('Mitigazione del rischio'!AB$8*Tabelle!$W$10),IF('Modello Analisi RISCHI MOG_PTPC'!BD50=Tabelle!$V$11,('Mitigazione del rischio'!AB$8*Tabelle!$W$11),IF('Modello Analisi RISCHI MOG_PTPC'!BD50=Tabelle!$V$12,('Mitigazione del rischio'!AB$8*Tabelle!$W$12),"-"))))))))))</f>
        <v>0</v>
      </c>
      <c r="AC49" s="31">
        <f>IF('Modello Analisi RISCHI MOG_PTPC'!BE50=Tabelle!$V$3,('Mitigazione del rischio'!AC$8*Tabelle!$W$3),IF('Modello Analisi RISCHI MOG_PTPC'!BE50=Tabelle!$V$4,('Mitigazione del rischio'!AC$8*Tabelle!$W$4),IF('Modello Analisi RISCHI MOG_PTPC'!BE50=Tabelle!$V$5,('Mitigazione del rischio'!AC$8*Tabelle!$W$5),IF('Modello Analisi RISCHI MOG_PTPC'!BE50=Tabelle!$V$6,('Mitigazione del rischio'!AC$8*Tabelle!$W$6),IF('Modello Analisi RISCHI MOG_PTPC'!BE50=Tabelle!$V$7,('Mitigazione del rischio'!AC$8*Tabelle!$W$7),IF('Modello Analisi RISCHI MOG_PTPC'!BE50=Tabelle!$V$8,('Mitigazione del rischio'!AC$8*Tabelle!$W$8),IF('Modello Analisi RISCHI MOG_PTPC'!BE50=Tabelle!$V$9,('Mitigazione del rischio'!AC$8*Tabelle!$W$9),IF('Modello Analisi RISCHI MOG_PTPC'!BE50=Tabelle!$V$10,('Mitigazione del rischio'!AC$8*Tabelle!$W$10),IF('Modello Analisi RISCHI MOG_PTPC'!BE50=Tabelle!$V$11,('Mitigazione del rischio'!AC$8*Tabelle!$W$11),IF('Modello Analisi RISCHI MOG_PTPC'!BE50=Tabelle!$V$12,('Mitigazione del rischio'!AC$8*Tabelle!$W$12),"-"))))))))))</f>
        <v>0</v>
      </c>
      <c r="AD49" s="31">
        <f>IF('Modello Analisi RISCHI MOG_PTPC'!BF50=Tabelle!$V$3,('Mitigazione del rischio'!AD$8*Tabelle!$W$3),IF('Modello Analisi RISCHI MOG_PTPC'!BF50=Tabelle!$V$4,('Mitigazione del rischio'!AD$8*Tabelle!$W$4),IF('Modello Analisi RISCHI MOG_PTPC'!BF50=Tabelle!$V$5,('Mitigazione del rischio'!AD$8*Tabelle!$W$5),IF('Modello Analisi RISCHI MOG_PTPC'!BF50=Tabelle!$V$6,('Mitigazione del rischio'!AD$8*Tabelle!$W$6),IF('Modello Analisi RISCHI MOG_PTPC'!BF50=Tabelle!$V$7,('Mitigazione del rischio'!AD$8*Tabelle!$W$7),IF('Modello Analisi RISCHI MOG_PTPC'!BF50=Tabelle!$V$8,('Mitigazione del rischio'!AD$8*Tabelle!$W$8),IF('Modello Analisi RISCHI MOG_PTPC'!BF50=Tabelle!$V$9,('Mitigazione del rischio'!AD$8*Tabelle!$W$9),IF('Modello Analisi RISCHI MOG_PTPC'!BF50=Tabelle!$V$10,('Mitigazione del rischio'!AD$8*Tabelle!$W$10),IF('Modello Analisi RISCHI MOG_PTPC'!BF50=Tabelle!$V$11,('Mitigazione del rischio'!AD$8*Tabelle!$W$11),IF('Modello Analisi RISCHI MOG_PTPC'!BF50=Tabelle!$V$12,('Mitigazione del rischio'!AD$8*Tabelle!$W$12),"-"))))))))))</f>
        <v>0</v>
      </c>
      <c r="AE49" s="31">
        <f>IF('Modello Analisi RISCHI MOG_PTPC'!BG50=Tabelle!$V$3,('Mitigazione del rischio'!AE$8*Tabelle!$W$3),IF('Modello Analisi RISCHI MOG_PTPC'!BG50=Tabelle!$V$4,('Mitigazione del rischio'!AE$8*Tabelle!$W$4),IF('Modello Analisi RISCHI MOG_PTPC'!BG50=Tabelle!$V$5,('Mitigazione del rischio'!AE$8*Tabelle!$W$5),IF('Modello Analisi RISCHI MOG_PTPC'!BG50=Tabelle!$V$6,('Mitigazione del rischio'!AE$8*Tabelle!$W$6),IF('Modello Analisi RISCHI MOG_PTPC'!BG50=Tabelle!$V$7,('Mitigazione del rischio'!AE$8*Tabelle!$W$7),IF('Modello Analisi RISCHI MOG_PTPC'!BG50=Tabelle!$V$8,('Mitigazione del rischio'!AE$8*Tabelle!$W$8),IF('Modello Analisi RISCHI MOG_PTPC'!BG50=Tabelle!$V$9,('Mitigazione del rischio'!AE$8*Tabelle!$W$9),IF('Modello Analisi RISCHI MOG_PTPC'!BG50=Tabelle!$V$10,('Mitigazione del rischio'!AE$8*Tabelle!$W$10),IF('Modello Analisi RISCHI MOG_PTPC'!BG50=Tabelle!$V$11,('Mitigazione del rischio'!AE$8*Tabelle!$W$11),IF('Modello Analisi RISCHI MOG_PTPC'!BG50=Tabelle!$V$12,('Mitigazione del rischio'!AE$8*Tabelle!$W$12),"-"))))))))))</f>
        <v>0</v>
      </c>
      <c r="AF49" s="32">
        <f t="shared" si="3"/>
        <v>43.400000000000006</v>
      </c>
      <c r="AG49" s="33">
        <f t="shared" si="4"/>
        <v>0.43400000000000005</v>
      </c>
    </row>
    <row r="50" spans="1:33" x14ac:dyDescent="0.25">
      <c r="A50" s="31">
        <f>IF('Modello Analisi RISCHI MOG_PTPC'!AC51=Tabelle!$V$3,('Mitigazione del rischio'!A$8*Tabelle!$W$3),IF('Modello Analisi RISCHI MOG_PTPC'!AC51=Tabelle!$V$4,('Mitigazione del rischio'!A$8*Tabelle!$W$4),IF('Modello Analisi RISCHI MOG_PTPC'!AC51=Tabelle!$V$5,('Mitigazione del rischio'!A$8*Tabelle!$W$5),IF('Modello Analisi RISCHI MOG_PTPC'!AC51=Tabelle!$V$6,('Mitigazione del rischio'!A$8*Tabelle!$W$6),IF('Modello Analisi RISCHI MOG_PTPC'!AC51=Tabelle!$V$7,('Mitigazione del rischio'!A$8*Tabelle!$W$7),IF('Modello Analisi RISCHI MOG_PTPC'!AC51=Tabelle!$V$8,('Mitigazione del rischio'!A$8*Tabelle!$W$8),IF('Modello Analisi RISCHI MOG_PTPC'!AC51=Tabelle!$V$9,('Mitigazione del rischio'!A$8*Tabelle!$W$9),IF('Modello Analisi RISCHI MOG_PTPC'!AC51=Tabelle!$V$10,('Mitigazione del rischio'!A$8*Tabelle!$W$10),IF('Modello Analisi RISCHI MOG_PTPC'!AC51=Tabelle!$V$11,('Mitigazione del rischio'!A$8*Tabelle!$W$11),IF('Modello Analisi RISCHI MOG_PTPC'!AC51=Tabelle!$V$12,('Mitigazione del rischio'!A$8*Tabelle!$W$12),"-"))))))))))</f>
        <v>3.5</v>
      </c>
      <c r="B50" s="31">
        <f>IF('Modello Analisi RISCHI MOG_PTPC'!AD51=Tabelle!$V$3,('Mitigazione del rischio'!B$8*Tabelle!$W$3),IF('Modello Analisi RISCHI MOG_PTPC'!AD51=Tabelle!$V$4,('Mitigazione del rischio'!B$8*Tabelle!$W$4),IF('Modello Analisi RISCHI MOG_PTPC'!AD51=Tabelle!$V$5,('Mitigazione del rischio'!B$8*Tabelle!$W$5),IF('Modello Analisi RISCHI MOG_PTPC'!AD51=Tabelle!$V$6,('Mitigazione del rischio'!B$8*Tabelle!$W$6),IF('Modello Analisi RISCHI MOG_PTPC'!AD51=Tabelle!$V$7,('Mitigazione del rischio'!B$8*Tabelle!$W$7),IF('Modello Analisi RISCHI MOG_PTPC'!AD51=Tabelle!$V$8,('Mitigazione del rischio'!B$8*Tabelle!$W$8),IF('Modello Analisi RISCHI MOG_PTPC'!AD51=Tabelle!$V$9,('Mitigazione del rischio'!B$8*Tabelle!$W$9),IF('Modello Analisi RISCHI MOG_PTPC'!AD51=Tabelle!$V$10,('Mitigazione del rischio'!B$8*Tabelle!$W$10),IF('Modello Analisi RISCHI MOG_PTPC'!AD51=Tabelle!$V$11,('Mitigazione del rischio'!B$8*Tabelle!$W$11),IF('Modello Analisi RISCHI MOG_PTPC'!AD51=Tabelle!$V$12,('Mitigazione del rischio'!B$8*Tabelle!$W$12),"-"))))))))))</f>
        <v>2.4499999999999997</v>
      </c>
      <c r="C50" s="31">
        <f>IF('Modello Analisi RISCHI MOG_PTPC'!AE51=Tabelle!$V$3,('Mitigazione del rischio'!C$8*Tabelle!$W$3),IF('Modello Analisi RISCHI MOG_PTPC'!AE51=Tabelle!$V$4,('Mitigazione del rischio'!C$8*Tabelle!$W$4),IF('Modello Analisi RISCHI MOG_PTPC'!AE51=Tabelle!$V$5,('Mitigazione del rischio'!C$8*Tabelle!$W$5),IF('Modello Analisi RISCHI MOG_PTPC'!AE51=Tabelle!$V$6,('Mitigazione del rischio'!C$8*Tabelle!$W$6),IF('Modello Analisi RISCHI MOG_PTPC'!AE51=Tabelle!$V$7,('Mitigazione del rischio'!C$8*Tabelle!$W$7),IF('Modello Analisi RISCHI MOG_PTPC'!AE51=Tabelle!$V$8,('Mitigazione del rischio'!C$8*Tabelle!$W$8),IF('Modello Analisi RISCHI MOG_PTPC'!AE51=Tabelle!$V$9,('Mitigazione del rischio'!C$8*Tabelle!$W$9),IF('Modello Analisi RISCHI MOG_PTPC'!AE51=Tabelle!$V$10,('Mitigazione del rischio'!C$8*Tabelle!$W$10),IF('Modello Analisi RISCHI MOG_PTPC'!AE51=Tabelle!$V$11,('Mitigazione del rischio'!C$8*Tabelle!$W$11),IF('Modello Analisi RISCHI MOG_PTPC'!AE51=Tabelle!$V$12,('Mitigazione del rischio'!C$8*Tabelle!$W$12),"-"))))))))))</f>
        <v>0.35000000000000003</v>
      </c>
      <c r="D50" s="31">
        <f>IF('Modello Analisi RISCHI MOG_PTPC'!AF51=Tabelle!$V$3,('Mitigazione del rischio'!D$8*Tabelle!$W$3),IF('Modello Analisi RISCHI MOG_PTPC'!AF51=Tabelle!$V$4,('Mitigazione del rischio'!D$8*Tabelle!$W$4),IF('Modello Analisi RISCHI MOG_PTPC'!AF51=Tabelle!$V$5,('Mitigazione del rischio'!D$8*Tabelle!$W$5),IF('Modello Analisi RISCHI MOG_PTPC'!AF51=Tabelle!$V$6,('Mitigazione del rischio'!D$8*Tabelle!$W$6),IF('Modello Analisi RISCHI MOG_PTPC'!AF51=Tabelle!$V$7,('Mitigazione del rischio'!D$8*Tabelle!$W$7),IF('Modello Analisi RISCHI MOG_PTPC'!AF51=Tabelle!$V$8,('Mitigazione del rischio'!D$8*Tabelle!$W$8),IF('Modello Analisi RISCHI MOG_PTPC'!AF51=Tabelle!$V$9,('Mitigazione del rischio'!D$8*Tabelle!$W$9),IF('Modello Analisi RISCHI MOG_PTPC'!AF51=Tabelle!$V$10,('Mitigazione del rischio'!D$8*Tabelle!$W$10),IF('Modello Analisi RISCHI MOG_PTPC'!AF51=Tabelle!$V$11,('Mitigazione del rischio'!D$8*Tabelle!$W$11),IF('Modello Analisi RISCHI MOG_PTPC'!AF51=Tabelle!$V$12,('Mitigazione del rischio'!D$8*Tabelle!$W$12),"-"))))))))))</f>
        <v>1.05</v>
      </c>
      <c r="E50" s="31">
        <f>IF('Modello Analisi RISCHI MOG_PTPC'!AG51=Tabelle!$V$3,('Mitigazione del rischio'!E$8*Tabelle!$W$3),IF('Modello Analisi RISCHI MOG_PTPC'!AG51=Tabelle!$V$4,('Mitigazione del rischio'!E$8*Tabelle!$W$4),IF('Modello Analisi RISCHI MOG_PTPC'!AG51=Tabelle!$V$5,('Mitigazione del rischio'!E$8*Tabelle!$W$5),IF('Modello Analisi RISCHI MOG_PTPC'!AG51=Tabelle!$V$6,('Mitigazione del rischio'!E$8*Tabelle!$W$6),IF('Modello Analisi RISCHI MOG_PTPC'!AG51=Tabelle!$V$7,('Mitigazione del rischio'!E$8*Tabelle!$W$7),IF('Modello Analisi RISCHI MOG_PTPC'!AG51=Tabelle!$V$8,('Mitigazione del rischio'!E$8*Tabelle!$W$8),IF('Modello Analisi RISCHI MOG_PTPC'!AG51=Tabelle!$V$9,('Mitigazione del rischio'!E$8*Tabelle!$W$9),IF('Modello Analisi RISCHI MOG_PTPC'!AG51=Tabelle!$V$10,('Mitigazione del rischio'!E$8*Tabelle!$W$10),IF('Modello Analisi RISCHI MOG_PTPC'!AG51=Tabelle!$V$11,('Mitigazione del rischio'!E$8*Tabelle!$W$11),IF('Modello Analisi RISCHI MOG_PTPC'!AG51=Tabelle!$V$12,('Mitigazione del rischio'!E$8*Tabelle!$W$12),"-"))))))))))</f>
        <v>2.4499999999999997</v>
      </c>
      <c r="F50" s="31">
        <f>IF('Modello Analisi RISCHI MOG_PTPC'!AH51=Tabelle!$V$3,('Mitigazione del rischio'!F$8*Tabelle!$W$3),IF('Modello Analisi RISCHI MOG_PTPC'!AH51=Tabelle!$V$4,('Mitigazione del rischio'!F$8*Tabelle!$W$4),IF('Modello Analisi RISCHI MOG_PTPC'!AH51=Tabelle!$V$5,('Mitigazione del rischio'!F$8*Tabelle!$W$5),IF('Modello Analisi RISCHI MOG_PTPC'!AH51=Tabelle!$V$6,('Mitigazione del rischio'!F$8*Tabelle!$W$6),IF('Modello Analisi RISCHI MOG_PTPC'!AH51=Tabelle!$V$7,('Mitigazione del rischio'!F$8*Tabelle!$W$7),IF('Modello Analisi RISCHI MOG_PTPC'!AH51=Tabelle!$V$8,('Mitigazione del rischio'!F$8*Tabelle!$W$8),IF('Modello Analisi RISCHI MOG_PTPC'!AH51=Tabelle!$V$9,('Mitigazione del rischio'!F$8*Tabelle!$W$9),IF('Modello Analisi RISCHI MOG_PTPC'!AH51=Tabelle!$V$10,('Mitigazione del rischio'!F$8*Tabelle!$W$10),IF('Modello Analisi RISCHI MOG_PTPC'!AH51=Tabelle!$V$11,('Mitigazione del rischio'!F$8*Tabelle!$W$11),IF('Modello Analisi RISCHI MOG_PTPC'!AH51=Tabelle!$V$12,('Mitigazione del rischio'!F$8*Tabelle!$W$12),"-"))))))))))</f>
        <v>3.5</v>
      </c>
      <c r="G50" s="31">
        <f>IF('Modello Analisi RISCHI MOG_PTPC'!AI51=Tabelle!$V$3,('Mitigazione del rischio'!G$8*Tabelle!$W$3),IF('Modello Analisi RISCHI MOG_PTPC'!AI51=Tabelle!$V$4,('Mitigazione del rischio'!G$8*Tabelle!$W$4),IF('Modello Analisi RISCHI MOG_PTPC'!AI51=Tabelle!$V$5,('Mitigazione del rischio'!G$8*Tabelle!$W$5),IF('Modello Analisi RISCHI MOG_PTPC'!AI51=Tabelle!$V$6,('Mitigazione del rischio'!G$8*Tabelle!$W$6),IF('Modello Analisi RISCHI MOG_PTPC'!AI51=Tabelle!$V$7,('Mitigazione del rischio'!G$8*Tabelle!$W$7),IF('Modello Analisi RISCHI MOG_PTPC'!AI51=Tabelle!$V$8,('Mitigazione del rischio'!G$8*Tabelle!$W$8),IF('Modello Analisi RISCHI MOG_PTPC'!AI51=Tabelle!$V$9,('Mitigazione del rischio'!G$8*Tabelle!$W$9),IF('Modello Analisi RISCHI MOG_PTPC'!AI51=Tabelle!$V$10,('Mitigazione del rischio'!G$8*Tabelle!$W$10),IF('Modello Analisi RISCHI MOG_PTPC'!AI51=Tabelle!$V$11,('Mitigazione del rischio'!G$8*Tabelle!$W$11),IF('Modello Analisi RISCHI MOG_PTPC'!AI51=Tabelle!$V$12,('Mitigazione del rischio'!G$8*Tabelle!$W$12),"-"))))))))))</f>
        <v>3.5</v>
      </c>
      <c r="H50" s="31">
        <f>IF('Modello Analisi RISCHI MOG_PTPC'!AJ51=Tabelle!$V$3,('Mitigazione del rischio'!H$8*Tabelle!$W$3),IF('Modello Analisi RISCHI MOG_PTPC'!AJ51=Tabelle!$V$4,('Mitigazione del rischio'!H$8*Tabelle!$W$4),IF('Modello Analisi RISCHI MOG_PTPC'!AJ51=Tabelle!$V$5,('Mitigazione del rischio'!H$8*Tabelle!$W$5),IF('Modello Analisi RISCHI MOG_PTPC'!AJ51=Tabelle!$V$6,('Mitigazione del rischio'!H$8*Tabelle!$W$6),IF('Modello Analisi RISCHI MOG_PTPC'!AJ51=Tabelle!$V$7,('Mitigazione del rischio'!H$8*Tabelle!$W$7),IF('Modello Analisi RISCHI MOG_PTPC'!AJ51=Tabelle!$V$8,('Mitigazione del rischio'!H$8*Tabelle!$W$8),IF('Modello Analisi RISCHI MOG_PTPC'!AJ51=Tabelle!$V$9,('Mitigazione del rischio'!H$8*Tabelle!$W$9),IF('Modello Analisi RISCHI MOG_PTPC'!AJ51=Tabelle!$V$10,('Mitigazione del rischio'!H$8*Tabelle!$W$10),IF('Modello Analisi RISCHI MOG_PTPC'!AJ51=Tabelle!$V$11,('Mitigazione del rischio'!H$8*Tabelle!$W$11),IF('Modello Analisi RISCHI MOG_PTPC'!AJ51=Tabelle!$V$12,('Mitigazione del rischio'!H$8*Tabelle!$W$12),"-"))))))))))</f>
        <v>3.5</v>
      </c>
      <c r="I50" s="31">
        <f>IF('Modello Analisi RISCHI MOG_PTPC'!AK51=Tabelle!$V$3,('Mitigazione del rischio'!I$8*Tabelle!$W$3),IF('Modello Analisi RISCHI MOG_PTPC'!AK51=Tabelle!$V$4,('Mitigazione del rischio'!I$8*Tabelle!$W$4),IF('Modello Analisi RISCHI MOG_PTPC'!AK51=Tabelle!$V$5,('Mitigazione del rischio'!I$8*Tabelle!$W$5),IF('Modello Analisi RISCHI MOG_PTPC'!AK51=Tabelle!$V$6,('Mitigazione del rischio'!I$8*Tabelle!$W$6),IF('Modello Analisi RISCHI MOG_PTPC'!AK51=Tabelle!$V$7,('Mitigazione del rischio'!I$8*Tabelle!$W$7),IF('Modello Analisi RISCHI MOG_PTPC'!AK51=Tabelle!$V$8,('Mitigazione del rischio'!I$8*Tabelle!$W$8),IF('Modello Analisi RISCHI MOG_PTPC'!AK51=Tabelle!$V$9,('Mitigazione del rischio'!I$8*Tabelle!$W$9),IF('Modello Analisi RISCHI MOG_PTPC'!AK51=Tabelle!$V$10,('Mitigazione del rischio'!I$8*Tabelle!$W$10),IF('Modello Analisi RISCHI MOG_PTPC'!AK51=Tabelle!$V$11,('Mitigazione del rischio'!I$8*Tabelle!$W$11),IF('Modello Analisi RISCHI MOG_PTPC'!AK51=Tabelle!$V$12,('Mitigazione del rischio'!I$8*Tabelle!$W$12),"-"))))))))))</f>
        <v>1.05</v>
      </c>
      <c r="J50" s="31">
        <f>IF('Modello Analisi RISCHI MOG_PTPC'!AL51=Tabelle!$V$3,('Mitigazione del rischio'!J$8*Tabelle!$W$3),IF('Modello Analisi RISCHI MOG_PTPC'!AL51=Tabelle!$V$4,('Mitigazione del rischio'!J$8*Tabelle!$W$4),IF('Modello Analisi RISCHI MOG_PTPC'!AL51=Tabelle!$V$5,('Mitigazione del rischio'!J$8*Tabelle!$W$5),IF('Modello Analisi RISCHI MOG_PTPC'!AL51=Tabelle!$V$6,('Mitigazione del rischio'!J$8*Tabelle!$W$6),IF('Modello Analisi RISCHI MOG_PTPC'!AL51=Tabelle!$V$7,('Mitigazione del rischio'!J$8*Tabelle!$W$7),IF('Modello Analisi RISCHI MOG_PTPC'!AL51=Tabelle!$V$8,('Mitigazione del rischio'!J$8*Tabelle!$W$8),IF('Modello Analisi RISCHI MOG_PTPC'!AL51=Tabelle!$V$9,('Mitigazione del rischio'!J$8*Tabelle!$W$9),IF('Modello Analisi RISCHI MOG_PTPC'!AL51=Tabelle!$V$10,('Mitigazione del rischio'!J$8*Tabelle!$W$10),IF('Modello Analisi RISCHI MOG_PTPC'!AL51=Tabelle!$V$11,('Mitigazione del rischio'!J$8*Tabelle!$W$11),IF('Modello Analisi RISCHI MOG_PTPC'!AL51=Tabelle!$V$12,('Mitigazione del rischio'!J$8*Tabelle!$W$12),"-"))))))))))</f>
        <v>1.05</v>
      </c>
      <c r="K50" s="31">
        <f>IF('Modello Analisi RISCHI MOG_PTPC'!AM51=Tabelle!$V$3,('Mitigazione del rischio'!K$8*Tabelle!$W$3),IF('Modello Analisi RISCHI MOG_PTPC'!AM51=Tabelle!$V$4,('Mitigazione del rischio'!K$8*Tabelle!$W$4),IF('Modello Analisi RISCHI MOG_PTPC'!AM51=Tabelle!$V$5,('Mitigazione del rischio'!K$8*Tabelle!$W$5),IF('Modello Analisi RISCHI MOG_PTPC'!AM51=Tabelle!$V$6,('Mitigazione del rischio'!K$8*Tabelle!$W$6),IF('Modello Analisi RISCHI MOG_PTPC'!AM51=Tabelle!$V$7,('Mitigazione del rischio'!K$8*Tabelle!$W$7),IF('Modello Analisi RISCHI MOG_PTPC'!AM51=Tabelle!$V$8,('Mitigazione del rischio'!K$8*Tabelle!$W$8),IF('Modello Analisi RISCHI MOG_PTPC'!AM51=Tabelle!$V$9,('Mitigazione del rischio'!K$8*Tabelle!$W$9),IF('Modello Analisi RISCHI MOG_PTPC'!AM51=Tabelle!$V$10,('Mitigazione del rischio'!K$8*Tabelle!$W$10),IF('Modello Analisi RISCHI MOG_PTPC'!AM51=Tabelle!$V$11,('Mitigazione del rischio'!K$8*Tabelle!$W$11),IF('Modello Analisi RISCHI MOG_PTPC'!AM51=Tabelle!$V$12,('Mitigazione del rischio'!K$8*Tabelle!$W$12),"-"))))))))))</f>
        <v>3.5</v>
      </c>
      <c r="L50" s="31">
        <f>IF('Modello Analisi RISCHI MOG_PTPC'!AN51=Tabelle!$V$3,('Mitigazione del rischio'!L$8*Tabelle!$W$3),IF('Modello Analisi RISCHI MOG_PTPC'!AN51=Tabelle!$V$4,('Mitigazione del rischio'!L$8*Tabelle!$W$4),IF('Modello Analisi RISCHI MOG_PTPC'!AN51=Tabelle!$V$5,('Mitigazione del rischio'!L$8*Tabelle!$W$5),IF('Modello Analisi RISCHI MOG_PTPC'!AN51=Tabelle!$V$6,('Mitigazione del rischio'!L$8*Tabelle!$W$6),IF('Modello Analisi RISCHI MOG_PTPC'!AN51=Tabelle!$V$7,('Mitigazione del rischio'!L$8*Tabelle!$W$7),IF('Modello Analisi RISCHI MOG_PTPC'!AN51=Tabelle!$V$8,('Mitigazione del rischio'!L$8*Tabelle!$W$8),IF('Modello Analisi RISCHI MOG_PTPC'!AN51=Tabelle!$V$9,('Mitigazione del rischio'!L$8*Tabelle!$W$9),IF('Modello Analisi RISCHI MOG_PTPC'!AN51=Tabelle!$V$10,('Mitigazione del rischio'!L$8*Tabelle!$W$10),IF('Modello Analisi RISCHI MOG_PTPC'!AN51=Tabelle!$V$11,('Mitigazione del rischio'!L$8*Tabelle!$W$11),IF('Modello Analisi RISCHI MOG_PTPC'!AN51=Tabelle!$V$12,('Mitigazione del rischio'!L$8*Tabelle!$W$12),"-"))))))))))</f>
        <v>3.5</v>
      </c>
      <c r="M50" s="31">
        <f>IF('Modello Analisi RISCHI MOG_PTPC'!AO51=Tabelle!$V$3,('Mitigazione del rischio'!M$8*Tabelle!$W$3),IF('Modello Analisi RISCHI MOG_PTPC'!AO51=Tabelle!$V$4,('Mitigazione del rischio'!M$8*Tabelle!$W$4),IF('Modello Analisi RISCHI MOG_PTPC'!AO51=Tabelle!$V$5,('Mitigazione del rischio'!M$8*Tabelle!$W$5),IF('Modello Analisi RISCHI MOG_PTPC'!AO51=Tabelle!$V$6,('Mitigazione del rischio'!M$8*Tabelle!$W$6),IF('Modello Analisi RISCHI MOG_PTPC'!AO51=Tabelle!$V$7,('Mitigazione del rischio'!M$8*Tabelle!$W$7),IF('Modello Analisi RISCHI MOG_PTPC'!AO51=Tabelle!$V$8,('Mitigazione del rischio'!M$8*Tabelle!$W$8),IF('Modello Analisi RISCHI MOG_PTPC'!AO51=Tabelle!$V$9,('Mitigazione del rischio'!M$8*Tabelle!$W$9),IF('Modello Analisi RISCHI MOG_PTPC'!AO51=Tabelle!$V$10,('Mitigazione del rischio'!M$8*Tabelle!$W$10),IF('Modello Analisi RISCHI MOG_PTPC'!AO51=Tabelle!$V$11,('Mitigazione del rischio'!M$8*Tabelle!$W$11),IF('Modello Analisi RISCHI MOG_PTPC'!AO51=Tabelle!$V$12,('Mitigazione del rischio'!M$8*Tabelle!$W$12),"-"))))))))))</f>
        <v>1.05</v>
      </c>
      <c r="N50" s="31">
        <f>IF('Modello Analisi RISCHI MOG_PTPC'!AP51=Tabelle!$V$3,('Mitigazione del rischio'!N$8*Tabelle!$W$3),IF('Modello Analisi RISCHI MOG_PTPC'!AP51=Tabelle!$V$4,('Mitigazione del rischio'!N$8*Tabelle!$W$4),IF('Modello Analisi RISCHI MOG_PTPC'!AP51=Tabelle!$V$5,('Mitigazione del rischio'!N$8*Tabelle!$W$5),IF('Modello Analisi RISCHI MOG_PTPC'!AP51=Tabelle!$V$6,('Mitigazione del rischio'!N$8*Tabelle!$W$6),IF('Modello Analisi RISCHI MOG_PTPC'!AP51=Tabelle!$V$7,('Mitigazione del rischio'!N$8*Tabelle!$W$7),IF('Modello Analisi RISCHI MOG_PTPC'!AP51=Tabelle!$V$8,('Mitigazione del rischio'!N$8*Tabelle!$W$8),IF('Modello Analisi RISCHI MOG_PTPC'!AP51=Tabelle!$V$9,('Mitigazione del rischio'!N$8*Tabelle!$W$9),IF('Modello Analisi RISCHI MOG_PTPC'!AP51=Tabelle!$V$10,('Mitigazione del rischio'!N$8*Tabelle!$W$10),IF('Modello Analisi RISCHI MOG_PTPC'!AP51=Tabelle!$V$11,('Mitigazione del rischio'!N$8*Tabelle!$W$11),IF('Modello Analisi RISCHI MOG_PTPC'!AP51=Tabelle!$V$12,('Mitigazione del rischio'!N$8*Tabelle!$W$12),"-"))))))))))</f>
        <v>1.05</v>
      </c>
      <c r="O50" s="31">
        <f>IF('Modello Analisi RISCHI MOG_PTPC'!AQ51=Tabelle!$V$3,('Mitigazione del rischio'!O$8*Tabelle!$W$3),IF('Modello Analisi RISCHI MOG_PTPC'!AQ51=Tabelle!$V$4,('Mitigazione del rischio'!O$8*Tabelle!$W$4),IF('Modello Analisi RISCHI MOG_PTPC'!AQ51=Tabelle!$V$5,('Mitigazione del rischio'!O$8*Tabelle!$W$5),IF('Modello Analisi RISCHI MOG_PTPC'!AQ51=Tabelle!$V$6,('Mitigazione del rischio'!O$8*Tabelle!$W$6),IF('Modello Analisi RISCHI MOG_PTPC'!AQ51=Tabelle!$V$7,('Mitigazione del rischio'!O$8*Tabelle!$W$7),IF('Modello Analisi RISCHI MOG_PTPC'!AQ51=Tabelle!$V$8,('Mitigazione del rischio'!O$8*Tabelle!$W$8),IF('Modello Analisi RISCHI MOG_PTPC'!AQ51=Tabelle!$V$9,('Mitigazione del rischio'!O$8*Tabelle!$W$9),IF('Modello Analisi RISCHI MOG_PTPC'!AQ51=Tabelle!$V$10,('Mitigazione del rischio'!O$8*Tabelle!$W$10),IF('Modello Analisi RISCHI MOG_PTPC'!AQ51=Tabelle!$V$11,('Mitigazione del rischio'!O$8*Tabelle!$W$11),IF('Modello Analisi RISCHI MOG_PTPC'!AQ51=Tabelle!$V$12,('Mitigazione del rischio'!O$8*Tabelle!$W$12),"-"))))))))))</f>
        <v>1.05</v>
      </c>
      <c r="P50" s="31">
        <f>IF('Modello Analisi RISCHI MOG_PTPC'!AR51=Tabelle!$V$3,('Mitigazione del rischio'!P$8*Tabelle!$W$3),IF('Modello Analisi RISCHI MOG_PTPC'!AR51=Tabelle!$V$4,('Mitigazione del rischio'!P$8*Tabelle!$W$4),IF('Modello Analisi RISCHI MOG_PTPC'!AR51=Tabelle!$V$5,('Mitigazione del rischio'!P$8*Tabelle!$W$5),IF('Modello Analisi RISCHI MOG_PTPC'!AR51=Tabelle!$V$6,('Mitigazione del rischio'!P$8*Tabelle!$W$6),IF('Modello Analisi RISCHI MOG_PTPC'!AR51=Tabelle!$V$7,('Mitigazione del rischio'!P$8*Tabelle!$W$7),IF('Modello Analisi RISCHI MOG_PTPC'!AR51=Tabelle!$V$8,('Mitigazione del rischio'!P$8*Tabelle!$W$8),IF('Modello Analisi RISCHI MOG_PTPC'!AR51=Tabelle!$V$9,('Mitigazione del rischio'!P$8*Tabelle!$W$9),IF('Modello Analisi RISCHI MOG_PTPC'!AR51=Tabelle!$V$10,('Mitigazione del rischio'!P$8*Tabelle!$W$10),IF('Modello Analisi RISCHI MOG_PTPC'!AR51=Tabelle!$V$11,('Mitigazione del rischio'!P$8*Tabelle!$W$11),IF('Modello Analisi RISCHI MOG_PTPC'!AR51=Tabelle!$V$12,('Mitigazione del rischio'!P$8*Tabelle!$W$12),"-"))))))))))</f>
        <v>1.05</v>
      </c>
      <c r="Q50" s="31">
        <f>IF('Modello Analisi RISCHI MOG_PTPC'!AS51=Tabelle!$V$3,('Mitigazione del rischio'!Q$8*Tabelle!$W$3),IF('Modello Analisi RISCHI MOG_PTPC'!AS51=Tabelle!$V$4,('Mitigazione del rischio'!Q$8*Tabelle!$W$4),IF('Modello Analisi RISCHI MOG_PTPC'!AS51=Tabelle!$V$5,('Mitigazione del rischio'!Q$8*Tabelle!$W$5),IF('Modello Analisi RISCHI MOG_PTPC'!AS51=Tabelle!$V$6,('Mitigazione del rischio'!Q$8*Tabelle!$W$6),IF('Modello Analisi RISCHI MOG_PTPC'!AS51=Tabelle!$V$7,('Mitigazione del rischio'!Q$8*Tabelle!$W$7),IF('Modello Analisi RISCHI MOG_PTPC'!AS51=Tabelle!$V$8,('Mitigazione del rischio'!Q$8*Tabelle!$W$8),IF('Modello Analisi RISCHI MOG_PTPC'!AS51=Tabelle!$V$9,('Mitigazione del rischio'!Q$8*Tabelle!$W$9),IF('Modello Analisi RISCHI MOG_PTPC'!AS51=Tabelle!$V$10,('Mitigazione del rischio'!Q$8*Tabelle!$W$10),IF('Modello Analisi RISCHI MOG_PTPC'!AS51=Tabelle!$V$11,('Mitigazione del rischio'!Q$8*Tabelle!$W$11),IF('Modello Analisi RISCHI MOG_PTPC'!AS51=Tabelle!$V$12,('Mitigazione del rischio'!Q$8*Tabelle!$W$12),"-"))))))))))</f>
        <v>2.4499999999999997</v>
      </c>
      <c r="R50" s="31">
        <f>IF('Modello Analisi RISCHI MOG_PTPC'!AT51=Tabelle!$V$3,('Mitigazione del rischio'!R$8*Tabelle!$W$3),IF('Modello Analisi RISCHI MOG_PTPC'!AT51=Tabelle!$V$4,('Mitigazione del rischio'!R$8*Tabelle!$W$4),IF('Modello Analisi RISCHI MOG_PTPC'!AT51=Tabelle!$V$5,('Mitigazione del rischio'!R$8*Tabelle!$W$5),IF('Modello Analisi RISCHI MOG_PTPC'!AT51=Tabelle!$V$6,('Mitigazione del rischio'!R$8*Tabelle!$W$6),IF('Modello Analisi RISCHI MOG_PTPC'!AT51=Tabelle!$V$7,('Mitigazione del rischio'!R$8*Tabelle!$W$7),IF('Modello Analisi RISCHI MOG_PTPC'!AT51=Tabelle!$V$8,('Mitigazione del rischio'!R$8*Tabelle!$W$8),IF('Modello Analisi RISCHI MOG_PTPC'!AT51=Tabelle!$V$9,('Mitigazione del rischio'!R$8*Tabelle!$W$9),IF('Modello Analisi RISCHI MOG_PTPC'!AT51=Tabelle!$V$10,('Mitigazione del rischio'!R$8*Tabelle!$W$10),IF('Modello Analisi RISCHI MOG_PTPC'!AT51=Tabelle!$V$11,('Mitigazione del rischio'!R$8*Tabelle!$W$11),IF('Modello Analisi RISCHI MOG_PTPC'!AT51=Tabelle!$V$12,('Mitigazione del rischio'!R$8*Tabelle!$W$12),"-"))))))))))</f>
        <v>2.4499999999999997</v>
      </c>
      <c r="S50" s="31">
        <f>IF('Modello Analisi RISCHI MOG_PTPC'!AU51=Tabelle!$V$3,('Mitigazione del rischio'!S$8*Tabelle!$W$3),IF('Modello Analisi RISCHI MOG_PTPC'!AU51=Tabelle!$V$4,('Mitigazione del rischio'!S$8*Tabelle!$W$4),IF('Modello Analisi RISCHI MOG_PTPC'!AU51=Tabelle!$V$5,('Mitigazione del rischio'!S$8*Tabelle!$W$5),IF('Modello Analisi RISCHI MOG_PTPC'!AU51=Tabelle!$V$6,('Mitigazione del rischio'!S$8*Tabelle!$W$6),IF('Modello Analisi RISCHI MOG_PTPC'!AU51=Tabelle!$V$7,('Mitigazione del rischio'!S$8*Tabelle!$W$7),IF('Modello Analisi RISCHI MOG_PTPC'!AU51=Tabelle!$V$8,('Mitigazione del rischio'!S$8*Tabelle!$W$8),IF('Modello Analisi RISCHI MOG_PTPC'!AU51=Tabelle!$V$9,('Mitigazione del rischio'!S$8*Tabelle!$W$9),IF('Modello Analisi RISCHI MOG_PTPC'!AU51=Tabelle!$V$10,('Mitigazione del rischio'!S$8*Tabelle!$W$10),IF('Modello Analisi RISCHI MOG_PTPC'!AU51=Tabelle!$V$11,('Mitigazione del rischio'!S$8*Tabelle!$W$11),IF('Modello Analisi RISCHI MOG_PTPC'!AU51=Tabelle!$V$12,('Mitigazione del rischio'!S$8*Tabelle!$W$12),"-"))))))))))</f>
        <v>2.4499999999999997</v>
      </c>
      <c r="T50" s="31">
        <f>IF('Modello Analisi RISCHI MOG_PTPC'!AV51=Tabelle!$V$3,('Mitigazione del rischio'!T$8*Tabelle!$W$3),IF('Modello Analisi RISCHI MOG_PTPC'!AV51=Tabelle!$V$4,('Mitigazione del rischio'!T$8*Tabelle!$W$4),IF('Modello Analisi RISCHI MOG_PTPC'!AV51=Tabelle!$V$5,('Mitigazione del rischio'!T$8*Tabelle!$W$5),IF('Modello Analisi RISCHI MOG_PTPC'!AV51=Tabelle!$V$6,('Mitigazione del rischio'!T$8*Tabelle!$W$6),IF('Modello Analisi RISCHI MOG_PTPC'!AV51=Tabelle!$V$7,('Mitigazione del rischio'!T$8*Tabelle!$W$7),IF('Modello Analisi RISCHI MOG_PTPC'!AV51=Tabelle!$V$8,('Mitigazione del rischio'!T$8*Tabelle!$W$8),IF('Modello Analisi RISCHI MOG_PTPC'!AV51=Tabelle!$V$9,('Mitigazione del rischio'!T$8*Tabelle!$W$9),IF('Modello Analisi RISCHI MOG_PTPC'!AV51=Tabelle!$V$10,('Mitigazione del rischio'!T$8*Tabelle!$W$10),IF('Modello Analisi RISCHI MOG_PTPC'!AV51=Tabelle!$V$11,('Mitigazione del rischio'!T$8*Tabelle!$W$11),IF('Modello Analisi RISCHI MOG_PTPC'!AV51=Tabelle!$V$12,('Mitigazione del rischio'!T$8*Tabelle!$W$12),"-"))))))))))</f>
        <v>2.4499999999999997</v>
      </c>
      <c r="U50" s="31">
        <f>IF('Modello Analisi RISCHI MOG_PTPC'!AW51=Tabelle!$V$3,('Mitigazione del rischio'!U$8*Tabelle!$W$3),IF('Modello Analisi RISCHI MOG_PTPC'!AW51=Tabelle!$V$4,('Mitigazione del rischio'!U$8*Tabelle!$W$4),IF('Modello Analisi RISCHI MOG_PTPC'!AW51=Tabelle!$V$5,('Mitigazione del rischio'!U$8*Tabelle!$W$5),IF('Modello Analisi RISCHI MOG_PTPC'!AW51=Tabelle!$V$6,('Mitigazione del rischio'!U$8*Tabelle!$W$6),IF('Modello Analisi RISCHI MOG_PTPC'!AW51=Tabelle!$V$7,('Mitigazione del rischio'!U$8*Tabelle!$W$7),IF('Modello Analisi RISCHI MOG_PTPC'!AW51=Tabelle!$V$8,('Mitigazione del rischio'!U$8*Tabelle!$W$8),IF('Modello Analisi RISCHI MOG_PTPC'!AW51=Tabelle!$V$9,('Mitigazione del rischio'!U$8*Tabelle!$W$9),IF('Modello Analisi RISCHI MOG_PTPC'!AW51=Tabelle!$V$10,('Mitigazione del rischio'!U$8*Tabelle!$W$10),IF('Modello Analisi RISCHI MOG_PTPC'!AW51=Tabelle!$V$11,('Mitigazione del rischio'!U$8*Tabelle!$W$11),IF('Modello Analisi RISCHI MOG_PTPC'!AW51=Tabelle!$V$12,('Mitigazione del rischio'!U$8*Tabelle!$W$12),"-"))))))))))</f>
        <v>0</v>
      </c>
      <c r="V50" s="31">
        <f>IF('Modello Analisi RISCHI MOG_PTPC'!AX51=Tabelle!$V$3,('Mitigazione del rischio'!V$8*Tabelle!$W$3),IF('Modello Analisi RISCHI MOG_PTPC'!AX51=Tabelle!$V$4,('Mitigazione del rischio'!V$8*Tabelle!$W$4),IF('Modello Analisi RISCHI MOG_PTPC'!AX51=Tabelle!$V$5,('Mitigazione del rischio'!V$8*Tabelle!$W$5),IF('Modello Analisi RISCHI MOG_PTPC'!AX51=Tabelle!$V$6,('Mitigazione del rischio'!V$8*Tabelle!$W$6),IF('Modello Analisi RISCHI MOG_PTPC'!AX51=Tabelle!$V$7,('Mitigazione del rischio'!V$8*Tabelle!$W$7),IF('Modello Analisi RISCHI MOG_PTPC'!AX51=Tabelle!$V$8,('Mitigazione del rischio'!V$8*Tabelle!$W$8),IF('Modello Analisi RISCHI MOG_PTPC'!AX51=Tabelle!$V$9,('Mitigazione del rischio'!V$8*Tabelle!$W$9),IF('Modello Analisi RISCHI MOG_PTPC'!AX51=Tabelle!$V$10,('Mitigazione del rischio'!V$8*Tabelle!$W$10),IF('Modello Analisi RISCHI MOG_PTPC'!AX51=Tabelle!$V$11,('Mitigazione del rischio'!V$8*Tabelle!$W$11),IF('Modello Analisi RISCHI MOG_PTPC'!AX51=Tabelle!$V$12,('Mitigazione del rischio'!V$8*Tabelle!$W$12),"-"))))))))))</f>
        <v>0</v>
      </c>
      <c r="W50" s="31">
        <f>IF('Modello Analisi RISCHI MOG_PTPC'!AY51=Tabelle!$V$3,('Mitigazione del rischio'!W$8*Tabelle!$W$3),IF('Modello Analisi RISCHI MOG_PTPC'!AY51=Tabelle!$V$4,('Mitigazione del rischio'!W$8*Tabelle!$W$4),IF('Modello Analisi RISCHI MOG_PTPC'!AY51=Tabelle!$V$5,('Mitigazione del rischio'!W$8*Tabelle!$W$5),IF('Modello Analisi RISCHI MOG_PTPC'!AY51=Tabelle!$V$6,('Mitigazione del rischio'!W$8*Tabelle!$W$6),IF('Modello Analisi RISCHI MOG_PTPC'!AY51=Tabelle!$V$7,('Mitigazione del rischio'!W$8*Tabelle!$W$7),IF('Modello Analisi RISCHI MOG_PTPC'!AY51=Tabelle!$V$8,('Mitigazione del rischio'!W$8*Tabelle!$W$8),IF('Modello Analisi RISCHI MOG_PTPC'!AY51=Tabelle!$V$9,('Mitigazione del rischio'!W$8*Tabelle!$W$9),IF('Modello Analisi RISCHI MOG_PTPC'!AY51=Tabelle!$V$10,('Mitigazione del rischio'!W$8*Tabelle!$W$10),IF('Modello Analisi RISCHI MOG_PTPC'!AY51=Tabelle!$V$11,('Mitigazione del rischio'!W$8*Tabelle!$W$11),IF('Modello Analisi RISCHI MOG_PTPC'!AY51=Tabelle!$V$12,('Mitigazione del rischio'!W$8*Tabelle!$W$12),"-"))))))))))</f>
        <v>0</v>
      </c>
      <c r="X50" s="31">
        <f>IF('Modello Analisi RISCHI MOG_PTPC'!AZ51=Tabelle!$V$3,('Mitigazione del rischio'!X$8*Tabelle!$W$3),IF('Modello Analisi RISCHI MOG_PTPC'!AZ51=Tabelle!$V$4,('Mitigazione del rischio'!X$8*Tabelle!$W$4),IF('Modello Analisi RISCHI MOG_PTPC'!AZ51=Tabelle!$V$5,('Mitigazione del rischio'!X$8*Tabelle!$W$5),IF('Modello Analisi RISCHI MOG_PTPC'!AZ51=Tabelle!$V$6,('Mitigazione del rischio'!X$8*Tabelle!$W$6),IF('Modello Analisi RISCHI MOG_PTPC'!AZ51=Tabelle!$V$7,('Mitigazione del rischio'!X$8*Tabelle!$W$7),IF('Modello Analisi RISCHI MOG_PTPC'!AZ51=Tabelle!$V$8,('Mitigazione del rischio'!X$8*Tabelle!$W$8),IF('Modello Analisi RISCHI MOG_PTPC'!AZ51=Tabelle!$V$9,('Mitigazione del rischio'!X$8*Tabelle!$W$9),IF('Modello Analisi RISCHI MOG_PTPC'!AZ51=Tabelle!$V$10,('Mitigazione del rischio'!X$8*Tabelle!$W$10),IF('Modello Analisi RISCHI MOG_PTPC'!AZ51=Tabelle!$V$11,('Mitigazione del rischio'!X$8*Tabelle!$W$11),IF('Modello Analisi RISCHI MOG_PTPC'!AZ51=Tabelle!$V$12,('Mitigazione del rischio'!X$8*Tabelle!$W$12),"-"))))))))))</f>
        <v>0</v>
      </c>
      <c r="Y50" s="31">
        <f>IF('Modello Analisi RISCHI MOG_PTPC'!BA51=Tabelle!$V$3,('Mitigazione del rischio'!Y$8*Tabelle!$W$3),IF('Modello Analisi RISCHI MOG_PTPC'!BA51=Tabelle!$V$4,('Mitigazione del rischio'!Y$8*Tabelle!$W$4),IF('Modello Analisi RISCHI MOG_PTPC'!BA51=Tabelle!$V$5,('Mitigazione del rischio'!Y$8*Tabelle!$W$5),IF('Modello Analisi RISCHI MOG_PTPC'!BA51=Tabelle!$V$6,('Mitigazione del rischio'!Y$8*Tabelle!$W$6),IF('Modello Analisi RISCHI MOG_PTPC'!BA51=Tabelle!$V$7,('Mitigazione del rischio'!Y$8*Tabelle!$W$7),IF('Modello Analisi RISCHI MOG_PTPC'!BA51=Tabelle!$V$8,('Mitigazione del rischio'!Y$8*Tabelle!$W$8),IF('Modello Analisi RISCHI MOG_PTPC'!BA51=Tabelle!$V$9,('Mitigazione del rischio'!Y$8*Tabelle!$W$9),IF('Modello Analisi RISCHI MOG_PTPC'!BA51=Tabelle!$V$10,('Mitigazione del rischio'!Y$8*Tabelle!$W$10),IF('Modello Analisi RISCHI MOG_PTPC'!BA51=Tabelle!$V$11,('Mitigazione del rischio'!Y$8*Tabelle!$W$11),IF('Modello Analisi RISCHI MOG_PTPC'!BA51=Tabelle!$V$12,('Mitigazione del rischio'!Y$8*Tabelle!$W$12),"-"))))))))))</f>
        <v>0</v>
      </c>
      <c r="Z50" s="31">
        <f>IF('Modello Analisi RISCHI MOG_PTPC'!BB51=Tabelle!$V$3,('Mitigazione del rischio'!Z$8*Tabelle!$W$3),IF('Modello Analisi RISCHI MOG_PTPC'!BB51=Tabelle!$V$4,('Mitigazione del rischio'!Z$8*Tabelle!$W$4),IF('Modello Analisi RISCHI MOG_PTPC'!BB51=Tabelle!$V$5,('Mitigazione del rischio'!Z$8*Tabelle!$W$5),IF('Modello Analisi RISCHI MOG_PTPC'!BB51=Tabelle!$V$6,('Mitigazione del rischio'!Z$8*Tabelle!$W$6),IF('Modello Analisi RISCHI MOG_PTPC'!BB51=Tabelle!$V$7,('Mitigazione del rischio'!Z$8*Tabelle!$W$7),IF('Modello Analisi RISCHI MOG_PTPC'!BB51=Tabelle!$V$8,('Mitigazione del rischio'!Z$8*Tabelle!$W$8),IF('Modello Analisi RISCHI MOG_PTPC'!BB51=Tabelle!$V$9,('Mitigazione del rischio'!Z$8*Tabelle!$W$9),IF('Modello Analisi RISCHI MOG_PTPC'!BB51=Tabelle!$V$10,('Mitigazione del rischio'!Z$8*Tabelle!$W$10),IF('Modello Analisi RISCHI MOG_PTPC'!BB51=Tabelle!$V$11,('Mitigazione del rischio'!Z$8*Tabelle!$W$11),IF('Modello Analisi RISCHI MOG_PTPC'!BB51=Tabelle!$V$12,('Mitigazione del rischio'!Z$8*Tabelle!$W$12),"-"))))))))))</f>
        <v>0</v>
      </c>
      <c r="AA50" s="31">
        <f>IF('Modello Analisi RISCHI MOG_PTPC'!BC51=Tabelle!$V$3,('Mitigazione del rischio'!AA$8*Tabelle!$W$3),IF('Modello Analisi RISCHI MOG_PTPC'!BC51=Tabelle!$V$4,('Mitigazione del rischio'!AA$8*Tabelle!$W$4),IF('Modello Analisi RISCHI MOG_PTPC'!BC51=Tabelle!$V$5,('Mitigazione del rischio'!AA$8*Tabelle!$W$5),IF('Modello Analisi RISCHI MOG_PTPC'!BC51=Tabelle!$V$6,('Mitigazione del rischio'!AA$8*Tabelle!$W$6),IF('Modello Analisi RISCHI MOG_PTPC'!BC51=Tabelle!$V$7,('Mitigazione del rischio'!AA$8*Tabelle!$W$7),IF('Modello Analisi RISCHI MOG_PTPC'!BC51=Tabelle!$V$8,('Mitigazione del rischio'!AA$8*Tabelle!$W$8),IF('Modello Analisi RISCHI MOG_PTPC'!BC51=Tabelle!$V$9,('Mitigazione del rischio'!AA$8*Tabelle!$W$9),IF('Modello Analisi RISCHI MOG_PTPC'!BC51=Tabelle!$V$10,('Mitigazione del rischio'!AA$8*Tabelle!$W$10),IF('Modello Analisi RISCHI MOG_PTPC'!BC51=Tabelle!$V$11,('Mitigazione del rischio'!AA$8*Tabelle!$W$11),IF('Modello Analisi RISCHI MOG_PTPC'!BC51=Tabelle!$V$12,('Mitigazione del rischio'!AA$8*Tabelle!$W$12),"-"))))))))))</f>
        <v>0</v>
      </c>
      <c r="AB50" s="31">
        <f>IF('Modello Analisi RISCHI MOG_PTPC'!BD51=Tabelle!$V$3,('Mitigazione del rischio'!AB$8*Tabelle!$W$3),IF('Modello Analisi RISCHI MOG_PTPC'!BD51=Tabelle!$V$4,('Mitigazione del rischio'!AB$8*Tabelle!$W$4),IF('Modello Analisi RISCHI MOG_PTPC'!BD51=Tabelle!$V$5,('Mitigazione del rischio'!AB$8*Tabelle!$W$5),IF('Modello Analisi RISCHI MOG_PTPC'!BD51=Tabelle!$V$6,('Mitigazione del rischio'!AB$8*Tabelle!$W$6),IF('Modello Analisi RISCHI MOG_PTPC'!BD51=Tabelle!$V$7,('Mitigazione del rischio'!AB$8*Tabelle!$W$7),IF('Modello Analisi RISCHI MOG_PTPC'!BD51=Tabelle!$V$8,('Mitigazione del rischio'!AB$8*Tabelle!$W$8),IF('Modello Analisi RISCHI MOG_PTPC'!BD51=Tabelle!$V$9,('Mitigazione del rischio'!AB$8*Tabelle!$W$9),IF('Modello Analisi RISCHI MOG_PTPC'!BD51=Tabelle!$V$10,('Mitigazione del rischio'!AB$8*Tabelle!$W$10),IF('Modello Analisi RISCHI MOG_PTPC'!BD51=Tabelle!$V$11,('Mitigazione del rischio'!AB$8*Tabelle!$W$11),IF('Modello Analisi RISCHI MOG_PTPC'!BD51=Tabelle!$V$12,('Mitigazione del rischio'!AB$8*Tabelle!$W$12),"-"))))))))))</f>
        <v>0</v>
      </c>
      <c r="AC50" s="31">
        <f>IF('Modello Analisi RISCHI MOG_PTPC'!BE51=Tabelle!$V$3,('Mitigazione del rischio'!AC$8*Tabelle!$W$3),IF('Modello Analisi RISCHI MOG_PTPC'!BE51=Tabelle!$V$4,('Mitigazione del rischio'!AC$8*Tabelle!$W$4),IF('Modello Analisi RISCHI MOG_PTPC'!BE51=Tabelle!$V$5,('Mitigazione del rischio'!AC$8*Tabelle!$W$5),IF('Modello Analisi RISCHI MOG_PTPC'!BE51=Tabelle!$V$6,('Mitigazione del rischio'!AC$8*Tabelle!$W$6),IF('Modello Analisi RISCHI MOG_PTPC'!BE51=Tabelle!$V$7,('Mitigazione del rischio'!AC$8*Tabelle!$W$7),IF('Modello Analisi RISCHI MOG_PTPC'!BE51=Tabelle!$V$8,('Mitigazione del rischio'!AC$8*Tabelle!$W$8),IF('Modello Analisi RISCHI MOG_PTPC'!BE51=Tabelle!$V$9,('Mitigazione del rischio'!AC$8*Tabelle!$W$9),IF('Modello Analisi RISCHI MOG_PTPC'!BE51=Tabelle!$V$10,('Mitigazione del rischio'!AC$8*Tabelle!$W$10),IF('Modello Analisi RISCHI MOG_PTPC'!BE51=Tabelle!$V$11,('Mitigazione del rischio'!AC$8*Tabelle!$W$11),IF('Modello Analisi RISCHI MOG_PTPC'!BE51=Tabelle!$V$12,('Mitigazione del rischio'!AC$8*Tabelle!$W$12),"-"))))))))))</f>
        <v>0</v>
      </c>
      <c r="AD50" s="31">
        <f>IF('Modello Analisi RISCHI MOG_PTPC'!BF51=Tabelle!$V$3,('Mitigazione del rischio'!AD$8*Tabelle!$W$3),IF('Modello Analisi RISCHI MOG_PTPC'!BF51=Tabelle!$V$4,('Mitigazione del rischio'!AD$8*Tabelle!$W$4),IF('Modello Analisi RISCHI MOG_PTPC'!BF51=Tabelle!$V$5,('Mitigazione del rischio'!AD$8*Tabelle!$W$5),IF('Modello Analisi RISCHI MOG_PTPC'!BF51=Tabelle!$V$6,('Mitigazione del rischio'!AD$8*Tabelle!$W$6),IF('Modello Analisi RISCHI MOG_PTPC'!BF51=Tabelle!$V$7,('Mitigazione del rischio'!AD$8*Tabelle!$W$7),IF('Modello Analisi RISCHI MOG_PTPC'!BF51=Tabelle!$V$8,('Mitigazione del rischio'!AD$8*Tabelle!$W$8),IF('Modello Analisi RISCHI MOG_PTPC'!BF51=Tabelle!$V$9,('Mitigazione del rischio'!AD$8*Tabelle!$W$9),IF('Modello Analisi RISCHI MOG_PTPC'!BF51=Tabelle!$V$10,('Mitigazione del rischio'!AD$8*Tabelle!$W$10),IF('Modello Analisi RISCHI MOG_PTPC'!BF51=Tabelle!$V$11,('Mitigazione del rischio'!AD$8*Tabelle!$W$11),IF('Modello Analisi RISCHI MOG_PTPC'!BF51=Tabelle!$V$12,('Mitigazione del rischio'!AD$8*Tabelle!$W$12),"-"))))))))))</f>
        <v>0</v>
      </c>
      <c r="AE50" s="31">
        <f>IF('Modello Analisi RISCHI MOG_PTPC'!BG51=Tabelle!$V$3,('Mitigazione del rischio'!AE$8*Tabelle!$W$3),IF('Modello Analisi RISCHI MOG_PTPC'!BG51=Tabelle!$V$4,('Mitigazione del rischio'!AE$8*Tabelle!$W$4),IF('Modello Analisi RISCHI MOG_PTPC'!BG51=Tabelle!$V$5,('Mitigazione del rischio'!AE$8*Tabelle!$W$5),IF('Modello Analisi RISCHI MOG_PTPC'!BG51=Tabelle!$V$6,('Mitigazione del rischio'!AE$8*Tabelle!$W$6),IF('Modello Analisi RISCHI MOG_PTPC'!BG51=Tabelle!$V$7,('Mitigazione del rischio'!AE$8*Tabelle!$W$7),IF('Modello Analisi RISCHI MOG_PTPC'!BG51=Tabelle!$V$8,('Mitigazione del rischio'!AE$8*Tabelle!$W$8),IF('Modello Analisi RISCHI MOG_PTPC'!BG51=Tabelle!$V$9,('Mitigazione del rischio'!AE$8*Tabelle!$W$9),IF('Modello Analisi RISCHI MOG_PTPC'!BG51=Tabelle!$V$10,('Mitigazione del rischio'!AE$8*Tabelle!$W$10),IF('Modello Analisi RISCHI MOG_PTPC'!BG51=Tabelle!$V$11,('Mitigazione del rischio'!AE$8*Tabelle!$W$11),IF('Modello Analisi RISCHI MOG_PTPC'!BG51=Tabelle!$V$12,('Mitigazione del rischio'!AE$8*Tabelle!$W$12),"-"))))))))))</f>
        <v>0</v>
      </c>
      <c r="AF50" s="32">
        <f t="shared" si="3"/>
        <v>43.400000000000006</v>
      </c>
      <c r="AG50" s="33">
        <f t="shared" si="4"/>
        <v>0.43400000000000005</v>
      </c>
    </row>
    <row r="51" spans="1:33" x14ac:dyDescent="0.25">
      <c r="A51" s="31">
        <f>IF('Modello Analisi RISCHI MOG_PTPC'!AC52=Tabelle!$V$3,('Mitigazione del rischio'!A$8*Tabelle!$W$3),IF('Modello Analisi RISCHI MOG_PTPC'!AC52=Tabelle!$V$4,('Mitigazione del rischio'!A$8*Tabelle!$W$4),IF('Modello Analisi RISCHI MOG_PTPC'!AC52=Tabelle!$V$5,('Mitigazione del rischio'!A$8*Tabelle!$W$5),IF('Modello Analisi RISCHI MOG_PTPC'!AC52=Tabelle!$V$6,('Mitigazione del rischio'!A$8*Tabelle!$W$6),IF('Modello Analisi RISCHI MOG_PTPC'!AC52=Tabelle!$V$7,('Mitigazione del rischio'!A$8*Tabelle!$W$7),IF('Modello Analisi RISCHI MOG_PTPC'!AC52=Tabelle!$V$8,('Mitigazione del rischio'!A$8*Tabelle!$W$8),IF('Modello Analisi RISCHI MOG_PTPC'!AC52=Tabelle!$V$9,('Mitigazione del rischio'!A$8*Tabelle!$W$9),IF('Modello Analisi RISCHI MOG_PTPC'!AC52=Tabelle!$V$10,('Mitigazione del rischio'!A$8*Tabelle!$W$10),IF('Modello Analisi RISCHI MOG_PTPC'!AC52=Tabelle!$V$11,('Mitigazione del rischio'!A$8*Tabelle!$W$11),IF('Modello Analisi RISCHI MOG_PTPC'!AC52=Tabelle!$V$12,('Mitigazione del rischio'!A$8*Tabelle!$W$12),"-"))))))))))</f>
        <v>3.5</v>
      </c>
      <c r="B51" s="31">
        <f>IF('Modello Analisi RISCHI MOG_PTPC'!AD52=Tabelle!$V$3,('Mitigazione del rischio'!B$8*Tabelle!$W$3),IF('Modello Analisi RISCHI MOG_PTPC'!AD52=Tabelle!$V$4,('Mitigazione del rischio'!B$8*Tabelle!$W$4),IF('Modello Analisi RISCHI MOG_PTPC'!AD52=Tabelle!$V$5,('Mitigazione del rischio'!B$8*Tabelle!$W$5),IF('Modello Analisi RISCHI MOG_PTPC'!AD52=Tabelle!$V$6,('Mitigazione del rischio'!B$8*Tabelle!$W$6),IF('Modello Analisi RISCHI MOG_PTPC'!AD52=Tabelle!$V$7,('Mitigazione del rischio'!B$8*Tabelle!$W$7),IF('Modello Analisi RISCHI MOG_PTPC'!AD52=Tabelle!$V$8,('Mitigazione del rischio'!B$8*Tabelle!$W$8),IF('Modello Analisi RISCHI MOG_PTPC'!AD52=Tabelle!$V$9,('Mitigazione del rischio'!B$8*Tabelle!$W$9),IF('Modello Analisi RISCHI MOG_PTPC'!AD52=Tabelle!$V$10,('Mitigazione del rischio'!B$8*Tabelle!$W$10),IF('Modello Analisi RISCHI MOG_PTPC'!AD52=Tabelle!$V$11,('Mitigazione del rischio'!B$8*Tabelle!$W$11),IF('Modello Analisi RISCHI MOG_PTPC'!AD52=Tabelle!$V$12,('Mitigazione del rischio'!B$8*Tabelle!$W$12),"-"))))))))))</f>
        <v>2.4499999999999997</v>
      </c>
      <c r="C51" s="31">
        <f>IF('Modello Analisi RISCHI MOG_PTPC'!AE52=Tabelle!$V$3,('Mitigazione del rischio'!C$8*Tabelle!$W$3),IF('Modello Analisi RISCHI MOG_PTPC'!AE52=Tabelle!$V$4,('Mitigazione del rischio'!C$8*Tabelle!$W$4),IF('Modello Analisi RISCHI MOG_PTPC'!AE52=Tabelle!$V$5,('Mitigazione del rischio'!C$8*Tabelle!$W$5),IF('Modello Analisi RISCHI MOG_PTPC'!AE52=Tabelle!$V$6,('Mitigazione del rischio'!C$8*Tabelle!$W$6),IF('Modello Analisi RISCHI MOG_PTPC'!AE52=Tabelle!$V$7,('Mitigazione del rischio'!C$8*Tabelle!$W$7),IF('Modello Analisi RISCHI MOG_PTPC'!AE52=Tabelle!$V$8,('Mitigazione del rischio'!C$8*Tabelle!$W$8),IF('Modello Analisi RISCHI MOG_PTPC'!AE52=Tabelle!$V$9,('Mitigazione del rischio'!C$8*Tabelle!$W$9),IF('Modello Analisi RISCHI MOG_PTPC'!AE52=Tabelle!$V$10,('Mitigazione del rischio'!C$8*Tabelle!$W$10),IF('Modello Analisi RISCHI MOG_PTPC'!AE52=Tabelle!$V$11,('Mitigazione del rischio'!C$8*Tabelle!$W$11),IF('Modello Analisi RISCHI MOG_PTPC'!AE52=Tabelle!$V$12,('Mitigazione del rischio'!C$8*Tabelle!$W$12),"-"))))))))))</f>
        <v>0.35000000000000003</v>
      </c>
      <c r="D51" s="31">
        <f>IF('Modello Analisi RISCHI MOG_PTPC'!AF52=Tabelle!$V$3,('Mitigazione del rischio'!D$8*Tabelle!$W$3),IF('Modello Analisi RISCHI MOG_PTPC'!AF52=Tabelle!$V$4,('Mitigazione del rischio'!D$8*Tabelle!$W$4),IF('Modello Analisi RISCHI MOG_PTPC'!AF52=Tabelle!$V$5,('Mitigazione del rischio'!D$8*Tabelle!$W$5),IF('Modello Analisi RISCHI MOG_PTPC'!AF52=Tabelle!$V$6,('Mitigazione del rischio'!D$8*Tabelle!$W$6),IF('Modello Analisi RISCHI MOG_PTPC'!AF52=Tabelle!$V$7,('Mitigazione del rischio'!D$8*Tabelle!$W$7),IF('Modello Analisi RISCHI MOG_PTPC'!AF52=Tabelle!$V$8,('Mitigazione del rischio'!D$8*Tabelle!$W$8),IF('Modello Analisi RISCHI MOG_PTPC'!AF52=Tabelle!$V$9,('Mitigazione del rischio'!D$8*Tabelle!$W$9),IF('Modello Analisi RISCHI MOG_PTPC'!AF52=Tabelle!$V$10,('Mitigazione del rischio'!D$8*Tabelle!$W$10),IF('Modello Analisi RISCHI MOG_PTPC'!AF52=Tabelle!$V$11,('Mitigazione del rischio'!D$8*Tabelle!$W$11),IF('Modello Analisi RISCHI MOG_PTPC'!AF52=Tabelle!$V$12,('Mitigazione del rischio'!D$8*Tabelle!$W$12),"-"))))))))))</f>
        <v>1.05</v>
      </c>
      <c r="E51" s="31">
        <f>IF('Modello Analisi RISCHI MOG_PTPC'!AG52=Tabelle!$V$3,('Mitigazione del rischio'!E$8*Tabelle!$W$3),IF('Modello Analisi RISCHI MOG_PTPC'!AG52=Tabelle!$V$4,('Mitigazione del rischio'!E$8*Tabelle!$W$4),IF('Modello Analisi RISCHI MOG_PTPC'!AG52=Tabelle!$V$5,('Mitigazione del rischio'!E$8*Tabelle!$W$5),IF('Modello Analisi RISCHI MOG_PTPC'!AG52=Tabelle!$V$6,('Mitigazione del rischio'!E$8*Tabelle!$W$6),IF('Modello Analisi RISCHI MOG_PTPC'!AG52=Tabelle!$V$7,('Mitigazione del rischio'!E$8*Tabelle!$W$7),IF('Modello Analisi RISCHI MOG_PTPC'!AG52=Tabelle!$V$8,('Mitigazione del rischio'!E$8*Tabelle!$W$8),IF('Modello Analisi RISCHI MOG_PTPC'!AG52=Tabelle!$V$9,('Mitigazione del rischio'!E$8*Tabelle!$W$9),IF('Modello Analisi RISCHI MOG_PTPC'!AG52=Tabelle!$V$10,('Mitigazione del rischio'!E$8*Tabelle!$W$10),IF('Modello Analisi RISCHI MOG_PTPC'!AG52=Tabelle!$V$11,('Mitigazione del rischio'!E$8*Tabelle!$W$11),IF('Modello Analisi RISCHI MOG_PTPC'!AG52=Tabelle!$V$12,('Mitigazione del rischio'!E$8*Tabelle!$W$12),"-"))))))))))</f>
        <v>2.4499999999999997</v>
      </c>
      <c r="F51" s="31">
        <f>IF('Modello Analisi RISCHI MOG_PTPC'!AH52=Tabelle!$V$3,('Mitigazione del rischio'!F$8*Tabelle!$W$3),IF('Modello Analisi RISCHI MOG_PTPC'!AH52=Tabelle!$V$4,('Mitigazione del rischio'!F$8*Tabelle!$W$4),IF('Modello Analisi RISCHI MOG_PTPC'!AH52=Tabelle!$V$5,('Mitigazione del rischio'!F$8*Tabelle!$W$5),IF('Modello Analisi RISCHI MOG_PTPC'!AH52=Tabelle!$V$6,('Mitigazione del rischio'!F$8*Tabelle!$W$6),IF('Modello Analisi RISCHI MOG_PTPC'!AH52=Tabelle!$V$7,('Mitigazione del rischio'!F$8*Tabelle!$W$7),IF('Modello Analisi RISCHI MOG_PTPC'!AH52=Tabelle!$V$8,('Mitigazione del rischio'!F$8*Tabelle!$W$8),IF('Modello Analisi RISCHI MOG_PTPC'!AH52=Tabelle!$V$9,('Mitigazione del rischio'!F$8*Tabelle!$W$9),IF('Modello Analisi RISCHI MOG_PTPC'!AH52=Tabelle!$V$10,('Mitigazione del rischio'!F$8*Tabelle!$W$10),IF('Modello Analisi RISCHI MOG_PTPC'!AH52=Tabelle!$V$11,('Mitigazione del rischio'!F$8*Tabelle!$W$11),IF('Modello Analisi RISCHI MOG_PTPC'!AH52=Tabelle!$V$12,('Mitigazione del rischio'!F$8*Tabelle!$W$12),"-"))))))))))</f>
        <v>3.5</v>
      </c>
      <c r="G51" s="31">
        <f>IF('Modello Analisi RISCHI MOG_PTPC'!AI52=Tabelle!$V$3,('Mitigazione del rischio'!G$8*Tabelle!$W$3),IF('Modello Analisi RISCHI MOG_PTPC'!AI52=Tabelle!$V$4,('Mitigazione del rischio'!G$8*Tabelle!$W$4),IF('Modello Analisi RISCHI MOG_PTPC'!AI52=Tabelle!$V$5,('Mitigazione del rischio'!G$8*Tabelle!$W$5),IF('Modello Analisi RISCHI MOG_PTPC'!AI52=Tabelle!$V$6,('Mitigazione del rischio'!G$8*Tabelle!$W$6),IF('Modello Analisi RISCHI MOG_PTPC'!AI52=Tabelle!$V$7,('Mitigazione del rischio'!G$8*Tabelle!$W$7),IF('Modello Analisi RISCHI MOG_PTPC'!AI52=Tabelle!$V$8,('Mitigazione del rischio'!G$8*Tabelle!$W$8),IF('Modello Analisi RISCHI MOG_PTPC'!AI52=Tabelle!$V$9,('Mitigazione del rischio'!G$8*Tabelle!$W$9),IF('Modello Analisi RISCHI MOG_PTPC'!AI52=Tabelle!$V$10,('Mitigazione del rischio'!G$8*Tabelle!$W$10),IF('Modello Analisi RISCHI MOG_PTPC'!AI52=Tabelle!$V$11,('Mitigazione del rischio'!G$8*Tabelle!$W$11),IF('Modello Analisi RISCHI MOG_PTPC'!AI52=Tabelle!$V$12,('Mitigazione del rischio'!G$8*Tabelle!$W$12),"-"))))))))))</f>
        <v>3.5</v>
      </c>
      <c r="H51" s="31">
        <f>IF('Modello Analisi RISCHI MOG_PTPC'!AJ52=Tabelle!$V$3,('Mitigazione del rischio'!H$8*Tabelle!$W$3),IF('Modello Analisi RISCHI MOG_PTPC'!AJ52=Tabelle!$V$4,('Mitigazione del rischio'!H$8*Tabelle!$W$4),IF('Modello Analisi RISCHI MOG_PTPC'!AJ52=Tabelle!$V$5,('Mitigazione del rischio'!H$8*Tabelle!$W$5),IF('Modello Analisi RISCHI MOG_PTPC'!AJ52=Tabelle!$V$6,('Mitigazione del rischio'!H$8*Tabelle!$W$6),IF('Modello Analisi RISCHI MOG_PTPC'!AJ52=Tabelle!$V$7,('Mitigazione del rischio'!H$8*Tabelle!$W$7),IF('Modello Analisi RISCHI MOG_PTPC'!AJ52=Tabelle!$V$8,('Mitigazione del rischio'!H$8*Tabelle!$W$8),IF('Modello Analisi RISCHI MOG_PTPC'!AJ52=Tabelle!$V$9,('Mitigazione del rischio'!H$8*Tabelle!$W$9),IF('Modello Analisi RISCHI MOG_PTPC'!AJ52=Tabelle!$V$10,('Mitigazione del rischio'!H$8*Tabelle!$W$10),IF('Modello Analisi RISCHI MOG_PTPC'!AJ52=Tabelle!$V$11,('Mitigazione del rischio'!H$8*Tabelle!$W$11),IF('Modello Analisi RISCHI MOG_PTPC'!AJ52=Tabelle!$V$12,('Mitigazione del rischio'!H$8*Tabelle!$W$12),"-"))))))))))</f>
        <v>3.5</v>
      </c>
      <c r="I51" s="31">
        <f>IF('Modello Analisi RISCHI MOG_PTPC'!AK52=Tabelle!$V$3,('Mitigazione del rischio'!I$8*Tabelle!$W$3),IF('Modello Analisi RISCHI MOG_PTPC'!AK52=Tabelle!$V$4,('Mitigazione del rischio'!I$8*Tabelle!$W$4),IF('Modello Analisi RISCHI MOG_PTPC'!AK52=Tabelle!$V$5,('Mitigazione del rischio'!I$8*Tabelle!$W$5),IF('Modello Analisi RISCHI MOG_PTPC'!AK52=Tabelle!$V$6,('Mitigazione del rischio'!I$8*Tabelle!$W$6),IF('Modello Analisi RISCHI MOG_PTPC'!AK52=Tabelle!$V$7,('Mitigazione del rischio'!I$8*Tabelle!$W$7),IF('Modello Analisi RISCHI MOG_PTPC'!AK52=Tabelle!$V$8,('Mitigazione del rischio'!I$8*Tabelle!$W$8),IF('Modello Analisi RISCHI MOG_PTPC'!AK52=Tabelle!$V$9,('Mitigazione del rischio'!I$8*Tabelle!$W$9),IF('Modello Analisi RISCHI MOG_PTPC'!AK52=Tabelle!$V$10,('Mitigazione del rischio'!I$8*Tabelle!$W$10),IF('Modello Analisi RISCHI MOG_PTPC'!AK52=Tabelle!$V$11,('Mitigazione del rischio'!I$8*Tabelle!$W$11),IF('Modello Analisi RISCHI MOG_PTPC'!AK52=Tabelle!$V$12,('Mitigazione del rischio'!I$8*Tabelle!$W$12),"-"))))))))))</f>
        <v>1.05</v>
      </c>
      <c r="J51" s="31">
        <f>IF('Modello Analisi RISCHI MOG_PTPC'!AL52=Tabelle!$V$3,('Mitigazione del rischio'!J$8*Tabelle!$W$3),IF('Modello Analisi RISCHI MOG_PTPC'!AL52=Tabelle!$V$4,('Mitigazione del rischio'!J$8*Tabelle!$W$4),IF('Modello Analisi RISCHI MOG_PTPC'!AL52=Tabelle!$V$5,('Mitigazione del rischio'!J$8*Tabelle!$W$5),IF('Modello Analisi RISCHI MOG_PTPC'!AL52=Tabelle!$V$6,('Mitigazione del rischio'!J$8*Tabelle!$W$6),IF('Modello Analisi RISCHI MOG_PTPC'!AL52=Tabelle!$V$7,('Mitigazione del rischio'!J$8*Tabelle!$W$7),IF('Modello Analisi RISCHI MOG_PTPC'!AL52=Tabelle!$V$8,('Mitigazione del rischio'!J$8*Tabelle!$W$8),IF('Modello Analisi RISCHI MOG_PTPC'!AL52=Tabelle!$V$9,('Mitigazione del rischio'!J$8*Tabelle!$W$9),IF('Modello Analisi RISCHI MOG_PTPC'!AL52=Tabelle!$V$10,('Mitigazione del rischio'!J$8*Tabelle!$W$10),IF('Modello Analisi RISCHI MOG_PTPC'!AL52=Tabelle!$V$11,('Mitigazione del rischio'!J$8*Tabelle!$W$11),IF('Modello Analisi RISCHI MOG_PTPC'!AL52=Tabelle!$V$12,('Mitigazione del rischio'!J$8*Tabelle!$W$12),"-"))))))))))</f>
        <v>1.05</v>
      </c>
      <c r="K51" s="31">
        <f>IF('Modello Analisi RISCHI MOG_PTPC'!AM52=Tabelle!$V$3,('Mitigazione del rischio'!K$8*Tabelle!$W$3),IF('Modello Analisi RISCHI MOG_PTPC'!AM52=Tabelle!$V$4,('Mitigazione del rischio'!K$8*Tabelle!$W$4),IF('Modello Analisi RISCHI MOG_PTPC'!AM52=Tabelle!$V$5,('Mitigazione del rischio'!K$8*Tabelle!$W$5),IF('Modello Analisi RISCHI MOG_PTPC'!AM52=Tabelle!$V$6,('Mitigazione del rischio'!K$8*Tabelle!$W$6),IF('Modello Analisi RISCHI MOG_PTPC'!AM52=Tabelle!$V$7,('Mitigazione del rischio'!K$8*Tabelle!$W$7),IF('Modello Analisi RISCHI MOG_PTPC'!AM52=Tabelle!$V$8,('Mitigazione del rischio'!K$8*Tabelle!$W$8),IF('Modello Analisi RISCHI MOG_PTPC'!AM52=Tabelle!$V$9,('Mitigazione del rischio'!K$8*Tabelle!$W$9),IF('Modello Analisi RISCHI MOG_PTPC'!AM52=Tabelle!$V$10,('Mitigazione del rischio'!K$8*Tabelle!$W$10),IF('Modello Analisi RISCHI MOG_PTPC'!AM52=Tabelle!$V$11,('Mitigazione del rischio'!K$8*Tabelle!$W$11),IF('Modello Analisi RISCHI MOG_PTPC'!AM52=Tabelle!$V$12,('Mitigazione del rischio'!K$8*Tabelle!$W$12),"-"))))))))))</f>
        <v>3.5</v>
      </c>
      <c r="L51" s="31">
        <f>IF('Modello Analisi RISCHI MOG_PTPC'!AN52=Tabelle!$V$3,('Mitigazione del rischio'!L$8*Tabelle!$W$3),IF('Modello Analisi RISCHI MOG_PTPC'!AN52=Tabelle!$V$4,('Mitigazione del rischio'!L$8*Tabelle!$W$4),IF('Modello Analisi RISCHI MOG_PTPC'!AN52=Tabelle!$V$5,('Mitigazione del rischio'!L$8*Tabelle!$W$5),IF('Modello Analisi RISCHI MOG_PTPC'!AN52=Tabelle!$V$6,('Mitigazione del rischio'!L$8*Tabelle!$W$6),IF('Modello Analisi RISCHI MOG_PTPC'!AN52=Tabelle!$V$7,('Mitigazione del rischio'!L$8*Tabelle!$W$7),IF('Modello Analisi RISCHI MOG_PTPC'!AN52=Tabelle!$V$8,('Mitigazione del rischio'!L$8*Tabelle!$W$8),IF('Modello Analisi RISCHI MOG_PTPC'!AN52=Tabelle!$V$9,('Mitigazione del rischio'!L$8*Tabelle!$W$9),IF('Modello Analisi RISCHI MOG_PTPC'!AN52=Tabelle!$V$10,('Mitigazione del rischio'!L$8*Tabelle!$W$10),IF('Modello Analisi RISCHI MOG_PTPC'!AN52=Tabelle!$V$11,('Mitigazione del rischio'!L$8*Tabelle!$W$11),IF('Modello Analisi RISCHI MOG_PTPC'!AN52=Tabelle!$V$12,('Mitigazione del rischio'!L$8*Tabelle!$W$12),"-"))))))))))</f>
        <v>3.5</v>
      </c>
      <c r="M51" s="31">
        <f>IF('Modello Analisi RISCHI MOG_PTPC'!AO52=Tabelle!$V$3,('Mitigazione del rischio'!M$8*Tabelle!$W$3),IF('Modello Analisi RISCHI MOG_PTPC'!AO52=Tabelle!$V$4,('Mitigazione del rischio'!M$8*Tabelle!$W$4),IF('Modello Analisi RISCHI MOG_PTPC'!AO52=Tabelle!$V$5,('Mitigazione del rischio'!M$8*Tabelle!$W$5),IF('Modello Analisi RISCHI MOG_PTPC'!AO52=Tabelle!$V$6,('Mitigazione del rischio'!M$8*Tabelle!$W$6),IF('Modello Analisi RISCHI MOG_PTPC'!AO52=Tabelle!$V$7,('Mitigazione del rischio'!M$8*Tabelle!$W$7),IF('Modello Analisi RISCHI MOG_PTPC'!AO52=Tabelle!$V$8,('Mitigazione del rischio'!M$8*Tabelle!$W$8),IF('Modello Analisi RISCHI MOG_PTPC'!AO52=Tabelle!$V$9,('Mitigazione del rischio'!M$8*Tabelle!$W$9),IF('Modello Analisi RISCHI MOG_PTPC'!AO52=Tabelle!$V$10,('Mitigazione del rischio'!M$8*Tabelle!$W$10),IF('Modello Analisi RISCHI MOG_PTPC'!AO52=Tabelle!$V$11,('Mitigazione del rischio'!M$8*Tabelle!$W$11),IF('Modello Analisi RISCHI MOG_PTPC'!AO52=Tabelle!$V$12,('Mitigazione del rischio'!M$8*Tabelle!$W$12),"-"))))))))))</f>
        <v>1.05</v>
      </c>
      <c r="N51" s="31">
        <f>IF('Modello Analisi RISCHI MOG_PTPC'!AP52=Tabelle!$V$3,('Mitigazione del rischio'!N$8*Tabelle!$W$3),IF('Modello Analisi RISCHI MOG_PTPC'!AP52=Tabelle!$V$4,('Mitigazione del rischio'!N$8*Tabelle!$W$4),IF('Modello Analisi RISCHI MOG_PTPC'!AP52=Tabelle!$V$5,('Mitigazione del rischio'!N$8*Tabelle!$W$5),IF('Modello Analisi RISCHI MOG_PTPC'!AP52=Tabelle!$V$6,('Mitigazione del rischio'!N$8*Tabelle!$W$6),IF('Modello Analisi RISCHI MOG_PTPC'!AP52=Tabelle!$V$7,('Mitigazione del rischio'!N$8*Tabelle!$W$7),IF('Modello Analisi RISCHI MOG_PTPC'!AP52=Tabelle!$V$8,('Mitigazione del rischio'!N$8*Tabelle!$W$8),IF('Modello Analisi RISCHI MOG_PTPC'!AP52=Tabelle!$V$9,('Mitigazione del rischio'!N$8*Tabelle!$W$9),IF('Modello Analisi RISCHI MOG_PTPC'!AP52=Tabelle!$V$10,('Mitigazione del rischio'!N$8*Tabelle!$W$10),IF('Modello Analisi RISCHI MOG_PTPC'!AP52=Tabelle!$V$11,('Mitigazione del rischio'!N$8*Tabelle!$W$11),IF('Modello Analisi RISCHI MOG_PTPC'!AP52=Tabelle!$V$12,('Mitigazione del rischio'!N$8*Tabelle!$W$12),"-"))))))))))</f>
        <v>1.05</v>
      </c>
      <c r="O51" s="31">
        <f>IF('Modello Analisi RISCHI MOG_PTPC'!AQ52=Tabelle!$V$3,('Mitigazione del rischio'!O$8*Tabelle!$W$3),IF('Modello Analisi RISCHI MOG_PTPC'!AQ52=Tabelle!$V$4,('Mitigazione del rischio'!O$8*Tabelle!$W$4),IF('Modello Analisi RISCHI MOG_PTPC'!AQ52=Tabelle!$V$5,('Mitigazione del rischio'!O$8*Tabelle!$W$5),IF('Modello Analisi RISCHI MOG_PTPC'!AQ52=Tabelle!$V$6,('Mitigazione del rischio'!O$8*Tabelle!$W$6),IF('Modello Analisi RISCHI MOG_PTPC'!AQ52=Tabelle!$V$7,('Mitigazione del rischio'!O$8*Tabelle!$W$7),IF('Modello Analisi RISCHI MOG_PTPC'!AQ52=Tabelle!$V$8,('Mitigazione del rischio'!O$8*Tabelle!$W$8),IF('Modello Analisi RISCHI MOG_PTPC'!AQ52=Tabelle!$V$9,('Mitigazione del rischio'!O$8*Tabelle!$W$9),IF('Modello Analisi RISCHI MOG_PTPC'!AQ52=Tabelle!$V$10,('Mitigazione del rischio'!O$8*Tabelle!$W$10),IF('Modello Analisi RISCHI MOG_PTPC'!AQ52=Tabelle!$V$11,('Mitigazione del rischio'!O$8*Tabelle!$W$11),IF('Modello Analisi RISCHI MOG_PTPC'!AQ52=Tabelle!$V$12,('Mitigazione del rischio'!O$8*Tabelle!$W$12),"-"))))))))))</f>
        <v>1.05</v>
      </c>
      <c r="P51" s="31">
        <f>IF('Modello Analisi RISCHI MOG_PTPC'!AR52=Tabelle!$V$3,('Mitigazione del rischio'!P$8*Tabelle!$W$3),IF('Modello Analisi RISCHI MOG_PTPC'!AR52=Tabelle!$V$4,('Mitigazione del rischio'!P$8*Tabelle!$W$4),IF('Modello Analisi RISCHI MOG_PTPC'!AR52=Tabelle!$V$5,('Mitigazione del rischio'!P$8*Tabelle!$W$5),IF('Modello Analisi RISCHI MOG_PTPC'!AR52=Tabelle!$V$6,('Mitigazione del rischio'!P$8*Tabelle!$W$6),IF('Modello Analisi RISCHI MOG_PTPC'!AR52=Tabelle!$V$7,('Mitigazione del rischio'!P$8*Tabelle!$W$7),IF('Modello Analisi RISCHI MOG_PTPC'!AR52=Tabelle!$V$8,('Mitigazione del rischio'!P$8*Tabelle!$W$8),IF('Modello Analisi RISCHI MOG_PTPC'!AR52=Tabelle!$V$9,('Mitigazione del rischio'!P$8*Tabelle!$W$9),IF('Modello Analisi RISCHI MOG_PTPC'!AR52=Tabelle!$V$10,('Mitigazione del rischio'!P$8*Tabelle!$W$10),IF('Modello Analisi RISCHI MOG_PTPC'!AR52=Tabelle!$V$11,('Mitigazione del rischio'!P$8*Tabelle!$W$11),IF('Modello Analisi RISCHI MOG_PTPC'!AR52=Tabelle!$V$12,('Mitigazione del rischio'!P$8*Tabelle!$W$12),"-"))))))))))</f>
        <v>1.05</v>
      </c>
      <c r="Q51" s="31">
        <f>IF('Modello Analisi RISCHI MOG_PTPC'!AS52=Tabelle!$V$3,('Mitigazione del rischio'!Q$8*Tabelle!$W$3),IF('Modello Analisi RISCHI MOG_PTPC'!AS52=Tabelle!$V$4,('Mitigazione del rischio'!Q$8*Tabelle!$W$4),IF('Modello Analisi RISCHI MOG_PTPC'!AS52=Tabelle!$V$5,('Mitigazione del rischio'!Q$8*Tabelle!$W$5),IF('Modello Analisi RISCHI MOG_PTPC'!AS52=Tabelle!$V$6,('Mitigazione del rischio'!Q$8*Tabelle!$W$6),IF('Modello Analisi RISCHI MOG_PTPC'!AS52=Tabelle!$V$7,('Mitigazione del rischio'!Q$8*Tabelle!$W$7),IF('Modello Analisi RISCHI MOG_PTPC'!AS52=Tabelle!$V$8,('Mitigazione del rischio'!Q$8*Tabelle!$W$8),IF('Modello Analisi RISCHI MOG_PTPC'!AS52=Tabelle!$V$9,('Mitigazione del rischio'!Q$8*Tabelle!$W$9),IF('Modello Analisi RISCHI MOG_PTPC'!AS52=Tabelle!$V$10,('Mitigazione del rischio'!Q$8*Tabelle!$W$10),IF('Modello Analisi RISCHI MOG_PTPC'!AS52=Tabelle!$V$11,('Mitigazione del rischio'!Q$8*Tabelle!$W$11),IF('Modello Analisi RISCHI MOG_PTPC'!AS52=Tabelle!$V$12,('Mitigazione del rischio'!Q$8*Tabelle!$W$12),"-"))))))))))</f>
        <v>2.4499999999999997</v>
      </c>
      <c r="R51" s="31">
        <f>IF('Modello Analisi RISCHI MOG_PTPC'!AT52=Tabelle!$V$3,('Mitigazione del rischio'!R$8*Tabelle!$W$3),IF('Modello Analisi RISCHI MOG_PTPC'!AT52=Tabelle!$V$4,('Mitigazione del rischio'!R$8*Tabelle!$W$4),IF('Modello Analisi RISCHI MOG_PTPC'!AT52=Tabelle!$V$5,('Mitigazione del rischio'!R$8*Tabelle!$W$5),IF('Modello Analisi RISCHI MOG_PTPC'!AT52=Tabelle!$V$6,('Mitigazione del rischio'!R$8*Tabelle!$W$6),IF('Modello Analisi RISCHI MOG_PTPC'!AT52=Tabelle!$V$7,('Mitigazione del rischio'!R$8*Tabelle!$W$7),IF('Modello Analisi RISCHI MOG_PTPC'!AT52=Tabelle!$V$8,('Mitigazione del rischio'!R$8*Tabelle!$W$8),IF('Modello Analisi RISCHI MOG_PTPC'!AT52=Tabelle!$V$9,('Mitigazione del rischio'!R$8*Tabelle!$W$9),IF('Modello Analisi RISCHI MOG_PTPC'!AT52=Tabelle!$V$10,('Mitigazione del rischio'!R$8*Tabelle!$W$10),IF('Modello Analisi RISCHI MOG_PTPC'!AT52=Tabelle!$V$11,('Mitigazione del rischio'!R$8*Tabelle!$W$11),IF('Modello Analisi RISCHI MOG_PTPC'!AT52=Tabelle!$V$12,('Mitigazione del rischio'!R$8*Tabelle!$W$12),"-"))))))))))</f>
        <v>2.4499999999999997</v>
      </c>
      <c r="S51" s="31">
        <f>IF('Modello Analisi RISCHI MOG_PTPC'!AU52=Tabelle!$V$3,('Mitigazione del rischio'!S$8*Tabelle!$W$3),IF('Modello Analisi RISCHI MOG_PTPC'!AU52=Tabelle!$V$4,('Mitigazione del rischio'!S$8*Tabelle!$W$4),IF('Modello Analisi RISCHI MOG_PTPC'!AU52=Tabelle!$V$5,('Mitigazione del rischio'!S$8*Tabelle!$W$5),IF('Modello Analisi RISCHI MOG_PTPC'!AU52=Tabelle!$V$6,('Mitigazione del rischio'!S$8*Tabelle!$W$6),IF('Modello Analisi RISCHI MOG_PTPC'!AU52=Tabelle!$V$7,('Mitigazione del rischio'!S$8*Tabelle!$W$7),IF('Modello Analisi RISCHI MOG_PTPC'!AU52=Tabelle!$V$8,('Mitigazione del rischio'!S$8*Tabelle!$W$8),IF('Modello Analisi RISCHI MOG_PTPC'!AU52=Tabelle!$V$9,('Mitigazione del rischio'!S$8*Tabelle!$W$9),IF('Modello Analisi RISCHI MOG_PTPC'!AU52=Tabelle!$V$10,('Mitigazione del rischio'!S$8*Tabelle!$W$10),IF('Modello Analisi RISCHI MOG_PTPC'!AU52=Tabelle!$V$11,('Mitigazione del rischio'!S$8*Tabelle!$W$11),IF('Modello Analisi RISCHI MOG_PTPC'!AU52=Tabelle!$V$12,('Mitigazione del rischio'!S$8*Tabelle!$W$12),"-"))))))))))</f>
        <v>2.4499999999999997</v>
      </c>
      <c r="T51" s="31">
        <f>IF('Modello Analisi RISCHI MOG_PTPC'!AV52=Tabelle!$V$3,('Mitigazione del rischio'!T$8*Tabelle!$W$3),IF('Modello Analisi RISCHI MOG_PTPC'!AV52=Tabelle!$V$4,('Mitigazione del rischio'!T$8*Tabelle!$W$4),IF('Modello Analisi RISCHI MOG_PTPC'!AV52=Tabelle!$V$5,('Mitigazione del rischio'!T$8*Tabelle!$W$5),IF('Modello Analisi RISCHI MOG_PTPC'!AV52=Tabelle!$V$6,('Mitigazione del rischio'!T$8*Tabelle!$W$6),IF('Modello Analisi RISCHI MOG_PTPC'!AV52=Tabelle!$V$7,('Mitigazione del rischio'!T$8*Tabelle!$W$7),IF('Modello Analisi RISCHI MOG_PTPC'!AV52=Tabelle!$V$8,('Mitigazione del rischio'!T$8*Tabelle!$W$8),IF('Modello Analisi RISCHI MOG_PTPC'!AV52=Tabelle!$V$9,('Mitigazione del rischio'!T$8*Tabelle!$W$9),IF('Modello Analisi RISCHI MOG_PTPC'!AV52=Tabelle!$V$10,('Mitigazione del rischio'!T$8*Tabelle!$W$10),IF('Modello Analisi RISCHI MOG_PTPC'!AV52=Tabelle!$V$11,('Mitigazione del rischio'!T$8*Tabelle!$W$11),IF('Modello Analisi RISCHI MOG_PTPC'!AV52=Tabelle!$V$12,('Mitigazione del rischio'!T$8*Tabelle!$W$12),"-"))))))))))</f>
        <v>2.4499999999999997</v>
      </c>
      <c r="U51" s="31">
        <f>IF('Modello Analisi RISCHI MOG_PTPC'!AW52=Tabelle!$V$3,('Mitigazione del rischio'!U$8*Tabelle!$W$3),IF('Modello Analisi RISCHI MOG_PTPC'!AW52=Tabelle!$V$4,('Mitigazione del rischio'!U$8*Tabelle!$W$4),IF('Modello Analisi RISCHI MOG_PTPC'!AW52=Tabelle!$V$5,('Mitigazione del rischio'!U$8*Tabelle!$W$5),IF('Modello Analisi RISCHI MOG_PTPC'!AW52=Tabelle!$V$6,('Mitigazione del rischio'!U$8*Tabelle!$W$6),IF('Modello Analisi RISCHI MOG_PTPC'!AW52=Tabelle!$V$7,('Mitigazione del rischio'!U$8*Tabelle!$W$7),IF('Modello Analisi RISCHI MOG_PTPC'!AW52=Tabelle!$V$8,('Mitigazione del rischio'!U$8*Tabelle!$W$8),IF('Modello Analisi RISCHI MOG_PTPC'!AW52=Tabelle!$V$9,('Mitigazione del rischio'!U$8*Tabelle!$W$9),IF('Modello Analisi RISCHI MOG_PTPC'!AW52=Tabelle!$V$10,('Mitigazione del rischio'!U$8*Tabelle!$W$10),IF('Modello Analisi RISCHI MOG_PTPC'!AW52=Tabelle!$V$11,('Mitigazione del rischio'!U$8*Tabelle!$W$11),IF('Modello Analisi RISCHI MOG_PTPC'!AW52=Tabelle!$V$12,('Mitigazione del rischio'!U$8*Tabelle!$W$12),"-"))))))))))</f>
        <v>0</v>
      </c>
      <c r="V51" s="31">
        <f>IF('Modello Analisi RISCHI MOG_PTPC'!AX52=Tabelle!$V$3,('Mitigazione del rischio'!V$8*Tabelle!$W$3),IF('Modello Analisi RISCHI MOG_PTPC'!AX52=Tabelle!$V$4,('Mitigazione del rischio'!V$8*Tabelle!$W$4),IF('Modello Analisi RISCHI MOG_PTPC'!AX52=Tabelle!$V$5,('Mitigazione del rischio'!V$8*Tabelle!$W$5),IF('Modello Analisi RISCHI MOG_PTPC'!AX52=Tabelle!$V$6,('Mitigazione del rischio'!V$8*Tabelle!$W$6),IF('Modello Analisi RISCHI MOG_PTPC'!AX52=Tabelle!$V$7,('Mitigazione del rischio'!V$8*Tabelle!$W$7),IF('Modello Analisi RISCHI MOG_PTPC'!AX52=Tabelle!$V$8,('Mitigazione del rischio'!V$8*Tabelle!$W$8),IF('Modello Analisi RISCHI MOG_PTPC'!AX52=Tabelle!$V$9,('Mitigazione del rischio'!V$8*Tabelle!$W$9),IF('Modello Analisi RISCHI MOG_PTPC'!AX52=Tabelle!$V$10,('Mitigazione del rischio'!V$8*Tabelle!$W$10),IF('Modello Analisi RISCHI MOG_PTPC'!AX52=Tabelle!$V$11,('Mitigazione del rischio'!V$8*Tabelle!$W$11),IF('Modello Analisi RISCHI MOG_PTPC'!AX52=Tabelle!$V$12,('Mitigazione del rischio'!V$8*Tabelle!$W$12),"-"))))))))))</f>
        <v>0</v>
      </c>
      <c r="W51" s="31">
        <f>IF('Modello Analisi RISCHI MOG_PTPC'!AY52=Tabelle!$V$3,('Mitigazione del rischio'!W$8*Tabelle!$W$3),IF('Modello Analisi RISCHI MOG_PTPC'!AY52=Tabelle!$V$4,('Mitigazione del rischio'!W$8*Tabelle!$W$4),IF('Modello Analisi RISCHI MOG_PTPC'!AY52=Tabelle!$V$5,('Mitigazione del rischio'!W$8*Tabelle!$W$5),IF('Modello Analisi RISCHI MOG_PTPC'!AY52=Tabelle!$V$6,('Mitigazione del rischio'!W$8*Tabelle!$W$6),IF('Modello Analisi RISCHI MOG_PTPC'!AY52=Tabelle!$V$7,('Mitigazione del rischio'!W$8*Tabelle!$W$7),IF('Modello Analisi RISCHI MOG_PTPC'!AY52=Tabelle!$V$8,('Mitigazione del rischio'!W$8*Tabelle!$W$8),IF('Modello Analisi RISCHI MOG_PTPC'!AY52=Tabelle!$V$9,('Mitigazione del rischio'!W$8*Tabelle!$W$9),IF('Modello Analisi RISCHI MOG_PTPC'!AY52=Tabelle!$V$10,('Mitigazione del rischio'!W$8*Tabelle!$W$10),IF('Modello Analisi RISCHI MOG_PTPC'!AY52=Tabelle!$V$11,('Mitigazione del rischio'!W$8*Tabelle!$W$11),IF('Modello Analisi RISCHI MOG_PTPC'!AY52=Tabelle!$V$12,('Mitigazione del rischio'!W$8*Tabelle!$W$12),"-"))))))))))</f>
        <v>0</v>
      </c>
      <c r="X51" s="31">
        <f>IF('Modello Analisi RISCHI MOG_PTPC'!AZ52=Tabelle!$V$3,('Mitigazione del rischio'!X$8*Tabelle!$W$3),IF('Modello Analisi RISCHI MOG_PTPC'!AZ52=Tabelle!$V$4,('Mitigazione del rischio'!X$8*Tabelle!$W$4),IF('Modello Analisi RISCHI MOG_PTPC'!AZ52=Tabelle!$V$5,('Mitigazione del rischio'!X$8*Tabelle!$W$5),IF('Modello Analisi RISCHI MOG_PTPC'!AZ52=Tabelle!$V$6,('Mitigazione del rischio'!X$8*Tabelle!$W$6),IF('Modello Analisi RISCHI MOG_PTPC'!AZ52=Tabelle!$V$7,('Mitigazione del rischio'!X$8*Tabelle!$W$7),IF('Modello Analisi RISCHI MOG_PTPC'!AZ52=Tabelle!$V$8,('Mitigazione del rischio'!X$8*Tabelle!$W$8),IF('Modello Analisi RISCHI MOG_PTPC'!AZ52=Tabelle!$V$9,('Mitigazione del rischio'!X$8*Tabelle!$W$9),IF('Modello Analisi RISCHI MOG_PTPC'!AZ52=Tabelle!$V$10,('Mitigazione del rischio'!X$8*Tabelle!$W$10),IF('Modello Analisi RISCHI MOG_PTPC'!AZ52=Tabelle!$V$11,('Mitigazione del rischio'!X$8*Tabelle!$W$11),IF('Modello Analisi RISCHI MOG_PTPC'!AZ52=Tabelle!$V$12,('Mitigazione del rischio'!X$8*Tabelle!$W$12),"-"))))))))))</f>
        <v>0</v>
      </c>
      <c r="Y51" s="31">
        <f>IF('Modello Analisi RISCHI MOG_PTPC'!BA52=Tabelle!$V$3,('Mitigazione del rischio'!Y$8*Tabelle!$W$3),IF('Modello Analisi RISCHI MOG_PTPC'!BA52=Tabelle!$V$4,('Mitigazione del rischio'!Y$8*Tabelle!$W$4),IF('Modello Analisi RISCHI MOG_PTPC'!BA52=Tabelle!$V$5,('Mitigazione del rischio'!Y$8*Tabelle!$W$5),IF('Modello Analisi RISCHI MOG_PTPC'!BA52=Tabelle!$V$6,('Mitigazione del rischio'!Y$8*Tabelle!$W$6),IF('Modello Analisi RISCHI MOG_PTPC'!BA52=Tabelle!$V$7,('Mitigazione del rischio'!Y$8*Tabelle!$W$7),IF('Modello Analisi RISCHI MOG_PTPC'!BA52=Tabelle!$V$8,('Mitigazione del rischio'!Y$8*Tabelle!$W$8),IF('Modello Analisi RISCHI MOG_PTPC'!BA52=Tabelle!$V$9,('Mitigazione del rischio'!Y$8*Tabelle!$W$9),IF('Modello Analisi RISCHI MOG_PTPC'!BA52=Tabelle!$V$10,('Mitigazione del rischio'!Y$8*Tabelle!$W$10),IF('Modello Analisi RISCHI MOG_PTPC'!BA52=Tabelle!$V$11,('Mitigazione del rischio'!Y$8*Tabelle!$W$11),IF('Modello Analisi RISCHI MOG_PTPC'!BA52=Tabelle!$V$12,('Mitigazione del rischio'!Y$8*Tabelle!$W$12),"-"))))))))))</f>
        <v>0</v>
      </c>
      <c r="Z51" s="31">
        <f>IF('Modello Analisi RISCHI MOG_PTPC'!BB52=Tabelle!$V$3,('Mitigazione del rischio'!Z$8*Tabelle!$W$3),IF('Modello Analisi RISCHI MOG_PTPC'!BB52=Tabelle!$V$4,('Mitigazione del rischio'!Z$8*Tabelle!$W$4),IF('Modello Analisi RISCHI MOG_PTPC'!BB52=Tabelle!$V$5,('Mitigazione del rischio'!Z$8*Tabelle!$W$5),IF('Modello Analisi RISCHI MOG_PTPC'!BB52=Tabelle!$V$6,('Mitigazione del rischio'!Z$8*Tabelle!$W$6),IF('Modello Analisi RISCHI MOG_PTPC'!BB52=Tabelle!$V$7,('Mitigazione del rischio'!Z$8*Tabelle!$W$7),IF('Modello Analisi RISCHI MOG_PTPC'!BB52=Tabelle!$V$8,('Mitigazione del rischio'!Z$8*Tabelle!$W$8),IF('Modello Analisi RISCHI MOG_PTPC'!BB52=Tabelle!$V$9,('Mitigazione del rischio'!Z$8*Tabelle!$W$9),IF('Modello Analisi RISCHI MOG_PTPC'!BB52=Tabelle!$V$10,('Mitigazione del rischio'!Z$8*Tabelle!$W$10),IF('Modello Analisi RISCHI MOG_PTPC'!BB52=Tabelle!$V$11,('Mitigazione del rischio'!Z$8*Tabelle!$W$11),IF('Modello Analisi RISCHI MOG_PTPC'!BB52=Tabelle!$V$12,('Mitigazione del rischio'!Z$8*Tabelle!$W$12),"-"))))))))))</f>
        <v>0</v>
      </c>
      <c r="AA51" s="31">
        <f>IF('Modello Analisi RISCHI MOG_PTPC'!BC52=Tabelle!$V$3,('Mitigazione del rischio'!AA$8*Tabelle!$W$3),IF('Modello Analisi RISCHI MOG_PTPC'!BC52=Tabelle!$V$4,('Mitigazione del rischio'!AA$8*Tabelle!$W$4),IF('Modello Analisi RISCHI MOG_PTPC'!BC52=Tabelle!$V$5,('Mitigazione del rischio'!AA$8*Tabelle!$W$5),IF('Modello Analisi RISCHI MOG_PTPC'!BC52=Tabelle!$V$6,('Mitigazione del rischio'!AA$8*Tabelle!$W$6),IF('Modello Analisi RISCHI MOG_PTPC'!BC52=Tabelle!$V$7,('Mitigazione del rischio'!AA$8*Tabelle!$W$7),IF('Modello Analisi RISCHI MOG_PTPC'!BC52=Tabelle!$V$8,('Mitigazione del rischio'!AA$8*Tabelle!$W$8),IF('Modello Analisi RISCHI MOG_PTPC'!BC52=Tabelle!$V$9,('Mitigazione del rischio'!AA$8*Tabelle!$W$9),IF('Modello Analisi RISCHI MOG_PTPC'!BC52=Tabelle!$V$10,('Mitigazione del rischio'!AA$8*Tabelle!$W$10),IF('Modello Analisi RISCHI MOG_PTPC'!BC52=Tabelle!$V$11,('Mitigazione del rischio'!AA$8*Tabelle!$W$11),IF('Modello Analisi RISCHI MOG_PTPC'!BC52=Tabelle!$V$12,('Mitigazione del rischio'!AA$8*Tabelle!$W$12),"-"))))))))))</f>
        <v>0</v>
      </c>
      <c r="AB51" s="31">
        <f>IF('Modello Analisi RISCHI MOG_PTPC'!BD52=Tabelle!$V$3,('Mitigazione del rischio'!AB$8*Tabelle!$W$3),IF('Modello Analisi RISCHI MOG_PTPC'!BD52=Tabelle!$V$4,('Mitigazione del rischio'!AB$8*Tabelle!$W$4),IF('Modello Analisi RISCHI MOG_PTPC'!BD52=Tabelle!$V$5,('Mitigazione del rischio'!AB$8*Tabelle!$W$5),IF('Modello Analisi RISCHI MOG_PTPC'!BD52=Tabelle!$V$6,('Mitigazione del rischio'!AB$8*Tabelle!$W$6),IF('Modello Analisi RISCHI MOG_PTPC'!BD52=Tabelle!$V$7,('Mitigazione del rischio'!AB$8*Tabelle!$W$7),IF('Modello Analisi RISCHI MOG_PTPC'!BD52=Tabelle!$V$8,('Mitigazione del rischio'!AB$8*Tabelle!$W$8),IF('Modello Analisi RISCHI MOG_PTPC'!BD52=Tabelle!$V$9,('Mitigazione del rischio'!AB$8*Tabelle!$W$9),IF('Modello Analisi RISCHI MOG_PTPC'!BD52=Tabelle!$V$10,('Mitigazione del rischio'!AB$8*Tabelle!$W$10),IF('Modello Analisi RISCHI MOG_PTPC'!BD52=Tabelle!$V$11,('Mitigazione del rischio'!AB$8*Tabelle!$W$11),IF('Modello Analisi RISCHI MOG_PTPC'!BD52=Tabelle!$V$12,('Mitigazione del rischio'!AB$8*Tabelle!$W$12),"-"))))))))))</f>
        <v>0</v>
      </c>
      <c r="AC51" s="31">
        <f>IF('Modello Analisi RISCHI MOG_PTPC'!BE52=Tabelle!$V$3,('Mitigazione del rischio'!AC$8*Tabelle!$W$3),IF('Modello Analisi RISCHI MOG_PTPC'!BE52=Tabelle!$V$4,('Mitigazione del rischio'!AC$8*Tabelle!$W$4),IF('Modello Analisi RISCHI MOG_PTPC'!BE52=Tabelle!$V$5,('Mitigazione del rischio'!AC$8*Tabelle!$W$5),IF('Modello Analisi RISCHI MOG_PTPC'!BE52=Tabelle!$V$6,('Mitigazione del rischio'!AC$8*Tabelle!$W$6),IF('Modello Analisi RISCHI MOG_PTPC'!BE52=Tabelle!$V$7,('Mitigazione del rischio'!AC$8*Tabelle!$W$7),IF('Modello Analisi RISCHI MOG_PTPC'!BE52=Tabelle!$V$8,('Mitigazione del rischio'!AC$8*Tabelle!$W$8),IF('Modello Analisi RISCHI MOG_PTPC'!BE52=Tabelle!$V$9,('Mitigazione del rischio'!AC$8*Tabelle!$W$9),IF('Modello Analisi RISCHI MOG_PTPC'!BE52=Tabelle!$V$10,('Mitigazione del rischio'!AC$8*Tabelle!$W$10),IF('Modello Analisi RISCHI MOG_PTPC'!BE52=Tabelle!$V$11,('Mitigazione del rischio'!AC$8*Tabelle!$W$11),IF('Modello Analisi RISCHI MOG_PTPC'!BE52=Tabelle!$V$12,('Mitigazione del rischio'!AC$8*Tabelle!$W$12),"-"))))))))))</f>
        <v>0</v>
      </c>
      <c r="AD51" s="31">
        <f>IF('Modello Analisi RISCHI MOG_PTPC'!BF52=Tabelle!$V$3,('Mitigazione del rischio'!AD$8*Tabelle!$W$3),IF('Modello Analisi RISCHI MOG_PTPC'!BF52=Tabelle!$V$4,('Mitigazione del rischio'!AD$8*Tabelle!$W$4),IF('Modello Analisi RISCHI MOG_PTPC'!BF52=Tabelle!$V$5,('Mitigazione del rischio'!AD$8*Tabelle!$W$5),IF('Modello Analisi RISCHI MOG_PTPC'!BF52=Tabelle!$V$6,('Mitigazione del rischio'!AD$8*Tabelle!$W$6),IF('Modello Analisi RISCHI MOG_PTPC'!BF52=Tabelle!$V$7,('Mitigazione del rischio'!AD$8*Tabelle!$W$7),IF('Modello Analisi RISCHI MOG_PTPC'!BF52=Tabelle!$V$8,('Mitigazione del rischio'!AD$8*Tabelle!$W$8),IF('Modello Analisi RISCHI MOG_PTPC'!BF52=Tabelle!$V$9,('Mitigazione del rischio'!AD$8*Tabelle!$W$9),IF('Modello Analisi RISCHI MOG_PTPC'!BF52=Tabelle!$V$10,('Mitigazione del rischio'!AD$8*Tabelle!$W$10),IF('Modello Analisi RISCHI MOG_PTPC'!BF52=Tabelle!$V$11,('Mitigazione del rischio'!AD$8*Tabelle!$W$11),IF('Modello Analisi RISCHI MOG_PTPC'!BF52=Tabelle!$V$12,('Mitigazione del rischio'!AD$8*Tabelle!$W$12),"-"))))))))))</f>
        <v>0</v>
      </c>
      <c r="AE51" s="31">
        <f>IF('Modello Analisi RISCHI MOG_PTPC'!BG52=Tabelle!$V$3,('Mitigazione del rischio'!AE$8*Tabelle!$W$3),IF('Modello Analisi RISCHI MOG_PTPC'!BG52=Tabelle!$V$4,('Mitigazione del rischio'!AE$8*Tabelle!$W$4),IF('Modello Analisi RISCHI MOG_PTPC'!BG52=Tabelle!$V$5,('Mitigazione del rischio'!AE$8*Tabelle!$W$5),IF('Modello Analisi RISCHI MOG_PTPC'!BG52=Tabelle!$V$6,('Mitigazione del rischio'!AE$8*Tabelle!$W$6),IF('Modello Analisi RISCHI MOG_PTPC'!BG52=Tabelle!$V$7,('Mitigazione del rischio'!AE$8*Tabelle!$W$7),IF('Modello Analisi RISCHI MOG_PTPC'!BG52=Tabelle!$V$8,('Mitigazione del rischio'!AE$8*Tabelle!$W$8),IF('Modello Analisi RISCHI MOG_PTPC'!BG52=Tabelle!$V$9,('Mitigazione del rischio'!AE$8*Tabelle!$W$9),IF('Modello Analisi RISCHI MOG_PTPC'!BG52=Tabelle!$V$10,('Mitigazione del rischio'!AE$8*Tabelle!$W$10),IF('Modello Analisi RISCHI MOG_PTPC'!BG52=Tabelle!$V$11,('Mitigazione del rischio'!AE$8*Tabelle!$W$11),IF('Modello Analisi RISCHI MOG_PTPC'!BG52=Tabelle!$V$12,('Mitigazione del rischio'!AE$8*Tabelle!$W$12),"-"))))))))))</f>
        <v>0</v>
      </c>
      <c r="AF51" s="32">
        <f t="shared" si="3"/>
        <v>43.400000000000006</v>
      </c>
      <c r="AG51" s="33">
        <f t="shared" si="4"/>
        <v>0.43400000000000005</v>
      </c>
    </row>
    <row r="52" spans="1:33" x14ac:dyDescent="0.25">
      <c r="A52" s="31">
        <f>IF('Modello Analisi RISCHI MOG_PTPC'!AC53=Tabelle!$V$3,('Mitigazione del rischio'!A$8*Tabelle!$W$3),IF('Modello Analisi RISCHI MOG_PTPC'!AC53=Tabelle!$V$4,('Mitigazione del rischio'!A$8*Tabelle!$W$4),IF('Modello Analisi RISCHI MOG_PTPC'!AC53=Tabelle!$V$5,('Mitigazione del rischio'!A$8*Tabelle!$W$5),IF('Modello Analisi RISCHI MOG_PTPC'!AC53=Tabelle!$V$6,('Mitigazione del rischio'!A$8*Tabelle!$W$6),IF('Modello Analisi RISCHI MOG_PTPC'!AC53=Tabelle!$V$7,('Mitigazione del rischio'!A$8*Tabelle!$W$7),IF('Modello Analisi RISCHI MOG_PTPC'!AC53=Tabelle!$V$8,('Mitigazione del rischio'!A$8*Tabelle!$W$8),IF('Modello Analisi RISCHI MOG_PTPC'!AC53=Tabelle!$V$9,('Mitigazione del rischio'!A$8*Tabelle!$W$9),IF('Modello Analisi RISCHI MOG_PTPC'!AC53=Tabelle!$V$10,('Mitigazione del rischio'!A$8*Tabelle!$W$10),IF('Modello Analisi RISCHI MOG_PTPC'!AC53=Tabelle!$V$11,('Mitigazione del rischio'!A$8*Tabelle!$W$11),IF('Modello Analisi RISCHI MOG_PTPC'!AC53=Tabelle!$V$12,('Mitigazione del rischio'!A$8*Tabelle!$W$12),"-"))))))))))</f>
        <v>3.5</v>
      </c>
      <c r="B52" s="31">
        <f>IF('Modello Analisi RISCHI MOG_PTPC'!AD53=Tabelle!$V$3,('Mitigazione del rischio'!B$8*Tabelle!$W$3),IF('Modello Analisi RISCHI MOG_PTPC'!AD53=Tabelle!$V$4,('Mitigazione del rischio'!B$8*Tabelle!$W$4),IF('Modello Analisi RISCHI MOG_PTPC'!AD53=Tabelle!$V$5,('Mitigazione del rischio'!B$8*Tabelle!$W$5),IF('Modello Analisi RISCHI MOG_PTPC'!AD53=Tabelle!$V$6,('Mitigazione del rischio'!B$8*Tabelle!$W$6),IF('Modello Analisi RISCHI MOG_PTPC'!AD53=Tabelle!$V$7,('Mitigazione del rischio'!B$8*Tabelle!$W$7),IF('Modello Analisi RISCHI MOG_PTPC'!AD53=Tabelle!$V$8,('Mitigazione del rischio'!B$8*Tabelle!$W$8),IF('Modello Analisi RISCHI MOG_PTPC'!AD53=Tabelle!$V$9,('Mitigazione del rischio'!B$8*Tabelle!$W$9),IF('Modello Analisi RISCHI MOG_PTPC'!AD53=Tabelle!$V$10,('Mitigazione del rischio'!B$8*Tabelle!$W$10),IF('Modello Analisi RISCHI MOG_PTPC'!AD53=Tabelle!$V$11,('Mitigazione del rischio'!B$8*Tabelle!$W$11),IF('Modello Analisi RISCHI MOG_PTPC'!AD53=Tabelle!$V$12,('Mitigazione del rischio'!B$8*Tabelle!$W$12),"-"))))))))))</f>
        <v>2.4499999999999997</v>
      </c>
      <c r="C52" s="31">
        <f>IF('Modello Analisi RISCHI MOG_PTPC'!AE53=Tabelle!$V$3,('Mitigazione del rischio'!C$8*Tabelle!$W$3),IF('Modello Analisi RISCHI MOG_PTPC'!AE53=Tabelle!$V$4,('Mitigazione del rischio'!C$8*Tabelle!$W$4),IF('Modello Analisi RISCHI MOG_PTPC'!AE53=Tabelle!$V$5,('Mitigazione del rischio'!C$8*Tabelle!$W$5),IF('Modello Analisi RISCHI MOG_PTPC'!AE53=Tabelle!$V$6,('Mitigazione del rischio'!C$8*Tabelle!$W$6),IF('Modello Analisi RISCHI MOG_PTPC'!AE53=Tabelle!$V$7,('Mitigazione del rischio'!C$8*Tabelle!$W$7),IF('Modello Analisi RISCHI MOG_PTPC'!AE53=Tabelle!$V$8,('Mitigazione del rischio'!C$8*Tabelle!$W$8),IF('Modello Analisi RISCHI MOG_PTPC'!AE53=Tabelle!$V$9,('Mitigazione del rischio'!C$8*Tabelle!$W$9),IF('Modello Analisi RISCHI MOG_PTPC'!AE53=Tabelle!$V$10,('Mitigazione del rischio'!C$8*Tabelle!$W$10),IF('Modello Analisi RISCHI MOG_PTPC'!AE53=Tabelle!$V$11,('Mitigazione del rischio'!C$8*Tabelle!$W$11),IF('Modello Analisi RISCHI MOG_PTPC'!AE53=Tabelle!$V$12,('Mitigazione del rischio'!C$8*Tabelle!$W$12),"-"))))))))))</f>
        <v>0.35000000000000003</v>
      </c>
      <c r="D52" s="31">
        <f>IF('Modello Analisi RISCHI MOG_PTPC'!AF53=Tabelle!$V$3,('Mitigazione del rischio'!D$8*Tabelle!$W$3),IF('Modello Analisi RISCHI MOG_PTPC'!AF53=Tabelle!$V$4,('Mitigazione del rischio'!D$8*Tabelle!$W$4),IF('Modello Analisi RISCHI MOG_PTPC'!AF53=Tabelle!$V$5,('Mitigazione del rischio'!D$8*Tabelle!$W$5),IF('Modello Analisi RISCHI MOG_PTPC'!AF53=Tabelle!$V$6,('Mitigazione del rischio'!D$8*Tabelle!$W$6),IF('Modello Analisi RISCHI MOG_PTPC'!AF53=Tabelle!$V$7,('Mitigazione del rischio'!D$8*Tabelle!$W$7),IF('Modello Analisi RISCHI MOG_PTPC'!AF53=Tabelle!$V$8,('Mitigazione del rischio'!D$8*Tabelle!$W$8),IF('Modello Analisi RISCHI MOG_PTPC'!AF53=Tabelle!$V$9,('Mitigazione del rischio'!D$8*Tabelle!$W$9),IF('Modello Analisi RISCHI MOG_PTPC'!AF53=Tabelle!$V$10,('Mitigazione del rischio'!D$8*Tabelle!$W$10),IF('Modello Analisi RISCHI MOG_PTPC'!AF53=Tabelle!$V$11,('Mitigazione del rischio'!D$8*Tabelle!$W$11),IF('Modello Analisi RISCHI MOG_PTPC'!AF53=Tabelle!$V$12,('Mitigazione del rischio'!D$8*Tabelle!$W$12),"-"))))))))))</f>
        <v>1.05</v>
      </c>
      <c r="E52" s="31">
        <f>IF('Modello Analisi RISCHI MOG_PTPC'!AG53=Tabelle!$V$3,('Mitigazione del rischio'!E$8*Tabelle!$W$3),IF('Modello Analisi RISCHI MOG_PTPC'!AG53=Tabelle!$V$4,('Mitigazione del rischio'!E$8*Tabelle!$W$4),IF('Modello Analisi RISCHI MOG_PTPC'!AG53=Tabelle!$V$5,('Mitigazione del rischio'!E$8*Tabelle!$W$5),IF('Modello Analisi RISCHI MOG_PTPC'!AG53=Tabelle!$V$6,('Mitigazione del rischio'!E$8*Tabelle!$W$6),IF('Modello Analisi RISCHI MOG_PTPC'!AG53=Tabelle!$V$7,('Mitigazione del rischio'!E$8*Tabelle!$W$7),IF('Modello Analisi RISCHI MOG_PTPC'!AG53=Tabelle!$V$8,('Mitigazione del rischio'!E$8*Tabelle!$W$8),IF('Modello Analisi RISCHI MOG_PTPC'!AG53=Tabelle!$V$9,('Mitigazione del rischio'!E$8*Tabelle!$W$9),IF('Modello Analisi RISCHI MOG_PTPC'!AG53=Tabelle!$V$10,('Mitigazione del rischio'!E$8*Tabelle!$W$10),IF('Modello Analisi RISCHI MOG_PTPC'!AG53=Tabelle!$V$11,('Mitigazione del rischio'!E$8*Tabelle!$W$11),IF('Modello Analisi RISCHI MOG_PTPC'!AG53=Tabelle!$V$12,('Mitigazione del rischio'!E$8*Tabelle!$W$12),"-"))))))))))</f>
        <v>2.4499999999999997</v>
      </c>
      <c r="F52" s="31">
        <f>IF('Modello Analisi RISCHI MOG_PTPC'!AH53=Tabelle!$V$3,('Mitigazione del rischio'!F$8*Tabelle!$W$3),IF('Modello Analisi RISCHI MOG_PTPC'!AH53=Tabelle!$V$4,('Mitigazione del rischio'!F$8*Tabelle!$W$4),IF('Modello Analisi RISCHI MOG_PTPC'!AH53=Tabelle!$V$5,('Mitigazione del rischio'!F$8*Tabelle!$W$5),IF('Modello Analisi RISCHI MOG_PTPC'!AH53=Tabelle!$V$6,('Mitigazione del rischio'!F$8*Tabelle!$W$6),IF('Modello Analisi RISCHI MOG_PTPC'!AH53=Tabelle!$V$7,('Mitigazione del rischio'!F$8*Tabelle!$W$7),IF('Modello Analisi RISCHI MOG_PTPC'!AH53=Tabelle!$V$8,('Mitigazione del rischio'!F$8*Tabelle!$W$8),IF('Modello Analisi RISCHI MOG_PTPC'!AH53=Tabelle!$V$9,('Mitigazione del rischio'!F$8*Tabelle!$W$9),IF('Modello Analisi RISCHI MOG_PTPC'!AH53=Tabelle!$V$10,('Mitigazione del rischio'!F$8*Tabelle!$W$10),IF('Modello Analisi RISCHI MOG_PTPC'!AH53=Tabelle!$V$11,('Mitigazione del rischio'!F$8*Tabelle!$W$11),IF('Modello Analisi RISCHI MOG_PTPC'!AH53=Tabelle!$V$12,('Mitigazione del rischio'!F$8*Tabelle!$W$12),"-"))))))))))</f>
        <v>3.5</v>
      </c>
      <c r="G52" s="31">
        <f>IF('Modello Analisi RISCHI MOG_PTPC'!AI53=Tabelle!$V$3,('Mitigazione del rischio'!G$8*Tabelle!$W$3),IF('Modello Analisi RISCHI MOG_PTPC'!AI53=Tabelle!$V$4,('Mitigazione del rischio'!G$8*Tabelle!$W$4),IF('Modello Analisi RISCHI MOG_PTPC'!AI53=Tabelle!$V$5,('Mitigazione del rischio'!G$8*Tabelle!$W$5),IF('Modello Analisi RISCHI MOG_PTPC'!AI53=Tabelle!$V$6,('Mitigazione del rischio'!G$8*Tabelle!$W$6),IF('Modello Analisi RISCHI MOG_PTPC'!AI53=Tabelle!$V$7,('Mitigazione del rischio'!G$8*Tabelle!$W$7),IF('Modello Analisi RISCHI MOG_PTPC'!AI53=Tabelle!$V$8,('Mitigazione del rischio'!G$8*Tabelle!$W$8),IF('Modello Analisi RISCHI MOG_PTPC'!AI53=Tabelle!$V$9,('Mitigazione del rischio'!G$8*Tabelle!$W$9),IF('Modello Analisi RISCHI MOG_PTPC'!AI53=Tabelle!$V$10,('Mitigazione del rischio'!G$8*Tabelle!$W$10),IF('Modello Analisi RISCHI MOG_PTPC'!AI53=Tabelle!$V$11,('Mitigazione del rischio'!G$8*Tabelle!$W$11),IF('Modello Analisi RISCHI MOG_PTPC'!AI53=Tabelle!$V$12,('Mitigazione del rischio'!G$8*Tabelle!$W$12),"-"))))))))))</f>
        <v>3.5</v>
      </c>
      <c r="H52" s="31">
        <f>IF('Modello Analisi RISCHI MOG_PTPC'!AJ53=Tabelle!$V$3,('Mitigazione del rischio'!H$8*Tabelle!$W$3),IF('Modello Analisi RISCHI MOG_PTPC'!AJ53=Tabelle!$V$4,('Mitigazione del rischio'!H$8*Tabelle!$W$4),IF('Modello Analisi RISCHI MOG_PTPC'!AJ53=Tabelle!$V$5,('Mitigazione del rischio'!H$8*Tabelle!$W$5),IF('Modello Analisi RISCHI MOG_PTPC'!AJ53=Tabelle!$V$6,('Mitigazione del rischio'!H$8*Tabelle!$W$6),IF('Modello Analisi RISCHI MOG_PTPC'!AJ53=Tabelle!$V$7,('Mitigazione del rischio'!H$8*Tabelle!$W$7),IF('Modello Analisi RISCHI MOG_PTPC'!AJ53=Tabelle!$V$8,('Mitigazione del rischio'!H$8*Tabelle!$W$8),IF('Modello Analisi RISCHI MOG_PTPC'!AJ53=Tabelle!$V$9,('Mitigazione del rischio'!H$8*Tabelle!$W$9),IF('Modello Analisi RISCHI MOG_PTPC'!AJ53=Tabelle!$V$10,('Mitigazione del rischio'!H$8*Tabelle!$W$10),IF('Modello Analisi RISCHI MOG_PTPC'!AJ53=Tabelle!$V$11,('Mitigazione del rischio'!H$8*Tabelle!$W$11),IF('Modello Analisi RISCHI MOG_PTPC'!AJ53=Tabelle!$V$12,('Mitigazione del rischio'!H$8*Tabelle!$W$12),"-"))))))))))</f>
        <v>3.5</v>
      </c>
      <c r="I52" s="31">
        <f>IF('Modello Analisi RISCHI MOG_PTPC'!AK53=Tabelle!$V$3,('Mitigazione del rischio'!I$8*Tabelle!$W$3),IF('Modello Analisi RISCHI MOG_PTPC'!AK53=Tabelle!$V$4,('Mitigazione del rischio'!I$8*Tabelle!$W$4),IF('Modello Analisi RISCHI MOG_PTPC'!AK53=Tabelle!$V$5,('Mitigazione del rischio'!I$8*Tabelle!$W$5),IF('Modello Analisi RISCHI MOG_PTPC'!AK53=Tabelle!$V$6,('Mitigazione del rischio'!I$8*Tabelle!$W$6),IF('Modello Analisi RISCHI MOG_PTPC'!AK53=Tabelle!$V$7,('Mitigazione del rischio'!I$8*Tabelle!$W$7),IF('Modello Analisi RISCHI MOG_PTPC'!AK53=Tabelle!$V$8,('Mitigazione del rischio'!I$8*Tabelle!$W$8),IF('Modello Analisi RISCHI MOG_PTPC'!AK53=Tabelle!$V$9,('Mitigazione del rischio'!I$8*Tabelle!$W$9),IF('Modello Analisi RISCHI MOG_PTPC'!AK53=Tabelle!$V$10,('Mitigazione del rischio'!I$8*Tabelle!$W$10),IF('Modello Analisi RISCHI MOG_PTPC'!AK53=Tabelle!$V$11,('Mitigazione del rischio'!I$8*Tabelle!$W$11),IF('Modello Analisi RISCHI MOG_PTPC'!AK53=Tabelle!$V$12,('Mitigazione del rischio'!I$8*Tabelle!$W$12),"-"))))))))))</f>
        <v>1.05</v>
      </c>
      <c r="J52" s="31">
        <f>IF('Modello Analisi RISCHI MOG_PTPC'!AL53=Tabelle!$V$3,('Mitigazione del rischio'!J$8*Tabelle!$W$3),IF('Modello Analisi RISCHI MOG_PTPC'!AL53=Tabelle!$V$4,('Mitigazione del rischio'!J$8*Tabelle!$W$4),IF('Modello Analisi RISCHI MOG_PTPC'!AL53=Tabelle!$V$5,('Mitigazione del rischio'!J$8*Tabelle!$W$5),IF('Modello Analisi RISCHI MOG_PTPC'!AL53=Tabelle!$V$6,('Mitigazione del rischio'!J$8*Tabelle!$W$6),IF('Modello Analisi RISCHI MOG_PTPC'!AL53=Tabelle!$V$7,('Mitigazione del rischio'!J$8*Tabelle!$W$7),IF('Modello Analisi RISCHI MOG_PTPC'!AL53=Tabelle!$V$8,('Mitigazione del rischio'!J$8*Tabelle!$W$8),IF('Modello Analisi RISCHI MOG_PTPC'!AL53=Tabelle!$V$9,('Mitigazione del rischio'!J$8*Tabelle!$W$9),IF('Modello Analisi RISCHI MOG_PTPC'!AL53=Tabelle!$V$10,('Mitigazione del rischio'!J$8*Tabelle!$W$10),IF('Modello Analisi RISCHI MOG_PTPC'!AL53=Tabelle!$V$11,('Mitigazione del rischio'!J$8*Tabelle!$W$11),IF('Modello Analisi RISCHI MOG_PTPC'!AL53=Tabelle!$V$12,('Mitigazione del rischio'!J$8*Tabelle!$W$12),"-"))))))))))</f>
        <v>1.05</v>
      </c>
      <c r="K52" s="31">
        <f>IF('Modello Analisi RISCHI MOG_PTPC'!AM53=Tabelle!$V$3,('Mitigazione del rischio'!K$8*Tabelle!$W$3),IF('Modello Analisi RISCHI MOG_PTPC'!AM53=Tabelle!$V$4,('Mitigazione del rischio'!K$8*Tabelle!$W$4),IF('Modello Analisi RISCHI MOG_PTPC'!AM53=Tabelle!$V$5,('Mitigazione del rischio'!K$8*Tabelle!$W$5),IF('Modello Analisi RISCHI MOG_PTPC'!AM53=Tabelle!$V$6,('Mitigazione del rischio'!K$8*Tabelle!$W$6),IF('Modello Analisi RISCHI MOG_PTPC'!AM53=Tabelle!$V$7,('Mitigazione del rischio'!K$8*Tabelle!$W$7),IF('Modello Analisi RISCHI MOG_PTPC'!AM53=Tabelle!$V$8,('Mitigazione del rischio'!K$8*Tabelle!$W$8),IF('Modello Analisi RISCHI MOG_PTPC'!AM53=Tabelle!$V$9,('Mitigazione del rischio'!K$8*Tabelle!$W$9),IF('Modello Analisi RISCHI MOG_PTPC'!AM53=Tabelle!$V$10,('Mitigazione del rischio'!K$8*Tabelle!$W$10),IF('Modello Analisi RISCHI MOG_PTPC'!AM53=Tabelle!$V$11,('Mitigazione del rischio'!K$8*Tabelle!$W$11),IF('Modello Analisi RISCHI MOG_PTPC'!AM53=Tabelle!$V$12,('Mitigazione del rischio'!K$8*Tabelle!$W$12),"-"))))))))))</f>
        <v>3.5</v>
      </c>
      <c r="L52" s="31">
        <f>IF('Modello Analisi RISCHI MOG_PTPC'!AN53=Tabelle!$V$3,('Mitigazione del rischio'!L$8*Tabelle!$W$3),IF('Modello Analisi RISCHI MOG_PTPC'!AN53=Tabelle!$V$4,('Mitigazione del rischio'!L$8*Tabelle!$W$4),IF('Modello Analisi RISCHI MOG_PTPC'!AN53=Tabelle!$V$5,('Mitigazione del rischio'!L$8*Tabelle!$W$5),IF('Modello Analisi RISCHI MOG_PTPC'!AN53=Tabelle!$V$6,('Mitigazione del rischio'!L$8*Tabelle!$W$6),IF('Modello Analisi RISCHI MOG_PTPC'!AN53=Tabelle!$V$7,('Mitigazione del rischio'!L$8*Tabelle!$W$7),IF('Modello Analisi RISCHI MOG_PTPC'!AN53=Tabelle!$V$8,('Mitigazione del rischio'!L$8*Tabelle!$W$8),IF('Modello Analisi RISCHI MOG_PTPC'!AN53=Tabelle!$V$9,('Mitigazione del rischio'!L$8*Tabelle!$W$9),IF('Modello Analisi RISCHI MOG_PTPC'!AN53=Tabelle!$V$10,('Mitigazione del rischio'!L$8*Tabelle!$W$10),IF('Modello Analisi RISCHI MOG_PTPC'!AN53=Tabelle!$V$11,('Mitigazione del rischio'!L$8*Tabelle!$W$11),IF('Modello Analisi RISCHI MOG_PTPC'!AN53=Tabelle!$V$12,('Mitigazione del rischio'!L$8*Tabelle!$W$12),"-"))))))))))</f>
        <v>3.5</v>
      </c>
      <c r="M52" s="31">
        <f>IF('Modello Analisi RISCHI MOG_PTPC'!AO53=Tabelle!$V$3,('Mitigazione del rischio'!M$8*Tabelle!$W$3),IF('Modello Analisi RISCHI MOG_PTPC'!AO53=Tabelle!$V$4,('Mitigazione del rischio'!M$8*Tabelle!$W$4),IF('Modello Analisi RISCHI MOG_PTPC'!AO53=Tabelle!$V$5,('Mitigazione del rischio'!M$8*Tabelle!$W$5),IF('Modello Analisi RISCHI MOG_PTPC'!AO53=Tabelle!$V$6,('Mitigazione del rischio'!M$8*Tabelle!$W$6),IF('Modello Analisi RISCHI MOG_PTPC'!AO53=Tabelle!$V$7,('Mitigazione del rischio'!M$8*Tabelle!$W$7),IF('Modello Analisi RISCHI MOG_PTPC'!AO53=Tabelle!$V$8,('Mitigazione del rischio'!M$8*Tabelle!$W$8),IF('Modello Analisi RISCHI MOG_PTPC'!AO53=Tabelle!$V$9,('Mitigazione del rischio'!M$8*Tabelle!$W$9),IF('Modello Analisi RISCHI MOG_PTPC'!AO53=Tabelle!$V$10,('Mitigazione del rischio'!M$8*Tabelle!$W$10),IF('Modello Analisi RISCHI MOG_PTPC'!AO53=Tabelle!$V$11,('Mitigazione del rischio'!M$8*Tabelle!$W$11),IF('Modello Analisi RISCHI MOG_PTPC'!AO53=Tabelle!$V$12,('Mitigazione del rischio'!M$8*Tabelle!$W$12),"-"))))))))))</f>
        <v>1.05</v>
      </c>
      <c r="N52" s="31">
        <f>IF('Modello Analisi RISCHI MOG_PTPC'!AP53=Tabelle!$V$3,('Mitigazione del rischio'!N$8*Tabelle!$W$3),IF('Modello Analisi RISCHI MOG_PTPC'!AP53=Tabelle!$V$4,('Mitigazione del rischio'!N$8*Tabelle!$W$4),IF('Modello Analisi RISCHI MOG_PTPC'!AP53=Tabelle!$V$5,('Mitigazione del rischio'!N$8*Tabelle!$W$5),IF('Modello Analisi RISCHI MOG_PTPC'!AP53=Tabelle!$V$6,('Mitigazione del rischio'!N$8*Tabelle!$W$6),IF('Modello Analisi RISCHI MOG_PTPC'!AP53=Tabelle!$V$7,('Mitigazione del rischio'!N$8*Tabelle!$W$7),IF('Modello Analisi RISCHI MOG_PTPC'!AP53=Tabelle!$V$8,('Mitigazione del rischio'!N$8*Tabelle!$W$8),IF('Modello Analisi RISCHI MOG_PTPC'!AP53=Tabelle!$V$9,('Mitigazione del rischio'!N$8*Tabelle!$W$9),IF('Modello Analisi RISCHI MOG_PTPC'!AP53=Tabelle!$V$10,('Mitigazione del rischio'!N$8*Tabelle!$W$10),IF('Modello Analisi RISCHI MOG_PTPC'!AP53=Tabelle!$V$11,('Mitigazione del rischio'!N$8*Tabelle!$W$11),IF('Modello Analisi RISCHI MOG_PTPC'!AP53=Tabelle!$V$12,('Mitigazione del rischio'!N$8*Tabelle!$W$12),"-"))))))))))</f>
        <v>1.05</v>
      </c>
      <c r="O52" s="31">
        <f>IF('Modello Analisi RISCHI MOG_PTPC'!AQ53=Tabelle!$V$3,('Mitigazione del rischio'!O$8*Tabelle!$W$3),IF('Modello Analisi RISCHI MOG_PTPC'!AQ53=Tabelle!$V$4,('Mitigazione del rischio'!O$8*Tabelle!$W$4),IF('Modello Analisi RISCHI MOG_PTPC'!AQ53=Tabelle!$V$5,('Mitigazione del rischio'!O$8*Tabelle!$W$5),IF('Modello Analisi RISCHI MOG_PTPC'!AQ53=Tabelle!$V$6,('Mitigazione del rischio'!O$8*Tabelle!$W$6),IF('Modello Analisi RISCHI MOG_PTPC'!AQ53=Tabelle!$V$7,('Mitigazione del rischio'!O$8*Tabelle!$W$7),IF('Modello Analisi RISCHI MOG_PTPC'!AQ53=Tabelle!$V$8,('Mitigazione del rischio'!O$8*Tabelle!$W$8),IF('Modello Analisi RISCHI MOG_PTPC'!AQ53=Tabelle!$V$9,('Mitigazione del rischio'!O$8*Tabelle!$W$9),IF('Modello Analisi RISCHI MOG_PTPC'!AQ53=Tabelle!$V$10,('Mitigazione del rischio'!O$8*Tabelle!$W$10),IF('Modello Analisi RISCHI MOG_PTPC'!AQ53=Tabelle!$V$11,('Mitigazione del rischio'!O$8*Tabelle!$W$11),IF('Modello Analisi RISCHI MOG_PTPC'!AQ53=Tabelle!$V$12,('Mitigazione del rischio'!O$8*Tabelle!$W$12),"-"))))))))))</f>
        <v>1.05</v>
      </c>
      <c r="P52" s="31">
        <f>IF('Modello Analisi RISCHI MOG_PTPC'!AR53=Tabelle!$V$3,('Mitigazione del rischio'!P$8*Tabelle!$W$3),IF('Modello Analisi RISCHI MOG_PTPC'!AR53=Tabelle!$V$4,('Mitigazione del rischio'!P$8*Tabelle!$W$4),IF('Modello Analisi RISCHI MOG_PTPC'!AR53=Tabelle!$V$5,('Mitigazione del rischio'!P$8*Tabelle!$W$5),IF('Modello Analisi RISCHI MOG_PTPC'!AR53=Tabelle!$V$6,('Mitigazione del rischio'!P$8*Tabelle!$W$6),IF('Modello Analisi RISCHI MOG_PTPC'!AR53=Tabelle!$V$7,('Mitigazione del rischio'!P$8*Tabelle!$W$7),IF('Modello Analisi RISCHI MOG_PTPC'!AR53=Tabelle!$V$8,('Mitigazione del rischio'!P$8*Tabelle!$W$8),IF('Modello Analisi RISCHI MOG_PTPC'!AR53=Tabelle!$V$9,('Mitigazione del rischio'!P$8*Tabelle!$W$9),IF('Modello Analisi RISCHI MOG_PTPC'!AR53=Tabelle!$V$10,('Mitigazione del rischio'!P$8*Tabelle!$W$10),IF('Modello Analisi RISCHI MOG_PTPC'!AR53=Tabelle!$V$11,('Mitigazione del rischio'!P$8*Tabelle!$W$11),IF('Modello Analisi RISCHI MOG_PTPC'!AR53=Tabelle!$V$12,('Mitigazione del rischio'!P$8*Tabelle!$W$12),"-"))))))))))</f>
        <v>1.05</v>
      </c>
      <c r="Q52" s="31">
        <f>IF('Modello Analisi RISCHI MOG_PTPC'!AS53=Tabelle!$V$3,('Mitigazione del rischio'!Q$8*Tabelle!$W$3),IF('Modello Analisi RISCHI MOG_PTPC'!AS53=Tabelle!$V$4,('Mitigazione del rischio'!Q$8*Tabelle!$W$4),IF('Modello Analisi RISCHI MOG_PTPC'!AS53=Tabelle!$V$5,('Mitigazione del rischio'!Q$8*Tabelle!$W$5),IF('Modello Analisi RISCHI MOG_PTPC'!AS53=Tabelle!$V$6,('Mitigazione del rischio'!Q$8*Tabelle!$W$6),IF('Modello Analisi RISCHI MOG_PTPC'!AS53=Tabelle!$V$7,('Mitigazione del rischio'!Q$8*Tabelle!$W$7),IF('Modello Analisi RISCHI MOG_PTPC'!AS53=Tabelle!$V$8,('Mitigazione del rischio'!Q$8*Tabelle!$W$8),IF('Modello Analisi RISCHI MOG_PTPC'!AS53=Tabelle!$V$9,('Mitigazione del rischio'!Q$8*Tabelle!$W$9),IF('Modello Analisi RISCHI MOG_PTPC'!AS53=Tabelle!$V$10,('Mitigazione del rischio'!Q$8*Tabelle!$W$10),IF('Modello Analisi RISCHI MOG_PTPC'!AS53=Tabelle!$V$11,('Mitigazione del rischio'!Q$8*Tabelle!$W$11),IF('Modello Analisi RISCHI MOG_PTPC'!AS53=Tabelle!$V$12,('Mitigazione del rischio'!Q$8*Tabelle!$W$12),"-"))))))))))</f>
        <v>2.4499999999999997</v>
      </c>
      <c r="R52" s="31">
        <f>IF('Modello Analisi RISCHI MOG_PTPC'!AT53=Tabelle!$V$3,('Mitigazione del rischio'!R$8*Tabelle!$W$3),IF('Modello Analisi RISCHI MOG_PTPC'!AT53=Tabelle!$V$4,('Mitigazione del rischio'!R$8*Tabelle!$W$4),IF('Modello Analisi RISCHI MOG_PTPC'!AT53=Tabelle!$V$5,('Mitigazione del rischio'!R$8*Tabelle!$W$5),IF('Modello Analisi RISCHI MOG_PTPC'!AT53=Tabelle!$V$6,('Mitigazione del rischio'!R$8*Tabelle!$W$6),IF('Modello Analisi RISCHI MOG_PTPC'!AT53=Tabelle!$V$7,('Mitigazione del rischio'!R$8*Tabelle!$W$7),IF('Modello Analisi RISCHI MOG_PTPC'!AT53=Tabelle!$V$8,('Mitigazione del rischio'!R$8*Tabelle!$W$8),IF('Modello Analisi RISCHI MOG_PTPC'!AT53=Tabelle!$V$9,('Mitigazione del rischio'!R$8*Tabelle!$W$9),IF('Modello Analisi RISCHI MOG_PTPC'!AT53=Tabelle!$V$10,('Mitigazione del rischio'!R$8*Tabelle!$W$10),IF('Modello Analisi RISCHI MOG_PTPC'!AT53=Tabelle!$V$11,('Mitigazione del rischio'!R$8*Tabelle!$W$11),IF('Modello Analisi RISCHI MOG_PTPC'!AT53=Tabelle!$V$12,('Mitigazione del rischio'!R$8*Tabelle!$W$12),"-"))))))))))</f>
        <v>2.4499999999999997</v>
      </c>
      <c r="S52" s="31">
        <f>IF('Modello Analisi RISCHI MOG_PTPC'!AU53=Tabelle!$V$3,('Mitigazione del rischio'!S$8*Tabelle!$W$3),IF('Modello Analisi RISCHI MOG_PTPC'!AU53=Tabelle!$V$4,('Mitigazione del rischio'!S$8*Tabelle!$W$4),IF('Modello Analisi RISCHI MOG_PTPC'!AU53=Tabelle!$V$5,('Mitigazione del rischio'!S$8*Tabelle!$W$5),IF('Modello Analisi RISCHI MOG_PTPC'!AU53=Tabelle!$V$6,('Mitigazione del rischio'!S$8*Tabelle!$W$6),IF('Modello Analisi RISCHI MOG_PTPC'!AU53=Tabelle!$V$7,('Mitigazione del rischio'!S$8*Tabelle!$W$7),IF('Modello Analisi RISCHI MOG_PTPC'!AU53=Tabelle!$V$8,('Mitigazione del rischio'!S$8*Tabelle!$W$8),IF('Modello Analisi RISCHI MOG_PTPC'!AU53=Tabelle!$V$9,('Mitigazione del rischio'!S$8*Tabelle!$W$9),IF('Modello Analisi RISCHI MOG_PTPC'!AU53=Tabelle!$V$10,('Mitigazione del rischio'!S$8*Tabelle!$W$10),IF('Modello Analisi RISCHI MOG_PTPC'!AU53=Tabelle!$V$11,('Mitigazione del rischio'!S$8*Tabelle!$W$11),IF('Modello Analisi RISCHI MOG_PTPC'!AU53=Tabelle!$V$12,('Mitigazione del rischio'!S$8*Tabelle!$W$12),"-"))))))))))</f>
        <v>2.4499999999999997</v>
      </c>
      <c r="T52" s="31">
        <f>IF('Modello Analisi RISCHI MOG_PTPC'!AV53=Tabelle!$V$3,('Mitigazione del rischio'!T$8*Tabelle!$W$3),IF('Modello Analisi RISCHI MOG_PTPC'!AV53=Tabelle!$V$4,('Mitigazione del rischio'!T$8*Tabelle!$W$4),IF('Modello Analisi RISCHI MOG_PTPC'!AV53=Tabelle!$V$5,('Mitigazione del rischio'!T$8*Tabelle!$W$5),IF('Modello Analisi RISCHI MOG_PTPC'!AV53=Tabelle!$V$6,('Mitigazione del rischio'!T$8*Tabelle!$W$6),IF('Modello Analisi RISCHI MOG_PTPC'!AV53=Tabelle!$V$7,('Mitigazione del rischio'!T$8*Tabelle!$W$7),IF('Modello Analisi RISCHI MOG_PTPC'!AV53=Tabelle!$V$8,('Mitigazione del rischio'!T$8*Tabelle!$W$8),IF('Modello Analisi RISCHI MOG_PTPC'!AV53=Tabelle!$V$9,('Mitigazione del rischio'!T$8*Tabelle!$W$9),IF('Modello Analisi RISCHI MOG_PTPC'!AV53=Tabelle!$V$10,('Mitigazione del rischio'!T$8*Tabelle!$W$10),IF('Modello Analisi RISCHI MOG_PTPC'!AV53=Tabelle!$V$11,('Mitigazione del rischio'!T$8*Tabelle!$W$11),IF('Modello Analisi RISCHI MOG_PTPC'!AV53=Tabelle!$V$12,('Mitigazione del rischio'!T$8*Tabelle!$W$12),"-"))))))))))</f>
        <v>2.4499999999999997</v>
      </c>
      <c r="U52" s="31">
        <f>IF('Modello Analisi RISCHI MOG_PTPC'!AW53=Tabelle!$V$3,('Mitigazione del rischio'!U$8*Tabelle!$W$3),IF('Modello Analisi RISCHI MOG_PTPC'!AW53=Tabelle!$V$4,('Mitigazione del rischio'!U$8*Tabelle!$W$4),IF('Modello Analisi RISCHI MOG_PTPC'!AW53=Tabelle!$V$5,('Mitigazione del rischio'!U$8*Tabelle!$W$5),IF('Modello Analisi RISCHI MOG_PTPC'!AW53=Tabelle!$V$6,('Mitigazione del rischio'!U$8*Tabelle!$W$6),IF('Modello Analisi RISCHI MOG_PTPC'!AW53=Tabelle!$V$7,('Mitigazione del rischio'!U$8*Tabelle!$W$7),IF('Modello Analisi RISCHI MOG_PTPC'!AW53=Tabelle!$V$8,('Mitigazione del rischio'!U$8*Tabelle!$W$8),IF('Modello Analisi RISCHI MOG_PTPC'!AW53=Tabelle!$V$9,('Mitigazione del rischio'!U$8*Tabelle!$W$9),IF('Modello Analisi RISCHI MOG_PTPC'!AW53=Tabelle!$V$10,('Mitigazione del rischio'!U$8*Tabelle!$W$10),IF('Modello Analisi RISCHI MOG_PTPC'!AW53=Tabelle!$V$11,('Mitigazione del rischio'!U$8*Tabelle!$W$11),IF('Modello Analisi RISCHI MOG_PTPC'!AW53=Tabelle!$V$12,('Mitigazione del rischio'!U$8*Tabelle!$W$12),"-"))))))))))</f>
        <v>0</v>
      </c>
      <c r="V52" s="31">
        <f>IF('Modello Analisi RISCHI MOG_PTPC'!AX53=Tabelle!$V$3,('Mitigazione del rischio'!V$8*Tabelle!$W$3),IF('Modello Analisi RISCHI MOG_PTPC'!AX53=Tabelle!$V$4,('Mitigazione del rischio'!V$8*Tabelle!$W$4),IF('Modello Analisi RISCHI MOG_PTPC'!AX53=Tabelle!$V$5,('Mitigazione del rischio'!V$8*Tabelle!$W$5),IF('Modello Analisi RISCHI MOG_PTPC'!AX53=Tabelle!$V$6,('Mitigazione del rischio'!V$8*Tabelle!$W$6),IF('Modello Analisi RISCHI MOG_PTPC'!AX53=Tabelle!$V$7,('Mitigazione del rischio'!V$8*Tabelle!$W$7),IF('Modello Analisi RISCHI MOG_PTPC'!AX53=Tabelle!$V$8,('Mitigazione del rischio'!V$8*Tabelle!$W$8),IF('Modello Analisi RISCHI MOG_PTPC'!AX53=Tabelle!$V$9,('Mitigazione del rischio'!V$8*Tabelle!$W$9),IF('Modello Analisi RISCHI MOG_PTPC'!AX53=Tabelle!$V$10,('Mitigazione del rischio'!V$8*Tabelle!$W$10),IF('Modello Analisi RISCHI MOG_PTPC'!AX53=Tabelle!$V$11,('Mitigazione del rischio'!V$8*Tabelle!$W$11),IF('Modello Analisi RISCHI MOG_PTPC'!AX53=Tabelle!$V$12,('Mitigazione del rischio'!V$8*Tabelle!$W$12),"-"))))))))))</f>
        <v>0</v>
      </c>
      <c r="W52" s="31">
        <f>IF('Modello Analisi RISCHI MOG_PTPC'!AY53=Tabelle!$V$3,('Mitigazione del rischio'!W$8*Tabelle!$W$3),IF('Modello Analisi RISCHI MOG_PTPC'!AY53=Tabelle!$V$4,('Mitigazione del rischio'!W$8*Tabelle!$W$4),IF('Modello Analisi RISCHI MOG_PTPC'!AY53=Tabelle!$V$5,('Mitigazione del rischio'!W$8*Tabelle!$W$5),IF('Modello Analisi RISCHI MOG_PTPC'!AY53=Tabelle!$V$6,('Mitigazione del rischio'!W$8*Tabelle!$W$6),IF('Modello Analisi RISCHI MOG_PTPC'!AY53=Tabelle!$V$7,('Mitigazione del rischio'!W$8*Tabelle!$W$7),IF('Modello Analisi RISCHI MOG_PTPC'!AY53=Tabelle!$V$8,('Mitigazione del rischio'!W$8*Tabelle!$W$8),IF('Modello Analisi RISCHI MOG_PTPC'!AY53=Tabelle!$V$9,('Mitigazione del rischio'!W$8*Tabelle!$W$9),IF('Modello Analisi RISCHI MOG_PTPC'!AY53=Tabelle!$V$10,('Mitigazione del rischio'!W$8*Tabelle!$W$10),IF('Modello Analisi RISCHI MOG_PTPC'!AY53=Tabelle!$V$11,('Mitigazione del rischio'!W$8*Tabelle!$W$11),IF('Modello Analisi RISCHI MOG_PTPC'!AY53=Tabelle!$V$12,('Mitigazione del rischio'!W$8*Tabelle!$W$12),"-"))))))))))</f>
        <v>0</v>
      </c>
      <c r="X52" s="31">
        <f>IF('Modello Analisi RISCHI MOG_PTPC'!AZ53=Tabelle!$V$3,('Mitigazione del rischio'!X$8*Tabelle!$W$3),IF('Modello Analisi RISCHI MOG_PTPC'!AZ53=Tabelle!$V$4,('Mitigazione del rischio'!X$8*Tabelle!$W$4),IF('Modello Analisi RISCHI MOG_PTPC'!AZ53=Tabelle!$V$5,('Mitigazione del rischio'!X$8*Tabelle!$W$5),IF('Modello Analisi RISCHI MOG_PTPC'!AZ53=Tabelle!$V$6,('Mitigazione del rischio'!X$8*Tabelle!$W$6),IF('Modello Analisi RISCHI MOG_PTPC'!AZ53=Tabelle!$V$7,('Mitigazione del rischio'!X$8*Tabelle!$W$7),IF('Modello Analisi RISCHI MOG_PTPC'!AZ53=Tabelle!$V$8,('Mitigazione del rischio'!X$8*Tabelle!$W$8),IF('Modello Analisi RISCHI MOG_PTPC'!AZ53=Tabelle!$V$9,('Mitigazione del rischio'!X$8*Tabelle!$W$9),IF('Modello Analisi RISCHI MOG_PTPC'!AZ53=Tabelle!$V$10,('Mitigazione del rischio'!X$8*Tabelle!$W$10),IF('Modello Analisi RISCHI MOG_PTPC'!AZ53=Tabelle!$V$11,('Mitigazione del rischio'!X$8*Tabelle!$W$11),IF('Modello Analisi RISCHI MOG_PTPC'!AZ53=Tabelle!$V$12,('Mitigazione del rischio'!X$8*Tabelle!$W$12),"-"))))))))))</f>
        <v>0</v>
      </c>
      <c r="Y52" s="31">
        <f>IF('Modello Analisi RISCHI MOG_PTPC'!BA53=Tabelle!$V$3,('Mitigazione del rischio'!Y$8*Tabelle!$W$3),IF('Modello Analisi RISCHI MOG_PTPC'!BA53=Tabelle!$V$4,('Mitigazione del rischio'!Y$8*Tabelle!$W$4),IF('Modello Analisi RISCHI MOG_PTPC'!BA53=Tabelle!$V$5,('Mitigazione del rischio'!Y$8*Tabelle!$W$5),IF('Modello Analisi RISCHI MOG_PTPC'!BA53=Tabelle!$V$6,('Mitigazione del rischio'!Y$8*Tabelle!$W$6),IF('Modello Analisi RISCHI MOG_PTPC'!BA53=Tabelle!$V$7,('Mitigazione del rischio'!Y$8*Tabelle!$W$7),IF('Modello Analisi RISCHI MOG_PTPC'!BA53=Tabelle!$V$8,('Mitigazione del rischio'!Y$8*Tabelle!$W$8),IF('Modello Analisi RISCHI MOG_PTPC'!BA53=Tabelle!$V$9,('Mitigazione del rischio'!Y$8*Tabelle!$W$9),IF('Modello Analisi RISCHI MOG_PTPC'!BA53=Tabelle!$V$10,('Mitigazione del rischio'!Y$8*Tabelle!$W$10),IF('Modello Analisi RISCHI MOG_PTPC'!BA53=Tabelle!$V$11,('Mitigazione del rischio'!Y$8*Tabelle!$W$11),IF('Modello Analisi RISCHI MOG_PTPC'!BA53=Tabelle!$V$12,('Mitigazione del rischio'!Y$8*Tabelle!$W$12),"-"))))))))))</f>
        <v>0</v>
      </c>
      <c r="Z52" s="31">
        <f>IF('Modello Analisi RISCHI MOG_PTPC'!BB53=Tabelle!$V$3,('Mitigazione del rischio'!Z$8*Tabelle!$W$3),IF('Modello Analisi RISCHI MOG_PTPC'!BB53=Tabelle!$V$4,('Mitigazione del rischio'!Z$8*Tabelle!$W$4),IF('Modello Analisi RISCHI MOG_PTPC'!BB53=Tabelle!$V$5,('Mitigazione del rischio'!Z$8*Tabelle!$W$5),IF('Modello Analisi RISCHI MOG_PTPC'!BB53=Tabelle!$V$6,('Mitigazione del rischio'!Z$8*Tabelle!$W$6),IF('Modello Analisi RISCHI MOG_PTPC'!BB53=Tabelle!$V$7,('Mitigazione del rischio'!Z$8*Tabelle!$W$7),IF('Modello Analisi RISCHI MOG_PTPC'!BB53=Tabelle!$V$8,('Mitigazione del rischio'!Z$8*Tabelle!$W$8),IF('Modello Analisi RISCHI MOG_PTPC'!BB53=Tabelle!$V$9,('Mitigazione del rischio'!Z$8*Tabelle!$W$9),IF('Modello Analisi RISCHI MOG_PTPC'!BB53=Tabelle!$V$10,('Mitigazione del rischio'!Z$8*Tabelle!$W$10),IF('Modello Analisi RISCHI MOG_PTPC'!BB53=Tabelle!$V$11,('Mitigazione del rischio'!Z$8*Tabelle!$W$11),IF('Modello Analisi RISCHI MOG_PTPC'!BB53=Tabelle!$V$12,('Mitigazione del rischio'!Z$8*Tabelle!$W$12),"-"))))))))))</f>
        <v>0</v>
      </c>
      <c r="AA52" s="31">
        <f>IF('Modello Analisi RISCHI MOG_PTPC'!BC53=Tabelle!$V$3,('Mitigazione del rischio'!AA$8*Tabelle!$W$3),IF('Modello Analisi RISCHI MOG_PTPC'!BC53=Tabelle!$V$4,('Mitigazione del rischio'!AA$8*Tabelle!$W$4),IF('Modello Analisi RISCHI MOG_PTPC'!BC53=Tabelle!$V$5,('Mitigazione del rischio'!AA$8*Tabelle!$W$5),IF('Modello Analisi RISCHI MOG_PTPC'!BC53=Tabelle!$V$6,('Mitigazione del rischio'!AA$8*Tabelle!$W$6),IF('Modello Analisi RISCHI MOG_PTPC'!BC53=Tabelle!$V$7,('Mitigazione del rischio'!AA$8*Tabelle!$W$7),IF('Modello Analisi RISCHI MOG_PTPC'!BC53=Tabelle!$V$8,('Mitigazione del rischio'!AA$8*Tabelle!$W$8),IF('Modello Analisi RISCHI MOG_PTPC'!BC53=Tabelle!$V$9,('Mitigazione del rischio'!AA$8*Tabelle!$W$9),IF('Modello Analisi RISCHI MOG_PTPC'!BC53=Tabelle!$V$10,('Mitigazione del rischio'!AA$8*Tabelle!$W$10),IF('Modello Analisi RISCHI MOG_PTPC'!BC53=Tabelle!$V$11,('Mitigazione del rischio'!AA$8*Tabelle!$W$11),IF('Modello Analisi RISCHI MOG_PTPC'!BC53=Tabelle!$V$12,('Mitigazione del rischio'!AA$8*Tabelle!$W$12),"-"))))))))))</f>
        <v>0</v>
      </c>
      <c r="AB52" s="31">
        <f>IF('Modello Analisi RISCHI MOG_PTPC'!BD53=Tabelle!$V$3,('Mitigazione del rischio'!AB$8*Tabelle!$W$3),IF('Modello Analisi RISCHI MOG_PTPC'!BD53=Tabelle!$V$4,('Mitigazione del rischio'!AB$8*Tabelle!$W$4),IF('Modello Analisi RISCHI MOG_PTPC'!BD53=Tabelle!$V$5,('Mitigazione del rischio'!AB$8*Tabelle!$W$5),IF('Modello Analisi RISCHI MOG_PTPC'!BD53=Tabelle!$V$6,('Mitigazione del rischio'!AB$8*Tabelle!$W$6),IF('Modello Analisi RISCHI MOG_PTPC'!BD53=Tabelle!$V$7,('Mitigazione del rischio'!AB$8*Tabelle!$W$7),IF('Modello Analisi RISCHI MOG_PTPC'!BD53=Tabelle!$V$8,('Mitigazione del rischio'!AB$8*Tabelle!$W$8),IF('Modello Analisi RISCHI MOG_PTPC'!BD53=Tabelle!$V$9,('Mitigazione del rischio'!AB$8*Tabelle!$W$9),IF('Modello Analisi RISCHI MOG_PTPC'!BD53=Tabelle!$V$10,('Mitigazione del rischio'!AB$8*Tabelle!$W$10),IF('Modello Analisi RISCHI MOG_PTPC'!BD53=Tabelle!$V$11,('Mitigazione del rischio'!AB$8*Tabelle!$W$11),IF('Modello Analisi RISCHI MOG_PTPC'!BD53=Tabelle!$V$12,('Mitigazione del rischio'!AB$8*Tabelle!$W$12),"-"))))))))))</f>
        <v>0</v>
      </c>
      <c r="AC52" s="31">
        <f>IF('Modello Analisi RISCHI MOG_PTPC'!BE53=Tabelle!$V$3,('Mitigazione del rischio'!AC$8*Tabelle!$W$3),IF('Modello Analisi RISCHI MOG_PTPC'!BE53=Tabelle!$V$4,('Mitigazione del rischio'!AC$8*Tabelle!$W$4),IF('Modello Analisi RISCHI MOG_PTPC'!BE53=Tabelle!$V$5,('Mitigazione del rischio'!AC$8*Tabelle!$W$5),IF('Modello Analisi RISCHI MOG_PTPC'!BE53=Tabelle!$V$6,('Mitigazione del rischio'!AC$8*Tabelle!$W$6),IF('Modello Analisi RISCHI MOG_PTPC'!BE53=Tabelle!$V$7,('Mitigazione del rischio'!AC$8*Tabelle!$W$7),IF('Modello Analisi RISCHI MOG_PTPC'!BE53=Tabelle!$V$8,('Mitigazione del rischio'!AC$8*Tabelle!$W$8),IF('Modello Analisi RISCHI MOG_PTPC'!BE53=Tabelle!$V$9,('Mitigazione del rischio'!AC$8*Tabelle!$W$9),IF('Modello Analisi RISCHI MOG_PTPC'!BE53=Tabelle!$V$10,('Mitigazione del rischio'!AC$8*Tabelle!$W$10),IF('Modello Analisi RISCHI MOG_PTPC'!BE53=Tabelle!$V$11,('Mitigazione del rischio'!AC$8*Tabelle!$W$11),IF('Modello Analisi RISCHI MOG_PTPC'!BE53=Tabelle!$V$12,('Mitigazione del rischio'!AC$8*Tabelle!$W$12),"-"))))))))))</f>
        <v>0</v>
      </c>
      <c r="AD52" s="31">
        <f>IF('Modello Analisi RISCHI MOG_PTPC'!BF53=Tabelle!$V$3,('Mitigazione del rischio'!AD$8*Tabelle!$W$3),IF('Modello Analisi RISCHI MOG_PTPC'!BF53=Tabelle!$V$4,('Mitigazione del rischio'!AD$8*Tabelle!$W$4),IF('Modello Analisi RISCHI MOG_PTPC'!BF53=Tabelle!$V$5,('Mitigazione del rischio'!AD$8*Tabelle!$W$5),IF('Modello Analisi RISCHI MOG_PTPC'!BF53=Tabelle!$V$6,('Mitigazione del rischio'!AD$8*Tabelle!$W$6),IF('Modello Analisi RISCHI MOG_PTPC'!BF53=Tabelle!$V$7,('Mitigazione del rischio'!AD$8*Tabelle!$W$7),IF('Modello Analisi RISCHI MOG_PTPC'!BF53=Tabelle!$V$8,('Mitigazione del rischio'!AD$8*Tabelle!$W$8),IF('Modello Analisi RISCHI MOG_PTPC'!BF53=Tabelle!$V$9,('Mitigazione del rischio'!AD$8*Tabelle!$W$9),IF('Modello Analisi RISCHI MOG_PTPC'!BF53=Tabelle!$V$10,('Mitigazione del rischio'!AD$8*Tabelle!$W$10),IF('Modello Analisi RISCHI MOG_PTPC'!BF53=Tabelle!$V$11,('Mitigazione del rischio'!AD$8*Tabelle!$W$11),IF('Modello Analisi RISCHI MOG_PTPC'!BF53=Tabelle!$V$12,('Mitigazione del rischio'!AD$8*Tabelle!$W$12),"-"))))))))))</f>
        <v>0</v>
      </c>
      <c r="AE52" s="31">
        <f>IF('Modello Analisi RISCHI MOG_PTPC'!BG53=Tabelle!$V$3,('Mitigazione del rischio'!AE$8*Tabelle!$W$3),IF('Modello Analisi RISCHI MOG_PTPC'!BG53=Tabelle!$V$4,('Mitigazione del rischio'!AE$8*Tabelle!$W$4),IF('Modello Analisi RISCHI MOG_PTPC'!BG53=Tabelle!$V$5,('Mitigazione del rischio'!AE$8*Tabelle!$W$5),IF('Modello Analisi RISCHI MOG_PTPC'!BG53=Tabelle!$V$6,('Mitigazione del rischio'!AE$8*Tabelle!$W$6),IF('Modello Analisi RISCHI MOG_PTPC'!BG53=Tabelle!$V$7,('Mitigazione del rischio'!AE$8*Tabelle!$W$7),IF('Modello Analisi RISCHI MOG_PTPC'!BG53=Tabelle!$V$8,('Mitigazione del rischio'!AE$8*Tabelle!$W$8),IF('Modello Analisi RISCHI MOG_PTPC'!BG53=Tabelle!$V$9,('Mitigazione del rischio'!AE$8*Tabelle!$W$9),IF('Modello Analisi RISCHI MOG_PTPC'!BG53=Tabelle!$V$10,('Mitigazione del rischio'!AE$8*Tabelle!$W$10),IF('Modello Analisi RISCHI MOG_PTPC'!BG53=Tabelle!$V$11,('Mitigazione del rischio'!AE$8*Tabelle!$W$11),IF('Modello Analisi RISCHI MOG_PTPC'!BG53=Tabelle!$V$12,('Mitigazione del rischio'!AE$8*Tabelle!$W$12),"-"))))))))))</f>
        <v>0</v>
      </c>
      <c r="AF52" s="32">
        <f t="shared" si="3"/>
        <v>43.400000000000006</v>
      </c>
      <c r="AG52" s="33">
        <f t="shared" si="4"/>
        <v>0.43400000000000005</v>
      </c>
    </row>
    <row r="53" spans="1:33" x14ac:dyDescent="0.25">
      <c r="A53" s="31">
        <f>IF('Modello Analisi RISCHI MOG_PTPC'!AC54=Tabelle!$V$3,('Mitigazione del rischio'!A$8*Tabelle!$W$3),IF('Modello Analisi RISCHI MOG_PTPC'!AC54=Tabelle!$V$4,('Mitigazione del rischio'!A$8*Tabelle!$W$4),IF('Modello Analisi RISCHI MOG_PTPC'!AC54=Tabelle!$V$5,('Mitigazione del rischio'!A$8*Tabelle!$W$5),IF('Modello Analisi RISCHI MOG_PTPC'!AC54=Tabelle!$V$6,('Mitigazione del rischio'!A$8*Tabelle!$W$6),IF('Modello Analisi RISCHI MOG_PTPC'!AC54=Tabelle!$V$7,('Mitigazione del rischio'!A$8*Tabelle!$W$7),IF('Modello Analisi RISCHI MOG_PTPC'!AC54=Tabelle!$V$8,('Mitigazione del rischio'!A$8*Tabelle!$W$8),IF('Modello Analisi RISCHI MOG_PTPC'!AC54=Tabelle!$V$9,('Mitigazione del rischio'!A$8*Tabelle!$W$9),IF('Modello Analisi RISCHI MOG_PTPC'!AC54=Tabelle!$V$10,('Mitigazione del rischio'!A$8*Tabelle!$W$10),IF('Modello Analisi RISCHI MOG_PTPC'!AC54=Tabelle!$V$11,('Mitigazione del rischio'!A$8*Tabelle!$W$11),IF('Modello Analisi RISCHI MOG_PTPC'!AC54=Tabelle!$V$12,('Mitigazione del rischio'!A$8*Tabelle!$W$12),"-"))))))))))</f>
        <v>3.5</v>
      </c>
      <c r="B53" s="31">
        <f>IF('Modello Analisi RISCHI MOG_PTPC'!AD54=Tabelle!$V$3,('Mitigazione del rischio'!B$8*Tabelle!$W$3),IF('Modello Analisi RISCHI MOG_PTPC'!AD54=Tabelle!$V$4,('Mitigazione del rischio'!B$8*Tabelle!$W$4),IF('Modello Analisi RISCHI MOG_PTPC'!AD54=Tabelle!$V$5,('Mitigazione del rischio'!B$8*Tabelle!$W$5),IF('Modello Analisi RISCHI MOG_PTPC'!AD54=Tabelle!$V$6,('Mitigazione del rischio'!B$8*Tabelle!$W$6),IF('Modello Analisi RISCHI MOG_PTPC'!AD54=Tabelle!$V$7,('Mitigazione del rischio'!B$8*Tabelle!$W$7),IF('Modello Analisi RISCHI MOG_PTPC'!AD54=Tabelle!$V$8,('Mitigazione del rischio'!B$8*Tabelle!$W$8),IF('Modello Analisi RISCHI MOG_PTPC'!AD54=Tabelle!$V$9,('Mitigazione del rischio'!B$8*Tabelle!$W$9),IF('Modello Analisi RISCHI MOG_PTPC'!AD54=Tabelle!$V$10,('Mitigazione del rischio'!B$8*Tabelle!$W$10),IF('Modello Analisi RISCHI MOG_PTPC'!AD54=Tabelle!$V$11,('Mitigazione del rischio'!B$8*Tabelle!$W$11),IF('Modello Analisi RISCHI MOG_PTPC'!AD54=Tabelle!$V$12,('Mitigazione del rischio'!B$8*Tabelle!$W$12),"-"))))))))))</f>
        <v>2.4499999999999997</v>
      </c>
      <c r="C53" s="31">
        <f>IF('Modello Analisi RISCHI MOG_PTPC'!AE54=Tabelle!$V$3,('Mitigazione del rischio'!C$8*Tabelle!$W$3),IF('Modello Analisi RISCHI MOG_PTPC'!AE54=Tabelle!$V$4,('Mitigazione del rischio'!C$8*Tabelle!$W$4),IF('Modello Analisi RISCHI MOG_PTPC'!AE54=Tabelle!$V$5,('Mitigazione del rischio'!C$8*Tabelle!$W$5),IF('Modello Analisi RISCHI MOG_PTPC'!AE54=Tabelle!$V$6,('Mitigazione del rischio'!C$8*Tabelle!$W$6),IF('Modello Analisi RISCHI MOG_PTPC'!AE54=Tabelle!$V$7,('Mitigazione del rischio'!C$8*Tabelle!$W$7),IF('Modello Analisi RISCHI MOG_PTPC'!AE54=Tabelle!$V$8,('Mitigazione del rischio'!C$8*Tabelle!$W$8),IF('Modello Analisi RISCHI MOG_PTPC'!AE54=Tabelle!$V$9,('Mitigazione del rischio'!C$8*Tabelle!$W$9),IF('Modello Analisi RISCHI MOG_PTPC'!AE54=Tabelle!$V$10,('Mitigazione del rischio'!C$8*Tabelle!$W$10),IF('Modello Analisi RISCHI MOG_PTPC'!AE54=Tabelle!$V$11,('Mitigazione del rischio'!C$8*Tabelle!$W$11),IF('Modello Analisi RISCHI MOG_PTPC'!AE54=Tabelle!$V$12,('Mitigazione del rischio'!C$8*Tabelle!$W$12),"-"))))))))))</f>
        <v>0.35000000000000003</v>
      </c>
      <c r="D53" s="31">
        <f>IF('Modello Analisi RISCHI MOG_PTPC'!AF54=Tabelle!$V$3,('Mitigazione del rischio'!D$8*Tabelle!$W$3),IF('Modello Analisi RISCHI MOG_PTPC'!AF54=Tabelle!$V$4,('Mitigazione del rischio'!D$8*Tabelle!$W$4),IF('Modello Analisi RISCHI MOG_PTPC'!AF54=Tabelle!$V$5,('Mitigazione del rischio'!D$8*Tabelle!$W$5),IF('Modello Analisi RISCHI MOG_PTPC'!AF54=Tabelle!$V$6,('Mitigazione del rischio'!D$8*Tabelle!$W$6),IF('Modello Analisi RISCHI MOG_PTPC'!AF54=Tabelle!$V$7,('Mitigazione del rischio'!D$8*Tabelle!$W$7),IF('Modello Analisi RISCHI MOG_PTPC'!AF54=Tabelle!$V$8,('Mitigazione del rischio'!D$8*Tabelle!$W$8),IF('Modello Analisi RISCHI MOG_PTPC'!AF54=Tabelle!$V$9,('Mitigazione del rischio'!D$8*Tabelle!$W$9),IF('Modello Analisi RISCHI MOG_PTPC'!AF54=Tabelle!$V$10,('Mitigazione del rischio'!D$8*Tabelle!$W$10),IF('Modello Analisi RISCHI MOG_PTPC'!AF54=Tabelle!$V$11,('Mitigazione del rischio'!D$8*Tabelle!$W$11),IF('Modello Analisi RISCHI MOG_PTPC'!AF54=Tabelle!$V$12,('Mitigazione del rischio'!D$8*Tabelle!$W$12),"-"))))))))))</f>
        <v>1.05</v>
      </c>
      <c r="E53" s="31">
        <f>IF('Modello Analisi RISCHI MOG_PTPC'!AG54=Tabelle!$V$3,('Mitigazione del rischio'!E$8*Tabelle!$W$3),IF('Modello Analisi RISCHI MOG_PTPC'!AG54=Tabelle!$V$4,('Mitigazione del rischio'!E$8*Tabelle!$W$4),IF('Modello Analisi RISCHI MOG_PTPC'!AG54=Tabelle!$V$5,('Mitigazione del rischio'!E$8*Tabelle!$W$5),IF('Modello Analisi RISCHI MOG_PTPC'!AG54=Tabelle!$V$6,('Mitigazione del rischio'!E$8*Tabelle!$W$6),IF('Modello Analisi RISCHI MOG_PTPC'!AG54=Tabelle!$V$7,('Mitigazione del rischio'!E$8*Tabelle!$W$7),IF('Modello Analisi RISCHI MOG_PTPC'!AG54=Tabelle!$V$8,('Mitigazione del rischio'!E$8*Tabelle!$W$8),IF('Modello Analisi RISCHI MOG_PTPC'!AG54=Tabelle!$V$9,('Mitigazione del rischio'!E$8*Tabelle!$W$9),IF('Modello Analisi RISCHI MOG_PTPC'!AG54=Tabelle!$V$10,('Mitigazione del rischio'!E$8*Tabelle!$W$10),IF('Modello Analisi RISCHI MOG_PTPC'!AG54=Tabelle!$V$11,('Mitigazione del rischio'!E$8*Tabelle!$W$11),IF('Modello Analisi RISCHI MOG_PTPC'!AG54=Tabelle!$V$12,('Mitigazione del rischio'!E$8*Tabelle!$W$12),"-"))))))))))</f>
        <v>2.4499999999999997</v>
      </c>
      <c r="F53" s="31">
        <f>IF('Modello Analisi RISCHI MOG_PTPC'!AH54=Tabelle!$V$3,('Mitigazione del rischio'!F$8*Tabelle!$W$3),IF('Modello Analisi RISCHI MOG_PTPC'!AH54=Tabelle!$V$4,('Mitigazione del rischio'!F$8*Tabelle!$W$4),IF('Modello Analisi RISCHI MOG_PTPC'!AH54=Tabelle!$V$5,('Mitigazione del rischio'!F$8*Tabelle!$W$5),IF('Modello Analisi RISCHI MOG_PTPC'!AH54=Tabelle!$V$6,('Mitigazione del rischio'!F$8*Tabelle!$W$6),IF('Modello Analisi RISCHI MOG_PTPC'!AH54=Tabelle!$V$7,('Mitigazione del rischio'!F$8*Tabelle!$W$7),IF('Modello Analisi RISCHI MOG_PTPC'!AH54=Tabelle!$V$8,('Mitigazione del rischio'!F$8*Tabelle!$W$8),IF('Modello Analisi RISCHI MOG_PTPC'!AH54=Tabelle!$V$9,('Mitigazione del rischio'!F$8*Tabelle!$W$9),IF('Modello Analisi RISCHI MOG_PTPC'!AH54=Tabelle!$V$10,('Mitigazione del rischio'!F$8*Tabelle!$W$10),IF('Modello Analisi RISCHI MOG_PTPC'!AH54=Tabelle!$V$11,('Mitigazione del rischio'!F$8*Tabelle!$W$11),IF('Modello Analisi RISCHI MOG_PTPC'!AH54=Tabelle!$V$12,('Mitigazione del rischio'!F$8*Tabelle!$W$12),"-"))))))))))</f>
        <v>3.5</v>
      </c>
      <c r="G53" s="31">
        <f>IF('Modello Analisi RISCHI MOG_PTPC'!AI54=Tabelle!$V$3,('Mitigazione del rischio'!G$8*Tabelle!$W$3),IF('Modello Analisi RISCHI MOG_PTPC'!AI54=Tabelle!$V$4,('Mitigazione del rischio'!G$8*Tabelle!$W$4),IF('Modello Analisi RISCHI MOG_PTPC'!AI54=Tabelle!$V$5,('Mitigazione del rischio'!G$8*Tabelle!$W$5),IF('Modello Analisi RISCHI MOG_PTPC'!AI54=Tabelle!$V$6,('Mitigazione del rischio'!G$8*Tabelle!$W$6),IF('Modello Analisi RISCHI MOG_PTPC'!AI54=Tabelle!$V$7,('Mitigazione del rischio'!G$8*Tabelle!$W$7),IF('Modello Analisi RISCHI MOG_PTPC'!AI54=Tabelle!$V$8,('Mitigazione del rischio'!G$8*Tabelle!$W$8),IF('Modello Analisi RISCHI MOG_PTPC'!AI54=Tabelle!$V$9,('Mitigazione del rischio'!G$8*Tabelle!$W$9),IF('Modello Analisi RISCHI MOG_PTPC'!AI54=Tabelle!$V$10,('Mitigazione del rischio'!G$8*Tabelle!$W$10),IF('Modello Analisi RISCHI MOG_PTPC'!AI54=Tabelle!$V$11,('Mitigazione del rischio'!G$8*Tabelle!$W$11),IF('Modello Analisi RISCHI MOG_PTPC'!AI54=Tabelle!$V$12,('Mitigazione del rischio'!G$8*Tabelle!$W$12),"-"))))))))))</f>
        <v>3.5</v>
      </c>
      <c r="H53" s="31">
        <f>IF('Modello Analisi RISCHI MOG_PTPC'!AJ54=Tabelle!$V$3,('Mitigazione del rischio'!H$8*Tabelle!$W$3),IF('Modello Analisi RISCHI MOG_PTPC'!AJ54=Tabelle!$V$4,('Mitigazione del rischio'!H$8*Tabelle!$W$4),IF('Modello Analisi RISCHI MOG_PTPC'!AJ54=Tabelle!$V$5,('Mitigazione del rischio'!H$8*Tabelle!$W$5),IF('Modello Analisi RISCHI MOG_PTPC'!AJ54=Tabelle!$V$6,('Mitigazione del rischio'!H$8*Tabelle!$W$6),IF('Modello Analisi RISCHI MOG_PTPC'!AJ54=Tabelle!$V$7,('Mitigazione del rischio'!H$8*Tabelle!$W$7),IF('Modello Analisi RISCHI MOG_PTPC'!AJ54=Tabelle!$V$8,('Mitigazione del rischio'!H$8*Tabelle!$W$8),IF('Modello Analisi RISCHI MOG_PTPC'!AJ54=Tabelle!$V$9,('Mitigazione del rischio'!H$8*Tabelle!$W$9),IF('Modello Analisi RISCHI MOG_PTPC'!AJ54=Tabelle!$V$10,('Mitigazione del rischio'!H$8*Tabelle!$W$10),IF('Modello Analisi RISCHI MOG_PTPC'!AJ54=Tabelle!$V$11,('Mitigazione del rischio'!H$8*Tabelle!$W$11),IF('Modello Analisi RISCHI MOG_PTPC'!AJ54=Tabelle!$V$12,('Mitigazione del rischio'!H$8*Tabelle!$W$12),"-"))))))))))</f>
        <v>3.5</v>
      </c>
      <c r="I53" s="31">
        <f>IF('Modello Analisi RISCHI MOG_PTPC'!AK54=Tabelle!$V$3,('Mitigazione del rischio'!I$8*Tabelle!$W$3),IF('Modello Analisi RISCHI MOG_PTPC'!AK54=Tabelle!$V$4,('Mitigazione del rischio'!I$8*Tabelle!$W$4),IF('Modello Analisi RISCHI MOG_PTPC'!AK54=Tabelle!$V$5,('Mitigazione del rischio'!I$8*Tabelle!$W$5),IF('Modello Analisi RISCHI MOG_PTPC'!AK54=Tabelle!$V$6,('Mitigazione del rischio'!I$8*Tabelle!$W$6),IF('Modello Analisi RISCHI MOG_PTPC'!AK54=Tabelle!$V$7,('Mitigazione del rischio'!I$8*Tabelle!$W$7),IF('Modello Analisi RISCHI MOG_PTPC'!AK54=Tabelle!$V$8,('Mitigazione del rischio'!I$8*Tabelle!$W$8),IF('Modello Analisi RISCHI MOG_PTPC'!AK54=Tabelle!$V$9,('Mitigazione del rischio'!I$8*Tabelle!$W$9),IF('Modello Analisi RISCHI MOG_PTPC'!AK54=Tabelle!$V$10,('Mitigazione del rischio'!I$8*Tabelle!$W$10),IF('Modello Analisi RISCHI MOG_PTPC'!AK54=Tabelle!$V$11,('Mitigazione del rischio'!I$8*Tabelle!$W$11),IF('Modello Analisi RISCHI MOG_PTPC'!AK54=Tabelle!$V$12,('Mitigazione del rischio'!I$8*Tabelle!$W$12),"-"))))))))))</f>
        <v>1.05</v>
      </c>
      <c r="J53" s="31">
        <f>IF('Modello Analisi RISCHI MOG_PTPC'!AL54=Tabelle!$V$3,('Mitigazione del rischio'!J$8*Tabelle!$W$3),IF('Modello Analisi RISCHI MOG_PTPC'!AL54=Tabelle!$V$4,('Mitigazione del rischio'!J$8*Tabelle!$W$4),IF('Modello Analisi RISCHI MOG_PTPC'!AL54=Tabelle!$V$5,('Mitigazione del rischio'!J$8*Tabelle!$W$5),IF('Modello Analisi RISCHI MOG_PTPC'!AL54=Tabelle!$V$6,('Mitigazione del rischio'!J$8*Tabelle!$W$6),IF('Modello Analisi RISCHI MOG_PTPC'!AL54=Tabelle!$V$7,('Mitigazione del rischio'!J$8*Tabelle!$W$7),IF('Modello Analisi RISCHI MOG_PTPC'!AL54=Tabelle!$V$8,('Mitigazione del rischio'!J$8*Tabelle!$W$8),IF('Modello Analisi RISCHI MOG_PTPC'!AL54=Tabelle!$V$9,('Mitigazione del rischio'!J$8*Tabelle!$W$9),IF('Modello Analisi RISCHI MOG_PTPC'!AL54=Tabelle!$V$10,('Mitigazione del rischio'!J$8*Tabelle!$W$10),IF('Modello Analisi RISCHI MOG_PTPC'!AL54=Tabelle!$V$11,('Mitigazione del rischio'!J$8*Tabelle!$W$11),IF('Modello Analisi RISCHI MOG_PTPC'!AL54=Tabelle!$V$12,('Mitigazione del rischio'!J$8*Tabelle!$W$12),"-"))))))))))</f>
        <v>1.05</v>
      </c>
      <c r="K53" s="31">
        <f>IF('Modello Analisi RISCHI MOG_PTPC'!AM54=Tabelle!$V$3,('Mitigazione del rischio'!K$8*Tabelle!$W$3),IF('Modello Analisi RISCHI MOG_PTPC'!AM54=Tabelle!$V$4,('Mitigazione del rischio'!K$8*Tabelle!$W$4),IF('Modello Analisi RISCHI MOG_PTPC'!AM54=Tabelle!$V$5,('Mitigazione del rischio'!K$8*Tabelle!$W$5),IF('Modello Analisi RISCHI MOG_PTPC'!AM54=Tabelle!$V$6,('Mitigazione del rischio'!K$8*Tabelle!$W$6),IF('Modello Analisi RISCHI MOG_PTPC'!AM54=Tabelle!$V$7,('Mitigazione del rischio'!K$8*Tabelle!$W$7),IF('Modello Analisi RISCHI MOG_PTPC'!AM54=Tabelle!$V$8,('Mitigazione del rischio'!K$8*Tabelle!$W$8),IF('Modello Analisi RISCHI MOG_PTPC'!AM54=Tabelle!$V$9,('Mitigazione del rischio'!K$8*Tabelle!$W$9),IF('Modello Analisi RISCHI MOG_PTPC'!AM54=Tabelle!$V$10,('Mitigazione del rischio'!K$8*Tabelle!$W$10),IF('Modello Analisi RISCHI MOG_PTPC'!AM54=Tabelle!$V$11,('Mitigazione del rischio'!K$8*Tabelle!$W$11),IF('Modello Analisi RISCHI MOG_PTPC'!AM54=Tabelle!$V$12,('Mitigazione del rischio'!K$8*Tabelle!$W$12),"-"))))))))))</f>
        <v>3.5</v>
      </c>
      <c r="L53" s="31">
        <f>IF('Modello Analisi RISCHI MOG_PTPC'!AN54=Tabelle!$V$3,('Mitigazione del rischio'!L$8*Tabelle!$W$3),IF('Modello Analisi RISCHI MOG_PTPC'!AN54=Tabelle!$V$4,('Mitigazione del rischio'!L$8*Tabelle!$W$4),IF('Modello Analisi RISCHI MOG_PTPC'!AN54=Tabelle!$V$5,('Mitigazione del rischio'!L$8*Tabelle!$W$5),IF('Modello Analisi RISCHI MOG_PTPC'!AN54=Tabelle!$V$6,('Mitigazione del rischio'!L$8*Tabelle!$W$6),IF('Modello Analisi RISCHI MOG_PTPC'!AN54=Tabelle!$V$7,('Mitigazione del rischio'!L$8*Tabelle!$W$7),IF('Modello Analisi RISCHI MOG_PTPC'!AN54=Tabelle!$V$8,('Mitigazione del rischio'!L$8*Tabelle!$W$8),IF('Modello Analisi RISCHI MOG_PTPC'!AN54=Tabelle!$V$9,('Mitigazione del rischio'!L$8*Tabelle!$W$9),IF('Modello Analisi RISCHI MOG_PTPC'!AN54=Tabelle!$V$10,('Mitigazione del rischio'!L$8*Tabelle!$W$10),IF('Modello Analisi RISCHI MOG_PTPC'!AN54=Tabelle!$V$11,('Mitigazione del rischio'!L$8*Tabelle!$W$11),IF('Modello Analisi RISCHI MOG_PTPC'!AN54=Tabelle!$V$12,('Mitigazione del rischio'!L$8*Tabelle!$W$12),"-"))))))))))</f>
        <v>3.5</v>
      </c>
      <c r="M53" s="31">
        <f>IF('Modello Analisi RISCHI MOG_PTPC'!AO54=Tabelle!$V$3,('Mitigazione del rischio'!M$8*Tabelle!$W$3),IF('Modello Analisi RISCHI MOG_PTPC'!AO54=Tabelle!$V$4,('Mitigazione del rischio'!M$8*Tabelle!$W$4),IF('Modello Analisi RISCHI MOG_PTPC'!AO54=Tabelle!$V$5,('Mitigazione del rischio'!M$8*Tabelle!$W$5),IF('Modello Analisi RISCHI MOG_PTPC'!AO54=Tabelle!$V$6,('Mitigazione del rischio'!M$8*Tabelle!$W$6),IF('Modello Analisi RISCHI MOG_PTPC'!AO54=Tabelle!$V$7,('Mitigazione del rischio'!M$8*Tabelle!$W$7),IF('Modello Analisi RISCHI MOG_PTPC'!AO54=Tabelle!$V$8,('Mitigazione del rischio'!M$8*Tabelle!$W$8),IF('Modello Analisi RISCHI MOG_PTPC'!AO54=Tabelle!$V$9,('Mitigazione del rischio'!M$8*Tabelle!$W$9),IF('Modello Analisi RISCHI MOG_PTPC'!AO54=Tabelle!$V$10,('Mitigazione del rischio'!M$8*Tabelle!$W$10),IF('Modello Analisi RISCHI MOG_PTPC'!AO54=Tabelle!$V$11,('Mitigazione del rischio'!M$8*Tabelle!$W$11),IF('Modello Analisi RISCHI MOG_PTPC'!AO54=Tabelle!$V$12,('Mitigazione del rischio'!M$8*Tabelle!$W$12),"-"))))))))))</f>
        <v>1.05</v>
      </c>
      <c r="N53" s="31">
        <f>IF('Modello Analisi RISCHI MOG_PTPC'!AP54=Tabelle!$V$3,('Mitigazione del rischio'!N$8*Tabelle!$W$3),IF('Modello Analisi RISCHI MOG_PTPC'!AP54=Tabelle!$V$4,('Mitigazione del rischio'!N$8*Tabelle!$W$4),IF('Modello Analisi RISCHI MOG_PTPC'!AP54=Tabelle!$V$5,('Mitigazione del rischio'!N$8*Tabelle!$W$5),IF('Modello Analisi RISCHI MOG_PTPC'!AP54=Tabelle!$V$6,('Mitigazione del rischio'!N$8*Tabelle!$W$6),IF('Modello Analisi RISCHI MOG_PTPC'!AP54=Tabelle!$V$7,('Mitigazione del rischio'!N$8*Tabelle!$W$7),IF('Modello Analisi RISCHI MOG_PTPC'!AP54=Tabelle!$V$8,('Mitigazione del rischio'!N$8*Tabelle!$W$8),IF('Modello Analisi RISCHI MOG_PTPC'!AP54=Tabelle!$V$9,('Mitigazione del rischio'!N$8*Tabelle!$W$9),IF('Modello Analisi RISCHI MOG_PTPC'!AP54=Tabelle!$V$10,('Mitigazione del rischio'!N$8*Tabelle!$W$10),IF('Modello Analisi RISCHI MOG_PTPC'!AP54=Tabelle!$V$11,('Mitigazione del rischio'!N$8*Tabelle!$W$11),IF('Modello Analisi RISCHI MOG_PTPC'!AP54=Tabelle!$V$12,('Mitigazione del rischio'!N$8*Tabelle!$W$12),"-"))))))))))</f>
        <v>1.05</v>
      </c>
      <c r="O53" s="31">
        <f>IF('Modello Analisi RISCHI MOG_PTPC'!AQ54=Tabelle!$V$3,('Mitigazione del rischio'!O$8*Tabelle!$W$3),IF('Modello Analisi RISCHI MOG_PTPC'!AQ54=Tabelle!$V$4,('Mitigazione del rischio'!O$8*Tabelle!$W$4),IF('Modello Analisi RISCHI MOG_PTPC'!AQ54=Tabelle!$V$5,('Mitigazione del rischio'!O$8*Tabelle!$W$5),IF('Modello Analisi RISCHI MOG_PTPC'!AQ54=Tabelle!$V$6,('Mitigazione del rischio'!O$8*Tabelle!$W$6),IF('Modello Analisi RISCHI MOG_PTPC'!AQ54=Tabelle!$V$7,('Mitigazione del rischio'!O$8*Tabelle!$W$7),IF('Modello Analisi RISCHI MOG_PTPC'!AQ54=Tabelle!$V$8,('Mitigazione del rischio'!O$8*Tabelle!$W$8),IF('Modello Analisi RISCHI MOG_PTPC'!AQ54=Tabelle!$V$9,('Mitigazione del rischio'!O$8*Tabelle!$W$9),IF('Modello Analisi RISCHI MOG_PTPC'!AQ54=Tabelle!$V$10,('Mitigazione del rischio'!O$8*Tabelle!$W$10),IF('Modello Analisi RISCHI MOG_PTPC'!AQ54=Tabelle!$V$11,('Mitigazione del rischio'!O$8*Tabelle!$W$11),IF('Modello Analisi RISCHI MOG_PTPC'!AQ54=Tabelle!$V$12,('Mitigazione del rischio'!O$8*Tabelle!$W$12),"-"))))))))))</f>
        <v>1.05</v>
      </c>
      <c r="P53" s="31">
        <f>IF('Modello Analisi RISCHI MOG_PTPC'!AR54=Tabelle!$V$3,('Mitigazione del rischio'!P$8*Tabelle!$W$3),IF('Modello Analisi RISCHI MOG_PTPC'!AR54=Tabelle!$V$4,('Mitigazione del rischio'!P$8*Tabelle!$W$4),IF('Modello Analisi RISCHI MOG_PTPC'!AR54=Tabelle!$V$5,('Mitigazione del rischio'!P$8*Tabelle!$W$5),IF('Modello Analisi RISCHI MOG_PTPC'!AR54=Tabelle!$V$6,('Mitigazione del rischio'!P$8*Tabelle!$W$6),IF('Modello Analisi RISCHI MOG_PTPC'!AR54=Tabelle!$V$7,('Mitigazione del rischio'!P$8*Tabelle!$W$7),IF('Modello Analisi RISCHI MOG_PTPC'!AR54=Tabelle!$V$8,('Mitigazione del rischio'!P$8*Tabelle!$W$8),IF('Modello Analisi RISCHI MOG_PTPC'!AR54=Tabelle!$V$9,('Mitigazione del rischio'!P$8*Tabelle!$W$9),IF('Modello Analisi RISCHI MOG_PTPC'!AR54=Tabelle!$V$10,('Mitigazione del rischio'!P$8*Tabelle!$W$10),IF('Modello Analisi RISCHI MOG_PTPC'!AR54=Tabelle!$V$11,('Mitigazione del rischio'!P$8*Tabelle!$W$11),IF('Modello Analisi RISCHI MOG_PTPC'!AR54=Tabelle!$V$12,('Mitigazione del rischio'!P$8*Tabelle!$W$12),"-"))))))))))</f>
        <v>1.05</v>
      </c>
      <c r="Q53" s="31">
        <f>IF('Modello Analisi RISCHI MOG_PTPC'!AS54=Tabelle!$V$3,('Mitigazione del rischio'!Q$8*Tabelle!$W$3),IF('Modello Analisi RISCHI MOG_PTPC'!AS54=Tabelle!$V$4,('Mitigazione del rischio'!Q$8*Tabelle!$W$4),IF('Modello Analisi RISCHI MOG_PTPC'!AS54=Tabelle!$V$5,('Mitigazione del rischio'!Q$8*Tabelle!$W$5),IF('Modello Analisi RISCHI MOG_PTPC'!AS54=Tabelle!$V$6,('Mitigazione del rischio'!Q$8*Tabelle!$W$6),IF('Modello Analisi RISCHI MOG_PTPC'!AS54=Tabelle!$V$7,('Mitigazione del rischio'!Q$8*Tabelle!$W$7),IF('Modello Analisi RISCHI MOG_PTPC'!AS54=Tabelle!$V$8,('Mitigazione del rischio'!Q$8*Tabelle!$W$8),IF('Modello Analisi RISCHI MOG_PTPC'!AS54=Tabelle!$V$9,('Mitigazione del rischio'!Q$8*Tabelle!$W$9),IF('Modello Analisi RISCHI MOG_PTPC'!AS54=Tabelle!$V$10,('Mitigazione del rischio'!Q$8*Tabelle!$W$10),IF('Modello Analisi RISCHI MOG_PTPC'!AS54=Tabelle!$V$11,('Mitigazione del rischio'!Q$8*Tabelle!$W$11),IF('Modello Analisi RISCHI MOG_PTPC'!AS54=Tabelle!$V$12,('Mitigazione del rischio'!Q$8*Tabelle!$W$12),"-"))))))))))</f>
        <v>2.4499999999999997</v>
      </c>
      <c r="R53" s="31">
        <f>IF('Modello Analisi RISCHI MOG_PTPC'!AT54=Tabelle!$V$3,('Mitigazione del rischio'!R$8*Tabelle!$W$3),IF('Modello Analisi RISCHI MOG_PTPC'!AT54=Tabelle!$V$4,('Mitigazione del rischio'!R$8*Tabelle!$W$4),IF('Modello Analisi RISCHI MOG_PTPC'!AT54=Tabelle!$V$5,('Mitigazione del rischio'!R$8*Tabelle!$W$5),IF('Modello Analisi RISCHI MOG_PTPC'!AT54=Tabelle!$V$6,('Mitigazione del rischio'!R$8*Tabelle!$W$6),IF('Modello Analisi RISCHI MOG_PTPC'!AT54=Tabelle!$V$7,('Mitigazione del rischio'!R$8*Tabelle!$W$7),IF('Modello Analisi RISCHI MOG_PTPC'!AT54=Tabelle!$V$8,('Mitigazione del rischio'!R$8*Tabelle!$W$8),IF('Modello Analisi RISCHI MOG_PTPC'!AT54=Tabelle!$V$9,('Mitigazione del rischio'!R$8*Tabelle!$W$9),IF('Modello Analisi RISCHI MOG_PTPC'!AT54=Tabelle!$V$10,('Mitigazione del rischio'!R$8*Tabelle!$W$10),IF('Modello Analisi RISCHI MOG_PTPC'!AT54=Tabelle!$V$11,('Mitigazione del rischio'!R$8*Tabelle!$W$11),IF('Modello Analisi RISCHI MOG_PTPC'!AT54=Tabelle!$V$12,('Mitigazione del rischio'!R$8*Tabelle!$W$12),"-"))))))))))</f>
        <v>2.4499999999999997</v>
      </c>
      <c r="S53" s="31">
        <f>IF('Modello Analisi RISCHI MOG_PTPC'!AU54=Tabelle!$V$3,('Mitigazione del rischio'!S$8*Tabelle!$W$3),IF('Modello Analisi RISCHI MOG_PTPC'!AU54=Tabelle!$V$4,('Mitigazione del rischio'!S$8*Tabelle!$W$4),IF('Modello Analisi RISCHI MOG_PTPC'!AU54=Tabelle!$V$5,('Mitigazione del rischio'!S$8*Tabelle!$W$5),IF('Modello Analisi RISCHI MOG_PTPC'!AU54=Tabelle!$V$6,('Mitigazione del rischio'!S$8*Tabelle!$W$6),IF('Modello Analisi RISCHI MOG_PTPC'!AU54=Tabelle!$V$7,('Mitigazione del rischio'!S$8*Tabelle!$W$7),IF('Modello Analisi RISCHI MOG_PTPC'!AU54=Tabelle!$V$8,('Mitigazione del rischio'!S$8*Tabelle!$W$8),IF('Modello Analisi RISCHI MOG_PTPC'!AU54=Tabelle!$V$9,('Mitigazione del rischio'!S$8*Tabelle!$W$9),IF('Modello Analisi RISCHI MOG_PTPC'!AU54=Tabelle!$V$10,('Mitigazione del rischio'!S$8*Tabelle!$W$10),IF('Modello Analisi RISCHI MOG_PTPC'!AU54=Tabelle!$V$11,('Mitigazione del rischio'!S$8*Tabelle!$W$11),IF('Modello Analisi RISCHI MOG_PTPC'!AU54=Tabelle!$V$12,('Mitigazione del rischio'!S$8*Tabelle!$W$12),"-"))))))))))</f>
        <v>2.4499999999999997</v>
      </c>
      <c r="T53" s="31">
        <f>IF('Modello Analisi RISCHI MOG_PTPC'!AV54=Tabelle!$V$3,('Mitigazione del rischio'!T$8*Tabelle!$W$3),IF('Modello Analisi RISCHI MOG_PTPC'!AV54=Tabelle!$V$4,('Mitigazione del rischio'!T$8*Tabelle!$W$4),IF('Modello Analisi RISCHI MOG_PTPC'!AV54=Tabelle!$V$5,('Mitigazione del rischio'!T$8*Tabelle!$W$5),IF('Modello Analisi RISCHI MOG_PTPC'!AV54=Tabelle!$V$6,('Mitigazione del rischio'!T$8*Tabelle!$W$6),IF('Modello Analisi RISCHI MOG_PTPC'!AV54=Tabelle!$V$7,('Mitigazione del rischio'!T$8*Tabelle!$W$7),IF('Modello Analisi RISCHI MOG_PTPC'!AV54=Tabelle!$V$8,('Mitigazione del rischio'!T$8*Tabelle!$W$8),IF('Modello Analisi RISCHI MOG_PTPC'!AV54=Tabelle!$V$9,('Mitigazione del rischio'!T$8*Tabelle!$W$9),IF('Modello Analisi RISCHI MOG_PTPC'!AV54=Tabelle!$V$10,('Mitigazione del rischio'!T$8*Tabelle!$W$10),IF('Modello Analisi RISCHI MOG_PTPC'!AV54=Tabelle!$V$11,('Mitigazione del rischio'!T$8*Tabelle!$W$11),IF('Modello Analisi RISCHI MOG_PTPC'!AV54=Tabelle!$V$12,('Mitigazione del rischio'!T$8*Tabelle!$W$12),"-"))))))))))</f>
        <v>2.4499999999999997</v>
      </c>
      <c r="U53" s="31">
        <f>IF('Modello Analisi RISCHI MOG_PTPC'!AW54=Tabelle!$V$3,('Mitigazione del rischio'!U$8*Tabelle!$W$3),IF('Modello Analisi RISCHI MOG_PTPC'!AW54=Tabelle!$V$4,('Mitigazione del rischio'!U$8*Tabelle!$W$4),IF('Modello Analisi RISCHI MOG_PTPC'!AW54=Tabelle!$V$5,('Mitigazione del rischio'!U$8*Tabelle!$W$5),IF('Modello Analisi RISCHI MOG_PTPC'!AW54=Tabelle!$V$6,('Mitigazione del rischio'!U$8*Tabelle!$W$6),IF('Modello Analisi RISCHI MOG_PTPC'!AW54=Tabelle!$V$7,('Mitigazione del rischio'!U$8*Tabelle!$W$7),IF('Modello Analisi RISCHI MOG_PTPC'!AW54=Tabelle!$V$8,('Mitigazione del rischio'!U$8*Tabelle!$W$8),IF('Modello Analisi RISCHI MOG_PTPC'!AW54=Tabelle!$V$9,('Mitigazione del rischio'!U$8*Tabelle!$W$9),IF('Modello Analisi RISCHI MOG_PTPC'!AW54=Tabelle!$V$10,('Mitigazione del rischio'!U$8*Tabelle!$W$10),IF('Modello Analisi RISCHI MOG_PTPC'!AW54=Tabelle!$V$11,('Mitigazione del rischio'!U$8*Tabelle!$W$11),IF('Modello Analisi RISCHI MOG_PTPC'!AW54=Tabelle!$V$12,('Mitigazione del rischio'!U$8*Tabelle!$W$12),"-"))))))))))</f>
        <v>0</v>
      </c>
      <c r="V53" s="31">
        <f>IF('Modello Analisi RISCHI MOG_PTPC'!AX54=Tabelle!$V$3,('Mitigazione del rischio'!V$8*Tabelle!$W$3),IF('Modello Analisi RISCHI MOG_PTPC'!AX54=Tabelle!$V$4,('Mitigazione del rischio'!V$8*Tabelle!$W$4),IF('Modello Analisi RISCHI MOG_PTPC'!AX54=Tabelle!$V$5,('Mitigazione del rischio'!V$8*Tabelle!$W$5),IF('Modello Analisi RISCHI MOG_PTPC'!AX54=Tabelle!$V$6,('Mitigazione del rischio'!V$8*Tabelle!$W$6),IF('Modello Analisi RISCHI MOG_PTPC'!AX54=Tabelle!$V$7,('Mitigazione del rischio'!V$8*Tabelle!$W$7),IF('Modello Analisi RISCHI MOG_PTPC'!AX54=Tabelle!$V$8,('Mitigazione del rischio'!V$8*Tabelle!$W$8),IF('Modello Analisi RISCHI MOG_PTPC'!AX54=Tabelle!$V$9,('Mitigazione del rischio'!V$8*Tabelle!$W$9),IF('Modello Analisi RISCHI MOG_PTPC'!AX54=Tabelle!$V$10,('Mitigazione del rischio'!V$8*Tabelle!$W$10),IF('Modello Analisi RISCHI MOG_PTPC'!AX54=Tabelle!$V$11,('Mitigazione del rischio'!V$8*Tabelle!$W$11),IF('Modello Analisi RISCHI MOG_PTPC'!AX54=Tabelle!$V$12,('Mitigazione del rischio'!V$8*Tabelle!$W$12),"-"))))))))))</f>
        <v>0</v>
      </c>
      <c r="W53" s="31">
        <f>IF('Modello Analisi RISCHI MOG_PTPC'!AY54=Tabelle!$V$3,('Mitigazione del rischio'!W$8*Tabelle!$W$3),IF('Modello Analisi RISCHI MOG_PTPC'!AY54=Tabelle!$V$4,('Mitigazione del rischio'!W$8*Tabelle!$W$4),IF('Modello Analisi RISCHI MOG_PTPC'!AY54=Tabelle!$V$5,('Mitigazione del rischio'!W$8*Tabelle!$W$5),IF('Modello Analisi RISCHI MOG_PTPC'!AY54=Tabelle!$V$6,('Mitigazione del rischio'!W$8*Tabelle!$W$6),IF('Modello Analisi RISCHI MOG_PTPC'!AY54=Tabelle!$V$7,('Mitigazione del rischio'!W$8*Tabelle!$W$7),IF('Modello Analisi RISCHI MOG_PTPC'!AY54=Tabelle!$V$8,('Mitigazione del rischio'!W$8*Tabelle!$W$8),IF('Modello Analisi RISCHI MOG_PTPC'!AY54=Tabelle!$V$9,('Mitigazione del rischio'!W$8*Tabelle!$W$9),IF('Modello Analisi RISCHI MOG_PTPC'!AY54=Tabelle!$V$10,('Mitigazione del rischio'!W$8*Tabelle!$W$10),IF('Modello Analisi RISCHI MOG_PTPC'!AY54=Tabelle!$V$11,('Mitigazione del rischio'!W$8*Tabelle!$W$11),IF('Modello Analisi RISCHI MOG_PTPC'!AY54=Tabelle!$V$12,('Mitigazione del rischio'!W$8*Tabelle!$W$12),"-"))))))))))</f>
        <v>0</v>
      </c>
      <c r="X53" s="31">
        <f>IF('Modello Analisi RISCHI MOG_PTPC'!AZ54=Tabelle!$V$3,('Mitigazione del rischio'!X$8*Tabelle!$W$3),IF('Modello Analisi RISCHI MOG_PTPC'!AZ54=Tabelle!$V$4,('Mitigazione del rischio'!X$8*Tabelle!$W$4),IF('Modello Analisi RISCHI MOG_PTPC'!AZ54=Tabelle!$V$5,('Mitigazione del rischio'!X$8*Tabelle!$W$5),IF('Modello Analisi RISCHI MOG_PTPC'!AZ54=Tabelle!$V$6,('Mitigazione del rischio'!X$8*Tabelle!$W$6),IF('Modello Analisi RISCHI MOG_PTPC'!AZ54=Tabelle!$V$7,('Mitigazione del rischio'!X$8*Tabelle!$W$7),IF('Modello Analisi RISCHI MOG_PTPC'!AZ54=Tabelle!$V$8,('Mitigazione del rischio'!X$8*Tabelle!$W$8),IF('Modello Analisi RISCHI MOG_PTPC'!AZ54=Tabelle!$V$9,('Mitigazione del rischio'!X$8*Tabelle!$W$9),IF('Modello Analisi RISCHI MOG_PTPC'!AZ54=Tabelle!$V$10,('Mitigazione del rischio'!X$8*Tabelle!$W$10),IF('Modello Analisi RISCHI MOG_PTPC'!AZ54=Tabelle!$V$11,('Mitigazione del rischio'!X$8*Tabelle!$W$11),IF('Modello Analisi RISCHI MOG_PTPC'!AZ54=Tabelle!$V$12,('Mitigazione del rischio'!X$8*Tabelle!$W$12),"-"))))))))))</f>
        <v>0</v>
      </c>
      <c r="Y53" s="31">
        <f>IF('Modello Analisi RISCHI MOG_PTPC'!BA54=Tabelle!$V$3,('Mitigazione del rischio'!Y$8*Tabelle!$W$3),IF('Modello Analisi RISCHI MOG_PTPC'!BA54=Tabelle!$V$4,('Mitigazione del rischio'!Y$8*Tabelle!$W$4),IF('Modello Analisi RISCHI MOG_PTPC'!BA54=Tabelle!$V$5,('Mitigazione del rischio'!Y$8*Tabelle!$W$5),IF('Modello Analisi RISCHI MOG_PTPC'!BA54=Tabelle!$V$6,('Mitigazione del rischio'!Y$8*Tabelle!$W$6),IF('Modello Analisi RISCHI MOG_PTPC'!BA54=Tabelle!$V$7,('Mitigazione del rischio'!Y$8*Tabelle!$W$7),IF('Modello Analisi RISCHI MOG_PTPC'!BA54=Tabelle!$V$8,('Mitigazione del rischio'!Y$8*Tabelle!$W$8),IF('Modello Analisi RISCHI MOG_PTPC'!BA54=Tabelle!$V$9,('Mitigazione del rischio'!Y$8*Tabelle!$W$9),IF('Modello Analisi RISCHI MOG_PTPC'!BA54=Tabelle!$V$10,('Mitigazione del rischio'!Y$8*Tabelle!$W$10),IF('Modello Analisi RISCHI MOG_PTPC'!BA54=Tabelle!$V$11,('Mitigazione del rischio'!Y$8*Tabelle!$W$11),IF('Modello Analisi RISCHI MOG_PTPC'!BA54=Tabelle!$V$12,('Mitigazione del rischio'!Y$8*Tabelle!$W$12),"-"))))))))))</f>
        <v>0</v>
      </c>
      <c r="Z53" s="31">
        <f>IF('Modello Analisi RISCHI MOG_PTPC'!BB54=Tabelle!$V$3,('Mitigazione del rischio'!Z$8*Tabelle!$W$3),IF('Modello Analisi RISCHI MOG_PTPC'!BB54=Tabelle!$V$4,('Mitigazione del rischio'!Z$8*Tabelle!$W$4),IF('Modello Analisi RISCHI MOG_PTPC'!BB54=Tabelle!$V$5,('Mitigazione del rischio'!Z$8*Tabelle!$W$5),IF('Modello Analisi RISCHI MOG_PTPC'!BB54=Tabelle!$V$6,('Mitigazione del rischio'!Z$8*Tabelle!$W$6),IF('Modello Analisi RISCHI MOG_PTPC'!BB54=Tabelle!$V$7,('Mitigazione del rischio'!Z$8*Tabelle!$W$7),IF('Modello Analisi RISCHI MOG_PTPC'!BB54=Tabelle!$V$8,('Mitigazione del rischio'!Z$8*Tabelle!$W$8),IF('Modello Analisi RISCHI MOG_PTPC'!BB54=Tabelle!$V$9,('Mitigazione del rischio'!Z$8*Tabelle!$W$9),IF('Modello Analisi RISCHI MOG_PTPC'!BB54=Tabelle!$V$10,('Mitigazione del rischio'!Z$8*Tabelle!$W$10),IF('Modello Analisi RISCHI MOG_PTPC'!BB54=Tabelle!$V$11,('Mitigazione del rischio'!Z$8*Tabelle!$W$11),IF('Modello Analisi RISCHI MOG_PTPC'!BB54=Tabelle!$V$12,('Mitigazione del rischio'!Z$8*Tabelle!$W$12),"-"))))))))))</f>
        <v>0</v>
      </c>
      <c r="AA53" s="31">
        <f>IF('Modello Analisi RISCHI MOG_PTPC'!BC54=Tabelle!$V$3,('Mitigazione del rischio'!AA$8*Tabelle!$W$3),IF('Modello Analisi RISCHI MOG_PTPC'!BC54=Tabelle!$V$4,('Mitigazione del rischio'!AA$8*Tabelle!$W$4),IF('Modello Analisi RISCHI MOG_PTPC'!BC54=Tabelle!$V$5,('Mitigazione del rischio'!AA$8*Tabelle!$W$5),IF('Modello Analisi RISCHI MOG_PTPC'!BC54=Tabelle!$V$6,('Mitigazione del rischio'!AA$8*Tabelle!$W$6),IF('Modello Analisi RISCHI MOG_PTPC'!BC54=Tabelle!$V$7,('Mitigazione del rischio'!AA$8*Tabelle!$W$7),IF('Modello Analisi RISCHI MOG_PTPC'!BC54=Tabelle!$V$8,('Mitigazione del rischio'!AA$8*Tabelle!$W$8),IF('Modello Analisi RISCHI MOG_PTPC'!BC54=Tabelle!$V$9,('Mitigazione del rischio'!AA$8*Tabelle!$W$9),IF('Modello Analisi RISCHI MOG_PTPC'!BC54=Tabelle!$V$10,('Mitigazione del rischio'!AA$8*Tabelle!$W$10),IF('Modello Analisi RISCHI MOG_PTPC'!BC54=Tabelle!$V$11,('Mitigazione del rischio'!AA$8*Tabelle!$W$11),IF('Modello Analisi RISCHI MOG_PTPC'!BC54=Tabelle!$V$12,('Mitigazione del rischio'!AA$8*Tabelle!$W$12),"-"))))))))))</f>
        <v>0</v>
      </c>
      <c r="AB53" s="31">
        <f>IF('Modello Analisi RISCHI MOG_PTPC'!BD54=Tabelle!$V$3,('Mitigazione del rischio'!AB$8*Tabelle!$W$3),IF('Modello Analisi RISCHI MOG_PTPC'!BD54=Tabelle!$V$4,('Mitigazione del rischio'!AB$8*Tabelle!$W$4),IF('Modello Analisi RISCHI MOG_PTPC'!BD54=Tabelle!$V$5,('Mitigazione del rischio'!AB$8*Tabelle!$W$5),IF('Modello Analisi RISCHI MOG_PTPC'!BD54=Tabelle!$V$6,('Mitigazione del rischio'!AB$8*Tabelle!$W$6),IF('Modello Analisi RISCHI MOG_PTPC'!BD54=Tabelle!$V$7,('Mitigazione del rischio'!AB$8*Tabelle!$W$7),IF('Modello Analisi RISCHI MOG_PTPC'!BD54=Tabelle!$V$8,('Mitigazione del rischio'!AB$8*Tabelle!$W$8),IF('Modello Analisi RISCHI MOG_PTPC'!BD54=Tabelle!$V$9,('Mitigazione del rischio'!AB$8*Tabelle!$W$9),IF('Modello Analisi RISCHI MOG_PTPC'!BD54=Tabelle!$V$10,('Mitigazione del rischio'!AB$8*Tabelle!$W$10),IF('Modello Analisi RISCHI MOG_PTPC'!BD54=Tabelle!$V$11,('Mitigazione del rischio'!AB$8*Tabelle!$W$11),IF('Modello Analisi RISCHI MOG_PTPC'!BD54=Tabelle!$V$12,('Mitigazione del rischio'!AB$8*Tabelle!$W$12),"-"))))))))))</f>
        <v>0</v>
      </c>
      <c r="AC53" s="31">
        <f>IF('Modello Analisi RISCHI MOG_PTPC'!BE54=Tabelle!$V$3,('Mitigazione del rischio'!AC$8*Tabelle!$W$3),IF('Modello Analisi RISCHI MOG_PTPC'!BE54=Tabelle!$V$4,('Mitigazione del rischio'!AC$8*Tabelle!$W$4),IF('Modello Analisi RISCHI MOG_PTPC'!BE54=Tabelle!$V$5,('Mitigazione del rischio'!AC$8*Tabelle!$W$5),IF('Modello Analisi RISCHI MOG_PTPC'!BE54=Tabelle!$V$6,('Mitigazione del rischio'!AC$8*Tabelle!$W$6),IF('Modello Analisi RISCHI MOG_PTPC'!BE54=Tabelle!$V$7,('Mitigazione del rischio'!AC$8*Tabelle!$W$7),IF('Modello Analisi RISCHI MOG_PTPC'!BE54=Tabelle!$V$8,('Mitigazione del rischio'!AC$8*Tabelle!$W$8),IF('Modello Analisi RISCHI MOG_PTPC'!BE54=Tabelle!$V$9,('Mitigazione del rischio'!AC$8*Tabelle!$W$9),IF('Modello Analisi RISCHI MOG_PTPC'!BE54=Tabelle!$V$10,('Mitigazione del rischio'!AC$8*Tabelle!$W$10),IF('Modello Analisi RISCHI MOG_PTPC'!BE54=Tabelle!$V$11,('Mitigazione del rischio'!AC$8*Tabelle!$W$11),IF('Modello Analisi RISCHI MOG_PTPC'!BE54=Tabelle!$V$12,('Mitigazione del rischio'!AC$8*Tabelle!$W$12),"-"))))))))))</f>
        <v>0</v>
      </c>
      <c r="AD53" s="31">
        <f>IF('Modello Analisi RISCHI MOG_PTPC'!BF54=Tabelle!$V$3,('Mitigazione del rischio'!AD$8*Tabelle!$W$3),IF('Modello Analisi RISCHI MOG_PTPC'!BF54=Tabelle!$V$4,('Mitigazione del rischio'!AD$8*Tabelle!$W$4),IF('Modello Analisi RISCHI MOG_PTPC'!BF54=Tabelle!$V$5,('Mitigazione del rischio'!AD$8*Tabelle!$W$5),IF('Modello Analisi RISCHI MOG_PTPC'!BF54=Tabelle!$V$6,('Mitigazione del rischio'!AD$8*Tabelle!$W$6),IF('Modello Analisi RISCHI MOG_PTPC'!BF54=Tabelle!$V$7,('Mitigazione del rischio'!AD$8*Tabelle!$W$7),IF('Modello Analisi RISCHI MOG_PTPC'!BF54=Tabelle!$V$8,('Mitigazione del rischio'!AD$8*Tabelle!$W$8),IF('Modello Analisi RISCHI MOG_PTPC'!BF54=Tabelle!$V$9,('Mitigazione del rischio'!AD$8*Tabelle!$W$9),IF('Modello Analisi RISCHI MOG_PTPC'!BF54=Tabelle!$V$10,('Mitigazione del rischio'!AD$8*Tabelle!$W$10),IF('Modello Analisi RISCHI MOG_PTPC'!BF54=Tabelle!$V$11,('Mitigazione del rischio'!AD$8*Tabelle!$W$11),IF('Modello Analisi RISCHI MOG_PTPC'!BF54=Tabelle!$V$12,('Mitigazione del rischio'!AD$8*Tabelle!$W$12),"-"))))))))))</f>
        <v>0</v>
      </c>
      <c r="AE53" s="31">
        <f>IF('Modello Analisi RISCHI MOG_PTPC'!BG54=Tabelle!$V$3,('Mitigazione del rischio'!AE$8*Tabelle!$W$3),IF('Modello Analisi RISCHI MOG_PTPC'!BG54=Tabelle!$V$4,('Mitigazione del rischio'!AE$8*Tabelle!$W$4),IF('Modello Analisi RISCHI MOG_PTPC'!BG54=Tabelle!$V$5,('Mitigazione del rischio'!AE$8*Tabelle!$W$5),IF('Modello Analisi RISCHI MOG_PTPC'!BG54=Tabelle!$V$6,('Mitigazione del rischio'!AE$8*Tabelle!$W$6),IF('Modello Analisi RISCHI MOG_PTPC'!BG54=Tabelle!$V$7,('Mitigazione del rischio'!AE$8*Tabelle!$W$7),IF('Modello Analisi RISCHI MOG_PTPC'!BG54=Tabelle!$V$8,('Mitigazione del rischio'!AE$8*Tabelle!$W$8),IF('Modello Analisi RISCHI MOG_PTPC'!BG54=Tabelle!$V$9,('Mitigazione del rischio'!AE$8*Tabelle!$W$9),IF('Modello Analisi RISCHI MOG_PTPC'!BG54=Tabelle!$V$10,('Mitigazione del rischio'!AE$8*Tabelle!$W$10),IF('Modello Analisi RISCHI MOG_PTPC'!BG54=Tabelle!$V$11,('Mitigazione del rischio'!AE$8*Tabelle!$W$11),IF('Modello Analisi RISCHI MOG_PTPC'!BG54=Tabelle!$V$12,('Mitigazione del rischio'!AE$8*Tabelle!$W$12),"-"))))))))))</f>
        <v>0</v>
      </c>
      <c r="AF53" s="32">
        <f t="shared" si="3"/>
        <v>43.400000000000006</v>
      </c>
      <c r="AG53" s="33">
        <f t="shared" si="4"/>
        <v>0.43400000000000005</v>
      </c>
    </row>
    <row r="54" spans="1:33" x14ac:dyDescent="0.25">
      <c r="A54" s="31">
        <f>IF('Modello Analisi RISCHI MOG_PTPC'!AC55=Tabelle!$V$3,('Mitigazione del rischio'!A$8*Tabelle!$W$3),IF('Modello Analisi RISCHI MOG_PTPC'!AC55=Tabelle!$V$4,('Mitigazione del rischio'!A$8*Tabelle!$W$4),IF('Modello Analisi RISCHI MOG_PTPC'!AC55=Tabelle!$V$5,('Mitigazione del rischio'!A$8*Tabelle!$W$5),IF('Modello Analisi RISCHI MOG_PTPC'!AC55=Tabelle!$V$6,('Mitigazione del rischio'!A$8*Tabelle!$W$6),IF('Modello Analisi RISCHI MOG_PTPC'!AC55=Tabelle!$V$7,('Mitigazione del rischio'!A$8*Tabelle!$W$7),IF('Modello Analisi RISCHI MOG_PTPC'!AC55=Tabelle!$V$8,('Mitigazione del rischio'!A$8*Tabelle!$W$8),IF('Modello Analisi RISCHI MOG_PTPC'!AC55=Tabelle!$V$9,('Mitigazione del rischio'!A$8*Tabelle!$W$9),IF('Modello Analisi RISCHI MOG_PTPC'!AC55=Tabelle!$V$10,('Mitigazione del rischio'!A$8*Tabelle!$W$10),IF('Modello Analisi RISCHI MOG_PTPC'!AC55=Tabelle!$V$11,('Mitigazione del rischio'!A$8*Tabelle!$W$11),IF('Modello Analisi RISCHI MOG_PTPC'!AC55=Tabelle!$V$12,('Mitigazione del rischio'!A$8*Tabelle!$W$12),"-"))))))))))</f>
        <v>3.5</v>
      </c>
      <c r="B54" s="31">
        <f>IF('Modello Analisi RISCHI MOG_PTPC'!AD55=Tabelle!$V$3,('Mitigazione del rischio'!B$8*Tabelle!$W$3),IF('Modello Analisi RISCHI MOG_PTPC'!AD55=Tabelle!$V$4,('Mitigazione del rischio'!B$8*Tabelle!$W$4),IF('Modello Analisi RISCHI MOG_PTPC'!AD55=Tabelle!$V$5,('Mitigazione del rischio'!B$8*Tabelle!$W$5),IF('Modello Analisi RISCHI MOG_PTPC'!AD55=Tabelle!$V$6,('Mitigazione del rischio'!B$8*Tabelle!$W$6),IF('Modello Analisi RISCHI MOG_PTPC'!AD55=Tabelle!$V$7,('Mitigazione del rischio'!B$8*Tabelle!$W$7),IF('Modello Analisi RISCHI MOG_PTPC'!AD55=Tabelle!$V$8,('Mitigazione del rischio'!B$8*Tabelle!$W$8),IF('Modello Analisi RISCHI MOG_PTPC'!AD55=Tabelle!$V$9,('Mitigazione del rischio'!B$8*Tabelle!$W$9),IF('Modello Analisi RISCHI MOG_PTPC'!AD55=Tabelle!$V$10,('Mitigazione del rischio'!B$8*Tabelle!$W$10),IF('Modello Analisi RISCHI MOG_PTPC'!AD55=Tabelle!$V$11,('Mitigazione del rischio'!B$8*Tabelle!$W$11),IF('Modello Analisi RISCHI MOG_PTPC'!AD55=Tabelle!$V$12,('Mitigazione del rischio'!B$8*Tabelle!$W$12),"-"))))))))))</f>
        <v>2.4499999999999997</v>
      </c>
      <c r="C54" s="31">
        <f>IF('Modello Analisi RISCHI MOG_PTPC'!AE55=Tabelle!$V$3,('Mitigazione del rischio'!C$8*Tabelle!$W$3),IF('Modello Analisi RISCHI MOG_PTPC'!AE55=Tabelle!$V$4,('Mitigazione del rischio'!C$8*Tabelle!$W$4),IF('Modello Analisi RISCHI MOG_PTPC'!AE55=Tabelle!$V$5,('Mitigazione del rischio'!C$8*Tabelle!$W$5),IF('Modello Analisi RISCHI MOG_PTPC'!AE55=Tabelle!$V$6,('Mitigazione del rischio'!C$8*Tabelle!$W$6),IF('Modello Analisi RISCHI MOG_PTPC'!AE55=Tabelle!$V$7,('Mitigazione del rischio'!C$8*Tabelle!$W$7),IF('Modello Analisi RISCHI MOG_PTPC'!AE55=Tabelle!$V$8,('Mitigazione del rischio'!C$8*Tabelle!$W$8),IF('Modello Analisi RISCHI MOG_PTPC'!AE55=Tabelle!$V$9,('Mitigazione del rischio'!C$8*Tabelle!$W$9),IF('Modello Analisi RISCHI MOG_PTPC'!AE55=Tabelle!$V$10,('Mitigazione del rischio'!C$8*Tabelle!$W$10),IF('Modello Analisi RISCHI MOG_PTPC'!AE55=Tabelle!$V$11,('Mitigazione del rischio'!C$8*Tabelle!$W$11),IF('Modello Analisi RISCHI MOG_PTPC'!AE55=Tabelle!$V$12,('Mitigazione del rischio'!C$8*Tabelle!$W$12),"-"))))))))))</f>
        <v>0.35000000000000003</v>
      </c>
      <c r="D54" s="31">
        <f>IF('Modello Analisi RISCHI MOG_PTPC'!AF55=Tabelle!$V$3,('Mitigazione del rischio'!D$8*Tabelle!$W$3),IF('Modello Analisi RISCHI MOG_PTPC'!AF55=Tabelle!$V$4,('Mitigazione del rischio'!D$8*Tabelle!$W$4),IF('Modello Analisi RISCHI MOG_PTPC'!AF55=Tabelle!$V$5,('Mitigazione del rischio'!D$8*Tabelle!$W$5),IF('Modello Analisi RISCHI MOG_PTPC'!AF55=Tabelle!$V$6,('Mitigazione del rischio'!D$8*Tabelle!$W$6),IF('Modello Analisi RISCHI MOG_PTPC'!AF55=Tabelle!$V$7,('Mitigazione del rischio'!D$8*Tabelle!$W$7),IF('Modello Analisi RISCHI MOG_PTPC'!AF55=Tabelle!$V$8,('Mitigazione del rischio'!D$8*Tabelle!$W$8),IF('Modello Analisi RISCHI MOG_PTPC'!AF55=Tabelle!$V$9,('Mitigazione del rischio'!D$8*Tabelle!$W$9),IF('Modello Analisi RISCHI MOG_PTPC'!AF55=Tabelle!$V$10,('Mitigazione del rischio'!D$8*Tabelle!$W$10),IF('Modello Analisi RISCHI MOG_PTPC'!AF55=Tabelle!$V$11,('Mitigazione del rischio'!D$8*Tabelle!$W$11),IF('Modello Analisi RISCHI MOG_PTPC'!AF55=Tabelle!$V$12,('Mitigazione del rischio'!D$8*Tabelle!$W$12),"-"))))))))))</f>
        <v>1.05</v>
      </c>
      <c r="E54" s="31">
        <f>IF('Modello Analisi RISCHI MOG_PTPC'!AG55=Tabelle!$V$3,('Mitigazione del rischio'!E$8*Tabelle!$W$3),IF('Modello Analisi RISCHI MOG_PTPC'!AG55=Tabelle!$V$4,('Mitigazione del rischio'!E$8*Tabelle!$W$4),IF('Modello Analisi RISCHI MOG_PTPC'!AG55=Tabelle!$V$5,('Mitigazione del rischio'!E$8*Tabelle!$W$5),IF('Modello Analisi RISCHI MOG_PTPC'!AG55=Tabelle!$V$6,('Mitigazione del rischio'!E$8*Tabelle!$W$6),IF('Modello Analisi RISCHI MOG_PTPC'!AG55=Tabelle!$V$7,('Mitigazione del rischio'!E$8*Tabelle!$W$7),IF('Modello Analisi RISCHI MOG_PTPC'!AG55=Tabelle!$V$8,('Mitigazione del rischio'!E$8*Tabelle!$W$8),IF('Modello Analisi RISCHI MOG_PTPC'!AG55=Tabelle!$V$9,('Mitigazione del rischio'!E$8*Tabelle!$W$9),IF('Modello Analisi RISCHI MOG_PTPC'!AG55=Tabelle!$V$10,('Mitigazione del rischio'!E$8*Tabelle!$W$10),IF('Modello Analisi RISCHI MOG_PTPC'!AG55=Tabelle!$V$11,('Mitigazione del rischio'!E$8*Tabelle!$W$11),IF('Modello Analisi RISCHI MOG_PTPC'!AG55=Tabelle!$V$12,('Mitigazione del rischio'!E$8*Tabelle!$W$12),"-"))))))))))</f>
        <v>2.4499999999999997</v>
      </c>
      <c r="F54" s="31">
        <f>IF('Modello Analisi RISCHI MOG_PTPC'!AH55=Tabelle!$V$3,('Mitigazione del rischio'!F$8*Tabelle!$W$3),IF('Modello Analisi RISCHI MOG_PTPC'!AH55=Tabelle!$V$4,('Mitigazione del rischio'!F$8*Tabelle!$W$4),IF('Modello Analisi RISCHI MOG_PTPC'!AH55=Tabelle!$V$5,('Mitigazione del rischio'!F$8*Tabelle!$W$5),IF('Modello Analisi RISCHI MOG_PTPC'!AH55=Tabelle!$V$6,('Mitigazione del rischio'!F$8*Tabelle!$W$6),IF('Modello Analisi RISCHI MOG_PTPC'!AH55=Tabelle!$V$7,('Mitigazione del rischio'!F$8*Tabelle!$W$7),IF('Modello Analisi RISCHI MOG_PTPC'!AH55=Tabelle!$V$8,('Mitigazione del rischio'!F$8*Tabelle!$W$8),IF('Modello Analisi RISCHI MOG_PTPC'!AH55=Tabelle!$V$9,('Mitigazione del rischio'!F$8*Tabelle!$W$9),IF('Modello Analisi RISCHI MOG_PTPC'!AH55=Tabelle!$V$10,('Mitigazione del rischio'!F$8*Tabelle!$W$10),IF('Modello Analisi RISCHI MOG_PTPC'!AH55=Tabelle!$V$11,('Mitigazione del rischio'!F$8*Tabelle!$W$11),IF('Modello Analisi RISCHI MOG_PTPC'!AH55=Tabelle!$V$12,('Mitigazione del rischio'!F$8*Tabelle!$W$12),"-"))))))))))</f>
        <v>3.5</v>
      </c>
      <c r="G54" s="31">
        <f>IF('Modello Analisi RISCHI MOG_PTPC'!AI55=Tabelle!$V$3,('Mitigazione del rischio'!G$8*Tabelle!$W$3),IF('Modello Analisi RISCHI MOG_PTPC'!AI55=Tabelle!$V$4,('Mitigazione del rischio'!G$8*Tabelle!$W$4),IF('Modello Analisi RISCHI MOG_PTPC'!AI55=Tabelle!$V$5,('Mitigazione del rischio'!G$8*Tabelle!$W$5),IF('Modello Analisi RISCHI MOG_PTPC'!AI55=Tabelle!$V$6,('Mitigazione del rischio'!G$8*Tabelle!$W$6),IF('Modello Analisi RISCHI MOG_PTPC'!AI55=Tabelle!$V$7,('Mitigazione del rischio'!G$8*Tabelle!$W$7),IF('Modello Analisi RISCHI MOG_PTPC'!AI55=Tabelle!$V$8,('Mitigazione del rischio'!G$8*Tabelle!$W$8),IF('Modello Analisi RISCHI MOG_PTPC'!AI55=Tabelle!$V$9,('Mitigazione del rischio'!G$8*Tabelle!$W$9),IF('Modello Analisi RISCHI MOG_PTPC'!AI55=Tabelle!$V$10,('Mitigazione del rischio'!G$8*Tabelle!$W$10),IF('Modello Analisi RISCHI MOG_PTPC'!AI55=Tabelle!$V$11,('Mitigazione del rischio'!G$8*Tabelle!$W$11),IF('Modello Analisi RISCHI MOG_PTPC'!AI55=Tabelle!$V$12,('Mitigazione del rischio'!G$8*Tabelle!$W$12),"-"))))))))))</f>
        <v>3.5</v>
      </c>
      <c r="H54" s="31">
        <f>IF('Modello Analisi RISCHI MOG_PTPC'!AJ55=Tabelle!$V$3,('Mitigazione del rischio'!H$8*Tabelle!$W$3),IF('Modello Analisi RISCHI MOG_PTPC'!AJ55=Tabelle!$V$4,('Mitigazione del rischio'!H$8*Tabelle!$W$4),IF('Modello Analisi RISCHI MOG_PTPC'!AJ55=Tabelle!$V$5,('Mitigazione del rischio'!H$8*Tabelle!$W$5),IF('Modello Analisi RISCHI MOG_PTPC'!AJ55=Tabelle!$V$6,('Mitigazione del rischio'!H$8*Tabelle!$W$6),IF('Modello Analisi RISCHI MOG_PTPC'!AJ55=Tabelle!$V$7,('Mitigazione del rischio'!H$8*Tabelle!$W$7),IF('Modello Analisi RISCHI MOG_PTPC'!AJ55=Tabelle!$V$8,('Mitigazione del rischio'!H$8*Tabelle!$W$8),IF('Modello Analisi RISCHI MOG_PTPC'!AJ55=Tabelle!$V$9,('Mitigazione del rischio'!H$8*Tabelle!$W$9),IF('Modello Analisi RISCHI MOG_PTPC'!AJ55=Tabelle!$V$10,('Mitigazione del rischio'!H$8*Tabelle!$W$10),IF('Modello Analisi RISCHI MOG_PTPC'!AJ55=Tabelle!$V$11,('Mitigazione del rischio'!H$8*Tabelle!$W$11),IF('Modello Analisi RISCHI MOG_PTPC'!AJ55=Tabelle!$V$12,('Mitigazione del rischio'!H$8*Tabelle!$W$12),"-"))))))))))</f>
        <v>3.5</v>
      </c>
      <c r="I54" s="31">
        <f>IF('Modello Analisi RISCHI MOG_PTPC'!AK55=Tabelle!$V$3,('Mitigazione del rischio'!I$8*Tabelle!$W$3),IF('Modello Analisi RISCHI MOG_PTPC'!AK55=Tabelle!$V$4,('Mitigazione del rischio'!I$8*Tabelle!$W$4),IF('Modello Analisi RISCHI MOG_PTPC'!AK55=Tabelle!$V$5,('Mitigazione del rischio'!I$8*Tabelle!$W$5),IF('Modello Analisi RISCHI MOG_PTPC'!AK55=Tabelle!$V$6,('Mitigazione del rischio'!I$8*Tabelle!$W$6),IF('Modello Analisi RISCHI MOG_PTPC'!AK55=Tabelle!$V$7,('Mitigazione del rischio'!I$8*Tabelle!$W$7),IF('Modello Analisi RISCHI MOG_PTPC'!AK55=Tabelle!$V$8,('Mitigazione del rischio'!I$8*Tabelle!$W$8),IF('Modello Analisi RISCHI MOG_PTPC'!AK55=Tabelle!$V$9,('Mitigazione del rischio'!I$8*Tabelle!$W$9),IF('Modello Analisi RISCHI MOG_PTPC'!AK55=Tabelle!$V$10,('Mitigazione del rischio'!I$8*Tabelle!$W$10),IF('Modello Analisi RISCHI MOG_PTPC'!AK55=Tabelle!$V$11,('Mitigazione del rischio'!I$8*Tabelle!$W$11),IF('Modello Analisi RISCHI MOG_PTPC'!AK55=Tabelle!$V$12,('Mitigazione del rischio'!I$8*Tabelle!$W$12),"-"))))))))))</f>
        <v>1.05</v>
      </c>
      <c r="J54" s="31">
        <f>IF('Modello Analisi RISCHI MOG_PTPC'!AL55=Tabelle!$V$3,('Mitigazione del rischio'!J$8*Tabelle!$W$3),IF('Modello Analisi RISCHI MOG_PTPC'!AL55=Tabelle!$V$4,('Mitigazione del rischio'!J$8*Tabelle!$W$4),IF('Modello Analisi RISCHI MOG_PTPC'!AL55=Tabelle!$V$5,('Mitigazione del rischio'!J$8*Tabelle!$W$5),IF('Modello Analisi RISCHI MOG_PTPC'!AL55=Tabelle!$V$6,('Mitigazione del rischio'!J$8*Tabelle!$W$6),IF('Modello Analisi RISCHI MOG_PTPC'!AL55=Tabelle!$V$7,('Mitigazione del rischio'!J$8*Tabelle!$W$7),IF('Modello Analisi RISCHI MOG_PTPC'!AL55=Tabelle!$V$8,('Mitigazione del rischio'!J$8*Tabelle!$W$8),IF('Modello Analisi RISCHI MOG_PTPC'!AL55=Tabelle!$V$9,('Mitigazione del rischio'!J$8*Tabelle!$W$9),IF('Modello Analisi RISCHI MOG_PTPC'!AL55=Tabelle!$V$10,('Mitigazione del rischio'!J$8*Tabelle!$W$10),IF('Modello Analisi RISCHI MOG_PTPC'!AL55=Tabelle!$V$11,('Mitigazione del rischio'!J$8*Tabelle!$W$11),IF('Modello Analisi RISCHI MOG_PTPC'!AL55=Tabelle!$V$12,('Mitigazione del rischio'!J$8*Tabelle!$W$12),"-"))))))))))</f>
        <v>1.05</v>
      </c>
      <c r="K54" s="31">
        <f>IF('Modello Analisi RISCHI MOG_PTPC'!AM55=Tabelle!$V$3,('Mitigazione del rischio'!K$8*Tabelle!$W$3),IF('Modello Analisi RISCHI MOG_PTPC'!AM55=Tabelle!$V$4,('Mitigazione del rischio'!K$8*Tabelle!$W$4),IF('Modello Analisi RISCHI MOG_PTPC'!AM55=Tabelle!$V$5,('Mitigazione del rischio'!K$8*Tabelle!$W$5),IF('Modello Analisi RISCHI MOG_PTPC'!AM55=Tabelle!$V$6,('Mitigazione del rischio'!K$8*Tabelle!$W$6),IF('Modello Analisi RISCHI MOG_PTPC'!AM55=Tabelle!$V$7,('Mitigazione del rischio'!K$8*Tabelle!$W$7),IF('Modello Analisi RISCHI MOG_PTPC'!AM55=Tabelle!$V$8,('Mitigazione del rischio'!K$8*Tabelle!$W$8),IF('Modello Analisi RISCHI MOG_PTPC'!AM55=Tabelle!$V$9,('Mitigazione del rischio'!K$8*Tabelle!$W$9),IF('Modello Analisi RISCHI MOG_PTPC'!AM55=Tabelle!$V$10,('Mitigazione del rischio'!K$8*Tabelle!$W$10),IF('Modello Analisi RISCHI MOG_PTPC'!AM55=Tabelle!$V$11,('Mitigazione del rischio'!K$8*Tabelle!$W$11),IF('Modello Analisi RISCHI MOG_PTPC'!AM55=Tabelle!$V$12,('Mitigazione del rischio'!K$8*Tabelle!$W$12),"-"))))))))))</f>
        <v>3.5</v>
      </c>
      <c r="L54" s="31">
        <f>IF('Modello Analisi RISCHI MOG_PTPC'!AN55=Tabelle!$V$3,('Mitigazione del rischio'!L$8*Tabelle!$W$3),IF('Modello Analisi RISCHI MOG_PTPC'!AN55=Tabelle!$V$4,('Mitigazione del rischio'!L$8*Tabelle!$W$4),IF('Modello Analisi RISCHI MOG_PTPC'!AN55=Tabelle!$V$5,('Mitigazione del rischio'!L$8*Tabelle!$W$5),IF('Modello Analisi RISCHI MOG_PTPC'!AN55=Tabelle!$V$6,('Mitigazione del rischio'!L$8*Tabelle!$W$6),IF('Modello Analisi RISCHI MOG_PTPC'!AN55=Tabelle!$V$7,('Mitigazione del rischio'!L$8*Tabelle!$W$7),IF('Modello Analisi RISCHI MOG_PTPC'!AN55=Tabelle!$V$8,('Mitigazione del rischio'!L$8*Tabelle!$W$8),IF('Modello Analisi RISCHI MOG_PTPC'!AN55=Tabelle!$V$9,('Mitigazione del rischio'!L$8*Tabelle!$W$9),IF('Modello Analisi RISCHI MOG_PTPC'!AN55=Tabelle!$V$10,('Mitigazione del rischio'!L$8*Tabelle!$W$10),IF('Modello Analisi RISCHI MOG_PTPC'!AN55=Tabelle!$V$11,('Mitigazione del rischio'!L$8*Tabelle!$W$11),IF('Modello Analisi RISCHI MOG_PTPC'!AN55=Tabelle!$V$12,('Mitigazione del rischio'!L$8*Tabelle!$W$12),"-"))))))))))</f>
        <v>3.5</v>
      </c>
      <c r="M54" s="31">
        <f>IF('Modello Analisi RISCHI MOG_PTPC'!AO55=Tabelle!$V$3,('Mitigazione del rischio'!M$8*Tabelle!$W$3),IF('Modello Analisi RISCHI MOG_PTPC'!AO55=Tabelle!$V$4,('Mitigazione del rischio'!M$8*Tabelle!$W$4),IF('Modello Analisi RISCHI MOG_PTPC'!AO55=Tabelle!$V$5,('Mitigazione del rischio'!M$8*Tabelle!$W$5),IF('Modello Analisi RISCHI MOG_PTPC'!AO55=Tabelle!$V$6,('Mitigazione del rischio'!M$8*Tabelle!$W$6),IF('Modello Analisi RISCHI MOG_PTPC'!AO55=Tabelle!$V$7,('Mitigazione del rischio'!M$8*Tabelle!$W$7),IF('Modello Analisi RISCHI MOG_PTPC'!AO55=Tabelle!$V$8,('Mitigazione del rischio'!M$8*Tabelle!$W$8),IF('Modello Analisi RISCHI MOG_PTPC'!AO55=Tabelle!$V$9,('Mitigazione del rischio'!M$8*Tabelle!$W$9),IF('Modello Analisi RISCHI MOG_PTPC'!AO55=Tabelle!$V$10,('Mitigazione del rischio'!M$8*Tabelle!$W$10),IF('Modello Analisi RISCHI MOG_PTPC'!AO55=Tabelle!$V$11,('Mitigazione del rischio'!M$8*Tabelle!$W$11),IF('Modello Analisi RISCHI MOG_PTPC'!AO55=Tabelle!$V$12,('Mitigazione del rischio'!M$8*Tabelle!$W$12),"-"))))))))))</f>
        <v>1.05</v>
      </c>
      <c r="N54" s="31">
        <f>IF('Modello Analisi RISCHI MOG_PTPC'!AP55=Tabelle!$V$3,('Mitigazione del rischio'!N$8*Tabelle!$W$3),IF('Modello Analisi RISCHI MOG_PTPC'!AP55=Tabelle!$V$4,('Mitigazione del rischio'!N$8*Tabelle!$W$4),IF('Modello Analisi RISCHI MOG_PTPC'!AP55=Tabelle!$V$5,('Mitigazione del rischio'!N$8*Tabelle!$W$5),IF('Modello Analisi RISCHI MOG_PTPC'!AP55=Tabelle!$V$6,('Mitigazione del rischio'!N$8*Tabelle!$W$6),IF('Modello Analisi RISCHI MOG_PTPC'!AP55=Tabelle!$V$7,('Mitigazione del rischio'!N$8*Tabelle!$W$7),IF('Modello Analisi RISCHI MOG_PTPC'!AP55=Tabelle!$V$8,('Mitigazione del rischio'!N$8*Tabelle!$W$8),IF('Modello Analisi RISCHI MOG_PTPC'!AP55=Tabelle!$V$9,('Mitigazione del rischio'!N$8*Tabelle!$W$9),IF('Modello Analisi RISCHI MOG_PTPC'!AP55=Tabelle!$V$10,('Mitigazione del rischio'!N$8*Tabelle!$W$10),IF('Modello Analisi RISCHI MOG_PTPC'!AP55=Tabelle!$V$11,('Mitigazione del rischio'!N$8*Tabelle!$W$11),IF('Modello Analisi RISCHI MOG_PTPC'!AP55=Tabelle!$V$12,('Mitigazione del rischio'!N$8*Tabelle!$W$12),"-"))))))))))</f>
        <v>1.05</v>
      </c>
      <c r="O54" s="31">
        <f>IF('Modello Analisi RISCHI MOG_PTPC'!AQ55=Tabelle!$V$3,('Mitigazione del rischio'!O$8*Tabelle!$W$3),IF('Modello Analisi RISCHI MOG_PTPC'!AQ55=Tabelle!$V$4,('Mitigazione del rischio'!O$8*Tabelle!$W$4),IF('Modello Analisi RISCHI MOG_PTPC'!AQ55=Tabelle!$V$5,('Mitigazione del rischio'!O$8*Tabelle!$W$5),IF('Modello Analisi RISCHI MOG_PTPC'!AQ55=Tabelle!$V$6,('Mitigazione del rischio'!O$8*Tabelle!$W$6),IF('Modello Analisi RISCHI MOG_PTPC'!AQ55=Tabelle!$V$7,('Mitigazione del rischio'!O$8*Tabelle!$W$7),IF('Modello Analisi RISCHI MOG_PTPC'!AQ55=Tabelle!$V$8,('Mitigazione del rischio'!O$8*Tabelle!$W$8),IF('Modello Analisi RISCHI MOG_PTPC'!AQ55=Tabelle!$V$9,('Mitigazione del rischio'!O$8*Tabelle!$W$9),IF('Modello Analisi RISCHI MOG_PTPC'!AQ55=Tabelle!$V$10,('Mitigazione del rischio'!O$8*Tabelle!$W$10),IF('Modello Analisi RISCHI MOG_PTPC'!AQ55=Tabelle!$V$11,('Mitigazione del rischio'!O$8*Tabelle!$W$11),IF('Modello Analisi RISCHI MOG_PTPC'!AQ55=Tabelle!$V$12,('Mitigazione del rischio'!O$8*Tabelle!$W$12),"-"))))))))))</f>
        <v>1.05</v>
      </c>
      <c r="P54" s="31">
        <f>IF('Modello Analisi RISCHI MOG_PTPC'!AR55=Tabelle!$V$3,('Mitigazione del rischio'!P$8*Tabelle!$W$3),IF('Modello Analisi RISCHI MOG_PTPC'!AR55=Tabelle!$V$4,('Mitigazione del rischio'!P$8*Tabelle!$W$4),IF('Modello Analisi RISCHI MOG_PTPC'!AR55=Tabelle!$V$5,('Mitigazione del rischio'!P$8*Tabelle!$W$5),IF('Modello Analisi RISCHI MOG_PTPC'!AR55=Tabelle!$V$6,('Mitigazione del rischio'!P$8*Tabelle!$W$6),IF('Modello Analisi RISCHI MOG_PTPC'!AR55=Tabelle!$V$7,('Mitigazione del rischio'!P$8*Tabelle!$W$7),IF('Modello Analisi RISCHI MOG_PTPC'!AR55=Tabelle!$V$8,('Mitigazione del rischio'!P$8*Tabelle!$W$8),IF('Modello Analisi RISCHI MOG_PTPC'!AR55=Tabelle!$V$9,('Mitigazione del rischio'!P$8*Tabelle!$W$9),IF('Modello Analisi RISCHI MOG_PTPC'!AR55=Tabelle!$V$10,('Mitigazione del rischio'!P$8*Tabelle!$W$10),IF('Modello Analisi RISCHI MOG_PTPC'!AR55=Tabelle!$V$11,('Mitigazione del rischio'!P$8*Tabelle!$W$11),IF('Modello Analisi RISCHI MOG_PTPC'!AR55=Tabelle!$V$12,('Mitigazione del rischio'!P$8*Tabelle!$W$12),"-"))))))))))</f>
        <v>1.05</v>
      </c>
      <c r="Q54" s="31">
        <f>IF('Modello Analisi RISCHI MOG_PTPC'!AS55=Tabelle!$V$3,('Mitigazione del rischio'!Q$8*Tabelle!$W$3),IF('Modello Analisi RISCHI MOG_PTPC'!AS55=Tabelle!$V$4,('Mitigazione del rischio'!Q$8*Tabelle!$W$4),IF('Modello Analisi RISCHI MOG_PTPC'!AS55=Tabelle!$V$5,('Mitigazione del rischio'!Q$8*Tabelle!$W$5),IF('Modello Analisi RISCHI MOG_PTPC'!AS55=Tabelle!$V$6,('Mitigazione del rischio'!Q$8*Tabelle!$W$6),IF('Modello Analisi RISCHI MOG_PTPC'!AS55=Tabelle!$V$7,('Mitigazione del rischio'!Q$8*Tabelle!$W$7),IF('Modello Analisi RISCHI MOG_PTPC'!AS55=Tabelle!$V$8,('Mitigazione del rischio'!Q$8*Tabelle!$W$8),IF('Modello Analisi RISCHI MOG_PTPC'!AS55=Tabelle!$V$9,('Mitigazione del rischio'!Q$8*Tabelle!$W$9),IF('Modello Analisi RISCHI MOG_PTPC'!AS55=Tabelle!$V$10,('Mitigazione del rischio'!Q$8*Tabelle!$W$10),IF('Modello Analisi RISCHI MOG_PTPC'!AS55=Tabelle!$V$11,('Mitigazione del rischio'!Q$8*Tabelle!$W$11),IF('Modello Analisi RISCHI MOG_PTPC'!AS55=Tabelle!$V$12,('Mitigazione del rischio'!Q$8*Tabelle!$W$12),"-"))))))))))</f>
        <v>2.4499999999999997</v>
      </c>
      <c r="R54" s="31">
        <f>IF('Modello Analisi RISCHI MOG_PTPC'!AT55=Tabelle!$V$3,('Mitigazione del rischio'!R$8*Tabelle!$W$3),IF('Modello Analisi RISCHI MOG_PTPC'!AT55=Tabelle!$V$4,('Mitigazione del rischio'!R$8*Tabelle!$W$4),IF('Modello Analisi RISCHI MOG_PTPC'!AT55=Tabelle!$V$5,('Mitigazione del rischio'!R$8*Tabelle!$W$5),IF('Modello Analisi RISCHI MOG_PTPC'!AT55=Tabelle!$V$6,('Mitigazione del rischio'!R$8*Tabelle!$W$6),IF('Modello Analisi RISCHI MOG_PTPC'!AT55=Tabelle!$V$7,('Mitigazione del rischio'!R$8*Tabelle!$W$7),IF('Modello Analisi RISCHI MOG_PTPC'!AT55=Tabelle!$V$8,('Mitigazione del rischio'!R$8*Tabelle!$W$8),IF('Modello Analisi RISCHI MOG_PTPC'!AT55=Tabelle!$V$9,('Mitigazione del rischio'!R$8*Tabelle!$W$9),IF('Modello Analisi RISCHI MOG_PTPC'!AT55=Tabelle!$V$10,('Mitigazione del rischio'!R$8*Tabelle!$W$10),IF('Modello Analisi RISCHI MOG_PTPC'!AT55=Tabelle!$V$11,('Mitigazione del rischio'!R$8*Tabelle!$W$11),IF('Modello Analisi RISCHI MOG_PTPC'!AT55=Tabelle!$V$12,('Mitigazione del rischio'!R$8*Tabelle!$W$12),"-"))))))))))</f>
        <v>2.4499999999999997</v>
      </c>
      <c r="S54" s="31">
        <f>IF('Modello Analisi RISCHI MOG_PTPC'!AU55=Tabelle!$V$3,('Mitigazione del rischio'!S$8*Tabelle!$W$3),IF('Modello Analisi RISCHI MOG_PTPC'!AU55=Tabelle!$V$4,('Mitigazione del rischio'!S$8*Tabelle!$W$4),IF('Modello Analisi RISCHI MOG_PTPC'!AU55=Tabelle!$V$5,('Mitigazione del rischio'!S$8*Tabelle!$W$5),IF('Modello Analisi RISCHI MOG_PTPC'!AU55=Tabelle!$V$6,('Mitigazione del rischio'!S$8*Tabelle!$W$6),IF('Modello Analisi RISCHI MOG_PTPC'!AU55=Tabelle!$V$7,('Mitigazione del rischio'!S$8*Tabelle!$W$7),IF('Modello Analisi RISCHI MOG_PTPC'!AU55=Tabelle!$V$8,('Mitigazione del rischio'!S$8*Tabelle!$W$8),IF('Modello Analisi RISCHI MOG_PTPC'!AU55=Tabelle!$V$9,('Mitigazione del rischio'!S$8*Tabelle!$W$9),IF('Modello Analisi RISCHI MOG_PTPC'!AU55=Tabelle!$V$10,('Mitigazione del rischio'!S$8*Tabelle!$W$10),IF('Modello Analisi RISCHI MOG_PTPC'!AU55=Tabelle!$V$11,('Mitigazione del rischio'!S$8*Tabelle!$W$11),IF('Modello Analisi RISCHI MOG_PTPC'!AU55=Tabelle!$V$12,('Mitigazione del rischio'!S$8*Tabelle!$W$12),"-"))))))))))</f>
        <v>2.4499999999999997</v>
      </c>
      <c r="T54" s="31">
        <f>IF('Modello Analisi RISCHI MOG_PTPC'!AV55=Tabelle!$V$3,('Mitigazione del rischio'!T$8*Tabelle!$W$3),IF('Modello Analisi RISCHI MOG_PTPC'!AV55=Tabelle!$V$4,('Mitigazione del rischio'!T$8*Tabelle!$W$4),IF('Modello Analisi RISCHI MOG_PTPC'!AV55=Tabelle!$V$5,('Mitigazione del rischio'!T$8*Tabelle!$W$5),IF('Modello Analisi RISCHI MOG_PTPC'!AV55=Tabelle!$V$6,('Mitigazione del rischio'!T$8*Tabelle!$W$6),IF('Modello Analisi RISCHI MOG_PTPC'!AV55=Tabelle!$V$7,('Mitigazione del rischio'!T$8*Tabelle!$W$7),IF('Modello Analisi RISCHI MOG_PTPC'!AV55=Tabelle!$V$8,('Mitigazione del rischio'!T$8*Tabelle!$W$8),IF('Modello Analisi RISCHI MOG_PTPC'!AV55=Tabelle!$V$9,('Mitigazione del rischio'!T$8*Tabelle!$W$9),IF('Modello Analisi RISCHI MOG_PTPC'!AV55=Tabelle!$V$10,('Mitigazione del rischio'!T$8*Tabelle!$W$10),IF('Modello Analisi RISCHI MOG_PTPC'!AV55=Tabelle!$V$11,('Mitigazione del rischio'!T$8*Tabelle!$W$11),IF('Modello Analisi RISCHI MOG_PTPC'!AV55=Tabelle!$V$12,('Mitigazione del rischio'!T$8*Tabelle!$W$12),"-"))))))))))</f>
        <v>2.4499999999999997</v>
      </c>
      <c r="U54" s="31">
        <f>IF('Modello Analisi RISCHI MOG_PTPC'!AW55=Tabelle!$V$3,('Mitigazione del rischio'!U$8*Tabelle!$W$3),IF('Modello Analisi RISCHI MOG_PTPC'!AW55=Tabelle!$V$4,('Mitigazione del rischio'!U$8*Tabelle!$W$4),IF('Modello Analisi RISCHI MOG_PTPC'!AW55=Tabelle!$V$5,('Mitigazione del rischio'!U$8*Tabelle!$W$5),IF('Modello Analisi RISCHI MOG_PTPC'!AW55=Tabelle!$V$6,('Mitigazione del rischio'!U$8*Tabelle!$W$6),IF('Modello Analisi RISCHI MOG_PTPC'!AW55=Tabelle!$V$7,('Mitigazione del rischio'!U$8*Tabelle!$W$7),IF('Modello Analisi RISCHI MOG_PTPC'!AW55=Tabelle!$V$8,('Mitigazione del rischio'!U$8*Tabelle!$W$8),IF('Modello Analisi RISCHI MOG_PTPC'!AW55=Tabelle!$V$9,('Mitigazione del rischio'!U$8*Tabelle!$W$9),IF('Modello Analisi RISCHI MOG_PTPC'!AW55=Tabelle!$V$10,('Mitigazione del rischio'!U$8*Tabelle!$W$10),IF('Modello Analisi RISCHI MOG_PTPC'!AW55=Tabelle!$V$11,('Mitigazione del rischio'!U$8*Tabelle!$W$11),IF('Modello Analisi RISCHI MOG_PTPC'!AW55=Tabelle!$V$12,('Mitigazione del rischio'!U$8*Tabelle!$W$12),"-"))))))))))</f>
        <v>0</v>
      </c>
      <c r="V54" s="31">
        <f>IF('Modello Analisi RISCHI MOG_PTPC'!AX55=Tabelle!$V$3,('Mitigazione del rischio'!V$8*Tabelle!$W$3),IF('Modello Analisi RISCHI MOG_PTPC'!AX55=Tabelle!$V$4,('Mitigazione del rischio'!V$8*Tabelle!$W$4),IF('Modello Analisi RISCHI MOG_PTPC'!AX55=Tabelle!$V$5,('Mitigazione del rischio'!V$8*Tabelle!$W$5),IF('Modello Analisi RISCHI MOG_PTPC'!AX55=Tabelle!$V$6,('Mitigazione del rischio'!V$8*Tabelle!$W$6),IF('Modello Analisi RISCHI MOG_PTPC'!AX55=Tabelle!$V$7,('Mitigazione del rischio'!V$8*Tabelle!$W$7),IF('Modello Analisi RISCHI MOG_PTPC'!AX55=Tabelle!$V$8,('Mitigazione del rischio'!V$8*Tabelle!$W$8),IF('Modello Analisi RISCHI MOG_PTPC'!AX55=Tabelle!$V$9,('Mitigazione del rischio'!V$8*Tabelle!$W$9),IF('Modello Analisi RISCHI MOG_PTPC'!AX55=Tabelle!$V$10,('Mitigazione del rischio'!V$8*Tabelle!$W$10),IF('Modello Analisi RISCHI MOG_PTPC'!AX55=Tabelle!$V$11,('Mitigazione del rischio'!V$8*Tabelle!$W$11),IF('Modello Analisi RISCHI MOG_PTPC'!AX55=Tabelle!$V$12,('Mitigazione del rischio'!V$8*Tabelle!$W$12),"-"))))))))))</f>
        <v>0</v>
      </c>
      <c r="W54" s="31">
        <f>IF('Modello Analisi RISCHI MOG_PTPC'!AY55=Tabelle!$V$3,('Mitigazione del rischio'!W$8*Tabelle!$W$3),IF('Modello Analisi RISCHI MOG_PTPC'!AY55=Tabelle!$V$4,('Mitigazione del rischio'!W$8*Tabelle!$W$4),IF('Modello Analisi RISCHI MOG_PTPC'!AY55=Tabelle!$V$5,('Mitigazione del rischio'!W$8*Tabelle!$W$5),IF('Modello Analisi RISCHI MOG_PTPC'!AY55=Tabelle!$V$6,('Mitigazione del rischio'!W$8*Tabelle!$W$6),IF('Modello Analisi RISCHI MOG_PTPC'!AY55=Tabelle!$V$7,('Mitigazione del rischio'!W$8*Tabelle!$W$7),IF('Modello Analisi RISCHI MOG_PTPC'!AY55=Tabelle!$V$8,('Mitigazione del rischio'!W$8*Tabelle!$W$8),IF('Modello Analisi RISCHI MOG_PTPC'!AY55=Tabelle!$V$9,('Mitigazione del rischio'!W$8*Tabelle!$W$9),IF('Modello Analisi RISCHI MOG_PTPC'!AY55=Tabelle!$V$10,('Mitigazione del rischio'!W$8*Tabelle!$W$10),IF('Modello Analisi RISCHI MOG_PTPC'!AY55=Tabelle!$V$11,('Mitigazione del rischio'!W$8*Tabelle!$W$11),IF('Modello Analisi RISCHI MOG_PTPC'!AY55=Tabelle!$V$12,('Mitigazione del rischio'!W$8*Tabelle!$W$12),"-"))))))))))</f>
        <v>0</v>
      </c>
      <c r="X54" s="31">
        <f>IF('Modello Analisi RISCHI MOG_PTPC'!AZ55=Tabelle!$V$3,('Mitigazione del rischio'!X$8*Tabelle!$W$3),IF('Modello Analisi RISCHI MOG_PTPC'!AZ55=Tabelle!$V$4,('Mitigazione del rischio'!X$8*Tabelle!$W$4),IF('Modello Analisi RISCHI MOG_PTPC'!AZ55=Tabelle!$V$5,('Mitigazione del rischio'!X$8*Tabelle!$W$5),IF('Modello Analisi RISCHI MOG_PTPC'!AZ55=Tabelle!$V$6,('Mitigazione del rischio'!X$8*Tabelle!$W$6),IF('Modello Analisi RISCHI MOG_PTPC'!AZ55=Tabelle!$V$7,('Mitigazione del rischio'!X$8*Tabelle!$W$7),IF('Modello Analisi RISCHI MOG_PTPC'!AZ55=Tabelle!$V$8,('Mitigazione del rischio'!X$8*Tabelle!$W$8),IF('Modello Analisi RISCHI MOG_PTPC'!AZ55=Tabelle!$V$9,('Mitigazione del rischio'!X$8*Tabelle!$W$9),IF('Modello Analisi RISCHI MOG_PTPC'!AZ55=Tabelle!$V$10,('Mitigazione del rischio'!X$8*Tabelle!$W$10),IF('Modello Analisi RISCHI MOG_PTPC'!AZ55=Tabelle!$V$11,('Mitigazione del rischio'!X$8*Tabelle!$W$11),IF('Modello Analisi RISCHI MOG_PTPC'!AZ55=Tabelle!$V$12,('Mitigazione del rischio'!X$8*Tabelle!$W$12),"-"))))))))))</f>
        <v>0</v>
      </c>
      <c r="Y54" s="31">
        <f>IF('Modello Analisi RISCHI MOG_PTPC'!BA55=Tabelle!$V$3,('Mitigazione del rischio'!Y$8*Tabelle!$W$3),IF('Modello Analisi RISCHI MOG_PTPC'!BA55=Tabelle!$V$4,('Mitigazione del rischio'!Y$8*Tabelle!$W$4),IF('Modello Analisi RISCHI MOG_PTPC'!BA55=Tabelle!$V$5,('Mitigazione del rischio'!Y$8*Tabelle!$W$5),IF('Modello Analisi RISCHI MOG_PTPC'!BA55=Tabelle!$V$6,('Mitigazione del rischio'!Y$8*Tabelle!$W$6),IF('Modello Analisi RISCHI MOG_PTPC'!BA55=Tabelle!$V$7,('Mitigazione del rischio'!Y$8*Tabelle!$W$7),IF('Modello Analisi RISCHI MOG_PTPC'!BA55=Tabelle!$V$8,('Mitigazione del rischio'!Y$8*Tabelle!$W$8),IF('Modello Analisi RISCHI MOG_PTPC'!BA55=Tabelle!$V$9,('Mitigazione del rischio'!Y$8*Tabelle!$W$9),IF('Modello Analisi RISCHI MOG_PTPC'!BA55=Tabelle!$V$10,('Mitigazione del rischio'!Y$8*Tabelle!$W$10),IF('Modello Analisi RISCHI MOG_PTPC'!BA55=Tabelle!$V$11,('Mitigazione del rischio'!Y$8*Tabelle!$W$11),IF('Modello Analisi RISCHI MOG_PTPC'!BA55=Tabelle!$V$12,('Mitigazione del rischio'!Y$8*Tabelle!$W$12),"-"))))))))))</f>
        <v>0</v>
      </c>
      <c r="Z54" s="31">
        <f>IF('Modello Analisi RISCHI MOG_PTPC'!BB55=Tabelle!$V$3,('Mitigazione del rischio'!Z$8*Tabelle!$W$3),IF('Modello Analisi RISCHI MOG_PTPC'!BB55=Tabelle!$V$4,('Mitigazione del rischio'!Z$8*Tabelle!$W$4),IF('Modello Analisi RISCHI MOG_PTPC'!BB55=Tabelle!$V$5,('Mitigazione del rischio'!Z$8*Tabelle!$W$5),IF('Modello Analisi RISCHI MOG_PTPC'!BB55=Tabelle!$V$6,('Mitigazione del rischio'!Z$8*Tabelle!$W$6),IF('Modello Analisi RISCHI MOG_PTPC'!BB55=Tabelle!$V$7,('Mitigazione del rischio'!Z$8*Tabelle!$W$7),IF('Modello Analisi RISCHI MOG_PTPC'!BB55=Tabelle!$V$8,('Mitigazione del rischio'!Z$8*Tabelle!$W$8),IF('Modello Analisi RISCHI MOG_PTPC'!BB55=Tabelle!$V$9,('Mitigazione del rischio'!Z$8*Tabelle!$W$9),IF('Modello Analisi RISCHI MOG_PTPC'!BB55=Tabelle!$V$10,('Mitigazione del rischio'!Z$8*Tabelle!$W$10),IF('Modello Analisi RISCHI MOG_PTPC'!BB55=Tabelle!$V$11,('Mitigazione del rischio'!Z$8*Tabelle!$W$11),IF('Modello Analisi RISCHI MOG_PTPC'!BB55=Tabelle!$V$12,('Mitigazione del rischio'!Z$8*Tabelle!$W$12),"-"))))))))))</f>
        <v>0</v>
      </c>
      <c r="AA54" s="31">
        <f>IF('Modello Analisi RISCHI MOG_PTPC'!BC55=Tabelle!$V$3,('Mitigazione del rischio'!AA$8*Tabelle!$W$3),IF('Modello Analisi RISCHI MOG_PTPC'!BC55=Tabelle!$V$4,('Mitigazione del rischio'!AA$8*Tabelle!$W$4),IF('Modello Analisi RISCHI MOG_PTPC'!BC55=Tabelle!$V$5,('Mitigazione del rischio'!AA$8*Tabelle!$W$5),IF('Modello Analisi RISCHI MOG_PTPC'!BC55=Tabelle!$V$6,('Mitigazione del rischio'!AA$8*Tabelle!$W$6),IF('Modello Analisi RISCHI MOG_PTPC'!BC55=Tabelle!$V$7,('Mitigazione del rischio'!AA$8*Tabelle!$W$7),IF('Modello Analisi RISCHI MOG_PTPC'!BC55=Tabelle!$V$8,('Mitigazione del rischio'!AA$8*Tabelle!$W$8),IF('Modello Analisi RISCHI MOG_PTPC'!BC55=Tabelle!$V$9,('Mitigazione del rischio'!AA$8*Tabelle!$W$9),IF('Modello Analisi RISCHI MOG_PTPC'!BC55=Tabelle!$V$10,('Mitigazione del rischio'!AA$8*Tabelle!$W$10),IF('Modello Analisi RISCHI MOG_PTPC'!BC55=Tabelle!$V$11,('Mitigazione del rischio'!AA$8*Tabelle!$W$11),IF('Modello Analisi RISCHI MOG_PTPC'!BC55=Tabelle!$V$12,('Mitigazione del rischio'!AA$8*Tabelle!$W$12),"-"))))))))))</f>
        <v>0</v>
      </c>
      <c r="AB54" s="31">
        <f>IF('Modello Analisi RISCHI MOG_PTPC'!BD55=Tabelle!$V$3,('Mitigazione del rischio'!AB$8*Tabelle!$W$3),IF('Modello Analisi RISCHI MOG_PTPC'!BD55=Tabelle!$V$4,('Mitigazione del rischio'!AB$8*Tabelle!$W$4),IF('Modello Analisi RISCHI MOG_PTPC'!BD55=Tabelle!$V$5,('Mitigazione del rischio'!AB$8*Tabelle!$W$5),IF('Modello Analisi RISCHI MOG_PTPC'!BD55=Tabelle!$V$6,('Mitigazione del rischio'!AB$8*Tabelle!$W$6),IF('Modello Analisi RISCHI MOG_PTPC'!BD55=Tabelle!$V$7,('Mitigazione del rischio'!AB$8*Tabelle!$W$7),IF('Modello Analisi RISCHI MOG_PTPC'!BD55=Tabelle!$V$8,('Mitigazione del rischio'!AB$8*Tabelle!$W$8),IF('Modello Analisi RISCHI MOG_PTPC'!BD55=Tabelle!$V$9,('Mitigazione del rischio'!AB$8*Tabelle!$W$9),IF('Modello Analisi RISCHI MOG_PTPC'!BD55=Tabelle!$V$10,('Mitigazione del rischio'!AB$8*Tabelle!$W$10),IF('Modello Analisi RISCHI MOG_PTPC'!BD55=Tabelle!$V$11,('Mitigazione del rischio'!AB$8*Tabelle!$W$11),IF('Modello Analisi RISCHI MOG_PTPC'!BD55=Tabelle!$V$12,('Mitigazione del rischio'!AB$8*Tabelle!$W$12),"-"))))))))))</f>
        <v>0</v>
      </c>
      <c r="AC54" s="31">
        <f>IF('Modello Analisi RISCHI MOG_PTPC'!BE55=Tabelle!$V$3,('Mitigazione del rischio'!AC$8*Tabelle!$W$3),IF('Modello Analisi RISCHI MOG_PTPC'!BE55=Tabelle!$V$4,('Mitigazione del rischio'!AC$8*Tabelle!$W$4),IF('Modello Analisi RISCHI MOG_PTPC'!BE55=Tabelle!$V$5,('Mitigazione del rischio'!AC$8*Tabelle!$W$5),IF('Modello Analisi RISCHI MOG_PTPC'!BE55=Tabelle!$V$6,('Mitigazione del rischio'!AC$8*Tabelle!$W$6),IF('Modello Analisi RISCHI MOG_PTPC'!BE55=Tabelle!$V$7,('Mitigazione del rischio'!AC$8*Tabelle!$W$7),IF('Modello Analisi RISCHI MOG_PTPC'!BE55=Tabelle!$V$8,('Mitigazione del rischio'!AC$8*Tabelle!$W$8),IF('Modello Analisi RISCHI MOG_PTPC'!BE55=Tabelle!$V$9,('Mitigazione del rischio'!AC$8*Tabelle!$W$9),IF('Modello Analisi RISCHI MOG_PTPC'!BE55=Tabelle!$V$10,('Mitigazione del rischio'!AC$8*Tabelle!$W$10),IF('Modello Analisi RISCHI MOG_PTPC'!BE55=Tabelle!$V$11,('Mitigazione del rischio'!AC$8*Tabelle!$W$11),IF('Modello Analisi RISCHI MOG_PTPC'!BE55=Tabelle!$V$12,('Mitigazione del rischio'!AC$8*Tabelle!$W$12),"-"))))))))))</f>
        <v>0</v>
      </c>
      <c r="AD54" s="31">
        <f>IF('Modello Analisi RISCHI MOG_PTPC'!BF55=Tabelle!$V$3,('Mitigazione del rischio'!AD$8*Tabelle!$W$3),IF('Modello Analisi RISCHI MOG_PTPC'!BF55=Tabelle!$V$4,('Mitigazione del rischio'!AD$8*Tabelle!$W$4),IF('Modello Analisi RISCHI MOG_PTPC'!BF55=Tabelle!$V$5,('Mitigazione del rischio'!AD$8*Tabelle!$W$5),IF('Modello Analisi RISCHI MOG_PTPC'!BF55=Tabelle!$V$6,('Mitigazione del rischio'!AD$8*Tabelle!$W$6),IF('Modello Analisi RISCHI MOG_PTPC'!BF55=Tabelle!$V$7,('Mitigazione del rischio'!AD$8*Tabelle!$W$7),IF('Modello Analisi RISCHI MOG_PTPC'!BF55=Tabelle!$V$8,('Mitigazione del rischio'!AD$8*Tabelle!$W$8),IF('Modello Analisi RISCHI MOG_PTPC'!BF55=Tabelle!$V$9,('Mitigazione del rischio'!AD$8*Tabelle!$W$9),IF('Modello Analisi RISCHI MOG_PTPC'!BF55=Tabelle!$V$10,('Mitigazione del rischio'!AD$8*Tabelle!$W$10),IF('Modello Analisi RISCHI MOG_PTPC'!BF55=Tabelle!$V$11,('Mitigazione del rischio'!AD$8*Tabelle!$W$11),IF('Modello Analisi RISCHI MOG_PTPC'!BF55=Tabelle!$V$12,('Mitigazione del rischio'!AD$8*Tabelle!$W$12),"-"))))))))))</f>
        <v>0</v>
      </c>
      <c r="AE54" s="31">
        <f>IF('Modello Analisi RISCHI MOG_PTPC'!BG55=Tabelle!$V$3,('Mitigazione del rischio'!AE$8*Tabelle!$W$3),IF('Modello Analisi RISCHI MOG_PTPC'!BG55=Tabelle!$V$4,('Mitigazione del rischio'!AE$8*Tabelle!$W$4),IF('Modello Analisi RISCHI MOG_PTPC'!BG55=Tabelle!$V$5,('Mitigazione del rischio'!AE$8*Tabelle!$W$5),IF('Modello Analisi RISCHI MOG_PTPC'!BG55=Tabelle!$V$6,('Mitigazione del rischio'!AE$8*Tabelle!$W$6),IF('Modello Analisi RISCHI MOG_PTPC'!BG55=Tabelle!$V$7,('Mitigazione del rischio'!AE$8*Tabelle!$W$7),IF('Modello Analisi RISCHI MOG_PTPC'!BG55=Tabelle!$V$8,('Mitigazione del rischio'!AE$8*Tabelle!$W$8),IF('Modello Analisi RISCHI MOG_PTPC'!BG55=Tabelle!$V$9,('Mitigazione del rischio'!AE$8*Tabelle!$W$9),IF('Modello Analisi RISCHI MOG_PTPC'!BG55=Tabelle!$V$10,('Mitigazione del rischio'!AE$8*Tabelle!$W$10),IF('Modello Analisi RISCHI MOG_PTPC'!BG55=Tabelle!$V$11,('Mitigazione del rischio'!AE$8*Tabelle!$W$11),IF('Modello Analisi RISCHI MOG_PTPC'!BG55=Tabelle!$V$12,('Mitigazione del rischio'!AE$8*Tabelle!$W$12),"-"))))))))))</f>
        <v>0</v>
      </c>
      <c r="AF54" s="32">
        <f t="shared" si="3"/>
        <v>43.400000000000006</v>
      </c>
      <c r="AG54" s="33">
        <f t="shared" si="4"/>
        <v>0.43400000000000005</v>
      </c>
    </row>
    <row r="55" spans="1:33" x14ac:dyDescent="0.25">
      <c r="A55" s="31">
        <f>IF('Modello Analisi RISCHI MOG_PTPC'!AC56=Tabelle!$V$3,('Mitigazione del rischio'!A$8*Tabelle!$W$3),IF('Modello Analisi RISCHI MOG_PTPC'!AC56=Tabelle!$V$4,('Mitigazione del rischio'!A$8*Tabelle!$W$4),IF('Modello Analisi RISCHI MOG_PTPC'!AC56=Tabelle!$V$5,('Mitigazione del rischio'!A$8*Tabelle!$W$5),IF('Modello Analisi RISCHI MOG_PTPC'!AC56=Tabelle!$V$6,('Mitigazione del rischio'!A$8*Tabelle!$W$6),IF('Modello Analisi RISCHI MOG_PTPC'!AC56=Tabelle!$V$7,('Mitigazione del rischio'!A$8*Tabelle!$W$7),IF('Modello Analisi RISCHI MOG_PTPC'!AC56=Tabelle!$V$8,('Mitigazione del rischio'!A$8*Tabelle!$W$8),IF('Modello Analisi RISCHI MOG_PTPC'!AC56=Tabelle!$V$9,('Mitigazione del rischio'!A$8*Tabelle!$W$9),IF('Modello Analisi RISCHI MOG_PTPC'!AC56=Tabelle!$V$10,('Mitigazione del rischio'!A$8*Tabelle!$W$10),IF('Modello Analisi RISCHI MOG_PTPC'!AC56=Tabelle!$V$11,('Mitigazione del rischio'!A$8*Tabelle!$W$11),IF('Modello Analisi RISCHI MOG_PTPC'!AC56=Tabelle!$V$12,('Mitigazione del rischio'!A$8*Tabelle!$W$12),"-"))))))))))</f>
        <v>3.5</v>
      </c>
      <c r="B55" s="31">
        <f>IF('Modello Analisi RISCHI MOG_PTPC'!AD56=Tabelle!$V$3,('Mitigazione del rischio'!B$8*Tabelle!$W$3),IF('Modello Analisi RISCHI MOG_PTPC'!AD56=Tabelle!$V$4,('Mitigazione del rischio'!B$8*Tabelle!$W$4),IF('Modello Analisi RISCHI MOG_PTPC'!AD56=Tabelle!$V$5,('Mitigazione del rischio'!B$8*Tabelle!$W$5),IF('Modello Analisi RISCHI MOG_PTPC'!AD56=Tabelle!$V$6,('Mitigazione del rischio'!B$8*Tabelle!$W$6),IF('Modello Analisi RISCHI MOG_PTPC'!AD56=Tabelle!$V$7,('Mitigazione del rischio'!B$8*Tabelle!$W$7),IF('Modello Analisi RISCHI MOG_PTPC'!AD56=Tabelle!$V$8,('Mitigazione del rischio'!B$8*Tabelle!$W$8),IF('Modello Analisi RISCHI MOG_PTPC'!AD56=Tabelle!$V$9,('Mitigazione del rischio'!B$8*Tabelle!$W$9),IF('Modello Analisi RISCHI MOG_PTPC'!AD56=Tabelle!$V$10,('Mitigazione del rischio'!B$8*Tabelle!$W$10),IF('Modello Analisi RISCHI MOG_PTPC'!AD56=Tabelle!$V$11,('Mitigazione del rischio'!B$8*Tabelle!$W$11),IF('Modello Analisi RISCHI MOG_PTPC'!AD56=Tabelle!$V$12,('Mitigazione del rischio'!B$8*Tabelle!$W$12),"-"))))))))))</f>
        <v>2.4499999999999997</v>
      </c>
      <c r="C55" s="31">
        <f>IF('Modello Analisi RISCHI MOG_PTPC'!AE56=Tabelle!$V$3,('Mitigazione del rischio'!C$8*Tabelle!$W$3),IF('Modello Analisi RISCHI MOG_PTPC'!AE56=Tabelle!$V$4,('Mitigazione del rischio'!C$8*Tabelle!$W$4),IF('Modello Analisi RISCHI MOG_PTPC'!AE56=Tabelle!$V$5,('Mitigazione del rischio'!C$8*Tabelle!$W$5),IF('Modello Analisi RISCHI MOG_PTPC'!AE56=Tabelle!$V$6,('Mitigazione del rischio'!C$8*Tabelle!$W$6),IF('Modello Analisi RISCHI MOG_PTPC'!AE56=Tabelle!$V$7,('Mitigazione del rischio'!C$8*Tabelle!$W$7),IF('Modello Analisi RISCHI MOG_PTPC'!AE56=Tabelle!$V$8,('Mitigazione del rischio'!C$8*Tabelle!$W$8),IF('Modello Analisi RISCHI MOG_PTPC'!AE56=Tabelle!$V$9,('Mitigazione del rischio'!C$8*Tabelle!$W$9),IF('Modello Analisi RISCHI MOG_PTPC'!AE56=Tabelle!$V$10,('Mitigazione del rischio'!C$8*Tabelle!$W$10),IF('Modello Analisi RISCHI MOG_PTPC'!AE56=Tabelle!$V$11,('Mitigazione del rischio'!C$8*Tabelle!$W$11),IF('Modello Analisi RISCHI MOG_PTPC'!AE56=Tabelle!$V$12,('Mitigazione del rischio'!C$8*Tabelle!$W$12),"-"))))))))))</f>
        <v>0.35000000000000003</v>
      </c>
      <c r="D55" s="31">
        <f>IF('Modello Analisi RISCHI MOG_PTPC'!AF56=Tabelle!$V$3,('Mitigazione del rischio'!D$8*Tabelle!$W$3),IF('Modello Analisi RISCHI MOG_PTPC'!AF56=Tabelle!$V$4,('Mitigazione del rischio'!D$8*Tabelle!$W$4),IF('Modello Analisi RISCHI MOG_PTPC'!AF56=Tabelle!$V$5,('Mitigazione del rischio'!D$8*Tabelle!$W$5),IF('Modello Analisi RISCHI MOG_PTPC'!AF56=Tabelle!$V$6,('Mitigazione del rischio'!D$8*Tabelle!$W$6),IF('Modello Analisi RISCHI MOG_PTPC'!AF56=Tabelle!$V$7,('Mitigazione del rischio'!D$8*Tabelle!$W$7),IF('Modello Analisi RISCHI MOG_PTPC'!AF56=Tabelle!$V$8,('Mitigazione del rischio'!D$8*Tabelle!$W$8),IF('Modello Analisi RISCHI MOG_PTPC'!AF56=Tabelle!$V$9,('Mitigazione del rischio'!D$8*Tabelle!$W$9),IF('Modello Analisi RISCHI MOG_PTPC'!AF56=Tabelle!$V$10,('Mitigazione del rischio'!D$8*Tabelle!$W$10),IF('Modello Analisi RISCHI MOG_PTPC'!AF56=Tabelle!$V$11,('Mitigazione del rischio'!D$8*Tabelle!$W$11),IF('Modello Analisi RISCHI MOG_PTPC'!AF56=Tabelle!$V$12,('Mitigazione del rischio'!D$8*Tabelle!$W$12),"-"))))))))))</f>
        <v>1.05</v>
      </c>
      <c r="E55" s="31">
        <f>IF('Modello Analisi RISCHI MOG_PTPC'!AG56=Tabelle!$V$3,('Mitigazione del rischio'!E$8*Tabelle!$W$3),IF('Modello Analisi RISCHI MOG_PTPC'!AG56=Tabelle!$V$4,('Mitigazione del rischio'!E$8*Tabelle!$W$4),IF('Modello Analisi RISCHI MOG_PTPC'!AG56=Tabelle!$V$5,('Mitigazione del rischio'!E$8*Tabelle!$W$5),IF('Modello Analisi RISCHI MOG_PTPC'!AG56=Tabelle!$V$6,('Mitigazione del rischio'!E$8*Tabelle!$W$6),IF('Modello Analisi RISCHI MOG_PTPC'!AG56=Tabelle!$V$7,('Mitigazione del rischio'!E$8*Tabelle!$W$7),IF('Modello Analisi RISCHI MOG_PTPC'!AG56=Tabelle!$V$8,('Mitigazione del rischio'!E$8*Tabelle!$W$8),IF('Modello Analisi RISCHI MOG_PTPC'!AG56=Tabelle!$V$9,('Mitigazione del rischio'!E$8*Tabelle!$W$9),IF('Modello Analisi RISCHI MOG_PTPC'!AG56=Tabelle!$V$10,('Mitigazione del rischio'!E$8*Tabelle!$W$10),IF('Modello Analisi RISCHI MOG_PTPC'!AG56=Tabelle!$V$11,('Mitigazione del rischio'!E$8*Tabelle!$W$11),IF('Modello Analisi RISCHI MOG_PTPC'!AG56=Tabelle!$V$12,('Mitigazione del rischio'!E$8*Tabelle!$W$12),"-"))))))))))</f>
        <v>2.4499999999999997</v>
      </c>
      <c r="F55" s="31">
        <f>IF('Modello Analisi RISCHI MOG_PTPC'!AH56=Tabelle!$V$3,('Mitigazione del rischio'!F$8*Tabelle!$W$3),IF('Modello Analisi RISCHI MOG_PTPC'!AH56=Tabelle!$V$4,('Mitigazione del rischio'!F$8*Tabelle!$W$4),IF('Modello Analisi RISCHI MOG_PTPC'!AH56=Tabelle!$V$5,('Mitigazione del rischio'!F$8*Tabelle!$W$5),IF('Modello Analisi RISCHI MOG_PTPC'!AH56=Tabelle!$V$6,('Mitigazione del rischio'!F$8*Tabelle!$W$6),IF('Modello Analisi RISCHI MOG_PTPC'!AH56=Tabelle!$V$7,('Mitigazione del rischio'!F$8*Tabelle!$W$7),IF('Modello Analisi RISCHI MOG_PTPC'!AH56=Tabelle!$V$8,('Mitigazione del rischio'!F$8*Tabelle!$W$8),IF('Modello Analisi RISCHI MOG_PTPC'!AH56=Tabelle!$V$9,('Mitigazione del rischio'!F$8*Tabelle!$W$9),IF('Modello Analisi RISCHI MOG_PTPC'!AH56=Tabelle!$V$10,('Mitigazione del rischio'!F$8*Tabelle!$W$10),IF('Modello Analisi RISCHI MOG_PTPC'!AH56=Tabelle!$V$11,('Mitigazione del rischio'!F$8*Tabelle!$W$11),IF('Modello Analisi RISCHI MOG_PTPC'!AH56=Tabelle!$V$12,('Mitigazione del rischio'!F$8*Tabelle!$W$12),"-"))))))))))</f>
        <v>3.5</v>
      </c>
      <c r="G55" s="31">
        <f>IF('Modello Analisi RISCHI MOG_PTPC'!AI56=Tabelle!$V$3,('Mitigazione del rischio'!G$8*Tabelle!$W$3),IF('Modello Analisi RISCHI MOG_PTPC'!AI56=Tabelle!$V$4,('Mitigazione del rischio'!G$8*Tabelle!$W$4),IF('Modello Analisi RISCHI MOG_PTPC'!AI56=Tabelle!$V$5,('Mitigazione del rischio'!G$8*Tabelle!$W$5),IF('Modello Analisi RISCHI MOG_PTPC'!AI56=Tabelle!$V$6,('Mitigazione del rischio'!G$8*Tabelle!$W$6),IF('Modello Analisi RISCHI MOG_PTPC'!AI56=Tabelle!$V$7,('Mitigazione del rischio'!G$8*Tabelle!$W$7),IF('Modello Analisi RISCHI MOG_PTPC'!AI56=Tabelle!$V$8,('Mitigazione del rischio'!G$8*Tabelle!$W$8),IF('Modello Analisi RISCHI MOG_PTPC'!AI56=Tabelle!$V$9,('Mitigazione del rischio'!G$8*Tabelle!$W$9),IF('Modello Analisi RISCHI MOG_PTPC'!AI56=Tabelle!$V$10,('Mitigazione del rischio'!G$8*Tabelle!$W$10),IF('Modello Analisi RISCHI MOG_PTPC'!AI56=Tabelle!$V$11,('Mitigazione del rischio'!G$8*Tabelle!$W$11),IF('Modello Analisi RISCHI MOG_PTPC'!AI56=Tabelle!$V$12,('Mitigazione del rischio'!G$8*Tabelle!$W$12),"-"))))))))))</f>
        <v>3.5</v>
      </c>
      <c r="H55" s="31">
        <f>IF('Modello Analisi RISCHI MOG_PTPC'!AJ56=Tabelle!$V$3,('Mitigazione del rischio'!H$8*Tabelle!$W$3),IF('Modello Analisi RISCHI MOG_PTPC'!AJ56=Tabelle!$V$4,('Mitigazione del rischio'!H$8*Tabelle!$W$4),IF('Modello Analisi RISCHI MOG_PTPC'!AJ56=Tabelle!$V$5,('Mitigazione del rischio'!H$8*Tabelle!$W$5),IF('Modello Analisi RISCHI MOG_PTPC'!AJ56=Tabelle!$V$6,('Mitigazione del rischio'!H$8*Tabelle!$W$6),IF('Modello Analisi RISCHI MOG_PTPC'!AJ56=Tabelle!$V$7,('Mitigazione del rischio'!H$8*Tabelle!$W$7),IF('Modello Analisi RISCHI MOG_PTPC'!AJ56=Tabelle!$V$8,('Mitigazione del rischio'!H$8*Tabelle!$W$8),IF('Modello Analisi RISCHI MOG_PTPC'!AJ56=Tabelle!$V$9,('Mitigazione del rischio'!H$8*Tabelle!$W$9),IF('Modello Analisi RISCHI MOG_PTPC'!AJ56=Tabelle!$V$10,('Mitigazione del rischio'!H$8*Tabelle!$W$10),IF('Modello Analisi RISCHI MOG_PTPC'!AJ56=Tabelle!$V$11,('Mitigazione del rischio'!H$8*Tabelle!$W$11),IF('Modello Analisi RISCHI MOG_PTPC'!AJ56=Tabelle!$V$12,('Mitigazione del rischio'!H$8*Tabelle!$W$12),"-"))))))))))</f>
        <v>3.5</v>
      </c>
      <c r="I55" s="31">
        <f>IF('Modello Analisi RISCHI MOG_PTPC'!AK56=Tabelle!$V$3,('Mitigazione del rischio'!I$8*Tabelle!$W$3),IF('Modello Analisi RISCHI MOG_PTPC'!AK56=Tabelle!$V$4,('Mitigazione del rischio'!I$8*Tabelle!$W$4),IF('Modello Analisi RISCHI MOG_PTPC'!AK56=Tabelle!$V$5,('Mitigazione del rischio'!I$8*Tabelle!$W$5),IF('Modello Analisi RISCHI MOG_PTPC'!AK56=Tabelle!$V$6,('Mitigazione del rischio'!I$8*Tabelle!$W$6),IF('Modello Analisi RISCHI MOG_PTPC'!AK56=Tabelle!$V$7,('Mitigazione del rischio'!I$8*Tabelle!$W$7),IF('Modello Analisi RISCHI MOG_PTPC'!AK56=Tabelle!$V$8,('Mitigazione del rischio'!I$8*Tabelle!$W$8),IF('Modello Analisi RISCHI MOG_PTPC'!AK56=Tabelle!$V$9,('Mitigazione del rischio'!I$8*Tabelle!$W$9),IF('Modello Analisi RISCHI MOG_PTPC'!AK56=Tabelle!$V$10,('Mitigazione del rischio'!I$8*Tabelle!$W$10),IF('Modello Analisi RISCHI MOG_PTPC'!AK56=Tabelle!$V$11,('Mitigazione del rischio'!I$8*Tabelle!$W$11),IF('Modello Analisi RISCHI MOG_PTPC'!AK56=Tabelle!$V$12,('Mitigazione del rischio'!I$8*Tabelle!$W$12),"-"))))))))))</f>
        <v>1.05</v>
      </c>
      <c r="J55" s="31">
        <f>IF('Modello Analisi RISCHI MOG_PTPC'!AL56=Tabelle!$V$3,('Mitigazione del rischio'!J$8*Tabelle!$W$3),IF('Modello Analisi RISCHI MOG_PTPC'!AL56=Tabelle!$V$4,('Mitigazione del rischio'!J$8*Tabelle!$W$4),IF('Modello Analisi RISCHI MOG_PTPC'!AL56=Tabelle!$V$5,('Mitigazione del rischio'!J$8*Tabelle!$W$5),IF('Modello Analisi RISCHI MOG_PTPC'!AL56=Tabelle!$V$6,('Mitigazione del rischio'!J$8*Tabelle!$W$6),IF('Modello Analisi RISCHI MOG_PTPC'!AL56=Tabelle!$V$7,('Mitigazione del rischio'!J$8*Tabelle!$W$7),IF('Modello Analisi RISCHI MOG_PTPC'!AL56=Tabelle!$V$8,('Mitigazione del rischio'!J$8*Tabelle!$W$8),IF('Modello Analisi RISCHI MOG_PTPC'!AL56=Tabelle!$V$9,('Mitigazione del rischio'!J$8*Tabelle!$W$9),IF('Modello Analisi RISCHI MOG_PTPC'!AL56=Tabelle!$V$10,('Mitigazione del rischio'!J$8*Tabelle!$W$10),IF('Modello Analisi RISCHI MOG_PTPC'!AL56=Tabelle!$V$11,('Mitigazione del rischio'!J$8*Tabelle!$W$11),IF('Modello Analisi RISCHI MOG_PTPC'!AL56=Tabelle!$V$12,('Mitigazione del rischio'!J$8*Tabelle!$W$12),"-"))))))))))</f>
        <v>1.05</v>
      </c>
      <c r="K55" s="31">
        <f>IF('Modello Analisi RISCHI MOG_PTPC'!AM56=Tabelle!$V$3,('Mitigazione del rischio'!K$8*Tabelle!$W$3),IF('Modello Analisi RISCHI MOG_PTPC'!AM56=Tabelle!$V$4,('Mitigazione del rischio'!K$8*Tabelle!$W$4),IF('Modello Analisi RISCHI MOG_PTPC'!AM56=Tabelle!$V$5,('Mitigazione del rischio'!K$8*Tabelle!$W$5),IF('Modello Analisi RISCHI MOG_PTPC'!AM56=Tabelle!$V$6,('Mitigazione del rischio'!K$8*Tabelle!$W$6),IF('Modello Analisi RISCHI MOG_PTPC'!AM56=Tabelle!$V$7,('Mitigazione del rischio'!K$8*Tabelle!$W$7),IF('Modello Analisi RISCHI MOG_PTPC'!AM56=Tabelle!$V$8,('Mitigazione del rischio'!K$8*Tabelle!$W$8),IF('Modello Analisi RISCHI MOG_PTPC'!AM56=Tabelle!$V$9,('Mitigazione del rischio'!K$8*Tabelle!$W$9),IF('Modello Analisi RISCHI MOG_PTPC'!AM56=Tabelle!$V$10,('Mitigazione del rischio'!K$8*Tabelle!$W$10),IF('Modello Analisi RISCHI MOG_PTPC'!AM56=Tabelle!$V$11,('Mitigazione del rischio'!K$8*Tabelle!$W$11),IF('Modello Analisi RISCHI MOG_PTPC'!AM56=Tabelle!$V$12,('Mitigazione del rischio'!K$8*Tabelle!$W$12),"-"))))))))))</f>
        <v>3.5</v>
      </c>
      <c r="L55" s="31">
        <f>IF('Modello Analisi RISCHI MOG_PTPC'!AN56=Tabelle!$V$3,('Mitigazione del rischio'!L$8*Tabelle!$W$3),IF('Modello Analisi RISCHI MOG_PTPC'!AN56=Tabelle!$V$4,('Mitigazione del rischio'!L$8*Tabelle!$W$4),IF('Modello Analisi RISCHI MOG_PTPC'!AN56=Tabelle!$V$5,('Mitigazione del rischio'!L$8*Tabelle!$W$5),IF('Modello Analisi RISCHI MOG_PTPC'!AN56=Tabelle!$V$6,('Mitigazione del rischio'!L$8*Tabelle!$W$6),IF('Modello Analisi RISCHI MOG_PTPC'!AN56=Tabelle!$V$7,('Mitigazione del rischio'!L$8*Tabelle!$W$7),IF('Modello Analisi RISCHI MOG_PTPC'!AN56=Tabelle!$V$8,('Mitigazione del rischio'!L$8*Tabelle!$W$8),IF('Modello Analisi RISCHI MOG_PTPC'!AN56=Tabelle!$V$9,('Mitigazione del rischio'!L$8*Tabelle!$W$9),IF('Modello Analisi RISCHI MOG_PTPC'!AN56=Tabelle!$V$10,('Mitigazione del rischio'!L$8*Tabelle!$W$10),IF('Modello Analisi RISCHI MOG_PTPC'!AN56=Tabelle!$V$11,('Mitigazione del rischio'!L$8*Tabelle!$W$11),IF('Modello Analisi RISCHI MOG_PTPC'!AN56=Tabelle!$V$12,('Mitigazione del rischio'!L$8*Tabelle!$W$12),"-"))))))))))</f>
        <v>3.5</v>
      </c>
      <c r="M55" s="31">
        <f>IF('Modello Analisi RISCHI MOG_PTPC'!AO56=Tabelle!$V$3,('Mitigazione del rischio'!M$8*Tabelle!$W$3),IF('Modello Analisi RISCHI MOG_PTPC'!AO56=Tabelle!$V$4,('Mitigazione del rischio'!M$8*Tabelle!$W$4),IF('Modello Analisi RISCHI MOG_PTPC'!AO56=Tabelle!$V$5,('Mitigazione del rischio'!M$8*Tabelle!$W$5),IF('Modello Analisi RISCHI MOG_PTPC'!AO56=Tabelle!$V$6,('Mitigazione del rischio'!M$8*Tabelle!$W$6),IF('Modello Analisi RISCHI MOG_PTPC'!AO56=Tabelle!$V$7,('Mitigazione del rischio'!M$8*Tabelle!$W$7),IF('Modello Analisi RISCHI MOG_PTPC'!AO56=Tabelle!$V$8,('Mitigazione del rischio'!M$8*Tabelle!$W$8),IF('Modello Analisi RISCHI MOG_PTPC'!AO56=Tabelle!$V$9,('Mitigazione del rischio'!M$8*Tabelle!$W$9),IF('Modello Analisi RISCHI MOG_PTPC'!AO56=Tabelle!$V$10,('Mitigazione del rischio'!M$8*Tabelle!$W$10),IF('Modello Analisi RISCHI MOG_PTPC'!AO56=Tabelle!$V$11,('Mitigazione del rischio'!M$8*Tabelle!$W$11),IF('Modello Analisi RISCHI MOG_PTPC'!AO56=Tabelle!$V$12,('Mitigazione del rischio'!M$8*Tabelle!$W$12),"-"))))))))))</f>
        <v>1.05</v>
      </c>
      <c r="N55" s="31">
        <f>IF('Modello Analisi RISCHI MOG_PTPC'!AP56=Tabelle!$V$3,('Mitigazione del rischio'!N$8*Tabelle!$W$3),IF('Modello Analisi RISCHI MOG_PTPC'!AP56=Tabelle!$V$4,('Mitigazione del rischio'!N$8*Tabelle!$W$4),IF('Modello Analisi RISCHI MOG_PTPC'!AP56=Tabelle!$V$5,('Mitigazione del rischio'!N$8*Tabelle!$W$5),IF('Modello Analisi RISCHI MOG_PTPC'!AP56=Tabelle!$V$6,('Mitigazione del rischio'!N$8*Tabelle!$W$6),IF('Modello Analisi RISCHI MOG_PTPC'!AP56=Tabelle!$V$7,('Mitigazione del rischio'!N$8*Tabelle!$W$7),IF('Modello Analisi RISCHI MOG_PTPC'!AP56=Tabelle!$V$8,('Mitigazione del rischio'!N$8*Tabelle!$W$8),IF('Modello Analisi RISCHI MOG_PTPC'!AP56=Tabelle!$V$9,('Mitigazione del rischio'!N$8*Tabelle!$W$9),IF('Modello Analisi RISCHI MOG_PTPC'!AP56=Tabelle!$V$10,('Mitigazione del rischio'!N$8*Tabelle!$W$10),IF('Modello Analisi RISCHI MOG_PTPC'!AP56=Tabelle!$V$11,('Mitigazione del rischio'!N$8*Tabelle!$W$11),IF('Modello Analisi RISCHI MOG_PTPC'!AP56=Tabelle!$V$12,('Mitigazione del rischio'!N$8*Tabelle!$W$12),"-"))))))))))</f>
        <v>1.05</v>
      </c>
      <c r="O55" s="31">
        <f>IF('Modello Analisi RISCHI MOG_PTPC'!AQ56=Tabelle!$V$3,('Mitigazione del rischio'!O$8*Tabelle!$W$3),IF('Modello Analisi RISCHI MOG_PTPC'!AQ56=Tabelle!$V$4,('Mitigazione del rischio'!O$8*Tabelle!$W$4),IF('Modello Analisi RISCHI MOG_PTPC'!AQ56=Tabelle!$V$5,('Mitigazione del rischio'!O$8*Tabelle!$W$5),IF('Modello Analisi RISCHI MOG_PTPC'!AQ56=Tabelle!$V$6,('Mitigazione del rischio'!O$8*Tabelle!$W$6),IF('Modello Analisi RISCHI MOG_PTPC'!AQ56=Tabelle!$V$7,('Mitigazione del rischio'!O$8*Tabelle!$W$7),IF('Modello Analisi RISCHI MOG_PTPC'!AQ56=Tabelle!$V$8,('Mitigazione del rischio'!O$8*Tabelle!$W$8),IF('Modello Analisi RISCHI MOG_PTPC'!AQ56=Tabelle!$V$9,('Mitigazione del rischio'!O$8*Tabelle!$W$9),IF('Modello Analisi RISCHI MOG_PTPC'!AQ56=Tabelle!$V$10,('Mitigazione del rischio'!O$8*Tabelle!$W$10),IF('Modello Analisi RISCHI MOG_PTPC'!AQ56=Tabelle!$V$11,('Mitigazione del rischio'!O$8*Tabelle!$W$11),IF('Modello Analisi RISCHI MOG_PTPC'!AQ56=Tabelle!$V$12,('Mitigazione del rischio'!O$8*Tabelle!$W$12),"-"))))))))))</f>
        <v>1.05</v>
      </c>
      <c r="P55" s="31">
        <f>IF('Modello Analisi RISCHI MOG_PTPC'!AR56=Tabelle!$V$3,('Mitigazione del rischio'!P$8*Tabelle!$W$3),IF('Modello Analisi RISCHI MOG_PTPC'!AR56=Tabelle!$V$4,('Mitigazione del rischio'!P$8*Tabelle!$W$4),IF('Modello Analisi RISCHI MOG_PTPC'!AR56=Tabelle!$V$5,('Mitigazione del rischio'!P$8*Tabelle!$W$5),IF('Modello Analisi RISCHI MOG_PTPC'!AR56=Tabelle!$V$6,('Mitigazione del rischio'!P$8*Tabelle!$W$6),IF('Modello Analisi RISCHI MOG_PTPC'!AR56=Tabelle!$V$7,('Mitigazione del rischio'!P$8*Tabelle!$W$7),IF('Modello Analisi RISCHI MOG_PTPC'!AR56=Tabelle!$V$8,('Mitigazione del rischio'!P$8*Tabelle!$W$8),IF('Modello Analisi RISCHI MOG_PTPC'!AR56=Tabelle!$V$9,('Mitigazione del rischio'!P$8*Tabelle!$W$9),IF('Modello Analisi RISCHI MOG_PTPC'!AR56=Tabelle!$V$10,('Mitigazione del rischio'!P$8*Tabelle!$W$10),IF('Modello Analisi RISCHI MOG_PTPC'!AR56=Tabelle!$V$11,('Mitigazione del rischio'!P$8*Tabelle!$W$11),IF('Modello Analisi RISCHI MOG_PTPC'!AR56=Tabelle!$V$12,('Mitigazione del rischio'!P$8*Tabelle!$W$12),"-"))))))))))</f>
        <v>1.05</v>
      </c>
      <c r="Q55" s="31">
        <f>IF('Modello Analisi RISCHI MOG_PTPC'!AS56=Tabelle!$V$3,('Mitigazione del rischio'!Q$8*Tabelle!$W$3),IF('Modello Analisi RISCHI MOG_PTPC'!AS56=Tabelle!$V$4,('Mitigazione del rischio'!Q$8*Tabelle!$W$4),IF('Modello Analisi RISCHI MOG_PTPC'!AS56=Tabelle!$V$5,('Mitigazione del rischio'!Q$8*Tabelle!$W$5),IF('Modello Analisi RISCHI MOG_PTPC'!AS56=Tabelle!$V$6,('Mitigazione del rischio'!Q$8*Tabelle!$W$6),IF('Modello Analisi RISCHI MOG_PTPC'!AS56=Tabelle!$V$7,('Mitigazione del rischio'!Q$8*Tabelle!$W$7),IF('Modello Analisi RISCHI MOG_PTPC'!AS56=Tabelle!$V$8,('Mitigazione del rischio'!Q$8*Tabelle!$W$8),IF('Modello Analisi RISCHI MOG_PTPC'!AS56=Tabelle!$V$9,('Mitigazione del rischio'!Q$8*Tabelle!$W$9),IF('Modello Analisi RISCHI MOG_PTPC'!AS56=Tabelle!$V$10,('Mitigazione del rischio'!Q$8*Tabelle!$W$10),IF('Modello Analisi RISCHI MOG_PTPC'!AS56=Tabelle!$V$11,('Mitigazione del rischio'!Q$8*Tabelle!$W$11),IF('Modello Analisi RISCHI MOG_PTPC'!AS56=Tabelle!$V$12,('Mitigazione del rischio'!Q$8*Tabelle!$W$12),"-"))))))))))</f>
        <v>2.4499999999999997</v>
      </c>
      <c r="R55" s="31">
        <f>IF('Modello Analisi RISCHI MOG_PTPC'!AT56=Tabelle!$V$3,('Mitigazione del rischio'!R$8*Tabelle!$W$3),IF('Modello Analisi RISCHI MOG_PTPC'!AT56=Tabelle!$V$4,('Mitigazione del rischio'!R$8*Tabelle!$W$4),IF('Modello Analisi RISCHI MOG_PTPC'!AT56=Tabelle!$V$5,('Mitigazione del rischio'!R$8*Tabelle!$W$5),IF('Modello Analisi RISCHI MOG_PTPC'!AT56=Tabelle!$V$6,('Mitigazione del rischio'!R$8*Tabelle!$W$6),IF('Modello Analisi RISCHI MOG_PTPC'!AT56=Tabelle!$V$7,('Mitigazione del rischio'!R$8*Tabelle!$W$7),IF('Modello Analisi RISCHI MOG_PTPC'!AT56=Tabelle!$V$8,('Mitigazione del rischio'!R$8*Tabelle!$W$8),IF('Modello Analisi RISCHI MOG_PTPC'!AT56=Tabelle!$V$9,('Mitigazione del rischio'!R$8*Tabelle!$W$9),IF('Modello Analisi RISCHI MOG_PTPC'!AT56=Tabelle!$V$10,('Mitigazione del rischio'!R$8*Tabelle!$W$10),IF('Modello Analisi RISCHI MOG_PTPC'!AT56=Tabelle!$V$11,('Mitigazione del rischio'!R$8*Tabelle!$W$11),IF('Modello Analisi RISCHI MOG_PTPC'!AT56=Tabelle!$V$12,('Mitigazione del rischio'!R$8*Tabelle!$W$12),"-"))))))))))</f>
        <v>2.4499999999999997</v>
      </c>
      <c r="S55" s="31">
        <f>IF('Modello Analisi RISCHI MOG_PTPC'!AU56=Tabelle!$V$3,('Mitigazione del rischio'!S$8*Tabelle!$W$3),IF('Modello Analisi RISCHI MOG_PTPC'!AU56=Tabelle!$V$4,('Mitigazione del rischio'!S$8*Tabelle!$W$4),IF('Modello Analisi RISCHI MOG_PTPC'!AU56=Tabelle!$V$5,('Mitigazione del rischio'!S$8*Tabelle!$W$5),IF('Modello Analisi RISCHI MOG_PTPC'!AU56=Tabelle!$V$6,('Mitigazione del rischio'!S$8*Tabelle!$W$6),IF('Modello Analisi RISCHI MOG_PTPC'!AU56=Tabelle!$V$7,('Mitigazione del rischio'!S$8*Tabelle!$W$7),IF('Modello Analisi RISCHI MOG_PTPC'!AU56=Tabelle!$V$8,('Mitigazione del rischio'!S$8*Tabelle!$W$8),IF('Modello Analisi RISCHI MOG_PTPC'!AU56=Tabelle!$V$9,('Mitigazione del rischio'!S$8*Tabelle!$W$9),IF('Modello Analisi RISCHI MOG_PTPC'!AU56=Tabelle!$V$10,('Mitigazione del rischio'!S$8*Tabelle!$W$10),IF('Modello Analisi RISCHI MOG_PTPC'!AU56=Tabelle!$V$11,('Mitigazione del rischio'!S$8*Tabelle!$W$11),IF('Modello Analisi RISCHI MOG_PTPC'!AU56=Tabelle!$V$12,('Mitigazione del rischio'!S$8*Tabelle!$W$12),"-"))))))))))</f>
        <v>2.4499999999999997</v>
      </c>
      <c r="T55" s="31">
        <f>IF('Modello Analisi RISCHI MOG_PTPC'!AV56=Tabelle!$V$3,('Mitigazione del rischio'!T$8*Tabelle!$W$3),IF('Modello Analisi RISCHI MOG_PTPC'!AV56=Tabelle!$V$4,('Mitigazione del rischio'!T$8*Tabelle!$W$4),IF('Modello Analisi RISCHI MOG_PTPC'!AV56=Tabelle!$V$5,('Mitigazione del rischio'!T$8*Tabelle!$W$5),IF('Modello Analisi RISCHI MOG_PTPC'!AV56=Tabelle!$V$6,('Mitigazione del rischio'!T$8*Tabelle!$W$6),IF('Modello Analisi RISCHI MOG_PTPC'!AV56=Tabelle!$V$7,('Mitigazione del rischio'!T$8*Tabelle!$W$7),IF('Modello Analisi RISCHI MOG_PTPC'!AV56=Tabelle!$V$8,('Mitigazione del rischio'!T$8*Tabelle!$W$8),IF('Modello Analisi RISCHI MOG_PTPC'!AV56=Tabelle!$V$9,('Mitigazione del rischio'!T$8*Tabelle!$W$9),IF('Modello Analisi RISCHI MOG_PTPC'!AV56=Tabelle!$V$10,('Mitigazione del rischio'!T$8*Tabelle!$W$10),IF('Modello Analisi RISCHI MOG_PTPC'!AV56=Tabelle!$V$11,('Mitigazione del rischio'!T$8*Tabelle!$W$11),IF('Modello Analisi RISCHI MOG_PTPC'!AV56=Tabelle!$V$12,('Mitigazione del rischio'!T$8*Tabelle!$W$12),"-"))))))))))</f>
        <v>2.4499999999999997</v>
      </c>
      <c r="U55" s="31">
        <f>IF('Modello Analisi RISCHI MOG_PTPC'!AW56=Tabelle!$V$3,('Mitigazione del rischio'!U$8*Tabelle!$W$3),IF('Modello Analisi RISCHI MOG_PTPC'!AW56=Tabelle!$V$4,('Mitigazione del rischio'!U$8*Tabelle!$W$4),IF('Modello Analisi RISCHI MOG_PTPC'!AW56=Tabelle!$V$5,('Mitigazione del rischio'!U$8*Tabelle!$W$5),IF('Modello Analisi RISCHI MOG_PTPC'!AW56=Tabelle!$V$6,('Mitigazione del rischio'!U$8*Tabelle!$W$6),IF('Modello Analisi RISCHI MOG_PTPC'!AW56=Tabelle!$V$7,('Mitigazione del rischio'!U$8*Tabelle!$W$7),IF('Modello Analisi RISCHI MOG_PTPC'!AW56=Tabelle!$V$8,('Mitigazione del rischio'!U$8*Tabelle!$W$8),IF('Modello Analisi RISCHI MOG_PTPC'!AW56=Tabelle!$V$9,('Mitigazione del rischio'!U$8*Tabelle!$W$9),IF('Modello Analisi RISCHI MOG_PTPC'!AW56=Tabelle!$V$10,('Mitigazione del rischio'!U$8*Tabelle!$W$10),IF('Modello Analisi RISCHI MOG_PTPC'!AW56=Tabelle!$V$11,('Mitigazione del rischio'!U$8*Tabelle!$W$11),IF('Modello Analisi RISCHI MOG_PTPC'!AW56=Tabelle!$V$12,('Mitigazione del rischio'!U$8*Tabelle!$W$12),"-"))))))))))</f>
        <v>0</v>
      </c>
      <c r="V55" s="31">
        <f>IF('Modello Analisi RISCHI MOG_PTPC'!AX56=Tabelle!$V$3,('Mitigazione del rischio'!V$8*Tabelle!$W$3),IF('Modello Analisi RISCHI MOG_PTPC'!AX56=Tabelle!$V$4,('Mitigazione del rischio'!V$8*Tabelle!$W$4),IF('Modello Analisi RISCHI MOG_PTPC'!AX56=Tabelle!$V$5,('Mitigazione del rischio'!V$8*Tabelle!$W$5),IF('Modello Analisi RISCHI MOG_PTPC'!AX56=Tabelle!$V$6,('Mitigazione del rischio'!V$8*Tabelle!$W$6),IF('Modello Analisi RISCHI MOG_PTPC'!AX56=Tabelle!$V$7,('Mitigazione del rischio'!V$8*Tabelle!$W$7),IF('Modello Analisi RISCHI MOG_PTPC'!AX56=Tabelle!$V$8,('Mitigazione del rischio'!V$8*Tabelle!$W$8),IF('Modello Analisi RISCHI MOG_PTPC'!AX56=Tabelle!$V$9,('Mitigazione del rischio'!V$8*Tabelle!$W$9),IF('Modello Analisi RISCHI MOG_PTPC'!AX56=Tabelle!$V$10,('Mitigazione del rischio'!V$8*Tabelle!$W$10),IF('Modello Analisi RISCHI MOG_PTPC'!AX56=Tabelle!$V$11,('Mitigazione del rischio'!V$8*Tabelle!$W$11),IF('Modello Analisi RISCHI MOG_PTPC'!AX56=Tabelle!$V$12,('Mitigazione del rischio'!V$8*Tabelle!$W$12),"-"))))))))))</f>
        <v>0</v>
      </c>
      <c r="W55" s="31">
        <f>IF('Modello Analisi RISCHI MOG_PTPC'!AY56=Tabelle!$V$3,('Mitigazione del rischio'!W$8*Tabelle!$W$3),IF('Modello Analisi RISCHI MOG_PTPC'!AY56=Tabelle!$V$4,('Mitigazione del rischio'!W$8*Tabelle!$W$4),IF('Modello Analisi RISCHI MOG_PTPC'!AY56=Tabelle!$V$5,('Mitigazione del rischio'!W$8*Tabelle!$W$5),IF('Modello Analisi RISCHI MOG_PTPC'!AY56=Tabelle!$V$6,('Mitigazione del rischio'!W$8*Tabelle!$W$6),IF('Modello Analisi RISCHI MOG_PTPC'!AY56=Tabelle!$V$7,('Mitigazione del rischio'!W$8*Tabelle!$W$7),IF('Modello Analisi RISCHI MOG_PTPC'!AY56=Tabelle!$V$8,('Mitigazione del rischio'!W$8*Tabelle!$W$8),IF('Modello Analisi RISCHI MOG_PTPC'!AY56=Tabelle!$V$9,('Mitigazione del rischio'!W$8*Tabelle!$W$9),IF('Modello Analisi RISCHI MOG_PTPC'!AY56=Tabelle!$V$10,('Mitigazione del rischio'!W$8*Tabelle!$W$10),IF('Modello Analisi RISCHI MOG_PTPC'!AY56=Tabelle!$V$11,('Mitigazione del rischio'!W$8*Tabelle!$W$11),IF('Modello Analisi RISCHI MOG_PTPC'!AY56=Tabelle!$V$12,('Mitigazione del rischio'!W$8*Tabelle!$W$12),"-"))))))))))</f>
        <v>0</v>
      </c>
      <c r="X55" s="31">
        <f>IF('Modello Analisi RISCHI MOG_PTPC'!AZ56=Tabelle!$V$3,('Mitigazione del rischio'!X$8*Tabelle!$W$3),IF('Modello Analisi RISCHI MOG_PTPC'!AZ56=Tabelle!$V$4,('Mitigazione del rischio'!X$8*Tabelle!$W$4),IF('Modello Analisi RISCHI MOG_PTPC'!AZ56=Tabelle!$V$5,('Mitigazione del rischio'!X$8*Tabelle!$W$5),IF('Modello Analisi RISCHI MOG_PTPC'!AZ56=Tabelle!$V$6,('Mitigazione del rischio'!X$8*Tabelle!$W$6),IF('Modello Analisi RISCHI MOG_PTPC'!AZ56=Tabelle!$V$7,('Mitigazione del rischio'!X$8*Tabelle!$W$7),IF('Modello Analisi RISCHI MOG_PTPC'!AZ56=Tabelle!$V$8,('Mitigazione del rischio'!X$8*Tabelle!$W$8),IF('Modello Analisi RISCHI MOG_PTPC'!AZ56=Tabelle!$V$9,('Mitigazione del rischio'!X$8*Tabelle!$W$9),IF('Modello Analisi RISCHI MOG_PTPC'!AZ56=Tabelle!$V$10,('Mitigazione del rischio'!X$8*Tabelle!$W$10),IF('Modello Analisi RISCHI MOG_PTPC'!AZ56=Tabelle!$V$11,('Mitigazione del rischio'!X$8*Tabelle!$W$11),IF('Modello Analisi RISCHI MOG_PTPC'!AZ56=Tabelle!$V$12,('Mitigazione del rischio'!X$8*Tabelle!$W$12),"-"))))))))))</f>
        <v>0</v>
      </c>
      <c r="Y55" s="31">
        <f>IF('Modello Analisi RISCHI MOG_PTPC'!BA56=Tabelle!$V$3,('Mitigazione del rischio'!Y$8*Tabelle!$W$3),IF('Modello Analisi RISCHI MOG_PTPC'!BA56=Tabelle!$V$4,('Mitigazione del rischio'!Y$8*Tabelle!$W$4),IF('Modello Analisi RISCHI MOG_PTPC'!BA56=Tabelle!$V$5,('Mitigazione del rischio'!Y$8*Tabelle!$W$5),IF('Modello Analisi RISCHI MOG_PTPC'!BA56=Tabelle!$V$6,('Mitigazione del rischio'!Y$8*Tabelle!$W$6),IF('Modello Analisi RISCHI MOG_PTPC'!BA56=Tabelle!$V$7,('Mitigazione del rischio'!Y$8*Tabelle!$W$7),IF('Modello Analisi RISCHI MOG_PTPC'!BA56=Tabelle!$V$8,('Mitigazione del rischio'!Y$8*Tabelle!$W$8),IF('Modello Analisi RISCHI MOG_PTPC'!BA56=Tabelle!$V$9,('Mitigazione del rischio'!Y$8*Tabelle!$W$9),IF('Modello Analisi RISCHI MOG_PTPC'!BA56=Tabelle!$V$10,('Mitigazione del rischio'!Y$8*Tabelle!$W$10),IF('Modello Analisi RISCHI MOG_PTPC'!BA56=Tabelle!$V$11,('Mitigazione del rischio'!Y$8*Tabelle!$W$11),IF('Modello Analisi RISCHI MOG_PTPC'!BA56=Tabelle!$V$12,('Mitigazione del rischio'!Y$8*Tabelle!$W$12),"-"))))))))))</f>
        <v>0</v>
      </c>
      <c r="Z55" s="31">
        <f>IF('Modello Analisi RISCHI MOG_PTPC'!BB56=Tabelle!$V$3,('Mitigazione del rischio'!Z$8*Tabelle!$W$3),IF('Modello Analisi RISCHI MOG_PTPC'!BB56=Tabelle!$V$4,('Mitigazione del rischio'!Z$8*Tabelle!$W$4),IF('Modello Analisi RISCHI MOG_PTPC'!BB56=Tabelle!$V$5,('Mitigazione del rischio'!Z$8*Tabelle!$W$5),IF('Modello Analisi RISCHI MOG_PTPC'!BB56=Tabelle!$V$6,('Mitigazione del rischio'!Z$8*Tabelle!$W$6),IF('Modello Analisi RISCHI MOG_PTPC'!BB56=Tabelle!$V$7,('Mitigazione del rischio'!Z$8*Tabelle!$W$7),IF('Modello Analisi RISCHI MOG_PTPC'!BB56=Tabelle!$V$8,('Mitigazione del rischio'!Z$8*Tabelle!$W$8),IF('Modello Analisi RISCHI MOG_PTPC'!BB56=Tabelle!$V$9,('Mitigazione del rischio'!Z$8*Tabelle!$W$9),IF('Modello Analisi RISCHI MOG_PTPC'!BB56=Tabelle!$V$10,('Mitigazione del rischio'!Z$8*Tabelle!$W$10),IF('Modello Analisi RISCHI MOG_PTPC'!BB56=Tabelle!$V$11,('Mitigazione del rischio'!Z$8*Tabelle!$W$11),IF('Modello Analisi RISCHI MOG_PTPC'!BB56=Tabelle!$V$12,('Mitigazione del rischio'!Z$8*Tabelle!$W$12),"-"))))))))))</f>
        <v>0</v>
      </c>
      <c r="AA55" s="31">
        <f>IF('Modello Analisi RISCHI MOG_PTPC'!BC56=Tabelle!$V$3,('Mitigazione del rischio'!AA$8*Tabelle!$W$3),IF('Modello Analisi RISCHI MOG_PTPC'!BC56=Tabelle!$V$4,('Mitigazione del rischio'!AA$8*Tabelle!$W$4),IF('Modello Analisi RISCHI MOG_PTPC'!BC56=Tabelle!$V$5,('Mitigazione del rischio'!AA$8*Tabelle!$W$5),IF('Modello Analisi RISCHI MOG_PTPC'!BC56=Tabelle!$V$6,('Mitigazione del rischio'!AA$8*Tabelle!$W$6),IF('Modello Analisi RISCHI MOG_PTPC'!BC56=Tabelle!$V$7,('Mitigazione del rischio'!AA$8*Tabelle!$W$7),IF('Modello Analisi RISCHI MOG_PTPC'!BC56=Tabelle!$V$8,('Mitigazione del rischio'!AA$8*Tabelle!$W$8),IF('Modello Analisi RISCHI MOG_PTPC'!BC56=Tabelle!$V$9,('Mitigazione del rischio'!AA$8*Tabelle!$W$9),IF('Modello Analisi RISCHI MOG_PTPC'!BC56=Tabelle!$V$10,('Mitigazione del rischio'!AA$8*Tabelle!$W$10),IF('Modello Analisi RISCHI MOG_PTPC'!BC56=Tabelle!$V$11,('Mitigazione del rischio'!AA$8*Tabelle!$W$11),IF('Modello Analisi RISCHI MOG_PTPC'!BC56=Tabelle!$V$12,('Mitigazione del rischio'!AA$8*Tabelle!$W$12),"-"))))))))))</f>
        <v>0</v>
      </c>
      <c r="AB55" s="31">
        <f>IF('Modello Analisi RISCHI MOG_PTPC'!BD56=Tabelle!$V$3,('Mitigazione del rischio'!AB$8*Tabelle!$W$3),IF('Modello Analisi RISCHI MOG_PTPC'!BD56=Tabelle!$V$4,('Mitigazione del rischio'!AB$8*Tabelle!$W$4),IF('Modello Analisi RISCHI MOG_PTPC'!BD56=Tabelle!$V$5,('Mitigazione del rischio'!AB$8*Tabelle!$W$5),IF('Modello Analisi RISCHI MOG_PTPC'!BD56=Tabelle!$V$6,('Mitigazione del rischio'!AB$8*Tabelle!$W$6),IF('Modello Analisi RISCHI MOG_PTPC'!BD56=Tabelle!$V$7,('Mitigazione del rischio'!AB$8*Tabelle!$W$7),IF('Modello Analisi RISCHI MOG_PTPC'!BD56=Tabelle!$V$8,('Mitigazione del rischio'!AB$8*Tabelle!$W$8),IF('Modello Analisi RISCHI MOG_PTPC'!BD56=Tabelle!$V$9,('Mitigazione del rischio'!AB$8*Tabelle!$W$9),IF('Modello Analisi RISCHI MOG_PTPC'!BD56=Tabelle!$V$10,('Mitigazione del rischio'!AB$8*Tabelle!$W$10),IF('Modello Analisi RISCHI MOG_PTPC'!BD56=Tabelle!$V$11,('Mitigazione del rischio'!AB$8*Tabelle!$W$11),IF('Modello Analisi RISCHI MOG_PTPC'!BD56=Tabelle!$V$12,('Mitigazione del rischio'!AB$8*Tabelle!$W$12),"-"))))))))))</f>
        <v>0</v>
      </c>
      <c r="AC55" s="31">
        <f>IF('Modello Analisi RISCHI MOG_PTPC'!BE56=Tabelle!$V$3,('Mitigazione del rischio'!AC$8*Tabelle!$W$3),IF('Modello Analisi RISCHI MOG_PTPC'!BE56=Tabelle!$V$4,('Mitigazione del rischio'!AC$8*Tabelle!$W$4),IF('Modello Analisi RISCHI MOG_PTPC'!BE56=Tabelle!$V$5,('Mitigazione del rischio'!AC$8*Tabelle!$W$5),IF('Modello Analisi RISCHI MOG_PTPC'!BE56=Tabelle!$V$6,('Mitigazione del rischio'!AC$8*Tabelle!$W$6),IF('Modello Analisi RISCHI MOG_PTPC'!BE56=Tabelle!$V$7,('Mitigazione del rischio'!AC$8*Tabelle!$W$7),IF('Modello Analisi RISCHI MOG_PTPC'!BE56=Tabelle!$V$8,('Mitigazione del rischio'!AC$8*Tabelle!$W$8),IF('Modello Analisi RISCHI MOG_PTPC'!BE56=Tabelle!$V$9,('Mitigazione del rischio'!AC$8*Tabelle!$W$9),IF('Modello Analisi RISCHI MOG_PTPC'!BE56=Tabelle!$V$10,('Mitigazione del rischio'!AC$8*Tabelle!$W$10),IF('Modello Analisi RISCHI MOG_PTPC'!BE56=Tabelle!$V$11,('Mitigazione del rischio'!AC$8*Tabelle!$W$11),IF('Modello Analisi RISCHI MOG_PTPC'!BE56=Tabelle!$V$12,('Mitigazione del rischio'!AC$8*Tabelle!$W$12),"-"))))))))))</f>
        <v>0</v>
      </c>
      <c r="AD55" s="31">
        <f>IF('Modello Analisi RISCHI MOG_PTPC'!BF56=Tabelle!$V$3,('Mitigazione del rischio'!AD$8*Tabelle!$W$3),IF('Modello Analisi RISCHI MOG_PTPC'!BF56=Tabelle!$V$4,('Mitigazione del rischio'!AD$8*Tabelle!$W$4),IF('Modello Analisi RISCHI MOG_PTPC'!BF56=Tabelle!$V$5,('Mitigazione del rischio'!AD$8*Tabelle!$W$5),IF('Modello Analisi RISCHI MOG_PTPC'!BF56=Tabelle!$V$6,('Mitigazione del rischio'!AD$8*Tabelle!$W$6),IF('Modello Analisi RISCHI MOG_PTPC'!BF56=Tabelle!$V$7,('Mitigazione del rischio'!AD$8*Tabelle!$W$7),IF('Modello Analisi RISCHI MOG_PTPC'!BF56=Tabelle!$V$8,('Mitigazione del rischio'!AD$8*Tabelle!$W$8),IF('Modello Analisi RISCHI MOG_PTPC'!BF56=Tabelle!$V$9,('Mitigazione del rischio'!AD$8*Tabelle!$W$9),IF('Modello Analisi RISCHI MOG_PTPC'!BF56=Tabelle!$V$10,('Mitigazione del rischio'!AD$8*Tabelle!$W$10),IF('Modello Analisi RISCHI MOG_PTPC'!BF56=Tabelle!$V$11,('Mitigazione del rischio'!AD$8*Tabelle!$W$11),IF('Modello Analisi RISCHI MOG_PTPC'!BF56=Tabelle!$V$12,('Mitigazione del rischio'!AD$8*Tabelle!$W$12),"-"))))))))))</f>
        <v>0</v>
      </c>
      <c r="AE55" s="31">
        <f>IF('Modello Analisi RISCHI MOG_PTPC'!BG56=Tabelle!$V$3,('Mitigazione del rischio'!AE$8*Tabelle!$W$3),IF('Modello Analisi RISCHI MOG_PTPC'!BG56=Tabelle!$V$4,('Mitigazione del rischio'!AE$8*Tabelle!$W$4),IF('Modello Analisi RISCHI MOG_PTPC'!BG56=Tabelle!$V$5,('Mitigazione del rischio'!AE$8*Tabelle!$W$5),IF('Modello Analisi RISCHI MOG_PTPC'!BG56=Tabelle!$V$6,('Mitigazione del rischio'!AE$8*Tabelle!$W$6),IF('Modello Analisi RISCHI MOG_PTPC'!BG56=Tabelle!$V$7,('Mitigazione del rischio'!AE$8*Tabelle!$W$7),IF('Modello Analisi RISCHI MOG_PTPC'!BG56=Tabelle!$V$8,('Mitigazione del rischio'!AE$8*Tabelle!$W$8),IF('Modello Analisi RISCHI MOG_PTPC'!BG56=Tabelle!$V$9,('Mitigazione del rischio'!AE$8*Tabelle!$W$9),IF('Modello Analisi RISCHI MOG_PTPC'!BG56=Tabelle!$V$10,('Mitigazione del rischio'!AE$8*Tabelle!$W$10),IF('Modello Analisi RISCHI MOG_PTPC'!BG56=Tabelle!$V$11,('Mitigazione del rischio'!AE$8*Tabelle!$W$11),IF('Modello Analisi RISCHI MOG_PTPC'!BG56=Tabelle!$V$12,('Mitigazione del rischio'!AE$8*Tabelle!$W$12),"-"))))))))))</f>
        <v>0</v>
      </c>
      <c r="AF55" s="32">
        <f t="shared" si="3"/>
        <v>43.400000000000006</v>
      </c>
      <c r="AG55" s="33">
        <f t="shared" si="4"/>
        <v>0.43400000000000005</v>
      </c>
    </row>
    <row r="56" spans="1:33" x14ac:dyDescent="0.25">
      <c r="A56" s="31">
        <f>IF('Modello Analisi RISCHI MOG_PTPC'!AC57=Tabelle!$V$3,('Mitigazione del rischio'!A$8*Tabelle!$W$3),IF('Modello Analisi RISCHI MOG_PTPC'!AC57=Tabelle!$V$4,('Mitigazione del rischio'!A$8*Tabelle!$W$4),IF('Modello Analisi RISCHI MOG_PTPC'!AC57=Tabelle!$V$5,('Mitigazione del rischio'!A$8*Tabelle!$W$5),IF('Modello Analisi RISCHI MOG_PTPC'!AC57=Tabelle!$V$6,('Mitigazione del rischio'!A$8*Tabelle!$W$6),IF('Modello Analisi RISCHI MOG_PTPC'!AC57=Tabelle!$V$7,('Mitigazione del rischio'!A$8*Tabelle!$W$7),IF('Modello Analisi RISCHI MOG_PTPC'!AC57=Tabelle!$V$8,('Mitigazione del rischio'!A$8*Tabelle!$W$8),IF('Modello Analisi RISCHI MOG_PTPC'!AC57=Tabelle!$V$9,('Mitigazione del rischio'!A$8*Tabelle!$W$9),IF('Modello Analisi RISCHI MOG_PTPC'!AC57=Tabelle!$V$10,('Mitigazione del rischio'!A$8*Tabelle!$W$10),IF('Modello Analisi RISCHI MOG_PTPC'!AC57=Tabelle!$V$11,('Mitigazione del rischio'!A$8*Tabelle!$W$11),IF('Modello Analisi RISCHI MOG_PTPC'!AC57=Tabelle!$V$12,('Mitigazione del rischio'!A$8*Tabelle!$W$12),"-"))))))))))</f>
        <v>3.5</v>
      </c>
      <c r="B56" s="31">
        <f>IF('Modello Analisi RISCHI MOG_PTPC'!AD57=Tabelle!$V$3,('Mitigazione del rischio'!B$8*Tabelle!$W$3),IF('Modello Analisi RISCHI MOG_PTPC'!AD57=Tabelle!$V$4,('Mitigazione del rischio'!B$8*Tabelle!$W$4),IF('Modello Analisi RISCHI MOG_PTPC'!AD57=Tabelle!$V$5,('Mitigazione del rischio'!B$8*Tabelle!$W$5),IF('Modello Analisi RISCHI MOG_PTPC'!AD57=Tabelle!$V$6,('Mitigazione del rischio'!B$8*Tabelle!$W$6),IF('Modello Analisi RISCHI MOG_PTPC'!AD57=Tabelle!$V$7,('Mitigazione del rischio'!B$8*Tabelle!$W$7),IF('Modello Analisi RISCHI MOG_PTPC'!AD57=Tabelle!$V$8,('Mitigazione del rischio'!B$8*Tabelle!$W$8),IF('Modello Analisi RISCHI MOG_PTPC'!AD57=Tabelle!$V$9,('Mitigazione del rischio'!B$8*Tabelle!$W$9),IF('Modello Analisi RISCHI MOG_PTPC'!AD57=Tabelle!$V$10,('Mitigazione del rischio'!B$8*Tabelle!$W$10),IF('Modello Analisi RISCHI MOG_PTPC'!AD57=Tabelle!$V$11,('Mitigazione del rischio'!B$8*Tabelle!$W$11),IF('Modello Analisi RISCHI MOG_PTPC'!AD57=Tabelle!$V$12,('Mitigazione del rischio'!B$8*Tabelle!$W$12),"-"))))))))))</f>
        <v>2.4499999999999997</v>
      </c>
      <c r="C56" s="31">
        <f>IF('Modello Analisi RISCHI MOG_PTPC'!AE57=Tabelle!$V$3,('Mitigazione del rischio'!C$8*Tabelle!$W$3),IF('Modello Analisi RISCHI MOG_PTPC'!AE57=Tabelle!$V$4,('Mitigazione del rischio'!C$8*Tabelle!$W$4),IF('Modello Analisi RISCHI MOG_PTPC'!AE57=Tabelle!$V$5,('Mitigazione del rischio'!C$8*Tabelle!$W$5),IF('Modello Analisi RISCHI MOG_PTPC'!AE57=Tabelle!$V$6,('Mitigazione del rischio'!C$8*Tabelle!$W$6),IF('Modello Analisi RISCHI MOG_PTPC'!AE57=Tabelle!$V$7,('Mitigazione del rischio'!C$8*Tabelle!$W$7),IF('Modello Analisi RISCHI MOG_PTPC'!AE57=Tabelle!$V$8,('Mitigazione del rischio'!C$8*Tabelle!$W$8),IF('Modello Analisi RISCHI MOG_PTPC'!AE57=Tabelle!$V$9,('Mitigazione del rischio'!C$8*Tabelle!$W$9),IF('Modello Analisi RISCHI MOG_PTPC'!AE57=Tabelle!$V$10,('Mitigazione del rischio'!C$8*Tabelle!$W$10),IF('Modello Analisi RISCHI MOG_PTPC'!AE57=Tabelle!$V$11,('Mitigazione del rischio'!C$8*Tabelle!$W$11),IF('Modello Analisi RISCHI MOG_PTPC'!AE57=Tabelle!$V$12,('Mitigazione del rischio'!C$8*Tabelle!$W$12),"-"))))))))))</f>
        <v>0.35000000000000003</v>
      </c>
      <c r="D56" s="31">
        <f>IF('Modello Analisi RISCHI MOG_PTPC'!AF57=Tabelle!$V$3,('Mitigazione del rischio'!D$8*Tabelle!$W$3),IF('Modello Analisi RISCHI MOG_PTPC'!AF57=Tabelle!$V$4,('Mitigazione del rischio'!D$8*Tabelle!$W$4),IF('Modello Analisi RISCHI MOG_PTPC'!AF57=Tabelle!$V$5,('Mitigazione del rischio'!D$8*Tabelle!$W$5),IF('Modello Analisi RISCHI MOG_PTPC'!AF57=Tabelle!$V$6,('Mitigazione del rischio'!D$8*Tabelle!$W$6),IF('Modello Analisi RISCHI MOG_PTPC'!AF57=Tabelle!$V$7,('Mitigazione del rischio'!D$8*Tabelle!$W$7),IF('Modello Analisi RISCHI MOG_PTPC'!AF57=Tabelle!$V$8,('Mitigazione del rischio'!D$8*Tabelle!$W$8),IF('Modello Analisi RISCHI MOG_PTPC'!AF57=Tabelle!$V$9,('Mitigazione del rischio'!D$8*Tabelle!$W$9),IF('Modello Analisi RISCHI MOG_PTPC'!AF57=Tabelle!$V$10,('Mitigazione del rischio'!D$8*Tabelle!$W$10),IF('Modello Analisi RISCHI MOG_PTPC'!AF57=Tabelle!$V$11,('Mitigazione del rischio'!D$8*Tabelle!$W$11),IF('Modello Analisi RISCHI MOG_PTPC'!AF57=Tabelle!$V$12,('Mitigazione del rischio'!D$8*Tabelle!$W$12),"-"))))))))))</f>
        <v>1.05</v>
      </c>
      <c r="E56" s="31">
        <f>IF('Modello Analisi RISCHI MOG_PTPC'!AG57=Tabelle!$V$3,('Mitigazione del rischio'!E$8*Tabelle!$W$3),IF('Modello Analisi RISCHI MOG_PTPC'!AG57=Tabelle!$V$4,('Mitigazione del rischio'!E$8*Tabelle!$W$4),IF('Modello Analisi RISCHI MOG_PTPC'!AG57=Tabelle!$V$5,('Mitigazione del rischio'!E$8*Tabelle!$W$5),IF('Modello Analisi RISCHI MOG_PTPC'!AG57=Tabelle!$V$6,('Mitigazione del rischio'!E$8*Tabelle!$W$6),IF('Modello Analisi RISCHI MOG_PTPC'!AG57=Tabelle!$V$7,('Mitigazione del rischio'!E$8*Tabelle!$W$7),IF('Modello Analisi RISCHI MOG_PTPC'!AG57=Tabelle!$V$8,('Mitigazione del rischio'!E$8*Tabelle!$W$8),IF('Modello Analisi RISCHI MOG_PTPC'!AG57=Tabelle!$V$9,('Mitigazione del rischio'!E$8*Tabelle!$W$9),IF('Modello Analisi RISCHI MOG_PTPC'!AG57=Tabelle!$V$10,('Mitigazione del rischio'!E$8*Tabelle!$W$10),IF('Modello Analisi RISCHI MOG_PTPC'!AG57=Tabelle!$V$11,('Mitigazione del rischio'!E$8*Tabelle!$W$11),IF('Modello Analisi RISCHI MOG_PTPC'!AG57=Tabelle!$V$12,('Mitigazione del rischio'!E$8*Tabelle!$W$12),"-"))))))))))</f>
        <v>2.4499999999999997</v>
      </c>
      <c r="F56" s="31">
        <f>IF('Modello Analisi RISCHI MOG_PTPC'!AH57=Tabelle!$V$3,('Mitigazione del rischio'!F$8*Tabelle!$W$3),IF('Modello Analisi RISCHI MOG_PTPC'!AH57=Tabelle!$V$4,('Mitigazione del rischio'!F$8*Tabelle!$W$4),IF('Modello Analisi RISCHI MOG_PTPC'!AH57=Tabelle!$V$5,('Mitigazione del rischio'!F$8*Tabelle!$W$5),IF('Modello Analisi RISCHI MOG_PTPC'!AH57=Tabelle!$V$6,('Mitigazione del rischio'!F$8*Tabelle!$W$6),IF('Modello Analisi RISCHI MOG_PTPC'!AH57=Tabelle!$V$7,('Mitigazione del rischio'!F$8*Tabelle!$W$7),IF('Modello Analisi RISCHI MOG_PTPC'!AH57=Tabelle!$V$8,('Mitigazione del rischio'!F$8*Tabelle!$W$8),IF('Modello Analisi RISCHI MOG_PTPC'!AH57=Tabelle!$V$9,('Mitigazione del rischio'!F$8*Tabelle!$W$9),IF('Modello Analisi RISCHI MOG_PTPC'!AH57=Tabelle!$V$10,('Mitigazione del rischio'!F$8*Tabelle!$W$10),IF('Modello Analisi RISCHI MOG_PTPC'!AH57=Tabelle!$V$11,('Mitigazione del rischio'!F$8*Tabelle!$W$11),IF('Modello Analisi RISCHI MOG_PTPC'!AH57=Tabelle!$V$12,('Mitigazione del rischio'!F$8*Tabelle!$W$12),"-"))))))))))</f>
        <v>3.5</v>
      </c>
      <c r="G56" s="31">
        <f>IF('Modello Analisi RISCHI MOG_PTPC'!AI57=Tabelle!$V$3,('Mitigazione del rischio'!G$8*Tabelle!$W$3),IF('Modello Analisi RISCHI MOG_PTPC'!AI57=Tabelle!$V$4,('Mitigazione del rischio'!G$8*Tabelle!$W$4),IF('Modello Analisi RISCHI MOG_PTPC'!AI57=Tabelle!$V$5,('Mitigazione del rischio'!G$8*Tabelle!$W$5),IF('Modello Analisi RISCHI MOG_PTPC'!AI57=Tabelle!$V$6,('Mitigazione del rischio'!G$8*Tabelle!$W$6),IF('Modello Analisi RISCHI MOG_PTPC'!AI57=Tabelle!$V$7,('Mitigazione del rischio'!G$8*Tabelle!$W$7),IF('Modello Analisi RISCHI MOG_PTPC'!AI57=Tabelle!$V$8,('Mitigazione del rischio'!G$8*Tabelle!$W$8),IF('Modello Analisi RISCHI MOG_PTPC'!AI57=Tabelle!$V$9,('Mitigazione del rischio'!G$8*Tabelle!$W$9),IF('Modello Analisi RISCHI MOG_PTPC'!AI57=Tabelle!$V$10,('Mitigazione del rischio'!G$8*Tabelle!$W$10),IF('Modello Analisi RISCHI MOG_PTPC'!AI57=Tabelle!$V$11,('Mitigazione del rischio'!G$8*Tabelle!$W$11),IF('Modello Analisi RISCHI MOG_PTPC'!AI57=Tabelle!$V$12,('Mitigazione del rischio'!G$8*Tabelle!$W$12),"-"))))))))))</f>
        <v>3.5</v>
      </c>
      <c r="H56" s="31">
        <f>IF('Modello Analisi RISCHI MOG_PTPC'!AJ57=Tabelle!$V$3,('Mitigazione del rischio'!H$8*Tabelle!$W$3),IF('Modello Analisi RISCHI MOG_PTPC'!AJ57=Tabelle!$V$4,('Mitigazione del rischio'!H$8*Tabelle!$W$4),IF('Modello Analisi RISCHI MOG_PTPC'!AJ57=Tabelle!$V$5,('Mitigazione del rischio'!H$8*Tabelle!$W$5),IF('Modello Analisi RISCHI MOG_PTPC'!AJ57=Tabelle!$V$6,('Mitigazione del rischio'!H$8*Tabelle!$W$6),IF('Modello Analisi RISCHI MOG_PTPC'!AJ57=Tabelle!$V$7,('Mitigazione del rischio'!H$8*Tabelle!$W$7),IF('Modello Analisi RISCHI MOG_PTPC'!AJ57=Tabelle!$V$8,('Mitigazione del rischio'!H$8*Tabelle!$W$8),IF('Modello Analisi RISCHI MOG_PTPC'!AJ57=Tabelle!$V$9,('Mitigazione del rischio'!H$8*Tabelle!$W$9),IF('Modello Analisi RISCHI MOG_PTPC'!AJ57=Tabelle!$V$10,('Mitigazione del rischio'!H$8*Tabelle!$W$10),IF('Modello Analisi RISCHI MOG_PTPC'!AJ57=Tabelle!$V$11,('Mitigazione del rischio'!H$8*Tabelle!$W$11),IF('Modello Analisi RISCHI MOG_PTPC'!AJ57=Tabelle!$V$12,('Mitigazione del rischio'!H$8*Tabelle!$W$12),"-"))))))))))</f>
        <v>3.5</v>
      </c>
      <c r="I56" s="31">
        <f>IF('Modello Analisi RISCHI MOG_PTPC'!AK57=Tabelle!$V$3,('Mitigazione del rischio'!I$8*Tabelle!$W$3),IF('Modello Analisi RISCHI MOG_PTPC'!AK57=Tabelle!$V$4,('Mitigazione del rischio'!I$8*Tabelle!$W$4),IF('Modello Analisi RISCHI MOG_PTPC'!AK57=Tabelle!$V$5,('Mitigazione del rischio'!I$8*Tabelle!$W$5),IF('Modello Analisi RISCHI MOG_PTPC'!AK57=Tabelle!$V$6,('Mitigazione del rischio'!I$8*Tabelle!$W$6),IF('Modello Analisi RISCHI MOG_PTPC'!AK57=Tabelle!$V$7,('Mitigazione del rischio'!I$8*Tabelle!$W$7),IF('Modello Analisi RISCHI MOG_PTPC'!AK57=Tabelle!$V$8,('Mitigazione del rischio'!I$8*Tabelle!$W$8),IF('Modello Analisi RISCHI MOG_PTPC'!AK57=Tabelle!$V$9,('Mitigazione del rischio'!I$8*Tabelle!$W$9),IF('Modello Analisi RISCHI MOG_PTPC'!AK57=Tabelle!$V$10,('Mitigazione del rischio'!I$8*Tabelle!$W$10),IF('Modello Analisi RISCHI MOG_PTPC'!AK57=Tabelle!$V$11,('Mitigazione del rischio'!I$8*Tabelle!$W$11),IF('Modello Analisi RISCHI MOG_PTPC'!AK57=Tabelle!$V$12,('Mitigazione del rischio'!I$8*Tabelle!$W$12),"-"))))))))))</f>
        <v>1.05</v>
      </c>
      <c r="J56" s="31">
        <f>IF('Modello Analisi RISCHI MOG_PTPC'!AL57=Tabelle!$V$3,('Mitigazione del rischio'!J$8*Tabelle!$W$3),IF('Modello Analisi RISCHI MOG_PTPC'!AL57=Tabelle!$V$4,('Mitigazione del rischio'!J$8*Tabelle!$W$4),IF('Modello Analisi RISCHI MOG_PTPC'!AL57=Tabelle!$V$5,('Mitigazione del rischio'!J$8*Tabelle!$W$5),IF('Modello Analisi RISCHI MOG_PTPC'!AL57=Tabelle!$V$6,('Mitigazione del rischio'!J$8*Tabelle!$W$6),IF('Modello Analisi RISCHI MOG_PTPC'!AL57=Tabelle!$V$7,('Mitigazione del rischio'!J$8*Tabelle!$W$7),IF('Modello Analisi RISCHI MOG_PTPC'!AL57=Tabelle!$V$8,('Mitigazione del rischio'!J$8*Tabelle!$W$8),IF('Modello Analisi RISCHI MOG_PTPC'!AL57=Tabelle!$V$9,('Mitigazione del rischio'!J$8*Tabelle!$W$9),IF('Modello Analisi RISCHI MOG_PTPC'!AL57=Tabelle!$V$10,('Mitigazione del rischio'!J$8*Tabelle!$W$10),IF('Modello Analisi RISCHI MOG_PTPC'!AL57=Tabelle!$V$11,('Mitigazione del rischio'!J$8*Tabelle!$W$11),IF('Modello Analisi RISCHI MOG_PTPC'!AL57=Tabelle!$V$12,('Mitigazione del rischio'!J$8*Tabelle!$W$12),"-"))))))))))</f>
        <v>1.05</v>
      </c>
      <c r="K56" s="31">
        <f>IF('Modello Analisi RISCHI MOG_PTPC'!AM57=Tabelle!$V$3,('Mitigazione del rischio'!K$8*Tabelle!$W$3),IF('Modello Analisi RISCHI MOG_PTPC'!AM57=Tabelle!$V$4,('Mitigazione del rischio'!K$8*Tabelle!$W$4),IF('Modello Analisi RISCHI MOG_PTPC'!AM57=Tabelle!$V$5,('Mitigazione del rischio'!K$8*Tabelle!$W$5),IF('Modello Analisi RISCHI MOG_PTPC'!AM57=Tabelle!$V$6,('Mitigazione del rischio'!K$8*Tabelle!$W$6),IF('Modello Analisi RISCHI MOG_PTPC'!AM57=Tabelle!$V$7,('Mitigazione del rischio'!K$8*Tabelle!$W$7),IF('Modello Analisi RISCHI MOG_PTPC'!AM57=Tabelle!$V$8,('Mitigazione del rischio'!K$8*Tabelle!$W$8),IF('Modello Analisi RISCHI MOG_PTPC'!AM57=Tabelle!$V$9,('Mitigazione del rischio'!K$8*Tabelle!$W$9),IF('Modello Analisi RISCHI MOG_PTPC'!AM57=Tabelle!$V$10,('Mitigazione del rischio'!K$8*Tabelle!$W$10),IF('Modello Analisi RISCHI MOG_PTPC'!AM57=Tabelle!$V$11,('Mitigazione del rischio'!K$8*Tabelle!$W$11),IF('Modello Analisi RISCHI MOG_PTPC'!AM57=Tabelle!$V$12,('Mitigazione del rischio'!K$8*Tabelle!$W$12),"-"))))))))))</f>
        <v>3.5</v>
      </c>
      <c r="L56" s="31">
        <f>IF('Modello Analisi RISCHI MOG_PTPC'!AN57=Tabelle!$V$3,('Mitigazione del rischio'!L$8*Tabelle!$W$3),IF('Modello Analisi RISCHI MOG_PTPC'!AN57=Tabelle!$V$4,('Mitigazione del rischio'!L$8*Tabelle!$W$4),IF('Modello Analisi RISCHI MOG_PTPC'!AN57=Tabelle!$V$5,('Mitigazione del rischio'!L$8*Tabelle!$W$5),IF('Modello Analisi RISCHI MOG_PTPC'!AN57=Tabelle!$V$6,('Mitigazione del rischio'!L$8*Tabelle!$W$6),IF('Modello Analisi RISCHI MOG_PTPC'!AN57=Tabelle!$V$7,('Mitigazione del rischio'!L$8*Tabelle!$W$7),IF('Modello Analisi RISCHI MOG_PTPC'!AN57=Tabelle!$V$8,('Mitigazione del rischio'!L$8*Tabelle!$W$8),IF('Modello Analisi RISCHI MOG_PTPC'!AN57=Tabelle!$V$9,('Mitigazione del rischio'!L$8*Tabelle!$W$9),IF('Modello Analisi RISCHI MOG_PTPC'!AN57=Tabelle!$V$10,('Mitigazione del rischio'!L$8*Tabelle!$W$10),IF('Modello Analisi RISCHI MOG_PTPC'!AN57=Tabelle!$V$11,('Mitigazione del rischio'!L$8*Tabelle!$W$11),IF('Modello Analisi RISCHI MOG_PTPC'!AN57=Tabelle!$V$12,('Mitigazione del rischio'!L$8*Tabelle!$W$12),"-"))))))))))</f>
        <v>3.5</v>
      </c>
      <c r="M56" s="31">
        <f>IF('Modello Analisi RISCHI MOG_PTPC'!AO57=Tabelle!$V$3,('Mitigazione del rischio'!M$8*Tabelle!$W$3),IF('Modello Analisi RISCHI MOG_PTPC'!AO57=Tabelle!$V$4,('Mitigazione del rischio'!M$8*Tabelle!$W$4),IF('Modello Analisi RISCHI MOG_PTPC'!AO57=Tabelle!$V$5,('Mitigazione del rischio'!M$8*Tabelle!$W$5),IF('Modello Analisi RISCHI MOG_PTPC'!AO57=Tabelle!$V$6,('Mitigazione del rischio'!M$8*Tabelle!$W$6),IF('Modello Analisi RISCHI MOG_PTPC'!AO57=Tabelle!$V$7,('Mitigazione del rischio'!M$8*Tabelle!$W$7),IF('Modello Analisi RISCHI MOG_PTPC'!AO57=Tabelle!$V$8,('Mitigazione del rischio'!M$8*Tabelle!$W$8),IF('Modello Analisi RISCHI MOG_PTPC'!AO57=Tabelle!$V$9,('Mitigazione del rischio'!M$8*Tabelle!$W$9),IF('Modello Analisi RISCHI MOG_PTPC'!AO57=Tabelle!$V$10,('Mitigazione del rischio'!M$8*Tabelle!$W$10),IF('Modello Analisi RISCHI MOG_PTPC'!AO57=Tabelle!$V$11,('Mitigazione del rischio'!M$8*Tabelle!$W$11),IF('Modello Analisi RISCHI MOG_PTPC'!AO57=Tabelle!$V$12,('Mitigazione del rischio'!M$8*Tabelle!$W$12),"-"))))))))))</f>
        <v>1.05</v>
      </c>
      <c r="N56" s="31">
        <f>IF('Modello Analisi RISCHI MOG_PTPC'!AP57=Tabelle!$V$3,('Mitigazione del rischio'!N$8*Tabelle!$W$3),IF('Modello Analisi RISCHI MOG_PTPC'!AP57=Tabelle!$V$4,('Mitigazione del rischio'!N$8*Tabelle!$W$4),IF('Modello Analisi RISCHI MOG_PTPC'!AP57=Tabelle!$V$5,('Mitigazione del rischio'!N$8*Tabelle!$W$5),IF('Modello Analisi RISCHI MOG_PTPC'!AP57=Tabelle!$V$6,('Mitigazione del rischio'!N$8*Tabelle!$W$6),IF('Modello Analisi RISCHI MOG_PTPC'!AP57=Tabelle!$V$7,('Mitigazione del rischio'!N$8*Tabelle!$W$7),IF('Modello Analisi RISCHI MOG_PTPC'!AP57=Tabelle!$V$8,('Mitigazione del rischio'!N$8*Tabelle!$W$8),IF('Modello Analisi RISCHI MOG_PTPC'!AP57=Tabelle!$V$9,('Mitigazione del rischio'!N$8*Tabelle!$W$9),IF('Modello Analisi RISCHI MOG_PTPC'!AP57=Tabelle!$V$10,('Mitigazione del rischio'!N$8*Tabelle!$W$10),IF('Modello Analisi RISCHI MOG_PTPC'!AP57=Tabelle!$V$11,('Mitigazione del rischio'!N$8*Tabelle!$W$11),IF('Modello Analisi RISCHI MOG_PTPC'!AP57=Tabelle!$V$12,('Mitigazione del rischio'!N$8*Tabelle!$W$12),"-"))))))))))</f>
        <v>1.05</v>
      </c>
      <c r="O56" s="31">
        <f>IF('Modello Analisi RISCHI MOG_PTPC'!AQ57=Tabelle!$V$3,('Mitigazione del rischio'!O$8*Tabelle!$W$3),IF('Modello Analisi RISCHI MOG_PTPC'!AQ57=Tabelle!$V$4,('Mitigazione del rischio'!O$8*Tabelle!$W$4),IF('Modello Analisi RISCHI MOG_PTPC'!AQ57=Tabelle!$V$5,('Mitigazione del rischio'!O$8*Tabelle!$W$5),IF('Modello Analisi RISCHI MOG_PTPC'!AQ57=Tabelle!$V$6,('Mitigazione del rischio'!O$8*Tabelle!$W$6),IF('Modello Analisi RISCHI MOG_PTPC'!AQ57=Tabelle!$V$7,('Mitigazione del rischio'!O$8*Tabelle!$W$7),IF('Modello Analisi RISCHI MOG_PTPC'!AQ57=Tabelle!$V$8,('Mitigazione del rischio'!O$8*Tabelle!$W$8),IF('Modello Analisi RISCHI MOG_PTPC'!AQ57=Tabelle!$V$9,('Mitigazione del rischio'!O$8*Tabelle!$W$9),IF('Modello Analisi RISCHI MOG_PTPC'!AQ57=Tabelle!$V$10,('Mitigazione del rischio'!O$8*Tabelle!$W$10),IF('Modello Analisi RISCHI MOG_PTPC'!AQ57=Tabelle!$V$11,('Mitigazione del rischio'!O$8*Tabelle!$W$11),IF('Modello Analisi RISCHI MOG_PTPC'!AQ57=Tabelle!$V$12,('Mitigazione del rischio'!O$8*Tabelle!$W$12),"-"))))))))))</f>
        <v>1.05</v>
      </c>
      <c r="P56" s="31">
        <f>IF('Modello Analisi RISCHI MOG_PTPC'!AR57=Tabelle!$V$3,('Mitigazione del rischio'!P$8*Tabelle!$W$3),IF('Modello Analisi RISCHI MOG_PTPC'!AR57=Tabelle!$V$4,('Mitigazione del rischio'!P$8*Tabelle!$W$4),IF('Modello Analisi RISCHI MOG_PTPC'!AR57=Tabelle!$V$5,('Mitigazione del rischio'!P$8*Tabelle!$W$5),IF('Modello Analisi RISCHI MOG_PTPC'!AR57=Tabelle!$V$6,('Mitigazione del rischio'!P$8*Tabelle!$W$6),IF('Modello Analisi RISCHI MOG_PTPC'!AR57=Tabelle!$V$7,('Mitigazione del rischio'!P$8*Tabelle!$W$7),IF('Modello Analisi RISCHI MOG_PTPC'!AR57=Tabelle!$V$8,('Mitigazione del rischio'!P$8*Tabelle!$W$8),IF('Modello Analisi RISCHI MOG_PTPC'!AR57=Tabelle!$V$9,('Mitigazione del rischio'!P$8*Tabelle!$W$9),IF('Modello Analisi RISCHI MOG_PTPC'!AR57=Tabelle!$V$10,('Mitigazione del rischio'!P$8*Tabelle!$W$10),IF('Modello Analisi RISCHI MOG_PTPC'!AR57=Tabelle!$V$11,('Mitigazione del rischio'!P$8*Tabelle!$W$11),IF('Modello Analisi RISCHI MOG_PTPC'!AR57=Tabelle!$V$12,('Mitigazione del rischio'!P$8*Tabelle!$W$12),"-"))))))))))</f>
        <v>1.05</v>
      </c>
      <c r="Q56" s="31">
        <f>IF('Modello Analisi RISCHI MOG_PTPC'!AS57=Tabelle!$V$3,('Mitigazione del rischio'!Q$8*Tabelle!$W$3),IF('Modello Analisi RISCHI MOG_PTPC'!AS57=Tabelle!$V$4,('Mitigazione del rischio'!Q$8*Tabelle!$W$4),IF('Modello Analisi RISCHI MOG_PTPC'!AS57=Tabelle!$V$5,('Mitigazione del rischio'!Q$8*Tabelle!$W$5),IF('Modello Analisi RISCHI MOG_PTPC'!AS57=Tabelle!$V$6,('Mitigazione del rischio'!Q$8*Tabelle!$W$6),IF('Modello Analisi RISCHI MOG_PTPC'!AS57=Tabelle!$V$7,('Mitigazione del rischio'!Q$8*Tabelle!$W$7),IF('Modello Analisi RISCHI MOG_PTPC'!AS57=Tabelle!$V$8,('Mitigazione del rischio'!Q$8*Tabelle!$W$8),IF('Modello Analisi RISCHI MOG_PTPC'!AS57=Tabelle!$V$9,('Mitigazione del rischio'!Q$8*Tabelle!$W$9),IF('Modello Analisi RISCHI MOG_PTPC'!AS57=Tabelle!$V$10,('Mitigazione del rischio'!Q$8*Tabelle!$W$10),IF('Modello Analisi RISCHI MOG_PTPC'!AS57=Tabelle!$V$11,('Mitigazione del rischio'!Q$8*Tabelle!$W$11),IF('Modello Analisi RISCHI MOG_PTPC'!AS57=Tabelle!$V$12,('Mitigazione del rischio'!Q$8*Tabelle!$W$12),"-"))))))))))</f>
        <v>2.4499999999999997</v>
      </c>
      <c r="R56" s="31">
        <f>IF('Modello Analisi RISCHI MOG_PTPC'!AT57=Tabelle!$V$3,('Mitigazione del rischio'!R$8*Tabelle!$W$3),IF('Modello Analisi RISCHI MOG_PTPC'!AT57=Tabelle!$V$4,('Mitigazione del rischio'!R$8*Tabelle!$W$4),IF('Modello Analisi RISCHI MOG_PTPC'!AT57=Tabelle!$V$5,('Mitigazione del rischio'!R$8*Tabelle!$W$5),IF('Modello Analisi RISCHI MOG_PTPC'!AT57=Tabelle!$V$6,('Mitigazione del rischio'!R$8*Tabelle!$W$6),IF('Modello Analisi RISCHI MOG_PTPC'!AT57=Tabelle!$V$7,('Mitigazione del rischio'!R$8*Tabelle!$W$7),IF('Modello Analisi RISCHI MOG_PTPC'!AT57=Tabelle!$V$8,('Mitigazione del rischio'!R$8*Tabelle!$W$8),IF('Modello Analisi RISCHI MOG_PTPC'!AT57=Tabelle!$V$9,('Mitigazione del rischio'!R$8*Tabelle!$W$9),IF('Modello Analisi RISCHI MOG_PTPC'!AT57=Tabelle!$V$10,('Mitigazione del rischio'!R$8*Tabelle!$W$10),IF('Modello Analisi RISCHI MOG_PTPC'!AT57=Tabelle!$V$11,('Mitigazione del rischio'!R$8*Tabelle!$W$11),IF('Modello Analisi RISCHI MOG_PTPC'!AT57=Tabelle!$V$12,('Mitigazione del rischio'!R$8*Tabelle!$W$12),"-"))))))))))</f>
        <v>2.4499999999999997</v>
      </c>
      <c r="S56" s="31">
        <f>IF('Modello Analisi RISCHI MOG_PTPC'!AU57=Tabelle!$V$3,('Mitigazione del rischio'!S$8*Tabelle!$W$3),IF('Modello Analisi RISCHI MOG_PTPC'!AU57=Tabelle!$V$4,('Mitigazione del rischio'!S$8*Tabelle!$W$4),IF('Modello Analisi RISCHI MOG_PTPC'!AU57=Tabelle!$V$5,('Mitigazione del rischio'!S$8*Tabelle!$W$5),IF('Modello Analisi RISCHI MOG_PTPC'!AU57=Tabelle!$V$6,('Mitigazione del rischio'!S$8*Tabelle!$W$6),IF('Modello Analisi RISCHI MOG_PTPC'!AU57=Tabelle!$V$7,('Mitigazione del rischio'!S$8*Tabelle!$W$7),IF('Modello Analisi RISCHI MOG_PTPC'!AU57=Tabelle!$V$8,('Mitigazione del rischio'!S$8*Tabelle!$W$8),IF('Modello Analisi RISCHI MOG_PTPC'!AU57=Tabelle!$V$9,('Mitigazione del rischio'!S$8*Tabelle!$W$9),IF('Modello Analisi RISCHI MOG_PTPC'!AU57=Tabelle!$V$10,('Mitigazione del rischio'!S$8*Tabelle!$W$10),IF('Modello Analisi RISCHI MOG_PTPC'!AU57=Tabelle!$V$11,('Mitigazione del rischio'!S$8*Tabelle!$W$11),IF('Modello Analisi RISCHI MOG_PTPC'!AU57=Tabelle!$V$12,('Mitigazione del rischio'!S$8*Tabelle!$W$12),"-"))))))))))</f>
        <v>2.4499999999999997</v>
      </c>
      <c r="T56" s="31">
        <f>IF('Modello Analisi RISCHI MOG_PTPC'!AV57=Tabelle!$V$3,('Mitigazione del rischio'!T$8*Tabelle!$W$3),IF('Modello Analisi RISCHI MOG_PTPC'!AV57=Tabelle!$V$4,('Mitigazione del rischio'!T$8*Tabelle!$W$4),IF('Modello Analisi RISCHI MOG_PTPC'!AV57=Tabelle!$V$5,('Mitigazione del rischio'!T$8*Tabelle!$W$5),IF('Modello Analisi RISCHI MOG_PTPC'!AV57=Tabelle!$V$6,('Mitigazione del rischio'!T$8*Tabelle!$W$6),IF('Modello Analisi RISCHI MOG_PTPC'!AV57=Tabelle!$V$7,('Mitigazione del rischio'!T$8*Tabelle!$W$7),IF('Modello Analisi RISCHI MOG_PTPC'!AV57=Tabelle!$V$8,('Mitigazione del rischio'!T$8*Tabelle!$W$8),IF('Modello Analisi RISCHI MOG_PTPC'!AV57=Tabelle!$V$9,('Mitigazione del rischio'!T$8*Tabelle!$W$9),IF('Modello Analisi RISCHI MOG_PTPC'!AV57=Tabelle!$V$10,('Mitigazione del rischio'!T$8*Tabelle!$W$10),IF('Modello Analisi RISCHI MOG_PTPC'!AV57=Tabelle!$V$11,('Mitigazione del rischio'!T$8*Tabelle!$W$11),IF('Modello Analisi RISCHI MOG_PTPC'!AV57=Tabelle!$V$12,('Mitigazione del rischio'!T$8*Tabelle!$W$12),"-"))))))))))</f>
        <v>2.4499999999999997</v>
      </c>
      <c r="U56" s="31">
        <f>IF('Modello Analisi RISCHI MOG_PTPC'!AW57=Tabelle!$V$3,('Mitigazione del rischio'!U$8*Tabelle!$W$3),IF('Modello Analisi RISCHI MOG_PTPC'!AW57=Tabelle!$V$4,('Mitigazione del rischio'!U$8*Tabelle!$W$4),IF('Modello Analisi RISCHI MOG_PTPC'!AW57=Tabelle!$V$5,('Mitigazione del rischio'!U$8*Tabelle!$W$5),IF('Modello Analisi RISCHI MOG_PTPC'!AW57=Tabelle!$V$6,('Mitigazione del rischio'!U$8*Tabelle!$W$6),IF('Modello Analisi RISCHI MOG_PTPC'!AW57=Tabelle!$V$7,('Mitigazione del rischio'!U$8*Tabelle!$W$7),IF('Modello Analisi RISCHI MOG_PTPC'!AW57=Tabelle!$V$8,('Mitigazione del rischio'!U$8*Tabelle!$W$8),IF('Modello Analisi RISCHI MOG_PTPC'!AW57=Tabelle!$V$9,('Mitigazione del rischio'!U$8*Tabelle!$W$9),IF('Modello Analisi RISCHI MOG_PTPC'!AW57=Tabelle!$V$10,('Mitigazione del rischio'!U$8*Tabelle!$W$10),IF('Modello Analisi RISCHI MOG_PTPC'!AW57=Tabelle!$V$11,('Mitigazione del rischio'!U$8*Tabelle!$W$11),IF('Modello Analisi RISCHI MOG_PTPC'!AW57=Tabelle!$V$12,('Mitigazione del rischio'!U$8*Tabelle!$W$12),"-"))))))))))</f>
        <v>0</v>
      </c>
      <c r="V56" s="31">
        <f>IF('Modello Analisi RISCHI MOG_PTPC'!AX57=Tabelle!$V$3,('Mitigazione del rischio'!V$8*Tabelle!$W$3),IF('Modello Analisi RISCHI MOG_PTPC'!AX57=Tabelle!$V$4,('Mitigazione del rischio'!V$8*Tabelle!$W$4),IF('Modello Analisi RISCHI MOG_PTPC'!AX57=Tabelle!$V$5,('Mitigazione del rischio'!V$8*Tabelle!$W$5),IF('Modello Analisi RISCHI MOG_PTPC'!AX57=Tabelle!$V$6,('Mitigazione del rischio'!V$8*Tabelle!$W$6),IF('Modello Analisi RISCHI MOG_PTPC'!AX57=Tabelle!$V$7,('Mitigazione del rischio'!V$8*Tabelle!$W$7),IF('Modello Analisi RISCHI MOG_PTPC'!AX57=Tabelle!$V$8,('Mitigazione del rischio'!V$8*Tabelle!$W$8),IF('Modello Analisi RISCHI MOG_PTPC'!AX57=Tabelle!$V$9,('Mitigazione del rischio'!V$8*Tabelle!$W$9),IF('Modello Analisi RISCHI MOG_PTPC'!AX57=Tabelle!$V$10,('Mitigazione del rischio'!V$8*Tabelle!$W$10),IF('Modello Analisi RISCHI MOG_PTPC'!AX57=Tabelle!$V$11,('Mitigazione del rischio'!V$8*Tabelle!$W$11),IF('Modello Analisi RISCHI MOG_PTPC'!AX57=Tabelle!$V$12,('Mitigazione del rischio'!V$8*Tabelle!$W$12),"-"))))))))))</f>
        <v>0</v>
      </c>
      <c r="W56" s="31">
        <f>IF('Modello Analisi RISCHI MOG_PTPC'!AY57=Tabelle!$V$3,('Mitigazione del rischio'!W$8*Tabelle!$W$3),IF('Modello Analisi RISCHI MOG_PTPC'!AY57=Tabelle!$V$4,('Mitigazione del rischio'!W$8*Tabelle!$W$4),IF('Modello Analisi RISCHI MOG_PTPC'!AY57=Tabelle!$V$5,('Mitigazione del rischio'!W$8*Tabelle!$W$5),IF('Modello Analisi RISCHI MOG_PTPC'!AY57=Tabelle!$V$6,('Mitigazione del rischio'!W$8*Tabelle!$W$6),IF('Modello Analisi RISCHI MOG_PTPC'!AY57=Tabelle!$V$7,('Mitigazione del rischio'!W$8*Tabelle!$W$7),IF('Modello Analisi RISCHI MOG_PTPC'!AY57=Tabelle!$V$8,('Mitigazione del rischio'!W$8*Tabelle!$W$8),IF('Modello Analisi RISCHI MOG_PTPC'!AY57=Tabelle!$V$9,('Mitigazione del rischio'!W$8*Tabelle!$W$9),IF('Modello Analisi RISCHI MOG_PTPC'!AY57=Tabelle!$V$10,('Mitigazione del rischio'!W$8*Tabelle!$W$10),IF('Modello Analisi RISCHI MOG_PTPC'!AY57=Tabelle!$V$11,('Mitigazione del rischio'!W$8*Tabelle!$W$11),IF('Modello Analisi RISCHI MOG_PTPC'!AY57=Tabelle!$V$12,('Mitigazione del rischio'!W$8*Tabelle!$W$12),"-"))))))))))</f>
        <v>0</v>
      </c>
      <c r="X56" s="31">
        <f>IF('Modello Analisi RISCHI MOG_PTPC'!AZ57=Tabelle!$V$3,('Mitigazione del rischio'!X$8*Tabelle!$W$3),IF('Modello Analisi RISCHI MOG_PTPC'!AZ57=Tabelle!$V$4,('Mitigazione del rischio'!X$8*Tabelle!$W$4),IF('Modello Analisi RISCHI MOG_PTPC'!AZ57=Tabelle!$V$5,('Mitigazione del rischio'!X$8*Tabelle!$W$5),IF('Modello Analisi RISCHI MOG_PTPC'!AZ57=Tabelle!$V$6,('Mitigazione del rischio'!X$8*Tabelle!$W$6),IF('Modello Analisi RISCHI MOG_PTPC'!AZ57=Tabelle!$V$7,('Mitigazione del rischio'!X$8*Tabelle!$W$7),IF('Modello Analisi RISCHI MOG_PTPC'!AZ57=Tabelle!$V$8,('Mitigazione del rischio'!X$8*Tabelle!$W$8),IF('Modello Analisi RISCHI MOG_PTPC'!AZ57=Tabelle!$V$9,('Mitigazione del rischio'!X$8*Tabelle!$W$9),IF('Modello Analisi RISCHI MOG_PTPC'!AZ57=Tabelle!$V$10,('Mitigazione del rischio'!X$8*Tabelle!$W$10),IF('Modello Analisi RISCHI MOG_PTPC'!AZ57=Tabelle!$V$11,('Mitigazione del rischio'!X$8*Tabelle!$W$11),IF('Modello Analisi RISCHI MOG_PTPC'!AZ57=Tabelle!$V$12,('Mitigazione del rischio'!X$8*Tabelle!$W$12),"-"))))))))))</f>
        <v>0</v>
      </c>
      <c r="Y56" s="31">
        <f>IF('Modello Analisi RISCHI MOG_PTPC'!BA57=Tabelle!$V$3,('Mitigazione del rischio'!Y$8*Tabelle!$W$3),IF('Modello Analisi RISCHI MOG_PTPC'!BA57=Tabelle!$V$4,('Mitigazione del rischio'!Y$8*Tabelle!$W$4),IF('Modello Analisi RISCHI MOG_PTPC'!BA57=Tabelle!$V$5,('Mitigazione del rischio'!Y$8*Tabelle!$W$5),IF('Modello Analisi RISCHI MOG_PTPC'!BA57=Tabelle!$V$6,('Mitigazione del rischio'!Y$8*Tabelle!$W$6),IF('Modello Analisi RISCHI MOG_PTPC'!BA57=Tabelle!$V$7,('Mitigazione del rischio'!Y$8*Tabelle!$W$7),IF('Modello Analisi RISCHI MOG_PTPC'!BA57=Tabelle!$V$8,('Mitigazione del rischio'!Y$8*Tabelle!$W$8),IF('Modello Analisi RISCHI MOG_PTPC'!BA57=Tabelle!$V$9,('Mitigazione del rischio'!Y$8*Tabelle!$W$9),IF('Modello Analisi RISCHI MOG_PTPC'!BA57=Tabelle!$V$10,('Mitigazione del rischio'!Y$8*Tabelle!$W$10),IF('Modello Analisi RISCHI MOG_PTPC'!BA57=Tabelle!$V$11,('Mitigazione del rischio'!Y$8*Tabelle!$W$11),IF('Modello Analisi RISCHI MOG_PTPC'!BA57=Tabelle!$V$12,('Mitigazione del rischio'!Y$8*Tabelle!$W$12),"-"))))))))))</f>
        <v>0</v>
      </c>
      <c r="Z56" s="31">
        <f>IF('Modello Analisi RISCHI MOG_PTPC'!BB57=Tabelle!$V$3,('Mitigazione del rischio'!Z$8*Tabelle!$W$3),IF('Modello Analisi RISCHI MOG_PTPC'!BB57=Tabelle!$V$4,('Mitigazione del rischio'!Z$8*Tabelle!$W$4),IF('Modello Analisi RISCHI MOG_PTPC'!BB57=Tabelle!$V$5,('Mitigazione del rischio'!Z$8*Tabelle!$W$5),IF('Modello Analisi RISCHI MOG_PTPC'!BB57=Tabelle!$V$6,('Mitigazione del rischio'!Z$8*Tabelle!$W$6),IF('Modello Analisi RISCHI MOG_PTPC'!BB57=Tabelle!$V$7,('Mitigazione del rischio'!Z$8*Tabelle!$W$7),IF('Modello Analisi RISCHI MOG_PTPC'!BB57=Tabelle!$V$8,('Mitigazione del rischio'!Z$8*Tabelle!$W$8),IF('Modello Analisi RISCHI MOG_PTPC'!BB57=Tabelle!$V$9,('Mitigazione del rischio'!Z$8*Tabelle!$W$9),IF('Modello Analisi RISCHI MOG_PTPC'!BB57=Tabelle!$V$10,('Mitigazione del rischio'!Z$8*Tabelle!$W$10),IF('Modello Analisi RISCHI MOG_PTPC'!BB57=Tabelle!$V$11,('Mitigazione del rischio'!Z$8*Tabelle!$W$11),IF('Modello Analisi RISCHI MOG_PTPC'!BB57=Tabelle!$V$12,('Mitigazione del rischio'!Z$8*Tabelle!$W$12),"-"))))))))))</f>
        <v>0</v>
      </c>
      <c r="AA56" s="31">
        <f>IF('Modello Analisi RISCHI MOG_PTPC'!BC57=Tabelle!$V$3,('Mitigazione del rischio'!AA$8*Tabelle!$W$3),IF('Modello Analisi RISCHI MOG_PTPC'!BC57=Tabelle!$V$4,('Mitigazione del rischio'!AA$8*Tabelle!$W$4),IF('Modello Analisi RISCHI MOG_PTPC'!BC57=Tabelle!$V$5,('Mitigazione del rischio'!AA$8*Tabelle!$W$5),IF('Modello Analisi RISCHI MOG_PTPC'!BC57=Tabelle!$V$6,('Mitigazione del rischio'!AA$8*Tabelle!$W$6),IF('Modello Analisi RISCHI MOG_PTPC'!BC57=Tabelle!$V$7,('Mitigazione del rischio'!AA$8*Tabelle!$W$7),IF('Modello Analisi RISCHI MOG_PTPC'!BC57=Tabelle!$V$8,('Mitigazione del rischio'!AA$8*Tabelle!$W$8),IF('Modello Analisi RISCHI MOG_PTPC'!BC57=Tabelle!$V$9,('Mitigazione del rischio'!AA$8*Tabelle!$W$9),IF('Modello Analisi RISCHI MOG_PTPC'!BC57=Tabelle!$V$10,('Mitigazione del rischio'!AA$8*Tabelle!$W$10),IF('Modello Analisi RISCHI MOG_PTPC'!BC57=Tabelle!$V$11,('Mitigazione del rischio'!AA$8*Tabelle!$W$11),IF('Modello Analisi RISCHI MOG_PTPC'!BC57=Tabelle!$V$12,('Mitigazione del rischio'!AA$8*Tabelle!$W$12),"-"))))))))))</f>
        <v>0</v>
      </c>
      <c r="AB56" s="31">
        <f>IF('Modello Analisi RISCHI MOG_PTPC'!BD57=Tabelle!$V$3,('Mitigazione del rischio'!AB$8*Tabelle!$W$3),IF('Modello Analisi RISCHI MOG_PTPC'!BD57=Tabelle!$V$4,('Mitigazione del rischio'!AB$8*Tabelle!$W$4),IF('Modello Analisi RISCHI MOG_PTPC'!BD57=Tabelle!$V$5,('Mitigazione del rischio'!AB$8*Tabelle!$W$5),IF('Modello Analisi RISCHI MOG_PTPC'!BD57=Tabelle!$V$6,('Mitigazione del rischio'!AB$8*Tabelle!$W$6),IF('Modello Analisi RISCHI MOG_PTPC'!BD57=Tabelle!$V$7,('Mitigazione del rischio'!AB$8*Tabelle!$W$7),IF('Modello Analisi RISCHI MOG_PTPC'!BD57=Tabelle!$V$8,('Mitigazione del rischio'!AB$8*Tabelle!$W$8),IF('Modello Analisi RISCHI MOG_PTPC'!BD57=Tabelle!$V$9,('Mitigazione del rischio'!AB$8*Tabelle!$W$9),IF('Modello Analisi RISCHI MOG_PTPC'!BD57=Tabelle!$V$10,('Mitigazione del rischio'!AB$8*Tabelle!$W$10),IF('Modello Analisi RISCHI MOG_PTPC'!BD57=Tabelle!$V$11,('Mitigazione del rischio'!AB$8*Tabelle!$W$11),IF('Modello Analisi RISCHI MOG_PTPC'!BD57=Tabelle!$V$12,('Mitigazione del rischio'!AB$8*Tabelle!$W$12),"-"))))))))))</f>
        <v>0</v>
      </c>
      <c r="AC56" s="31">
        <f>IF('Modello Analisi RISCHI MOG_PTPC'!BE57=Tabelle!$V$3,('Mitigazione del rischio'!AC$8*Tabelle!$W$3),IF('Modello Analisi RISCHI MOG_PTPC'!BE57=Tabelle!$V$4,('Mitigazione del rischio'!AC$8*Tabelle!$W$4),IF('Modello Analisi RISCHI MOG_PTPC'!BE57=Tabelle!$V$5,('Mitigazione del rischio'!AC$8*Tabelle!$W$5),IF('Modello Analisi RISCHI MOG_PTPC'!BE57=Tabelle!$V$6,('Mitigazione del rischio'!AC$8*Tabelle!$W$6),IF('Modello Analisi RISCHI MOG_PTPC'!BE57=Tabelle!$V$7,('Mitigazione del rischio'!AC$8*Tabelle!$W$7),IF('Modello Analisi RISCHI MOG_PTPC'!BE57=Tabelle!$V$8,('Mitigazione del rischio'!AC$8*Tabelle!$W$8),IF('Modello Analisi RISCHI MOG_PTPC'!BE57=Tabelle!$V$9,('Mitigazione del rischio'!AC$8*Tabelle!$W$9),IF('Modello Analisi RISCHI MOG_PTPC'!BE57=Tabelle!$V$10,('Mitigazione del rischio'!AC$8*Tabelle!$W$10),IF('Modello Analisi RISCHI MOG_PTPC'!BE57=Tabelle!$V$11,('Mitigazione del rischio'!AC$8*Tabelle!$W$11),IF('Modello Analisi RISCHI MOG_PTPC'!BE57=Tabelle!$V$12,('Mitigazione del rischio'!AC$8*Tabelle!$W$12),"-"))))))))))</f>
        <v>0</v>
      </c>
      <c r="AD56" s="31">
        <f>IF('Modello Analisi RISCHI MOG_PTPC'!BF57=Tabelle!$V$3,('Mitigazione del rischio'!AD$8*Tabelle!$W$3),IF('Modello Analisi RISCHI MOG_PTPC'!BF57=Tabelle!$V$4,('Mitigazione del rischio'!AD$8*Tabelle!$W$4),IF('Modello Analisi RISCHI MOG_PTPC'!BF57=Tabelle!$V$5,('Mitigazione del rischio'!AD$8*Tabelle!$W$5),IF('Modello Analisi RISCHI MOG_PTPC'!BF57=Tabelle!$V$6,('Mitigazione del rischio'!AD$8*Tabelle!$W$6),IF('Modello Analisi RISCHI MOG_PTPC'!BF57=Tabelle!$V$7,('Mitigazione del rischio'!AD$8*Tabelle!$W$7),IF('Modello Analisi RISCHI MOG_PTPC'!BF57=Tabelle!$V$8,('Mitigazione del rischio'!AD$8*Tabelle!$W$8),IF('Modello Analisi RISCHI MOG_PTPC'!BF57=Tabelle!$V$9,('Mitigazione del rischio'!AD$8*Tabelle!$W$9),IF('Modello Analisi RISCHI MOG_PTPC'!BF57=Tabelle!$V$10,('Mitigazione del rischio'!AD$8*Tabelle!$W$10),IF('Modello Analisi RISCHI MOG_PTPC'!BF57=Tabelle!$V$11,('Mitigazione del rischio'!AD$8*Tabelle!$W$11),IF('Modello Analisi RISCHI MOG_PTPC'!BF57=Tabelle!$V$12,('Mitigazione del rischio'!AD$8*Tabelle!$W$12),"-"))))))))))</f>
        <v>0</v>
      </c>
      <c r="AE56" s="31">
        <f>IF('Modello Analisi RISCHI MOG_PTPC'!BG57=Tabelle!$V$3,('Mitigazione del rischio'!AE$8*Tabelle!$W$3),IF('Modello Analisi RISCHI MOG_PTPC'!BG57=Tabelle!$V$4,('Mitigazione del rischio'!AE$8*Tabelle!$W$4),IF('Modello Analisi RISCHI MOG_PTPC'!BG57=Tabelle!$V$5,('Mitigazione del rischio'!AE$8*Tabelle!$W$5),IF('Modello Analisi RISCHI MOG_PTPC'!BG57=Tabelle!$V$6,('Mitigazione del rischio'!AE$8*Tabelle!$W$6),IF('Modello Analisi RISCHI MOG_PTPC'!BG57=Tabelle!$V$7,('Mitigazione del rischio'!AE$8*Tabelle!$W$7),IF('Modello Analisi RISCHI MOG_PTPC'!BG57=Tabelle!$V$8,('Mitigazione del rischio'!AE$8*Tabelle!$W$8),IF('Modello Analisi RISCHI MOG_PTPC'!BG57=Tabelle!$V$9,('Mitigazione del rischio'!AE$8*Tabelle!$W$9),IF('Modello Analisi RISCHI MOG_PTPC'!BG57=Tabelle!$V$10,('Mitigazione del rischio'!AE$8*Tabelle!$W$10),IF('Modello Analisi RISCHI MOG_PTPC'!BG57=Tabelle!$V$11,('Mitigazione del rischio'!AE$8*Tabelle!$W$11),IF('Modello Analisi RISCHI MOG_PTPC'!BG57=Tabelle!$V$12,('Mitigazione del rischio'!AE$8*Tabelle!$W$12),"-"))))))))))</f>
        <v>0</v>
      </c>
      <c r="AF56" s="32">
        <f t="shared" si="3"/>
        <v>43.400000000000006</v>
      </c>
      <c r="AG56" s="33">
        <f t="shared" si="4"/>
        <v>0.43400000000000005</v>
      </c>
    </row>
    <row r="57" spans="1:33" x14ac:dyDescent="0.25">
      <c r="A57" s="31">
        <f>IF('Modello Analisi RISCHI MOG_PTPC'!AC58=Tabelle!$V$3,('Mitigazione del rischio'!A$8*Tabelle!$W$3),IF('Modello Analisi RISCHI MOG_PTPC'!AC58=Tabelle!$V$4,('Mitigazione del rischio'!A$8*Tabelle!$W$4),IF('Modello Analisi RISCHI MOG_PTPC'!AC58=Tabelle!$V$5,('Mitigazione del rischio'!A$8*Tabelle!$W$5),IF('Modello Analisi RISCHI MOG_PTPC'!AC58=Tabelle!$V$6,('Mitigazione del rischio'!A$8*Tabelle!$W$6),IF('Modello Analisi RISCHI MOG_PTPC'!AC58=Tabelle!$V$7,('Mitigazione del rischio'!A$8*Tabelle!$W$7),IF('Modello Analisi RISCHI MOG_PTPC'!AC58=Tabelle!$V$8,('Mitigazione del rischio'!A$8*Tabelle!$W$8),IF('Modello Analisi RISCHI MOG_PTPC'!AC58=Tabelle!$V$9,('Mitigazione del rischio'!A$8*Tabelle!$W$9),IF('Modello Analisi RISCHI MOG_PTPC'!AC58=Tabelle!$V$10,('Mitigazione del rischio'!A$8*Tabelle!$W$10),IF('Modello Analisi RISCHI MOG_PTPC'!AC58=Tabelle!$V$11,('Mitigazione del rischio'!A$8*Tabelle!$W$11),IF('Modello Analisi RISCHI MOG_PTPC'!AC58=Tabelle!$V$12,('Mitigazione del rischio'!A$8*Tabelle!$W$12),"-"))))))))))</f>
        <v>3.5</v>
      </c>
      <c r="B57" s="31">
        <f>IF('Modello Analisi RISCHI MOG_PTPC'!AD58=Tabelle!$V$3,('Mitigazione del rischio'!B$8*Tabelle!$W$3),IF('Modello Analisi RISCHI MOG_PTPC'!AD58=Tabelle!$V$4,('Mitigazione del rischio'!B$8*Tabelle!$W$4),IF('Modello Analisi RISCHI MOG_PTPC'!AD58=Tabelle!$V$5,('Mitigazione del rischio'!B$8*Tabelle!$W$5),IF('Modello Analisi RISCHI MOG_PTPC'!AD58=Tabelle!$V$6,('Mitigazione del rischio'!B$8*Tabelle!$W$6),IF('Modello Analisi RISCHI MOG_PTPC'!AD58=Tabelle!$V$7,('Mitigazione del rischio'!B$8*Tabelle!$W$7),IF('Modello Analisi RISCHI MOG_PTPC'!AD58=Tabelle!$V$8,('Mitigazione del rischio'!B$8*Tabelle!$W$8),IF('Modello Analisi RISCHI MOG_PTPC'!AD58=Tabelle!$V$9,('Mitigazione del rischio'!B$8*Tabelle!$W$9),IF('Modello Analisi RISCHI MOG_PTPC'!AD58=Tabelle!$V$10,('Mitigazione del rischio'!B$8*Tabelle!$W$10),IF('Modello Analisi RISCHI MOG_PTPC'!AD58=Tabelle!$V$11,('Mitigazione del rischio'!B$8*Tabelle!$W$11),IF('Modello Analisi RISCHI MOG_PTPC'!AD58=Tabelle!$V$12,('Mitigazione del rischio'!B$8*Tabelle!$W$12),"-"))))))))))</f>
        <v>2.4499999999999997</v>
      </c>
      <c r="C57" s="31">
        <f>IF('Modello Analisi RISCHI MOG_PTPC'!AE58=Tabelle!$V$3,('Mitigazione del rischio'!C$8*Tabelle!$W$3),IF('Modello Analisi RISCHI MOG_PTPC'!AE58=Tabelle!$V$4,('Mitigazione del rischio'!C$8*Tabelle!$W$4),IF('Modello Analisi RISCHI MOG_PTPC'!AE58=Tabelle!$V$5,('Mitigazione del rischio'!C$8*Tabelle!$W$5),IF('Modello Analisi RISCHI MOG_PTPC'!AE58=Tabelle!$V$6,('Mitigazione del rischio'!C$8*Tabelle!$W$6),IF('Modello Analisi RISCHI MOG_PTPC'!AE58=Tabelle!$V$7,('Mitigazione del rischio'!C$8*Tabelle!$W$7),IF('Modello Analisi RISCHI MOG_PTPC'!AE58=Tabelle!$V$8,('Mitigazione del rischio'!C$8*Tabelle!$W$8),IF('Modello Analisi RISCHI MOG_PTPC'!AE58=Tabelle!$V$9,('Mitigazione del rischio'!C$8*Tabelle!$W$9),IF('Modello Analisi RISCHI MOG_PTPC'!AE58=Tabelle!$V$10,('Mitigazione del rischio'!C$8*Tabelle!$W$10),IF('Modello Analisi RISCHI MOG_PTPC'!AE58=Tabelle!$V$11,('Mitigazione del rischio'!C$8*Tabelle!$W$11),IF('Modello Analisi RISCHI MOG_PTPC'!AE58=Tabelle!$V$12,('Mitigazione del rischio'!C$8*Tabelle!$W$12),"-"))))))))))</f>
        <v>0.35000000000000003</v>
      </c>
      <c r="D57" s="31">
        <f>IF('Modello Analisi RISCHI MOG_PTPC'!AF58=Tabelle!$V$3,('Mitigazione del rischio'!D$8*Tabelle!$W$3),IF('Modello Analisi RISCHI MOG_PTPC'!AF58=Tabelle!$V$4,('Mitigazione del rischio'!D$8*Tabelle!$W$4),IF('Modello Analisi RISCHI MOG_PTPC'!AF58=Tabelle!$V$5,('Mitigazione del rischio'!D$8*Tabelle!$W$5),IF('Modello Analisi RISCHI MOG_PTPC'!AF58=Tabelle!$V$6,('Mitigazione del rischio'!D$8*Tabelle!$W$6),IF('Modello Analisi RISCHI MOG_PTPC'!AF58=Tabelle!$V$7,('Mitigazione del rischio'!D$8*Tabelle!$W$7),IF('Modello Analisi RISCHI MOG_PTPC'!AF58=Tabelle!$V$8,('Mitigazione del rischio'!D$8*Tabelle!$W$8),IF('Modello Analisi RISCHI MOG_PTPC'!AF58=Tabelle!$V$9,('Mitigazione del rischio'!D$8*Tabelle!$W$9),IF('Modello Analisi RISCHI MOG_PTPC'!AF58=Tabelle!$V$10,('Mitigazione del rischio'!D$8*Tabelle!$W$10),IF('Modello Analisi RISCHI MOG_PTPC'!AF58=Tabelle!$V$11,('Mitigazione del rischio'!D$8*Tabelle!$W$11),IF('Modello Analisi RISCHI MOG_PTPC'!AF58=Tabelle!$V$12,('Mitigazione del rischio'!D$8*Tabelle!$W$12),"-"))))))))))</f>
        <v>1.05</v>
      </c>
      <c r="E57" s="31">
        <f>IF('Modello Analisi RISCHI MOG_PTPC'!AG58=Tabelle!$V$3,('Mitigazione del rischio'!E$8*Tabelle!$W$3),IF('Modello Analisi RISCHI MOG_PTPC'!AG58=Tabelle!$V$4,('Mitigazione del rischio'!E$8*Tabelle!$W$4),IF('Modello Analisi RISCHI MOG_PTPC'!AG58=Tabelle!$V$5,('Mitigazione del rischio'!E$8*Tabelle!$W$5),IF('Modello Analisi RISCHI MOG_PTPC'!AG58=Tabelle!$V$6,('Mitigazione del rischio'!E$8*Tabelle!$W$6),IF('Modello Analisi RISCHI MOG_PTPC'!AG58=Tabelle!$V$7,('Mitigazione del rischio'!E$8*Tabelle!$W$7),IF('Modello Analisi RISCHI MOG_PTPC'!AG58=Tabelle!$V$8,('Mitigazione del rischio'!E$8*Tabelle!$W$8),IF('Modello Analisi RISCHI MOG_PTPC'!AG58=Tabelle!$V$9,('Mitigazione del rischio'!E$8*Tabelle!$W$9),IF('Modello Analisi RISCHI MOG_PTPC'!AG58=Tabelle!$V$10,('Mitigazione del rischio'!E$8*Tabelle!$W$10),IF('Modello Analisi RISCHI MOG_PTPC'!AG58=Tabelle!$V$11,('Mitigazione del rischio'!E$8*Tabelle!$W$11),IF('Modello Analisi RISCHI MOG_PTPC'!AG58=Tabelle!$V$12,('Mitigazione del rischio'!E$8*Tabelle!$W$12),"-"))))))))))</f>
        <v>2.4499999999999997</v>
      </c>
      <c r="F57" s="31">
        <f>IF('Modello Analisi RISCHI MOG_PTPC'!AH58=Tabelle!$V$3,('Mitigazione del rischio'!F$8*Tabelle!$W$3),IF('Modello Analisi RISCHI MOG_PTPC'!AH58=Tabelle!$V$4,('Mitigazione del rischio'!F$8*Tabelle!$W$4),IF('Modello Analisi RISCHI MOG_PTPC'!AH58=Tabelle!$V$5,('Mitigazione del rischio'!F$8*Tabelle!$W$5),IF('Modello Analisi RISCHI MOG_PTPC'!AH58=Tabelle!$V$6,('Mitigazione del rischio'!F$8*Tabelle!$W$6),IF('Modello Analisi RISCHI MOG_PTPC'!AH58=Tabelle!$V$7,('Mitigazione del rischio'!F$8*Tabelle!$W$7),IF('Modello Analisi RISCHI MOG_PTPC'!AH58=Tabelle!$V$8,('Mitigazione del rischio'!F$8*Tabelle!$W$8),IF('Modello Analisi RISCHI MOG_PTPC'!AH58=Tabelle!$V$9,('Mitigazione del rischio'!F$8*Tabelle!$W$9),IF('Modello Analisi RISCHI MOG_PTPC'!AH58=Tabelle!$V$10,('Mitigazione del rischio'!F$8*Tabelle!$W$10),IF('Modello Analisi RISCHI MOG_PTPC'!AH58=Tabelle!$V$11,('Mitigazione del rischio'!F$8*Tabelle!$W$11),IF('Modello Analisi RISCHI MOG_PTPC'!AH58=Tabelle!$V$12,('Mitigazione del rischio'!F$8*Tabelle!$W$12),"-"))))))))))</f>
        <v>3.5</v>
      </c>
      <c r="G57" s="31">
        <f>IF('Modello Analisi RISCHI MOG_PTPC'!AI58=Tabelle!$V$3,('Mitigazione del rischio'!G$8*Tabelle!$W$3),IF('Modello Analisi RISCHI MOG_PTPC'!AI58=Tabelle!$V$4,('Mitigazione del rischio'!G$8*Tabelle!$W$4),IF('Modello Analisi RISCHI MOG_PTPC'!AI58=Tabelle!$V$5,('Mitigazione del rischio'!G$8*Tabelle!$W$5),IF('Modello Analisi RISCHI MOG_PTPC'!AI58=Tabelle!$V$6,('Mitigazione del rischio'!G$8*Tabelle!$W$6),IF('Modello Analisi RISCHI MOG_PTPC'!AI58=Tabelle!$V$7,('Mitigazione del rischio'!G$8*Tabelle!$W$7),IF('Modello Analisi RISCHI MOG_PTPC'!AI58=Tabelle!$V$8,('Mitigazione del rischio'!G$8*Tabelle!$W$8),IF('Modello Analisi RISCHI MOG_PTPC'!AI58=Tabelle!$V$9,('Mitigazione del rischio'!G$8*Tabelle!$W$9),IF('Modello Analisi RISCHI MOG_PTPC'!AI58=Tabelle!$V$10,('Mitigazione del rischio'!G$8*Tabelle!$W$10),IF('Modello Analisi RISCHI MOG_PTPC'!AI58=Tabelle!$V$11,('Mitigazione del rischio'!G$8*Tabelle!$W$11),IF('Modello Analisi RISCHI MOG_PTPC'!AI58=Tabelle!$V$12,('Mitigazione del rischio'!G$8*Tabelle!$W$12),"-"))))))))))</f>
        <v>3.5</v>
      </c>
      <c r="H57" s="31">
        <f>IF('Modello Analisi RISCHI MOG_PTPC'!AJ58=Tabelle!$V$3,('Mitigazione del rischio'!H$8*Tabelle!$W$3),IF('Modello Analisi RISCHI MOG_PTPC'!AJ58=Tabelle!$V$4,('Mitigazione del rischio'!H$8*Tabelle!$W$4),IF('Modello Analisi RISCHI MOG_PTPC'!AJ58=Tabelle!$V$5,('Mitigazione del rischio'!H$8*Tabelle!$W$5),IF('Modello Analisi RISCHI MOG_PTPC'!AJ58=Tabelle!$V$6,('Mitigazione del rischio'!H$8*Tabelle!$W$6),IF('Modello Analisi RISCHI MOG_PTPC'!AJ58=Tabelle!$V$7,('Mitigazione del rischio'!H$8*Tabelle!$W$7),IF('Modello Analisi RISCHI MOG_PTPC'!AJ58=Tabelle!$V$8,('Mitigazione del rischio'!H$8*Tabelle!$W$8),IF('Modello Analisi RISCHI MOG_PTPC'!AJ58=Tabelle!$V$9,('Mitigazione del rischio'!H$8*Tabelle!$W$9),IF('Modello Analisi RISCHI MOG_PTPC'!AJ58=Tabelle!$V$10,('Mitigazione del rischio'!H$8*Tabelle!$W$10),IF('Modello Analisi RISCHI MOG_PTPC'!AJ58=Tabelle!$V$11,('Mitigazione del rischio'!H$8*Tabelle!$W$11),IF('Modello Analisi RISCHI MOG_PTPC'!AJ58=Tabelle!$V$12,('Mitigazione del rischio'!H$8*Tabelle!$W$12),"-"))))))))))</f>
        <v>3.5</v>
      </c>
      <c r="I57" s="31">
        <f>IF('Modello Analisi RISCHI MOG_PTPC'!AK58=Tabelle!$V$3,('Mitigazione del rischio'!I$8*Tabelle!$W$3),IF('Modello Analisi RISCHI MOG_PTPC'!AK58=Tabelle!$V$4,('Mitigazione del rischio'!I$8*Tabelle!$W$4),IF('Modello Analisi RISCHI MOG_PTPC'!AK58=Tabelle!$V$5,('Mitigazione del rischio'!I$8*Tabelle!$W$5),IF('Modello Analisi RISCHI MOG_PTPC'!AK58=Tabelle!$V$6,('Mitigazione del rischio'!I$8*Tabelle!$W$6),IF('Modello Analisi RISCHI MOG_PTPC'!AK58=Tabelle!$V$7,('Mitigazione del rischio'!I$8*Tabelle!$W$7),IF('Modello Analisi RISCHI MOG_PTPC'!AK58=Tabelle!$V$8,('Mitigazione del rischio'!I$8*Tabelle!$W$8),IF('Modello Analisi RISCHI MOG_PTPC'!AK58=Tabelle!$V$9,('Mitigazione del rischio'!I$8*Tabelle!$W$9),IF('Modello Analisi RISCHI MOG_PTPC'!AK58=Tabelle!$V$10,('Mitigazione del rischio'!I$8*Tabelle!$W$10),IF('Modello Analisi RISCHI MOG_PTPC'!AK58=Tabelle!$V$11,('Mitigazione del rischio'!I$8*Tabelle!$W$11),IF('Modello Analisi RISCHI MOG_PTPC'!AK58=Tabelle!$V$12,('Mitigazione del rischio'!I$8*Tabelle!$W$12),"-"))))))))))</f>
        <v>1.05</v>
      </c>
      <c r="J57" s="31">
        <f>IF('Modello Analisi RISCHI MOG_PTPC'!AL58=Tabelle!$V$3,('Mitigazione del rischio'!J$8*Tabelle!$W$3),IF('Modello Analisi RISCHI MOG_PTPC'!AL58=Tabelle!$V$4,('Mitigazione del rischio'!J$8*Tabelle!$W$4),IF('Modello Analisi RISCHI MOG_PTPC'!AL58=Tabelle!$V$5,('Mitigazione del rischio'!J$8*Tabelle!$W$5),IF('Modello Analisi RISCHI MOG_PTPC'!AL58=Tabelle!$V$6,('Mitigazione del rischio'!J$8*Tabelle!$W$6),IF('Modello Analisi RISCHI MOG_PTPC'!AL58=Tabelle!$V$7,('Mitigazione del rischio'!J$8*Tabelle!$W$7),IF('Modello Analisi RISCHI MOG_PTPC'!AL58=Tabelle!$V$8,('Mitigazione del rischio'!J$8*Tabelle!$W$8),IF('Modello Analisi RISCHI MOG_PTPC'!AL58=Tabelle!$V$9,('Mitigazione del rischio'!J$8*Tabelle!$W$9),IF('Modello Analisi RISCHI MOG_PTPC'!AL58=Tabelle!$V$10,('Mitigazione del rischio'!J$8*Tabelle!$W$10),IF('Modello Analisi RISCHI MOG_PTPC'!AL58=Tabelle!$V$11,('Mitigazione del rischio'!J$8*Tabelle!$W$11),IF('Modello Analisi RISCHI MOG_PTPC'!AL58=Tabelle!$V$12,('Mitigazione del rischio'!J$8*Tabelle!$W$12),"-"))))))))))</f>
        <v>1.05</v>
      </c>
      <c r="K57" s="31">
        <f>IF('Modello Analisi RISCHI MOG_PTPC'!AM58=Tabelle!$V$3,('Mitigazione del rischio'!K$8*Tabelle!$W$3),IF('Modello Analisi RISCHI MOG_PTPC'!AM58=Tabelle!$V$4,('Mitigazione del rischio'!K$8*Tabelle!$W$4),IF('Modello Analisi RISCHI MOG_PTPC'!AM58=Tabelle!$V$5,('Mitigazione del rischio'!K$8*Tabelle!$W$5),IF('Modello Analisi RISCHI MOG_PTPC'!AM58=Tabelle!$V$6,('Mitigazione del rischio'!K$8*Tabelle!$W$6),IF('Modello Analisi RISCHI MOG_PTPC'!AM58=Tabelle!$V$7,('Mitigazione del rischio'!K$8*Tabelle!$W$7),IF('Modello Analisi RISCHI MOG_PTPC'!AM58=Tabelle!$V$8,('Mitigazione del rischio'!K$8*Tabelle!$W$8),IF('Modello Analisi RISCHI MOG_PTPC'!AM58=Tabelle!$V$9,('Mitigazione del rischio'!K$8*Tabelle!$W$9),IF('Modello Analisi RISCHI MOG_PTPC'!AM58=Tabelle!$V$10,('Mitigazione del rischio'!K$8*Tabelle!$W$10),IF('Modello Analisi RISCHI MOG_PTPC'!AM58=Tabelle!$V$11,('Mitigazione del rischio'!K$8*Tabelle!$W$11),IF('Modello Analisi RISCHI MOG_PTPC'!AM58=Tabelle!$V$12,('Mitigazione del rischio'!K$8*Tabelle!$W$12),"-"))))))))))</f>
        <v>3.5</v>
      </c>
      <c r="L57" s="31">
        <f>IF('Modello Analisi RISCHI MOG_PTPC'!AN58=Tabelle!$V$3,('Mitigazione del rischio'!L$8*Tabelle!$W$3),IF('Modello Analisi RISCHI MOG_PTPC'!AN58=Tabelle!$V$4,('Mitigazione del rischio'!L$8*Tabelle!$W$4),IF('Modello Analisi RISCHI MOG_PTPC'!AN58=Tabelle!$V$5,('Mitigazione del rischio'!L$8*Tabelle!$W$5),IF('Modello Analisi RISCHI MOG_PTPC'!AN58=Tabelle!$V$6,('Mitigazione del rischio'!L$8*Tabelle!$W$6),IF('Modello Analisi RISCHI MOG_PTPC'!AN58=Tabelle!$V$7,('Mitigazione del rischio'!L$8*Tabelle!$W$7),IF('Modello Analisi RISCHI MOG_PTPC'!AN58=Tabelle!$V$8,('Mitigazione del rischio'!L$8*Tabelle!$W$8),IF('Modello Analisi RISCHI MOG_PTPC'!AN58=Tabelle!$V$9,('Mitigazione del rischio'!L$8*Tabelle!$W$9),IF('Modello Analisi RISCHI MOG_PTPC'!AN58=Tabelle!$V$10,('Mitigazione del rischio'!L$8*Tabelle!$W$10),IF('Modello Analisi RISCHI MOG_PTPC'!AN58=Tabelle!$V$11,('Mitigazione del rischio'!L$8*Tabelle!$W$11),IF('Modello Analisi RISCHI MOG_PTPC'!AN58=Tabelle!$V$12,('Mitigazione del rischio'!L$8*Tabelle!$W$12),"-"))))))))))</f>
        <v>3.5</v>
      </c>
      <c r="M57" s="31">
        <f>IF('Modello Analisi RISCHI MOG_PTPC'!AO58=Tabelle!$V$3,('Mitigazione del rischio'!M$8*Tabelle!$W$3),IF('Modello Analisi RISCHI MOG_PTPC'!AO58=Tabelle!$V$4,('Mitigazione del rischio'!M$8*Tabelle!$W$4),IF('Modello Analisi RISCHI MOG_PTPC'!AO58=Tabelle!$V$5,('Mitigazione del rischio'!M$8*Tabelle!$W$5),IF('Modello Analisi RISCHI MOG_PTPC'!AO58=Tabelle!$V$6,('Mitigazione del rischio'!M$8*Tabelle!$W$6),IF('Modello Analisi RISCHI MOG_PTPC'!AO58=Tabelle!$V$7,('Mitigazione del rischio'!M$8*Tabelle!$W$7),IF('Modello Analisi RISCHI MOG_PTPC'!AO58=Tabelle!$V$8,('Mitigazione del rischio'!M$8*Tabelle!$W$8),IF('Modello Analisi RISCHI MOG_PTPC'!AO58=Tabelle!$V$9,('Mitigazione del rischio'!M$8*Tabelle!$W$9),IF('Modello Analisi RISCHI MOG_PTPC'!AO58=Tabelle!$V$10,('Mitigazione del rischio'!M$8*Tabelle!$W$10),IF('Modello Analisi RISCHI MOG_PTPC'!AO58=Tabelle!$V$11,('Mitigazione del rischio'!M$8*Tabelle!$W$11),IF('Modello Analisi RISCHI MOG_PTPC'!AO58=Tabelle!$V$12,('Mitigazione del rischio'!M$8*Tabelle!$W$12),"-"))))))))))</f>
        <v>1.05</v>
      </c>
      <c r="N57" s="31">
        <f>IF('Modello Analisi RISCHI MOG_PTPC'!AP58=Tabelle!$V$3,('Mitigazione del rischio'!N$8*Tabelle!$W$3),IF('Modello Analisi RISCHI MOG_PTPC'!AP58=Tabelle!$V$4,('Mitigazione del rischio'!N$8*Tabelle!$W$4),IF('Modello Analisi RISCHI MOG_PTPC'!AP58=Tabelle!$V$5,('Mitigazione del rischio'!N$8*Tabelle!$W$5),IF('Modello Analisi RISCHI MOG_PTPC'!AP58=Tabelle!$V$6,('Mitigazione del rischio'!N$8*Tabelle!$W$6),IF('Modello Analisi RISCHI MOG_PTPC'!AP58=Tabelle!$V$7,('Mitigazione del rischio'!N$8*Tabelle!$W$7),IF('Modello Analisi RISCHI MOG_PTPC'!AP58=Tabelle!$V$8,('Mitigazione del rischio'!N$8*Tabelle!$W$8),IF('Modello Analisi RISCHI MOG_PTPC'!AP58=Tabelle!$V$9,('Mitigazione del rischio'!N$8*Tabelle!$W$9),IF('Modello Analisi RISCHI MOG_PTPC'!AP58=Tabelle!$V$10,('Mitigazione del rischio'!N$8*Tabelle!$W$10),IF('Modello Analisi RISCHI MOG_PTPC'!AP58=Tabelle!$V$11,('Mitigazione del rischio'!N$8*Tabelle!$W$11),IF('Modello Analisi RISCHI MOG_PTPC'!AP58=Tabelle!$V$12,('Mitigazione del rischio'!N$8*Tabelle!$W$12),"-"))))))))))</f>
        <v>1.05</v>
      </c>
      <c r="O57" s="31">
        <f>IF('Modello Analisi RISCHI MOG_PTPC'!AQ58=Tabelle!$V$3,('Mitigazione del rischio'!O$8*Tabelle!$W$3),IF('Modello Analisi RISCHI MOG_PTPC'!AQ58=Tabelle!$V$4,('Mitigazione del rischio'!O$8*Tabelle!$W$4),IF('Modello Analisi RISCHI MOG_PTPC'!AQ58=Tabelle!$V$5,('Mitigazione del rischio'!O$8*Tabelle!$W$5),IF('Modello Analisi RISCHI MOG_PTPC'!AQ58=Tabelle!$V$6,('Mitigazione del rischio'!O$8*Tabelle!$W$6),IF('Modello Analisi RISCHI MOG_PTPC'!AQ58=Tabelle!$V$7,('Mitigazione del rischio'!O$8*Tabelle!$W$7),IF('Modello Analisi RISCHI MOG_PTPC'!AQ58=Tabelle!$V$8,('Mitigazione del rischio'!O$8*Tabelle!$W$8),IF('Modello Analisi RISCHI MOG_PTPC'!AQ58=Tabelle!$V$9,('Mitigazione del rischio'!O$8*Tabelle!$W$9),IF('Modello Analisi RISCHI MOG_PTPC'!AQ58=Tabelle!$V$10,('Mitigazione del rischio'!O$8*Tabelle!$W$10),IF('Modello Analisi RISCHI MOG_PTPC'!AQ58=Tabelle!$V$11,('Mitigazione del rischio'!O$8*Tabelle!$W$11),IF('Modello Analisi RISCHI MOG_PTPC'!AQ58=Tabelle!$V$12,('Mitigazione del rischio'!O$8*Tabelle!$W$12),"-"))))))))))</f>
        <v>1.05</v>
      </c>
      <c r="P57" s="31">
        <f>IF('Modello Analisi RISCHI MOG_PTPC'!AR58=Tabelle!$V$3,('Mitigazione del rischio'!P$8*Tabelle!$W$3),IF('Modello Analisi RISCHI MOG_PTPC'!AR58=Tabelle!$V$4,('Mitigazione del rischio'!P$8*Tabelle!$W$4),IF('Modello Analisi RISCHI MOG_PTPC'!AR58=Tabelle!$V$5,('Mitigazione del rischio'!P$8*Tabelle!$W$5),IF('Modello Analisi RISCHI MOG_PTPC'!AR58=Tabelle!$V$6,('Mitigazione del rischio'!P$8*Tabelle!$W$6),IF('Modello Analisi RISCHI MOG_PTPC'!AR58=Tabelle!$V$7,('Mitigazione del rischio'!P$8*Tabelle!$W$7),IF('Modello Analisi RISCHI MOG_PTPC'!AR58=Tabelle!$V$8,('Mitigazione del rischio'!P$8*Tabelle!$W$8),IF('Modello Analisi RISCHI MOG_PTPC'!AR58=Tabelle!$V$9,('Mitigazione del rischio'!P$8*Tabelle!$W$9),IF('Modello Analisi RISCHI MOG_PTPC'!AR58=Tabelle!$V$10,('Mitigazione del rischio'!P$8*Tabelle!$W$10),IF('Modello Analisi RISCHI MOG_PTPC'!AR58=Tabelle!$V$11,('Mitigazione del rischio'!P$8*Tabelle!$W$11),IF('Modello Analisi RISCHI MOG_PTPC'!AR58=Tabelle!$V$12,('Mitigazione del rischio'!P$8*Tabelle!$W$12),"-"))))))))))</f>
        <v>1.05</v>
      </c>
      <c r="Q57" s="31">
        <f>IF('Modello Analisi RISCHI MOG_PTPC'!AS58=Tabelle!$V$3,('Mitigazione del rischio'!Q$8*Tabelle!$W$3),IF('Modello Analisi RISCHI MOG_PTPC'!AS58=Tabelle!$V$4,('Mitigazione del rischio'!Q$8*Tabelle!$W$4),IF('Modello Analisi RISCHI MOG_PTPC'!AS58=Tabelle!$V$5,('Mitigazione del rischio'!Q$8*Tabelle!$W$5),IF('Modello Analisi RISCHI MOG_PTPC'!AS58=Tabelle!$V$6,('Mitigazione del rischio'!Q$8*Tabelle!$W$6),IF('Modello Analisi RISCHI MOG_PTPC'!AS58=Tabelle!$V$7,('Mitigazione del rischio'!Q$8*Tabelle!$W$7),IF('Modello Analisi RISCHI MOG_PTPC'!AS58=Tabelle!$V$8,('Mitigazione del rischio'!Q$8*Tabelle!$W$8),IF('Modello Analisi RISCHI MOG_PTPC'!AS58=Tabelle!$V$9,('Mitigazione del rischio'!Q$8*Tabelle!$W$9),IF('Modello Analisi RISCHI MOG_PTPC'!AS58=Tabelle!$V$10,('Mitigazione del rischio'!Q$8*Tabelle!$W$10),IF('Modello Analisi RISCHI MOG_PTPC'!AS58=Tabelle!$V$11,('Mitigazione del rischio'!Q$8*Tabelle!$W$11),IF('Modello Analisi RISCHI MOG_PTPC'!AS58=Tabelle!$V$12,('Mitigazione del rischio'!Q$8*Tabelle!$W$12),"-"))))))))))</f>
        <v>2.4499999999999997</v>
      </c>
      <c r="R57" s="31">
        <f>IF('Modello Analisi RISCHI MOG_PTPC'!AT58=Tabelle!$V$3,('Mitigazione del rischio'!R$8*Tabelle!$W$3),IF('Modello Analisi RISCHI MOG_PTPC'!AT58=Tabelle!$V$4,('Mitigazione del rischio'!R$8*Tabelle!$W$4),IF('Modello Analisi RISCHI MOG_PTPC'!AT58=Tabelle!$V$5,('Mitigazione del rischio'!R$8*Tabelle!$W$5),IF('Modello Analisi RISCHI MOG_PTPC'!AT58=Tabelle!$V$6,('Mitigazione del rischio'!R$8*Tabelle!$W$6),IF('Modello Analisi RISCHI MOG_PTPC'!AT58=Tabelle!$V$7,('Mitigazione del rischio'!R$8*Tabelle!$W$7),IF('Modello Analisi RISCHI MOG_PTPC'!AT58=Tabelle!$V$8,('Mitigazione del rischio'!R$8*Tabelle!$W$8),IF('Modello Analisi RISCHI MOG_PTPC'!AT58=Tabelle!$V$9,('Mitigazione del rischio'!R$8*Tabelle!$W$9),IF('Modello Analisi RISCHI MOG_PTPC'!AT58=Tabelle!$V$10,('Mitigazione del rischio'!R$8*Tabelle!$W$10),IF('Modello Analisi RISCHI MOG_PTPC'!AT58=Tabelle!$V$11,('Mitigazione del rischio'!R$8*Tabelle!$W$11),IF('Modello Analisi RISCHI MOG_PTPC'!AT58=Tabelle!$V$12,('Mitigazione del rischio'!R$8*Tabelle!$W$12),"-"))))))))))</f>
        <v>2.4499999999999997</v>
      </c>
      <c r="S57" s="31">
        <f>IF('Modello Analisi RISCHI MOG_PTPC'!AU58=Tabelle!$V$3,('Mitigazione del rischio'!S$8*Tabelle!$W$3),IF('Modello Analisi RISCHI MOG_PTPC'!AU58=Tabelle!$V$4,('Mitigazione del rischio'!S$8*Tabelle!$W$4),IF('Modello Analisi RISCHI MOG_PTPC'!AU58=Tabelle!$V$5,('Mitigazione del rischio'!S$8*Tabelle!$W$5),IF('Modello Analisi RISCHI MOG_PTPC'!AU58=Tabelle!$V$6,('Mitigazione del rischio'!S$8*Tabelle!$W$6),IF('Modello Analisi RISCHI MOG_PTPC'!AU58=Tabelle!$V$7,('Mitigazione del rischio'!S$8*Tabelle!$W$7),IF('Modello Analisi RISCHI MOG_PTPC'!AU58=Tabelle!$V$8,('Mitigazione del rischio'!S$8*Tabelle!$W$8),IF('Modello Analisi RISCHI MOG_PTPC'!AU58=Tabelle!$V$9,('Mitigazione del rischio'!S$8*Tabelle!$W$9),IF('Modello Analisi RISCHI MOG_PTPC'!AU58=Tabelle!$V$10,('Mitigazione del rischio'!S$8*Tabelle!$W$10),IF('Modello Analisi RISCHI MOG_PTPC'!AU58=Tabelle!$V$11,('Mitigazione del rischio'!S$8*Tabelle!$W$11),IF('Modello Analisi RISCHI MOG_PTPC'!AU58=Tabelle!$V$12,('Mitigazione del rischio'!S$8*Tabelle!$W$12),"-"))))))))))</f>
        <v>2.4499999999999997</v>
      </c>
      <c r="T57" s="31">
        <f>IF('Modello Analisi RISCHI MOG_PTPC'!AV58=Tabelle!$V$3,('Mitigazione del rischio'!T$8*Tabelle!$W$3),IF('Modello Analisi RISCHI MOG_PTPC'!AV58=Tabelle!$V$4,('Mitigazione del rischio'!T$8*Tabelle!$W$4),IF('Modello Analisi RISCHI MOG_PTPC'!AV58=Tabelle!$V$5,('Mitigazione del rischio'!T$8*Tabelle!$W$5),IF('Modello Analisi RISCHI MOG_PTPC'!AV58=Tabelle!$V$6,('Mitigazione del rischio'!T$8*Tabelle!$W$6),IF('Modello Analisi RISCHI MOG_PTPC'!AV58=Tabelle!$V$7,('Mitigazione del rischio'!T$8*Tabelle!$W$7),IF('Modello Analisi RISCHI MOG_PTPC'!AV58=Tabelle!$V$8,('Mitigazione del rischio'!T$8*Tabelle!$W$8),IF('Modello Analisi RISCHI MOG_PTPC'!AV58=Tabelle!$V$9,('Mitigazione del rischio'!T$8*Tabelle!$W$9),IF('Modello Analisi RISCHI MOG_PTPC'!AV58=Tabelle!$V$10,('Mitigazione del rischio'!T$8*Tabelle!$W$10),IF('Modello Analisi RISCHI MOG_PTPC'!AV58=Tabelle!$V$11,('Mitigazione del rischio'!T$8*Tabelle!$W$11),IF('Modello Analisi RISCHI MOG_PTPC'!AV58=Tabelle!$V$12,('Mitigazione del rischio'!T$8*Tabelle!$W$12),"-"))))))))))</f>
        <v>2.4499999999999997</v>
      </c>
      <c r="U57" s="31">
        <f>IF('Modello Analisi RISCHI MOG_PTPC'!AW58=Tabelle!$V$3,('Mitigazione del rischio'!U$8*Tabelle!$W$3),IF('Modello Analisi RISCHI MOG_PTPC'!AW58=Tabelle!$V$4,('Mitigazione del rischio'!U$8*Tabelle!$W$4),IF('Modello Analisi RISCHI MOG_PTPC'!AW58=Tabelle!$V$5,('Mitigazione del rischio'!U$8*Tabelle!$W$5),IF('Modello Analisi RISCHI MOG_PTPC'!AW58=Tabelle!$V$6,('Mitigazione del rischio'!U$8*Tabelle!$W$6),IF('Modello Analisi RISCHI MOG_PTPC'!AW58=Tabelle!$V$7,('Mitigazione del rischio'!U$8*Tabelle!$W$7),IF('Modello Analisi RISCHI MOG_PTPC'!AW58=Tabelle!$V$8,('Mitigazione del rischio'!U$8*Tabelle!$W$8),IF('Modello Analisi RISCHI MOG_PTPC'!AW58=Tabelle!$V$9,('Mitigazione del rischio'!U$8*Tabelle!$W$9),IF('Modello Analisi RISCHI MOG_PTPC'!AW58=Tabelle!$V$10,('Mitigazione del rischio'!U$8*Tabelle!$W$10),IF('Modello Analisi RISCHI MOG_PTPC'!AW58=Tabelle!$V$11,('Mitigazione del rischio'!U$8*Tabelle!$W$11),IF('Modello Analisi RISCHI MOG_PTPC'!AW58=Tabelle!$V$12,('Mitigazione del rischio'!U$8*Tabelle!$W$12),"-"))))))))))</f>
        <v>0</v>
      </c>
      <c r="V57" s="31">
        <f>IF('Modello Analisi RISCHI MOG_PTPC'!AX58=Tabelle!$V$3,('Mitigazione del rischio'!V$8*Tabelle!$W$3),IF('Modello Analisi RISCHI MOG_PTPC'!AX58=Tabelle!$V$4,('Mitigazione del rischio'!V$8*Tabelle!$W$4),IF('Modello Analisi RISCHI MOG_PTPC'!AX58=Tabelle!$V$5,('Mitigazione del rischio'!V$8*Tabelle!$W$5),IF('Modello Analisi RISCHI MOG_PTPC'!AX58=Tabelle!$V$6,('Mitigazione del rischio'!V$8*Tabelle!$W$6),IF('Modello Analisi RISCHI MOG_PTPC'!AX58=Tabelle!$V$7,('Mitigazione del rischio'!V$8*Tabelle!$W$7),IF('Modello Analisi RISCHI MOG_PTPC'!AX58=Tabelle!$V$8,('Mitigazione del rischio'!V$8*Tabelle!$W$8),IF('Modello Analisi RISCHI MOG_PTPC'!AX58=Tabelle!$V$9,('Mitigazione del rischio'!V$8*Tabelle!$W$9),IF('Modello Analisi RISCHI MOG_PTPC'!AX58=Tabelle!$V$10,('Mitigazione del rischio'!V$8*Tabelle!$W$10),IF('Modello Analisi RISCHI MOG_PTPC'!AX58=Tabelle!$V$11,('Mitigazione del rischio'!V$8*Tabelle!$W$11),IF('Modello Analisi RISCHI MOG_PTPC'!AX58=Tabelle!$V$12,('Mitigazione del rischio'!V$8*Tabelle!$W$12),"-"))))))))))</f>
        <v>0</v>
      </c>
      <c r="W57" s="31">
        <f>IF('Modello Analisi RISCHI MOG_PTPC'!AY58=Tabelle!$V$3,('Mitigazione del rischio'!W$8*Tabelle!$W$3),IF('Modello Analisi RISCHI MOG_PTPC'!AY58=Tabelle!$V$4,('Mitigazione del rischio'!W$8*Tabelle!$W$4),IF('Modello Analisi RISCHI MOG_PTPC'!AY58=Tabelle!$V$5,('Mitigazione del rischio'!W$8*Tabelle!$W$5),IF('Modello Analisi RISCHI MOG_PTPC'!AY58=Tabelle!$V$6,('Mitigazione del rischio'!W$8*Tabelle!$W$6),IF('Modello Analisi RISCHI MOG_PTPC'!AY58=Tabelle!$V$7,('Mitigazione del rischio'!W$8*Tabelle!$W$7),IF('Modello Analisi RISCHI MOG_PTPC'!AY58=Tabelle!$V$8,('Mitigazione del rischio'!W$8*Tabelle!$W$8),IF('Modello Analisi RISCHI MOG_PTPC'!AY58=Tabelle!$V$9,('Mitigazione del rischio'!W$8*Tabelle!$W$9),IF('Modello Analisi RISCHI MOG_PTPC'!AY58=Tabelle!$V$10,('Mitigazione del rischio'!W$8*Tabelle!$W$10),IF('Modello Analisi RISCHI MOG_PTPC'!AY58=Tabelle!$V$11,('Mitigazione del rischio'!W$8*Tabelle!$W$11),IF('Modello Analisi RISCHI MOG_PTPC'!AY58=Tabelle!$V$12,('Mitigazione del rischio'!W$8*Tabelle!$W$12),"-"))))))))))</f>
        <v>0</v>
      </c>
      <c r="X57" s="31">
        <f>IF('Modello Analisi RISCHI MOG_PTPC'!AZ58=Tabelle!$V$3,('Mitigazione del rischio'!X$8*Tabelle!$W$3),IF('Modello Analisi RISCHI MOG_PTPC'!AZ58=Tabelle!$V$4,('Mitigazione del rischio'!X$8*Tabelle!$W$4),IF('Modello Analisi RISCHI MOG_PTPC'!AZ58=Tabelle!$V$5,('Mitigazione del rischio'!X$8*Tabelle!$W$5),IF('Modello Analisi RISCHI MOG_PTPC'!AZ58=Tabelle!$V$6,('Mitigazione del rischio'!X$8*Tabelle!$W$6),IF('Modello Analisi RISCHI MOG_PTPC'!AZ58=Tabelle!$V$7,('Mitigazione del rischio'!X$8*Tabelle!$W$7),IF('Modello Analisi RISCHI MOG_PTPC'!AZ58=Tabelle!$V$8,('Mitigazione del rischio'!X$8*Tabelle!$W$8),IF('Modello Analisi RISCHI MOG_PTPC'!AZ58=Tabelle!$V$9,('Mitigazione del rischio'!X$8*Tabelle!$W$9),IF('Modello Analisi RISCHI MOG_PTPC'!AZ58=Tabelle!$V$10,('Mitigazione del rischio'!X$8*Tabelle!$W$10),IF('Modello Analisi RISCHI MOG_PTPC'!AZ58=Tabelle!$V$11,('Mitigazione del rischio'!X$8*Tabelle!$W$11),IF('Modello Analisi RISCHI MOG_PTPC'!AZ58=Tabelle!$V$12,('Mitigazione del rischio'!X$8*Tabelle!$W$12),"-"))))))))))</f>
        <v>0</v>
      </c>
      <c r="Y57" s="31">
        <f>IF('Modello Analisi RISCHI MOG_PTPC'!BA58=Tabelle!$V$3,('Mitigazione del rischio'!Y$8*Tabelle!$W$3),IF('Modello Analisi RISCHI MOG_PTPC'!BA58=Tabelle!$V$4,('Mitigazione del rischio'!Y$8*Tabelle!$W$4),IF('Modello Analisi RISCHI MOG_PTPC'!BA58=Tabelle!$V$5,('Mitigazione del rischio'!Y$8*Tabelle!$W$5),IF('Modello Analisi RISCHI MOG_PTPC'!BA58=Tabelle!$V$6,('Mitigazione del rischio'!Y$8*Tabelle!$W$6),IF('Modello Analisi RISCHI MOG_PTPC'!BA58=Tabelle!$V$7,('Mitigazione del rischio'!Y$8*Tabelle!$W$7),IF('Modello Analisi RISCHI MOG_PTPC'!BA58=Tabelle!$V$8,('Mitigazione del rischio'!Y$8*Tabelle!$W$8),IF('Modello Analisi RISCHI MOG_PTPC'!BA58=Tabelle!$V$9,('Mitigazione del rischio'!Y$8*Tabelle!$W$9),IF('Modello Analisi RISCHI MOG_PTPC'!BA58=Tabelle!$V$10,('Mitigazione del rischio'!Y$8*Tabelle!$W$10),IF('Modello Analisi RISCHI MOG_PTPC'!BA58=Tabelle!$V$11,('Mitigazione del rischio'!Y$8*Tabelle!$W$11),IF('Modello Analisi RISCHI MOG_PTPC'!BA58=Tabelle!$V$12,('Mitigazione del rischio'!Y$8*Tabelle!$W$12),"-"))))))))))</f>
        <v>0</v>
      </c>
      <c r="Z57" s="31">
        <f>IF('Modello Analisi RISCHI MOG_PTPC'!BB58=Tabelle!$V$3,('Mitigazione del rischio'!Z$8*Tabelle!$W$3),IF('Modello Analisi RISCHI MOG_PTPC'!BB58=Tabelle!$V$4,('Mitigazione del rischio'!Z$8*Tabelle!$W$4),IF('Modello Analisi RISCHI MOG_PTPC'!BB58=Tabelle!$V$5,('Mitigazione del rischio'!Z$8*Tabelle!$W$5),IF('Modello Analisi RISCHI MOG_PTPC'!BB58=Tabelle!$V$6,('Mitigazione del rischio'!Z$8*Tabelle!$W$6),IF('Modello Analisi RISCHI MOG_PTPC'!BB58=Tabelle!$V$7,('Mitigazione del rischio'!Z$8*Tabelle!$W$7),IF('Modello Analisi RISCHI MOG_PTPC'!BB58=Tabelle!$V$8,('Mitigazione del rischio'!Z$8*Tabelle!$W$8),IF('Modello Analisi RISCHI MOG_PTPC'!BB58=Tabelle!$V$9,('Mitigazione del rischio'!Z$8*Tabelle!$W$9),IF('Modello Analisi RISCHI MOG_PTPC'!BB58=Tabelle!$V$10,('Mitigazione del rischio'!Z$8*Tabelle!$W$10),IF('Modello Analisi RISCHI MOG_PTPC'!BB58=Tabelle!$V$11,('Mitigazione del rischio'!Z$8*Tabelle!$W$11),IF('Modello Analisi RISCHI MOG_PTPC'!BB58=Tabelle!$V$12,('Mitigazione del rischio'!Z$8*Tabelle!$W$12),"-"))))))))))</f>
        <v>0</v>
      </c>
      <c r="AA57" s="31">
        <f>IF('Modello Analisi RISCHI MOG_PTPC'!BC58=Tabelle!$V$3,('Mitigazione del rischio'!AA$8*Tabelle!$W$3),IF('Modello Analisi RISCHI MOG_PTPC'!BC58=Tabelle!$V$4,('Mitigazione del rischio'!AA$8*Tabelle!$W$4),IF('Modello Analisi RISCHI MOG_PTPC'!BC58=Tabelle!$V$5,('Mitigazione del rischio'!AA$8*Tabelle!$W$5),IF('Modello Analisi RISCHI MOG_PTPC'!BC58=Tabelle!$V$6,('Mitigazione del rischio'!AA$8*Tabelle!$W$6),IF('Modello Analisi RISCHI MOG_PTPC'!BC58=Tabelle!$V$7,('Mitigazione del rischio'!AA$8*Tabelle!$W$7),IF('Modello Analisi RISCHI MOG_PTPC'!BC58=Tabelle!$V$8,('Mitigazione del rischio'!AA$8*Tabelle!$W$8),IF('Modello Analisi RISCHI MOG_PTPC'!BC58=Tabelle!$V$9,('Mitigazione del rischio'!AA$8*Tabelle!$W$9),IF('Modello Analisi RISCHI MOG_PTPC'!BC58=Tabelle!$V$10,('Mitigazione del rischio'!AA$8*Tabelle!$W$10),IF('Modello Analisi RISCHI MOG_PTPC'!BC58=Tabelle!$V$11,('Mitigazione del rischio'!AA$8*Tabelle!$W$11),IF('Modello Analisi RISCHI MOG_PTPC'!BC58=Tabelle!$V$12,('Mitigazione del rischio'!AA$8*Tabelle!$W$12),"-"))))))))))</f>
        <v>0</v>
      </c>
      <c r="AB57" s="31">
        <f>IF('Modello Analisi RISCHI MOG_PTPC'!BD58=Tabelle!$V$3,('Mitigazione del rischio'!AB$8*Tabelle!$W$3),IF('Modello Analisi RISCHI MOG_PTPC'!BD58=Tabelle!$V$4,('Mitigazione del rischio'!AB$8*Tabelle!$W$4),IF('Modello Analisi RISCHI MOG_PTPC'!BD58=Tabelle!$V$5,('Mitigazione del rischio'!AB$8*Tabelle!$W$5),IF('Modello Analisi RISCHI MOG_PTPC'!BD58=Tabelle!$V$6,('Mitigazione del rischio'!AB$8*Tabelle!$W$6),IF('Modello Analisi RISCHI MOG_PTPC'!BD58=Tabelle!$V$7,('Mitigazione del rischio'!AB$8*Tabelle!$W$7),IF('Modello Analisi RISCHI MOG_PTPC'!BD58=Tabelle!$V$8,('Mitigazione del rischio'!AB$8*Tabelle!$W$8),IF('Modello Analisi RISCHI MOG_PTPC'!BD58=Tabelle!$V$9,('Mitigazione del rischio'!AB$8*Tabelle!$W$9),IF('Modello Analisi RISCHI MOG_PTPC'!BD58=Tabelle!$V$10,('Mitigazione del rischio'!AB$8*Tabelle!$W$10),IF('Modello Analisi RISCHI MOG_PTPC'!BD58=Tabelle!$V$11,('Mitigazione del rischio'!AB$8*Tabelle!$W$11),IF('Modello Analisi RISCHI MOG_PTPC'!BD58=Tabelle!$V$12,('Mitigazione del rischio'!AB$8*Tabelle!$W$12),"-"))))))))))</f>
        <v>0</v>
      </c>
      <c r="AC57" s="31">
        <f>IF('Modello Analisi RISCHI MOG_PTPC'!BE58=Tabelle!$V$3,('Mitigazione del rischio'!AC$8*Tabelle!$W$3),IF('Modello Analisi RISCHI MOG_PTPC'!BE58=Tabelle!$V$4,('Mitigazione del rischio'!AC$8*Tabelle!$W$4),IF('Modello Analisi RISCHI MOG_PTPC'!BE58=Tabelle!$V$5,('Mitigazione del rischio'!AC$8*Tabelle!$W$5),IF('Modello Analisi RISCHI MOG_PTPC'!BE58=Tabelle!$V$6,('Mitigazione del rischio'!AC$8*Tabelle!$W$6),IF('Modello Analisi RISCHI MOG_PTPC'!BE58=Tabelle!$V$7,('Mitigazione del rischio'!AC$8*Tabelle!$W$7),IF('Modello Analisi RISCHI MOG_PTPC'!BE58=Tabelle!$V$8,('Mitigazione del rischio'!AC$8*Tabelle!$W$8),IF('Modello Analisi RISCHI MOG_PTPC'!BE58=Tabelle!$V$9,('Mitigazione del rischio'!AC$8*Tabelle!$W$9),IF('Modello Analisi RISCHI MOG_PTPC'!BE58=Tabelle!$V$10,('Mitigazione del rischio'!AC$8*Tabelle!$W$10),IF('Modello Analisi RISCHI MOG_PTPC'!BE58=Tabelle!$V$11,('Mitigazione del rischio'!AC$8*Tabelle!$W$11),IF('Modello Analisi RISCHI MOG_PTPC'!BE58=Tabelle!$V$12,('Mitigazione del rischio'!AC$8*Tabelle!$W$12),"-"))))))))))</f>
        <v>0</v>
      </c>
      <c r="AD57" s="31">
        <f>IF('Modello Analisi RISCHI MOG_PTPC'!BF58=Tabelle!$V$3,('Mitigazione del rischio'!AD$8*Tabelle!$W$3),IF('Modello Analisi RISCHI MOG_PTPC'!BF58=Tabelle!$V$4,('Mitigazione del rischio'!AD$8*Tabelle!$W$4),IF('Modello Analisi RISCHI MOG_PTPC'!BF58=Tabelle!$V$5,('Mitigazione del rischio'!AD$8*Tabelle!$W$5),IF('Modello Analisi RISCHI MOG_PTPC'!BF58=Tabelle!$V$6,('Mitigazione del rischio'!AD$8*Tabelle!$W$6),IF('Modello Analisi RISCHI MOG_PTPC'!BF58=Tabelle!$V$7,('Mitigazione del rischio'!AD$8*Tabelle!$W$7),IF('Modello Analisi RISCHI MOG_PTPC'!BF58=Tabelle!$V$8,('Mitigazione del rischio'!AD$8*Tabelle!$W$8),IF('Modello Analisi RISCHI MOG_PTPC'!BF58=Tabelle!$V$9,('Mitigazione del rischio'!AD$8*Tabelle!$W$9),IF('Modello Analisi RISCHI MOG_PTPC'!BF58=Tabelle!$V$10,('Mitigazione del rischio'!AD$8*Tabelle!$W$10),IF('Modello Analisi RISCHI MOG_PTPC'!BF58=Tabelle!$V$11,('Mitigazione del rischio'!AD$8*Tabelle!$W$11),IF('Modello Analisi RISCHI MOG_PTPC'!BF58=Tabelle!$V$12,('Mitigazione del rischio'!AD$8*Tabelle!$W$12),"-"))))))))))</f>
        <v>0</v>
      </c>
      <c r="AE57" s="31">
        <f>IF('Modello Analisi RISCHI MOG_PTPC'!BG58=Tabelle!$V$3,('Mitigazione del rischio'!AE$8*Tabelle!$W$3),IF('Modello Analisi RISCHI MOG_PTPC'!BG58=Tabelle!$V$4,('Mitigazione del rischio'!AE$8*Tabelle!$W$4),IF('Modello Analisi RISCHI MOG_PTPC'!BG58=Tabelle!$V$5,('Mitigazione del rischio'!AE$8*Tabelle!$W$5),IF('Modello Analisi RISCHI MOG_PTPC'!BG58=Tabelle!$V$6,('Mitigazione del rischio'!AE$8*Tabelle!$W$6),IF('Modello Analisi RISCHI MOG_PTPC'!BG58=Tabelle!$V$7,('Mitigazione del rischio'!AE$8*Tabelle!$W$7),IF('Modello Analisi RISCHI MOG_PTPC'!BG58=Tabelle!$V$8,('Mitigazione del rischio'!AE$8*Tabelle!$W$8),IF('Modello Analisi RISCHI MOG_PTPC'!BG58=Tabelle!$V$9,('Mitigazione del rischio'!AE$8*Tabelle!$W$9),IF('Modello Analisi RISCHI MOG_PTPC'!BG58=Tabelle!$V$10,('Mitigazione del rischio'!AE$8*Tabelle!$W$10),IF('Modello Analisi RISCHI MOG_PTPC'!BG58=Tabelle!$V$11,('Mitigazione del rischio'!AE$8*Tabelle!$W$11),IF('Modello Analisi RISCHI MOG_PTPC'!BG58=Tabelle!$V$12,('Mitigazione del rischio'!AE$8*Tabelle!$W$12),"-"))))))))))</f>
        <v>0</v>
      </c>
      <c r="AF57" s="32">
        <f t="shared" si="3"/>
        <v>43.400000000000006</v>
      </c>
      <c r="AG57" s="33">
        <f t="shared" si="4"/>
        <v>0.43400000000000005</v>
      </c>
    </row>
    <row r="58" spans="1:33" x14ac:dyDescent="0.25">
      <c r="A58" s="31">
        <f>IF('Modello Analisi RISCHI MOG_PTPC'!AC59=Tabelle!$V$3,('Mitigazione del rischio'!A$8*Tabelle!$W$3),IF('Modello Analisi RISCHI MOG_PTPC'!AC59=Tabelle!$V$4,('Mitigazione del rischio'!A$8*Tabelle!$W$4),IF('Modello Analisi RISCHI MOG_PTPC'!AC59=Tabelle!$V$5,('Mitigazione del rischio'!A$8*Tabelle!$W$5),IF('Modello Analisi RISCHI MOG_PTPC'!AC59=Tabelle!$V$6,('Mitigazione del rischio'!A$8*Tabelle!$W$6),IF('Modello Analisi RISCHI MOG_PTPC'!AC59=Tabelle!$V$7,('Mitigazione del rischio'!A$8*Tabelle!$W$7),IF('Modello Analisi RISCHI MOG_PTPC'!AC59=Tabelle!$V$8,('Mitigazione del rischio'!A$8*Tabelle!$W$8),IF('Modello Analisi RISCHI MOG_PTPC'!AC59=Tabelle!$V$9,('Mitigazione del rischio'!A$8*Tabelle!$W$9),IF('Modello Analisi RISCHI MOG_PTPC'!AC59=Tabelle!$V$10,('Mitigazione del rischio'!A$8*Tabelle!$W$10),IF('Modello Analisi RISCHI MOG_PTPC'!AC59=Tabelle!$V$11,('Mitigazione del rischio'!A$8*Tabelle!$W$11),IF('Modello Analisi RISCHI MOG_PTPC'!AC59=Tabelle!$V$12,('Mitigazione del rischio'!A$8*Tabelle!$W$12),"-"))))))))))</f>
        <v>3.5</v>
      </c>
      <c r="B58" s="31">
        <f>IF('Modello Analisi RISCHI MOG_PTPC'!AD59=Tabelle!$V$3,('Mitigazione del rischio'!B$8*Tabelle!$W$3),IF('Modello Analisi RISCHI MOG_PTPC'!AD59=Tabelle!$V$4,('Mitigazione del rischio'!B$8*Tabelle!$W$4),IF('Modello Analisi RISCHI MOG_PTPC'!AD59=Tabelle!$V$5,('Mitigazione del rischio'!B$8*Tabelle!$W$5),IF('Modello Analisi RISCHI MOG_PTPC'!AD59=Tabelle!$V$6,('Mitigazione del rischio'!B$8*Tabelle!$W$6),IF('Modello Analisi RISCHI MOG_PTPC'!AD59=Tabelle!$V$7,('Mitigazione del rischio'!B$8*Tabelle!$W$7),IF('Modello Analisi RISCHI MOG_PTPC'!AD59=Tabelle!$V$8,('Mitigazione del rischio'!B$8*Tabelle!$W$8),IF('Modello Analisi RISCHI MOG_PTPC'!AD59=Tabelle!$V$9,('Mitigazione del rischio'!B$8*Tabelle!$W$9),IF('Modello Analisi RISCHI MOG_PTPC'!AD59=Tabelle!$V$10,('Mitigazione del rischio'!B$8*Tabelle!$W$10),IF('Modello Analisi RISCHI MOG_PTPC'!AD59=Tabelle!$V$11,('Mitigazione del rischio'!B$8*Tabelle!$W$11),IF('Modello Analisi RISCHI MOG_PTPC'!AD59=Tabelle!$V$12,('Mitigazione del rischio'!B$8*Tabelle!$W$12),"-"))))))))))</f>
        <v>2.4499999999999997</v>
      </c>
      <c r="C58" s="31">
        <f>IF('Modello Analisi RISCHI MOG_PTPC'!AE59=Tabelle!$V$3,('Mitigazione del rischio'!C$8*Tabelle!$W$3),IF('Modello Analisi RISCHI MOG_PTPC'!AE59=Tabelle!$V$4,('Mitigazione del rischio'!C$8*Tabelle!$W$4),IF('Modello Analisi RISCHI MOG_PTPC'!AE59=Tabelle!$V$5,('Mitigazione del rischio'!C$8*Tabelle!$W$5),IF('Modello Analisi RISCHI MOG_PTPC'!AE59=Tabelle!$V$6,('Mitigazione del rischio'!C$8*Tabelle!$W$6),IF('Modello Analisi RISCHI MOG_PTPC'!AE59=Tabelle!$V$7,('Mitigazione del rischio'!C$8*Tabelle!$W$7),IF('Modello Analisi RISCHI MOG_PTPC'!AE59=Tabelle!$V$8,('Mitigazione del rischio'!C$8*Tabelle!$W$8),IF('Modello Analisi RISCHI MOG_PTPC'!AE59=Tabelle!$V$9,('Mitigazione del rischio'!C$8*Tabelle!$W$9),IF('Modello Analisi RISCHI MOG_PTPC'!AE59=Tabelle!$V$10,('Mitigazione del rischio'!C$8*Tabelle!$W$10),IF('Modello Analisi RISCHI MOG_PTPC'!AE59=Tabelle!$V$11,('Mitigazione del rischio'!C$8*Tabelle!$W$11),IF('Modello Analisi RISCHI MOG_PTPC'!AE59=Tabelle!$V$12,('Mitigazione del rischio'!C$8*Tabelle!$W$12),"-"))))))))))</f>
        <v>0.35000000000000003</v>
      </c>
      <c r="D58" s="31">
        <f>IF('Modello Analisi RISCHI MOG_PTPC'!AF59=Tabelle!$V$3,('Mitigazione del rischio'!D$8*Tabelle!$W$3),IF('Modello Analisi RISCHI MOG_PTPC'!AF59=Tabelle!$V$4,('Mitigazione del rischio'!D$8*Tabelle!$W$4),IF('Modello Analisi RISCHI MOG_PTPC'!AF59=Tabelle!$V$5,('Mitigazione del rischio'!D$8*Tabelle!$W$5),IF('Modello Analisi RISCHI MOG_PTPC'!AF59=Tabelle!$V$6,('Mitigazione del rischio'!D$8*Tabelle!$W$6),IF('Modello Analisi RISCHI MOG_PTPC'!AF59=Tabelle!$V$7,('Mitigazione del rischio'!D$8*Tabelle!$W$7),IF('Modello Analisi RISCHI MOG_PTPC'!AF59=Tabelle!$V$8,('Mitigazione del rischio'!D$8*Tabelle!$W$8),IF('Modello Analisi RISCHI MOG_PTPC'!AF59=Tabelle!$V$9,('Mitigazione del rischio'!D$8*Tabelle!$W$9),IF('Modello Analisi RISCHI MOG_PTPC'!AF59=Tabelle!$V$10,('Mitigazione del rischio'!D$8*Tabelle!$W$10),IF('Modello Analisi RISCHI MOG_PTPC'!AF59=Tabelle!$V$11,('Mitigazione del rischio'!D$8*Tabelle!$W$11),IF('Modello Analisi RISCHI MOG_PTPC'!AF59=Tabelle!$V$12,('Mitigazione del rischio'!D$8*Tabelle!$W$12),"-"))))))))))</f>
        <v>1.05</v>
      </c>
      <c r="E58" s="31">
        <f>IF('Modello Analisi RISCHI MOG_PTPC'!AG59=Tabelle!$V$3,('Mitigazione del rischio'!E$8*Tabelle!$W$3),IF('Modello Analisi RISCHI MOG_PTPC'!AG59=Tabelle!$V$4,('Mitigazione del rischio'!E$8*Tabelle!$W$4),IF('Modello Analisi RISCHI MOG_PTPC'!AG59=Tabelle!$V$5,('Mitigazione del rischio'!E$8*Tabelle!$W$5),IF('Modello Analisi RISCHI MOG_PTPC'!AG59=Tabelle!$V$6,('Mitigazione del rischio'!E$8*Tabelle!$W$6),IF('Modello Analisi RISCHI MOG_PTPC'!AG59=Tabelle!$V$7,('Mitigazione del rischio'!E$8*Tabelle!$W$7),IF('Modello Analisi RISCHI MOG_PTPC'!AG59=Tabelle!$V$8,('Mitigazione del rischio'!E$8*Tabelle!$W$8),IF('Modello Analisi RISCHI MOG_PTPC'!AG59=Tabelle!$V$9,('Mitigazione del rischio'!E$8*Tabelle!$W$9),IF('Modello Analisi RISCHI MOG_PTPC'!AG59=Tabelle!$V$10,('Mitigazione del rischio'!E$8*Tabelle!$W$10),IF('Modello Analisi RISCHI MOG_PTPC'!AG59=Tabelle!$V$11,('Mitigazione del rischio'!E$8*Tabelle!$W$11),IF('Modello Analisi RISCHI MOG_PTPC'!AG59=Tabelle!$V$12,('Mitigazione del rischio'!E$8*Tabelle!$W$12),"-"))))))))))</f>
        <v>2.4499999999999997</v>
      </c>
      <c r="F58" s="31">
        <f>IF('Modello Analisi RISCHI MOG_PTPC'!AH59=Tabelle!$V$3,('Mitigazione del rischio'!F$8*Tabelle!$W$3),IF('Modello Analisi RISCHI MOG_PTPC'!AH59=Tabelle!$V$4,('Mitigazione del rischio'!F$8*Tabelle!$W$4),IF('Modello Analisi RISCHI MOG_PTPC'!AH59=Tabelle!$V$5,('Mitigazione del rischio'!F$8*Tabelle!$W$5),IF('Modello Analisi RISCHI MOG_PTPC'!AH59=Tabelle!$V$6,('Mitigazione del rischio'!F$8*Tabelle!$W$6),IF('Modello Analisi RISCHI MOG_PTPC'!AH59=Tabelle!$V$7,('Mitigazione del rischio'!F$8*Tabelle!$W$7),IF('Modello Analisi RISCHI MOG_PTPC'!AH59=Tabelle!$V$8,('Mitigazione del rischio'!F$8*Tabelle!$W$8),IF('Modello Analisi RISCHI MOG_PTPC'!AH59=Tabelle!$V$9,('Mitigazione del rischio'!F$8*Tabelle!$W$9),IF('Modello Analisi RISCHI MOG_PTPC'!AH59=Tabelle!$V$10,('Mitigazione del rischio'!F$8*Tabelle!$W$10),IF('Modello Analisi RISCHI MOG_PTPC'!AH59=Tabelle!$V$11,('Mitigazione del rischio'!F$8*Tabelle!$W$11),IF('Modello Analisi RISCHI MOG_PTPC'!AH59=Tabelle!$V$12,('Mitigazione del rischio'!F$8*Tabelle!$W$12),"-"))))))))))</f>
        <v>3.5</v>
      </c>
      <c r="G58" s="31">
        <f>IF('Modello Analisi RISCHI MOG_PTPC'!AI59=Tabelle!$V$3,('Mitigazione del rischio'!G$8*Tabelle!$W$3),IF('Modello Analisi RISCHI MOG_PTPC'!AI59=Tabelle!$V$4,('Mitigazione del rischio'!G$8*Tabelle!$W$4),IF('Modello Analisi RISCHI MOG_PTPC'!AI59=Tabelle!$V$5,('Mitigazione del rischio'!G$8*Tabelle!$W$5),IF('Modello Analisi RISCHI MOG_PTPC'!AI59=Tabelle!$V$6,('Mitigazione del rischio'!G$8*Tabelle!$W$6),IF('Modello Analisi RISCHI MOG_PTPC'!AI59=Tabelle!$V$7,('Mitigazione del rischio'!G$8*Tabelle!$W$7),IF('Modello Analisi RISCHI MOG_PTPC'!AI59=Tabelle!$V$8,('Mitigazione del rischio'!G$8*Tabelle!$W$8),IF('Modello Analisi RISCHI MOG_PTPC'!AI59=Tabelle!$V$9,('Mitigazione del rischio'!G$8*Tabelle!$W$9),IF('Modello Analisi RISCHI MOG_PTPC'!AI59=Tabelle!$V$10,('Mitigazione del rischio'!G$8*Tabelle!$W$10),IF('Modello Analisi RISCHI MOG_PTPC'!AI59=Tabelle!$V$11,('Mitigazione del rischio'!G$8*Tabelle!$W$11),IF('Modello Analisi RISCHI MOG_PTPC'!AI59=Tabelle!$V$12,('Mitigazione del rischio'!G$8*Tabelle!$W$12),"-"))))))))))</f>
        <v>3.5</v>
      </c>
      <c r="H58" s="31">
        <f>IF('Modello Analisi RISCHI MOG_PTPC'!AJ59=Tabelle!$V$3,('Mitigazione del rischio'!H$8*Tabelle!$W$3),IF('Modello Analisi RISCHI MOG_PTPC'!AJ59=Tabelle!$V$4,('Mitigazione del rischio'!H$8*Tabelle!$W$4),IF('Modello Analisi RISCHI MOG_PTPC'!AJ59=Tabelle!$V$5,('Mitigazione del rischio'!H$8*Tabelle!$W$5),IF('Modello Analisi RISCHI MOG_PTPC'!AJ59=Tabelle!$V$6,('Mitigazione del rischio'!H$8*Tabelle!$W$6),IF('Modello Analisi RISCHI MOG_PTPC'!AJ59=Tabelle!$V$7,('Mitigazione del rischio'!H$8*Tabelle!$W$7),IF('Modello Analisi RISCHI MOG_PTPC'!AJ59=Tabelle!$V$8,('Mitigazione del rischio'!H$8*Tabelle!$W$8),IF('Modello Analisi RISCHI MOG_PTPC'!AJ59=Tabelle!$V$9,('Mitigazione del rischio'!H$8*Tabelle!$W$9),IF('Modello Analisi RISCHI MOG_PTPC'!AJ59=Tabelle!$V$10,('Mitigazione del rischio'!H$8*Tabelle!$W$10),IF('Modello Analisi RISCHI MOG_PTPC'!AJ59=Tabelle!$V$11,('Mitigazione del rischio'!H$8*Tabelle!$W$11),IF('Modello Analisi RISCHI MOG_PTPC'!AJ59=Tabelle!$V$12,('Mitigazione del rischio'!H$8*Tabelle!$W$12),"-"))))))))))</f>
        <v>3.5</v>
      </c>
      <c r="I58" s="31">
        <f>IF('Modello Analisi RISCHI MOG_PTPC'!AK59=Tabelle!$V$3,('Mitigazione del rischio'!I$8*Tabelle!$W$3),IF('Modello Analisi RISCHI MOG_PTPC'!AK59=Tabelle!$V$4,('Mitigazione del rischio'!I$8*Tabelle!$W$4),IF('Modello Analisi RISCHI MOG_PTPC'!AK59=Tabelle!$V$5,('Mitigazione del rischio'!I$8*Tabelle!$W$5),IF('Modello Analisi RISCHI MOG_PTPC'!AK59=Tabelle!$V$6,('Mitigazione del rischio'!I$8*Tabelle!$W$6),IF('Modello Analisi RISCHI MOG_PTPC'!AK59=Tabelle!$V$7,('Mitigazione del rischio'!I$8*Tabelle!$W$7),IF('Modello Analisi RISCHI MOG_PTPC'!AK59=Tabelle!$V$8,('Mitigazione del rischio'!I$8*Tabelle!$W$8),IF('Modello Analisi RISCHI MOG_PTPC'!AK59=Tabelle!$V$9,('Mitigazione del rischio'!I$8*Tabelle!$W$9),IF('Modello Analisi RISCHI MOG_PTPC'!AK59=Tabelle!$V$10,('Mitigazione del rischio'!I$8*Tabelle!$W$10),IF('Modello Analisi RISCHI MOG_PTPC'!AK59=Tabelle!$V$11,('Mitigazione del rischio'!I$8*Tabelle!$W$11),IF('Modello Analisi RISCHI MOG_PTPC'!AK59=Tabelle!$V$12,('Mitigazione del rischio'!I$8*Tabelle!$W$12),"-"))))))))))</f>
        <v>1.05</v>
      </c>
      <c r="J58" s="31">
        <f>IF('Modello Analisi RISCHI MOG_PTPC'!AL59=Tabelle!$V$3,('Mitigazione del rischio'!J$8*Tabelle!$W$3),IF('Modello Analisi RISCHI MOG_PTPC'!AL59=Tabelle!$V$4,('Mitigazione del rischio'!J$8*Tabelle!$W$4),IF('Modello Analisi RISCHI MOG_PTPC'!AL59=Tabelle!$V$5,('Mitigazione del rischio'!J$8*Tabelle!$W$5),IF('Modello Analisi RISCHI MOG_PTPC'!AL59=Tabelle!$V$6,('Mitigazione del rischio'!J$8*Tabelle!$W$6),IF('Modello Analisi RISCHI MOG_PTPC'!AL59=Tabelle!$V$7,('Mitigazione del rischio'!J$8*Tabelle!$W$7),IF('Modello Analisi RISCHI MOG_PTPC'!AL59=Tabelle!$V$8,('Mitigazione del rischio'!J$8*Tabelle!$W$8),IF('Modello Analisi RISCHI MOG_PTPC'!AL59=Tabelle!$V$9,('Mitigazione del rischio'!J$8*Tabelle!$W$9),IF('Modello Analisi RISCHI MOG_PTPC'!AL59=Tabelle!$V$10,('Mitigazione del rischio'!J$8*Tabelle!$W$10),IF('Modello Analisi RISCHI MOG_PTPC'!AL59=Tabelle!$V$11,('Mitigazione del rischio'!J$8*Tabelle!$W$11),IF('Modello Analisi RISCHI MOG_PTPC'!AL59=Tabelle!$V$12,('Mitigazione del rischio'!J$8*Tabelle!$W$12),"-"))))))))))</f>
        <v>1.05</v>
      </c>
      <c r="K58" s="31">
        <f>IF('Modello Analisi RISCHI MOG_PTPC'!AM59=Tabelle!$V$3,('Mitigazione del rischio'!K$8*Tabelle!$W$3),IF('Modello Analisi RISCHI MOG_PTPC'!AM59=Tabelle!$V$4,('Mitigazione del rischio'!K$8*Tabelle!$W$4),IF('Modello Analisi RISCHI MOG_PTPC'!AM59=Tabelle!$V$5,('Mitigazione del rischio'!K$8*Tabelle!$W$5),IF('Modello Analisi RISCHI MOG_PTPC'!AM59=Tabelle!$V$6,('Mitigazione del rischio'!K$8*Tabelle!$W$6),IF('Modello Analisi RISCHI MOG_PTPC'!AM59=Tabelle!$V$7,('Mitigazione del rischio'!K$8*Tabelle!$W$7),IF('Modello Analisi RISCHI MOG_PTPC'!AM59=Tabelle!$V$8,('Mitigazione del rischio'!K$8*Tabelle!$W$8),IF('Modello Analisi RISCHI MOG_PTPC'!AM59=Tabelle!$V$9,('Mitigazione del rischio'!K$8*Tabelle!$W$9),IF('Modello Analisi RISCHI MOG_PTPC'!AM59=Tabelle!$V$10,('Mitigazione del rischio'!K$8*Tabelle!$W$10),IF('Modello Analisi RISCHI MOG_PTPC'!AM59=Tabelle!$V$11,('Mitigazione del rischio'!K$8*Tabelle!$W$11),IF('Modello Analisi RISCHI MOG_PTPC'!AM59=Tabelle!$V$12,('Mitigazione del rischio'!K$8*Tabelle!$W$12),"-"))))))))))</f>
        <v>3.5</v>
      </c>
      <c r="L58" s="31">
        <f>IF('Modello Analisi RISCHI MOG_PTPC'!AN59=Tabelle!$V$3,('Mitigazione del rischio'!L$8*Tabelle!$W$3),IF('Modello Analisi RISCHI MOG_PTPC'!AN59=Tabelle!$V$4,('Mitigazione del rischio'!L$8*Tabelle!$W$4),IF('Modello Analisi RISCHI MOG_PTPC'!AN59=Tabelle!$V$5,('Mitigazione del rischio'!L$8*Tabelle!$W$5),IF('Modello Analisi RISCHI MOG_PTPC'!AN59=Tabelle!$V$6,('Mitigazione del rischio'!L$8*Tabelle!$W$6),IF('Modello Analisi RISCHI MOG_PTPC'!AN59=Tabelle!$V$7,('Mitigazione del rischio'!L$8*Tabelle!$W$7),IF('Modello Analisi RISCHI MOG_PTPC'!AN59=Tabelle!$V$8,('Mitigazione del rischio'!L$8*Tabelle!$W$8),IF('Modello Analisi RISCHI MOG_PTPC'!AN59=Tabelle!$V$9,('Mitigazione del rischio'!L$8*Tabelle!$W$9),IF('Modello Analisi RISCHI MOG_PTPC'!AN59=Tabelle!$V$10,('Mitigazione del rischio'!L$8*Tabelle!$W$10),IF('Modello Analisi RISCHI MOG_PTPC'!AN59=Tabelle!$V$11,('Mitigazione del rischio'!L$8*Tabelle!$W$11),IF('Modello Analisi RISCHI MOG_PTPC'!AN59=Tabelle!$V$12,('Mitigazione del rischio'!L$8*Tabelle!$W$12),"-"))))))))))</f>
        <v>3.5</v>
      </c>
      <c r="M58" s="31">
        <f>IF('Modello Analisi RISCHI MOG_PTPC'!AO59=Tabelle!$V$3,('Mitigazione del rischio'!M$8*Tabelle!$W$3),IF('Modello Analisi RISCHI MOG_PTPC'!AO59=Tabelle!$V$4,('Mitigazione del rischio'!M$8*Tabelle!$W$4),IF('Modello Analisi RISCHI MOG_PTPC'!AO59=Tabelle!$V$5,('Mitigazione del rischio'!M$8*Tabelle!$W$5),IF('Modello Analisi RISCHI MOG_PTPC'!AO59=Tabelle!$V$6,('Mitigazione del rischio'!M$8*Tabelle!$W$6),IF('Modello Analisi RISCHI MOG_PTPC'!AO59=Tabelle!$V$7,('Mitigazione del rischio'!M$8*Tabelle!$W$7),IF('Modello Analisi RISCHI MOG_PTPC'!AO59=Tabelle!$V$8,('Mitigazione del rischio'!M$8*Tabelle!$W$8),IF('Modello Analisi RISCHI MOG_PTPC'!AO59=Tabelle!$V$9,('Mitigazione del rischio'!M$8*Tabelle!$W$9),IF('Modello Analisi RISCHI MOG_PTPC'!AO59=Tabelle!$V$10,('Mitigazione del rischio'!M$8*Tabelle!$W$10),IF('Modello Analisi RISCHI MOG_PTPC'!AO59=Tabelle!$V$11,('Mitigazione del rischio'!M$8*Tabelle!$W$11),IF('Modello Analisi RISCHI MOG_PTPC'!AO59=Tabelle!$V$12,('Mitigazione del rischio'!M$8*Tabelle!$W$12),"-"))))))))))</f>
        <v>1.05</v>
      </c>
      <c r="N58" s="31">
        <f>IF('Modello Analisi RISCHI MOG_PTPC'!AP59=Tabelle!$V$3,('Mitigazione del rischio'!N$8*Tabelle!$W$3),IF('Modello Analisi RISCHI MOG_PTPC'!AP59=Tabelle!$V$4,('Mitigazione del rischio'!N$8*Tabelle!$W$4),IF('Modello Analisi RISCHI MOG_PTPC'!AP59=Tabelle!$V$5,('Mitigazione del rischio'!N$8*Tabelle!$W$5),IF('Modello Analisi RISCHI MOG_PTPC'!AP59=Tabelle!$V$6,('Mitigazione del rischio'!N$8*Tabelle!$W$6),IF('Modello Analisi RISCHI MOG_PTPC'!AP59=Tabelle!$V$7,('Mitigazione del rischio'!N$8*Tabelle!$W$7),IF('Modello Analisi RISCHI MOG_PTPC'!AP59=Tabelle!$V$8,('Mitigazione del rischio'!N$8*Tabelle!$W$8),IF('Modello Analisi RISCHI MOG_PTPC'!AP59=Tabelle!$V$9,('Mitigazione del rischio'!N$8*Tabelle!$W$9),IF('Modello Analisi RISCHI MOG_PTPC'!AP59=Tabelle!$V$10,('Mitigazione del rischio'!N$8*Tabelle!$W$10),IF('Modello Analisi RISCHI MOG_PTPC'!AP59=Tabelle!$V$11,('Mitigazione del rischio'!N$8*Tabelle!$W$11),IF('Modello Analisi RISCHI MOG_PTPC'!AP59=Tabelle!$V$12,('Mitigazione del rischio'!N$8*Tabelle!$W$12),"-"))))))))))</f>
        <v>1.05</v>
      </c>
      <c r="O58" s="31">
        <f>IF('Modello Analisi RISCHI MOG_PTPC'!AQ59=Tabelle!$V$3,('Mitigazione del rischio'!O$8*Tabelle!$W$3),IF('Modello Analisi RISCHI MOG_PTPC'!AQ59=Tabelle!$V$4,('Mitigazione del rischio'!O$8*Tabelle!$W$4),IF('Modello Analisi RISCHI MOG_PTPC'!AQ59=Tabelle!$V$5,('Mitigazione del rischio'!O$8*Tabelle!$W$5),IF('Modello Analisi RISCHI MOG_PTPC'!AQ59=Tabelle!$V$6,('Mitigazione del rischio'!O$8*Tabelle!$W$6),IF('Modello Analisi RISCHI MOG_PTPC'!AQ59=Tabelle!$V$7,('Mitigazione del rischio'!O$8*Tabelle!$W$7),IF('Modello Analisi RISCHI MOG_PTPC'!AQ59=Tabelle!$V$8,('Mitigazione del rischio'!O$8*Tabelle!$W$8),IF('Modello Analisi RISCHI MOG_PTPC'!AQ59=Tabelle!$V$9,('Mitigazione del rischio'!O$8*Tabelle!$W$9),IF('Modello Analisi RISCHI MOG_PTPC'!AQ59=Tabelle!$V$10,('Mitigazione del rischio'!O$8*Tabelle!$W$10),IF('Modello Analisi RISCHI MOG_PTPC'!AQ59=Tabelle!$V$11,('Mitigazione del rischio'!O$8*Tabelle!$W$11),IF('Modello Analisi RISCHI MOG_PTPC'!AQ59=Tabelle!$V$12,('Mitigazione del rischio'!O$8*Tabelle!$W$12),"-"))))))))))</f>
        <v>1.05</v>
      </c>
      <c r="P58" s="31">
        <f>IF('Modello Analisi RISCHI MOG_PTPC'!AR59=Tabelle!$V$3,('Mitigazione del rischio'!P$8*Tabelle!$W$3),IF('Modello Analisi RISCHI MOG_PTPC'!AR59=Tabelle!$V$4,('Mitigazione del rischio'!P$8*Tabelle!$W$4),IF('Modello Analisi RISCHI MOG_PTPC'!AR59=Tabelle!$V$5,('Mitigazione del rischio'!P$8*Tabelle!$W$5),IF('Modello Analisi RISCHI MOG_PTPC'!AR59=Tabelle!$V$6,('Mitigazione del rischio'!P$8*Tabelle!$W$6),IF('Modello Analisi RISCHI MOG_PTPC'!AR59=Tabelle!$V$7,('Mitigazione del rischio'!P$8*Tabelle!$W$7),IF('Modello Analisi RISCHI MOG_PTPC'!AR59=Tabelle!$V$8,('Mitigazione del rischio'!P$8*Tabelle!$W$8),IF('Modello Analisi RISCHI MOG_PTPC'!AR59=Tabelle!$V$9,('Mitigazione del rischio'!P$8*Tabelle!$W$9),IF('Modello Analisi RISCHI MOG_PTPC'!AR59=Tabelle!$V$10,('Mitigazione del rischio'!P$8*Tabelle!$W$10),IF('Modello Analisi RISCHI MOG_PTPC'!AR59=Tabelle!$V$11,('Mitigazione del rischio'!P$8*Tabelle!$W$11),IF('Modello Analisi RISCHI MOG_PTPC'!AR59=Tabelle!$V$12,('Mitigazione del rischio'!P$8*Tabelle!$W$12),"-"))))))))))</f>
        <v>1.05</v>
      </c>
      <c r="Q58" s="31">
        <f>IF('Modello Analisi RISCHI MOG_PTPC'!AS59=Tabelle!$V$3,('Mitigazione del rischio'!Q$8*Tabelle!$W$3),IF('Modello Analisi RISCHI MOG_PTPC'!AS59=Tabelle!$V$4,('Mitigazione del rischio'!Q$8*Tabelle!$W$4),IF('Modello Analisi RISCHI MOG_PTPC'!AS59=Tabelle!$V$5,('Mitigazione del rischio'!Q$8*Tabelle!$W$5),IF('Modello Analisi RISCHI MOG_PTPC'!AS59=Tabelle!$V$6,('Mitigazione del rischio'!Q$8*Tabelle!$W$6),IF('Modello Analisi RISCHI MOG_PTPC'!AS59=Tabelle!$V$7,('Mitigazione del rischio'!Q$8*Tabelle!$W$7),IF('Modello Analisi RISCHI MOG_PTPC'!AS59=Tabelle!$V$8,('Mitigazione del rischio'!Q$8*Tabelle!$W$8),IF('Modello Analisi RISCHI MOG_PTPC'!AS59=Tabelle!$V$9,('Mitigazione del rischio'!Q$8*Tabelle!$W$9),IF('Modello Analisi RISCHI MOG_PTPC'!AS59=Tabelle!$V$10,('Mitigazione del rischio'!Q$8*Tabelle!$W$10),IF('Modello Analisi RISCHI MOG_PTPC'!AS59=Tabelle!$V$11,('Mitigazione del rischio'!Q$8*Tabelle!$W$11),IF('Modello Analisi RISCHI MOG_PTPC'!AS59=Tabelle!$V$12,('Mitigazione del rischio'!Q$8*Tabelle!$W$12),"-"))))))))))</f>
        <v>2.4499999999999997</v>
      </c>
      <c r="R58" s="31">
        <f>IF('Modello Analisi RISCHI MOG_PTPC'!AT59=Tabelle!$V$3,('Mitigazione del rischio'!R$8*Tabelle!$W$3),IF('Modello Analisi RISCHI MOG_PTPC'!AT59=Tabelle!$V$4,('Mitigazione del rischio'!R$8*Tabelle!$W$4),IF('Modello Analisi RISCHI MOG_PTPC'!AT59=Tabelle!$V$5,('Mitigazione del rischio'!R$8*Tabelle!$W$5),IF('Modello Analisi RISCHI MOG_PTPC'!AT59=Tabelle!$V$6,('Mitigazione del rischio'!R$8*Tabelle!$W$6),IF('Modello Analisi RISCHI MOG_PTPC'!AT59=Tabelle!$V$7,('Mitigazione del rischio'!R$8*Tabelle!$W$7),IF('Modello Analisi RISCHI MOG_PTPC'!AT59=Tabelle!$V$8,('Mitigazione del rischio'!R$8*Tabelle!$W$8),IF('Modello Analisi RISCHI MOG_PTPC'!AT59=Tabelle!$V$9,('Mitigazione del rischio'!R$8*Tabelle!$W$9),IF('Modello Analisi RISCHI MOG_PTPC'!AT59=Tabelle!$V$10,('Mitigazione del rischio'!R$8*Tabelle!$W$10),IF('Modello Analisi RISCHI MOG_PTPC'!AT59=Tabelle!$V$11,('Mitigazione del rischio'!R$8*Tabelle!$W$11),IF('Modello Analisi RISCHI MOG_PTPC'!AT59=Tabelle!$V$12,('Mitigazione del rischio'!R$8*Tabelle!$W$12),"-"))))))))))</f>
        <v>2.4499999999999997</v>
      </c>
      <c r="S58" s="31">
        <f>IF('Modello Analisi RISCHI MOG_PTPC'!AU59=Tabelle!$V$3,('Mitigazione del rischio'!S$8*Tabelle!$W$3),IF('Modello Analisi RISCHI MOG_PTPC'!AU59=Tabelle!$V$4,('Mitigazione del rischio'!S$8*Tabelle!$W$4),IF('Modello Analisi RISCHI MOG_PTPC'!AU59=Tabelle!$V$5,('Mitigazione del rischio'!S$8*Tabelle!$W$5),IF('Modello Analisi RISCHI MOG_PTPC'!AU59=Tabelle!$V$6,('Mitigazione del rischio'!S$8*Tabelle!$W$6),IF('Modello Analisi RISCHI MOG_PTPC'!AU59=Tabelle!$V$7,('Mitigazione del rischio'!S$8*Tabelle!$W$7),IF('Modello Analisi RISCHI MOG_PTPC'!AU59=Tabelle!$V$8,('Mitigazione del rischio'!S$8*Tabelle!$W$8),IF('Modello Analisi RISCHI MOG_PTPC'!AU59=Tabelle!$V$9,('Mitigazione del rischio'!S$8*Tabelle!$W$9),IF('Modello Analisi RISCHI MOG_PTPC'!AU59=Tabelle!$V$10,('Mitigazione del rischio'!S$8*Tabelle!$W$10),IF('Modello Analisi RISCHI MOG_PTPC'!AU59=Tabelle!$V$11,('Mitigazione del rischio'!S$8*Tabelle!$W$11),IF('Modello Analisi RISCHI MOG_PTPC'!AU59=Tabelle!$V$12,('Mitigazione del rischio'!S$8*Tabelle!$W$12),"-"))))))))))</f>
        <v>2.4499999999999997</v>
      </c>
      <c r="T58" s="31">
        <f>IF('Modello Analisi RISCHI MOG_PTPC'!AV59=Tabelle!$V$3,('Mitigazione del rischio'!T$8*Tabelle!$W$3),IF('Modello Analisi RISCHI MOG_PTPC'!AV59=Tabelle!$V$4,('Mitigazione del rischio'!T$8*Tabelle!$W$4),IF('Modello Analisi RISCHI MOG_PTPC'!AV59=Tabelle!$V$5,('Mitigazione del rischio'!T$8*Tabelle!$W$5),IF('Modello Analisi RISCHI MOG_PTPC'!AV59=Tabelle!$V$6,('Mitigazione del rischio'!T$8*Tabelle!$W$6),IF('Modello Analisi RISCHI MOG_PTPC'!AV59=Tabelle!$V$7,('Mitigazione del rischio'!T$8*Tabelle!$W$7),IF('Modello Analisi RISCHI MOG_PTPC'!AV59=Tabelle!$V$8,('Mitigazione del rischio'!T$8*Tabelle!$W$8),IF('Modello Analisi RISCHI MOG_PTPC'!AV59=Tabelle!$V$9,('Mitigazione del rischio'!T$8*Tabelle!$W$9),IF('Modello Analisi RISCHI MOG_PTPC'!AV59=Tabelle!$V$10,('Mitigazione del rischio'!T$8*Tabelle!$W$10),IF('Modello Analisi RISCHI MOG_PTPC'!AV59=Tabelle!$V$11,('Mitigazione del rischio'!T$8*Tabelle!$W$11),IF('Modello Analisi RISCHI MOG_PTPC'!AV59=Tabelle!$V$12,('Mitigazione del rischio'!T$8*Tabelle!$W$12),"-"))))))))))</f>
        <v>2.4499999999999997</v>
      </c>
      <c r="U58" s="31">
        <f>IF('Modello Analisi RISCHI MOG_PTPC'!AW59=Tabelle!$V$3,('Mitigazione del rischio'!U$8*Tabelle!$W$3),IF('Modello Analisi RISCHI MOG_PTPC'!AW59=Tabelle!$V$4,('Mitigazione del rischio'!U$8*Tabelle!$W$4),IF('Modello Analisi RISCHI MOG_PTPC'!AW59=Tabelle!$V$5,('Mitigazione del rischio'!U$8*Tabelle!$W$5),IF('Modello Analisi RISCHI MOG_PTPC'!AW59=Tabelle!$V$6,('Mitigazione del rischio'!U$8*Tabelle!$W$6),IF('Modello Analisi RISCHI MOG_PTPC'!AW59=Tabelle!$V$7,('Mitigazione del rischio'!U$8*Tabelle!$W$7),IF('Modello Analisi RISCHI MOG_PTPC'!AW59=Tabelle!$V$8,('Mitigazione del rischio'!U$8*Tabelle!$W$8),IF('Modello Analisi RISCHI MOG_PTPC'!AW59=Tabelle!$V$9,('Mitigazione del rischio'!U$8*Tabelle!$W$9),IF('Modello Analisi RISCHI MOG_PTPC'!AW59=Tabelle!$V$10,('Mitigazione del rischio'!U$8*Tabelle!$W$10),IF('Modello Analisi RISCHI MOG_PTPC'!AW59=Tabelle!$V$11,('Mitigazione del rischio'!U$8*Tabelle!$W$11),IF('Modello Analisi RISCHI MOG_PTPC'!AW59=Tabelle!$V$12,('Mitigazione del rischio'!U$8*Tabelle!$W$12),"-"))))))))))</f>
        <v>0</v>
      </c>
      <c r="V58" s="31">
        <f>IF('Modello Analisi RISCHI MOG_PTPC'!AX59=Tabelle!$V$3,('Mitigazione del rischio'!V$8*Tabelle!$W$3),IF('Modello Analisi RISCHI MOG_PTPC'!AX59=Tabelle!$V$4,('Mitigazione del rischio'!V$8*Tabelle!$W$4),IF('Modello Analisi RISCHI MOG_PTPC'!AX59=Tabelle!$V$5,('Mitigazione del rischio'!V$8*Tabelle!$W$5),IF('Modello Analisi RISCHI MOG_PTPC'!AX59=Tabelle!$V$6,('Mitigazione del rischio'!V$8*Tabelle!$W$6),IF('Modello Analisi RISCHI MOG_PTPC'!AX59=Tabelle!$V$7,('Mitigazione del rischio'!V$8*Tabelle!$W$7),IF('Modello Analisi RISCHI MOG_PTPC'!AX59=Tabelle!$V$8,('Mitigazione del rischio'!V$8*Tabelle!$W$8),IF('Modello Analisi RISCHI MOG_PTPC'!AX59=Tabelle!$V$9,('Mitigazione del rischio'!V$8*Tabelle!$W$9),IF('Modello Analisi RISCHI MOG_PTPC'!AX59=Tabelle!$V$10,('Mitigazione del rischio'!V$8*Tabelle!$W$10),IF('Modello Analisi RISCHI MOG_PTPC'!AX59=Tabelle!$V$11,('Mitigazione del rischio'!V$8*Tabelle!$W$11),IF('Modello Analisi RISCHI MOG_PTPC'!AX59=Tabelle!$V$12,('Mitigazione del rischio'!V$8*Tabelle!$W$12),"-"))))))))))</f>
        <v>0</v>
      </c>
      <c r="W58" s="31">
        <f>IF('Modello Analisi RISCHI MOG_PTPC'!AY59=Tabelle!$V$3,('Mitigazione del rischio'!W$8*Tabelle!$W$3),IF('Modello Analisi RISCHI MOG_PTPC'!AY59=Tabelle!$V$4,('Mitigazione del rischio'!W$8*Tabelle!$W$4),IF('Modello Analisi RISCHI MOG_PTPC'!AY59=Tabelle!$V$5,('Mitigazione del rischio'!W$8*Tabelle!$W$5),IF('Modello Analisi RISCHI MOG_PTPC'!AY59=Tabelle!$V$6,('Mitigazione del rischio'!W$8*Tabelle!$W$6),IF('Modello Analisi RISCHI MOG_PTPC'!AY59=Tabelle!$V$7,('Mitigazione del rischio'!W$8*Tabelle!$W$7),IF('Modello Analisi RISCHI MOG_PTPC'!AY59=Tabelle!$V$8,('Mitigazione del rischio'!W$8*Tabelle!$W$8),IF('Modello Analisi RISCHI MOG_PTPC'!AY59=Tabelle!$V$9,('Mitigazione del rischio'!W$8*Tabelle!$W$9),IF('Modello Analisi RISCHI MOG_PTPC'!AY59=Tabelle!$V$10,('Mitigazione del rischio'!W$8*Tabelle!$W$10),IF('Modello Analisi RISCHI MOG_PTPC'!AY59=Tabelle!$V$11,('Mitigazione del rischio'!W$8*Tabelle!$W$11),IF('Modello Analisi RISCHI MOG_PTPC'!AY59=Tabelle!$V$12,('Mitigazione del rischio'!W$8*Tabelle!$W$12),"-"))))))))))</f>
        <v>0</v>
      </c>
      <c r="X58" s="31">
        <f>IF('Modello Analisi RISCHI MOG_PTPC'!AZ59=Tabelle!$V$3,('Mitigazione del rischio'!X$8*Tabelle!$W$3),IF('Modello Analisi RISCHI MOG_PTPC'!AZ59=Tabelle!$V$4,('Mitigazione del rischio'!X$8*Tabelle!$W$4),IF('Modello Analisi RISCHI MOG_PTPC'!AZ59=Tabelle!$V$5,('Mitigazione del rischio'!X$8*Tabelle!$W$5),IF('Modello Analisi RISCHI MOG_PTPC'!AZ59=Tabelle!$V$6,('Mitigazione del rischio'!X$8*Tabelle!$W$6),IF('Modello Analisi RISCHI MOG_PTPC'!AZ59=Tabelle!$V$7,('Mitigazione del rischio'!X$8*Tabelle!$W$7),IF('Modello Analisi RISCHI MOG_PTPC'!AZ59=Tabelle!$V$8,('Mitigazione del rischio'!X$8*Tabelle!$W$8),IF('Modello Analisi RISCHI MOG_PTPC'!AZ59=Tabelle!$V$9,('Mitigazione del rischio'!X$8*Tabelle!$W$9),IF('Modello Analisi RISCHI MOG_PTPC'!AZ59=Tabelle!$V$10,('Mitigazione del rischio'!X$8*Tabelle!$W$10),IF('Modello Analisi RISCHI MOG_PTPC'!AZ59=Tabelle!$V$11,('Mitigazione del rischio'!X$8*Tabelle!$W$11),IF('Modello Analisi RISCHI MOG_PTPC'!AZ59=Tabelle!$V$12,('Mitigazione del rischio'!X$8*Tabelle!$W$12),"-"))))))))))</f>
        <v>0</v>
      </c>
      <c r="Y58" s="31">
        <f>IF('Modello Analisi RISCHI MOG_PTPC'!BA59=Tabelle!$V$3,('Mitigazione del rischio'!Y$8*Tabelle!$W$3),IF('Modello Analisi RISCHI MOG_PTPC'!BA59=Tabelle!$V$4,('Mitigazione del rischio'!Y$8*Tabelle!$W$4),IF('Modello Analisi RISCHI MOG_PTPC'!BA59=Tabelle!$V$5,('Mitigazione del rischio'!Y$8*Tabelle!$W$5),IF('Modello Analisi RISCHI MOG_PTPC'!BA59=Tabelle!$V$6,('Mitigazione del rischio'!Y$8*Tabelle!$W$6),IF('Modello Analisi RISCHI MOG_PTPC'!BA59=Tabelle!$V$7,('Mitigazione del rischio'!Y$8*Tabelle!$W$7),IF('Modello Analisi RISCHI MOG_PTPC'!BA59=Tabelle!$V$8,('Mitigazione del rischio'!Y$8*Tabelle!$W$8),IF('Modello Analisi RISCHI MOG_PTPC'!BA59=Tabelle!$V$9,('Mitigazione del rischio'!Y$8*Tabelle!$W$9),IF('Modello Analisi RISCHI MOG_PTPC'!BA59=Tabelle!$V$10,('Mitigazione del rischio'!Y$8*Tabelle!$W$10),IF('Modello Analisi RISCHI MOG_PTPC'!BA59=Tabelle!$V$11,('Mitigazione del rischio'!Y$8*Tabelle!$W$11),IF('Modello Analisi RISCHI MOG_PTPC'!BA59=Tabelle!$V$12,('Mitigazione del rischio'!Y$8*Tabelle!$W$12),"-"))))))))))</f>
        <v>0</v>
      </c>
      <c r="Z58" s="31">
        <f>IF('Modello Analisi RISCHI MOG_PTPC'!BB59=Tabelle!$V$3,('Mitigazione del rischio'!Z$8*Tabelle!$W$3),IF('Modello Analisi RISCHI MOG_PTPC'!BB59=Tabelle!$V$4,('Mitigazione del rischio'!Z$8*Tabelle!$W$4),IF('Modello Analisi RISCHI MOG_PTPC'!BB59=Tabelle!$V$5,('Mitigazione del rischio'!Z$8*Tabelle!$W$5),IF('Modello Analisi RISCHI MOG_PTPC'!BB59=Tabelle!$V$6,('Mitigazione del rischio'!Z$8*Tabelle!$W$6),IF('Modello Analisi RISCHI MOG_PTPC'!BB59=Tabelle!$V$7,('Mitigazione del rischio'!Z$8*Tabelle!$W$7),IF('Modello Analisi RISCHI MOG_PTPC'!BB59=Tabelle!$V$8,('Mitigazione del rischio'!Z$8*Tabelle!$W$8),IF('Modello Analisi RISCHI MOG_PTPC'!BB59=Tabelle!$V$9,('Mitigazione del rischio'!Z$8*Tabelle!$W$9),IF('Modello Analisi RISCHI MOG_PTPC'!BB59=Tabelle!$V$10,('Mitigazione del rischio'!Z$8*Tabelle!$W$10),IF('Modello Analisi RISCHI MOG_PTPC'!BB59=Tabelle!$V$11,('Mitigazione del rischio'!Z$8*Tabelle!$W$11),IF('Modello Analisi RISCHI MOG_PTPC'!BB59=Tabelle!$V$12,('Mitigazione del rischio'!Z$8*Tabelle!$W$12),"-"))))))))))</f>
        <v>0</v>
      </c>
      <c r="AA58" s="31">
        <f>IF('Modello Analisi RISCHI MOG_PTPC'!BC59=Tabelle!$V$3,('Mitigazione del rischio'!AA$8*Tabelle!$W$3),IF('Modello Analisi RISCHI MOG_PTPC'!BC59=Tabelle!$V$4,('Mitigazione del rischio'!AA$8*Tabelle!$W$4),IF('Modello Analisi RISCHI MOG_PTPC'!BC59=Tabelle!$V$5,('Mitigazione del rischio'!AA$8*Tabelle!$W$5),IF('Modello Analisi RISCHI MOG_PTPC'!BC59=Tabelle!$V$6,('Mitigazione del rischio'!AA$8*Tabelle!$W$6),IF('Modello Analisi RISCHI MOG_PTPC'!BC59=Tabelle!$V$7,('Mitigazione del rischio'!AA$8*Tabelle!$W$7),IF('Modello Analisi RISCHI MOG_PTPC'!BC59=Tabelle!$V$8,('Mitigazione del rischio'!AA$8*Tabelle!$W$8),IF('Modello Analisi RISCHI MOG_PTPC'!BC59=Tabelle!$V$9,('Mitigazione del rischio'!AA$8*Tabelle!$W$9),IF('Modello Analisi RISCHI MOG_PTPC'!BC59=Tabelle!$V$10,('Mitigazione del rischio'!AA$8*Tabelle!$W$10),IF('Modello Analisi RISCHI MOG_PTPC'!BC59=Tabelle!$V$11,('Mitigazione del rischio'!AA$8*Tabelle!$W$11),IF('Modello Analisi RISCHI MOG_PTPC'!BC59=Tabelle!$V$12,('Mitigazione del rischio'!AA$8*Tabelle!$W$12),"-"))))))))))</f>
        <v>0</v>
      </c>
      <c r="AB58" s="31">
        <f>IF('Modello Analisi RISCHI MOG_PTPC'!BD59=Tabelle!$V$3,('Mitigazione del rischio'!AB$8*Tabelle!$W$3),IF('Modello Analisi RISCHI MOG_PTPC'!BD59=Tabelle!$V$4,('Mitigazione del rischio'!AB$8*Tabelle!$W$4),IF('Modello Analisi RISCHI MOG_PTPC'!BD59=Tabelle!$V$5,('Mitigazione del rischio'!AB$8*Tabelle!$W$5),IF('Modello Analisi RISCHI MOG_PTPC'!BD59=Tabelle!$V$6,('Mitigazione del rischio'!AB$8*Tabelle!$W$6),IF('Modello Analisi RISCHI MOG_PTPC'!BD59=Tabelle!$V$7,('Mitigazione del rischio'!AB$8*Tabelle!$W$7),IF('Modello Analisi RISCHI MOG_PTPC'!BD59=Tabelle!$V$8,('Mitigazione del rischio'!AB$8*Tabelle!$W$8),IF('Modello Analisi RISCHI MOG_PTPC'!BD59=Tabelle!$V$9,('Mitigazione del rischio'!AB$8*Tabelle!$W$9),IF('Modello Analisi RISCHI MOG_PTPC'!BD59=Tabelle!$V$10,('Mitigazione del rischio'!AB$8*Tabelle!$W$10),IF('Modello Analisi RISCHI MOG_PTPC'!BD59=Tabelle!$V$11,('Mitigazione del rischio'!AB$8*Tabelle!$W$11),IF('Modello Analisi RISCHI MOG_PTPC'!BD59=Tabelle!$V$12,('Mitigazione del rischio'!AB$8*Tabelle!$W$12),"-"))))))))))</f>
        <v>0</v>
      </c>
      <c r="AC58" s="31">
        <f>IF('Modello Analisi RISCHI MOG_PTPC'!BE59=Tabelle!$V$3,('Mitigazione del rischio'!AC$8*Tabelle!$W$3),IF('Modello Analisi RISCHI MOG_PTPC'!BE59=Tabelle!$V$4,('Mitigazione del rischio'!AC$8*Tabelle!$W$4),IF('Modello Analisi RISCHI MOG_PTPC'!BE59=Tabelle!$V$5,('Mitigazione del rischio'!AC$8*Tabelle!$W$5),IF('Modello Analisi RISCHI MOG_PTPC'!BE59=Tabelle!$V$6,('Mitigazione del rischio'!AC$8*Tabelle!$W$6),IF('Modello Analisi RISCHI MOG_PTPC'!BE59=Tabelle!$V$7,('Mitigazione del rischio'!AC$8*Tabelle!$W$7),IF('Modello Analisi RISCHI MOG_PTPC'!BE59=Tabelle!$V$8,('Mitigazione del rischio'!AC$8*Tabelle!$W$8),IF('Modello Analisi RISCHI MOG_PTPC'!BE59=Tabelle!$V$9,('Mitigazione del rischio'!AC$8*Tabelle!$W$9),IF('Modello Analisi RISCHI MOG_PTPC'!BE59=Tabelle!$V$10,('Mitigazione del rischio'!AC$8*Tabelle!$W$10),IF('Modello Analisi RISCHI MOG_PTPC'!BE59=Tabelle!$V$11,('Mitigazione del rischio'!AC$8*Tabelle!$W$11),IF('Modello Analisi RISCHI MOG_PTPC'!BE59=Tabelle!$V$12,('Mitigazione del rischio'!AC$8*Tabelle!$W$12),"-"))))))))))</f>
        <v>0</v>
      </c>
      <c r="AD58" s="31">
        <f>IF('Modello Analisi RISCHI MOG_PTPC'!BF59=Tabelle!$V$3,('Mitigazione del rischio'!AD$8*Tabelle!$W$3),IF('Modello Analisi RISCHI MOG_PTPC'!BF59=Tabelle!$V$4,('Mitigazione del rischio'!AD$8*Tabelle!$W$4),IF('Modello Analisi RISCHI MOG_PTPC'!BF59=Tabelle!$V$5,('Mitigazione del rischio'!AD$8*Tabelle!$W$5),IF('Modello Analisi RISCHI MOG_PTPC'!BF59=Tabelle!$V$6,('Mitigazione del rischio'!AD$8*Tabelle!$W$6),IF('Modello Analisi RISCHI MOG_PTPC'!BF59=Tabelle!$V$7,('Mitigazione del rischio'!AD$8*Tabelle!$W$7),IF('Modello Analisi RISCHI MOG_PTPC'!BF59=Tabelle!$V$8,('Mitigazione del rischio'!AD$8*Tabelle!$W$8),IF('Modello Analisi RISCHI MOG_PTPC'!BF59=Tabelle!$V$9,('Mitigazione del rischio'!AD$8*Tabelle!$W$9),IF('Modello Analisi RISCHI MOG_PTPC'!BF59=Tabelle!$V$10,('Mitigazione del rischio'!AD$8*Tabelle!$W$10),IF('Modello Analisi RISCHI MOG_PTPC'!BF59=Tabelle!$V$11,('Mitigazione del rischio'!AD$8*Tabelle!$W$11),IF('Modello Analisi RISCHI MOG_PTPC'!BF59=Tabelle!$V$12,('Mitigazione del rischio'!AD$8*Tabelle!$W$12),"-"))))))))))</f>
        <v>0</v>
      </c>
      <c r="AE58" s="31">
        <f>IF('Modello Analisi RISCHI MOG_PTPC'!BG59=Tabelle!$V$3,('Mitigazione del rischio'!AE$8*Tabelle!$W$3),IF('Modello Analisi RISCHI MOG_PTPC'!BG59=Tabelle!$V$4,('Mitigazione del rischio'!AE$8*Tabelle!$W$4),IF('Modello Analisi RISCHI MOG_PTPC'!BG59=Tabelle!$V$5,('Mitigazione del rischio'!AE$8*Tabelle!$W$5),IF('Modello Analisi RISCHI MOG_PTPC'!BG59=Tabelle!$V$6,('Mitigazione del rischio'!AE$8*Tabelle!$W$6),IF('Modello Analisi RISCHI MOG_PTPC'!BG59=Tabelle!$V$7,('Mitigazione del rischio'!AE$8*Tabelle!$W$7),IF('Modello Analisi RISCHI MOG_PTPC'!BG59=Tabelle!$V$8,('Mitigazione del rischio'!AE$8*Tabelle!$W$8),IF('Modello Analisi RISCHI MOG_PTPC'!BG59=Tabelle!$V$9,('Mitigazione del rischio'!AE$8*Tabelle!$W$9),IF('Modello Analisi RISCHI MOG_PTPC'!BG59=Tabelle!$V$10,('Mitigazione del rischio'!AE$8*Tabelle!$W$10),IF('Modello Analisi RISCHI MOG_PTPC'!BG59=Tabelle!$V$11,('Mitigazione del rischio'!AE$8*Tabelle!$W$11),IF('Modello Analisi RISCHI MOG_PTPC'!BG59=Tabelle!$V$12,('Mitigazione del rischio'!AE$8*Tabelle!$W$12),"-"))))))))))</f>
        <v>0</v>
      </c>
      <c r="AF58" s="32">
        <f t="shared" si="3"/>
        <v>43.400000000000006</v>
      </c>
      <c r="AG58" s="33">
        <f t="shared" si="4"/>
        <v>0.43400000000000005</v>
      </c>
    </row>
    <row r="59" spans="1:33" x14ac:dyDescent="0.25">
      <c r="A59" s="31">
        <f>IF('Modello Analisi RISCHI MOG_PTPC'!AC60=Tabelle!$V$3,('Mitigazione del rischio'!A$8*Tabelle!$W$3),IF('Modello Analisi RISCHI MOG_PTPC'!AC60=Tabelle!$V$4,('Mitigazione del rischio'!A$8*Tabelle!$W$4),IF('Modello Analisi RISCHI MOG_PTPC'!AC60=Tabelle!$V$5,('Mitigazione del rischio'!A$8*Tabelle!$W$5),IF('Modello Analisi RISCHI MOG_PTPC'!AC60=Tabelle!$V$6,('Mitigazione del rischio'!A$8*Tabelle!$W$6),IF('Modello Analisi RISCHI MOG_PTPC'!AC60=Tabelle!$V$7,('Mitigazione del rischio'!A$8*Tabelle!$W$7),IF('Modello Analisi RISCHI MOG_PTPC'!AC60=Tabelle!$V$8,('Mitigazione del rischio'!A$8*Tabelle!$W$8),IF('Modello Analisi RISCHI MOG_PTPC'!AC60=Tabelle!$V$9,('Mitigazione del rischio'!A$8*Tabelle!$W$9),IF('Modello Analisi RISCHI MOG_PTPC'!AC60=Tabelle!$V$10,('Mitigazione del rischio'!A$8*Tabelle!$W$10),IF('Modello Analisi RISCHI MOG_PTPC'!AC60=Tabelle!$V$11,('Mitigazione del rischio'!A$8*Tabelle!$W$11),IF('Modello Analisi RISCHI MOG_PTPC'!AC60=Tabelle!$V$12,('Mitigazione del rischio'!A$8*Tabelle!$W$12),"-"))))))))))</f>
        <v>3.5</v>
      </c>
      <c r="B59" s="31">
        <f>IF('Modello Analisi RISCHI MOG_PTPC'!AD60=Tabelle!$V$3,('Mitigazione del rischio'!B$8*Tabelle!$W$3),IF('Modello Analisi RISCHI MOG_PTPC'!AD60=Tabelle!$V$4,('Mitigazione del rischio'!B$8*Tabelle!$W$4),IF('Modello Analisi RISCHI MOG_PTPC'!AD60=Tabelle!$V$5,('Mitigazione del rischio'!B$8*Tabelle!$W$5),IF('Modello Analisi RISCHI MOG_PTPC'!AD60=Tabelle!$V$6,('Mitigazione del rischio'!B$8*Tabelle!$W$6),IF('Modello Analisi RISCHI MOG_PTPC'!AD60=Tabelle!$V$7,('Mitigazione del rischio'!B$8*Tabelle!$W$7),IF('Modello Analisi RISCHI MOG_PTPC'!AD60=Tabelle!$V$8,('Mitigazione del rischio'!B$8*Tabelle!$W$8),IF('Modello Analisi RISCHI MOG_PTPC'!AD60=Tabelle!$V$9,('Mitigazione del rischio'!B$8*Tabelle!$W$9),IF('Modello Analisi RISCHI MOG_PTPC'!AD60=Tabelle!$V$10,('Mitigazione del rischio'!B$8*Tabelle!$W$10),IF('Modello Analisi RISCHI MOG_PTPC'!AD60=Tabelle!$V$11,('Mitigazione del rischio'!B$8*Tabelle!$W$11),IF('Modello Analisi RISCHI MOG_PTPC'!AD60=Tabelle!$V$12,('Mitigazione del rischio'!B$8*Tabelle!$W$12),"-"))))))))))</f>
        <v>2.4499999999999997</v>
      </c>
      <c r="C59" s="31">
        <f>IF('Modello Analisi RISCHI MOG_PTPC'!AE60=Tabelle!$V$3,('Mitigazione del rischio'!C$8*Tabelle!$W$3),IF('Modello Analisi RISCHI MOG_PTPC'!AE60=Tabelle!$V$4,('Mitigazione del rischio'!C$8*Tabelle!$W$4),IF('Modello Analisi RISCHI MOG_PTPC'!AE60=Tabelle!$V$5,('Mitigazione del rischio'!C$8*Tabelle!$W$5),IF('Modello Analisi RISCHI MOG_PTPC'!AE60=Tabelle!$V$6,('Mitigazione del rischio'!C$8*Tabelle!$W$6),IF('Modello Analisi RISCHI MOG_PTPC'!AE60=Tabelle!$V$7,('Mitigazione del rischio'!C$8*Tabelle!$W$7),IF('Modello Analisi RISCHI MOG_PTPC'!AE60=Tabelle!$V$8,('Mitigazione del rischio'!C$8*Tabelle!$W$8),IF('Modello Analisi RISCHI MOG_PTPC'!AE60=Tabelle!$V$9,('Mitigazione del rischio'!C$8*Tabelle!$W$9),IF('Modello Analisi RISCHI MOG_PTPC'!AE60=Tabelle!$V$10,('Mitigazione del rischio'!C$8*Tabelle!$W$10),IF('Modello Analisi RISCHI MOG_PTPC'!AE60=Tabelle!$V$11,('Mitigazione del rischio'!C$8*Tabelle!$W$11),IF('Modello Analisi RISCHI MOG_PTPC'!AE60=Tabelle!$V$12,('Mitigazione del rischio'!C$8*Tabelle!$W$12),"-"))))))))))</f>
        <v>0.35000000000000003</v>
      </c>
      <c r="D59" s="31">
        <f>IF('Modello Analisi RISCHI MOG_PTPC'!AF60=Tabelle!$V$3,('Mitigazione del rischio'!D$8*Tabelle!$W$3),IF('Modello Analisi RISCHI MOG_PTPC'!AF60=Tabelle!$V$4,('Mitigazione del rischio'!D$8*Tabelle!$W$4),IF('Modello Analisi RISCHI MOG_PTPC'!AF60=Tabelle!$V$5,('Mitigazione del rischio'!D$8*Tabelle!$W$5),IF('Modello Analisi RISCHI MOG_PTPC'!AF60=Tabelle!$V$6,('Mitigazione del rischio'!D$8*Tabelle!$W$6),IF('Modello Analisi RISCHI MOG_PTPC'!AF60=Tabelle!$V$7,('Mitigazione del rischio'!D$8*Tabelle!$W$7),IF('Modello Analisi RISCHI MOG_PTPC'!AF60=Tabelle!$V$8,('Mitigazione del rischio'!D$8*Tabelle!$W$8),IF('Modello Analisi RISCHI MOG_PTPC'!AF60=Tabelle!$V$9,('Mitigazione del rischio'!D$8*Tabelle!$W$9),IF('Modello Analisi RISCHI MOG_PTPC'!AF60=Tabelle!$V$10,('Mitigazione del rischio'!D$8*Tabelle!$W$10),IF('Modello Analisi RISCHI MOG_PTPC'!AF60=Tabelle!$V$11,('Mitigazione del rischio'!D$8*Tabelle!$W$11),IF('Modello Analisi RISCHI MOG_PTPC'!AF60=Tabelle!$V$12,('Mitigazione del rischio'!D$8*Tabelle!$W$12),"-"))))))))))</f>
        <v>1.05</v>
      </c>
      <c r="E59" s="31">
        <f>IF('Modello Analisi RISCHI MOG_PTPC'!AG60=Tabelle!$V$3,('Mitigazione del rischio'!E$8*Tabelle!$W$3),IF('Modello Analisi RISCHI MOG_PTPC'!AG60=Tabelle!$V$4,('Mitigazione del rischio'!E$8*Tabelle!$W$4),IF('Modello Analisi RISCHI MOG_PTPC'!AG60=Tabelle!$V$5,('Mitigazione del rischio'!E$8*Tabelle!$W$5),IF('Modello Analisi RISCHI MOG_PTPC'!AG60=Tabelle!$V$6,('Mitigazione del rischio'!E$8*Tabelle!$W$6),IF('Modello Analisi RISCHI MOG_PTPC'!AG60=Tabelle!$V$7,('Mitigazione del rischio'!E$8*Tabelle!$W$7),IF('Modello Analisi RISCHI MOG_PTPC'!AG60=Tabelle!$V$8,('Mitigazione del rischio'!E$8*Tabelle!$W$8),IF('Modello Analisi RISCHI MOG_PTPC'!AG60=Tabelle!$V$9,('Mitigazione del rischio'!E$8*Tabelle!$W$9),IF('Modello Analisi RISCHI MOG_PTPC'!AG60=Tabelle!$V$10,('Mitigazione del rischio'!E$8*Tabelle!$W$10),IF('Modello Analisi RISCHI MOG_PTPC'!AG60=Tabelle!$V$11,('Mitigazione del rischio'!E$8*Tabelle!$W$11),IF('Modello Analisi RISCHI MOG_PTPC'!AG60=Tabelle!$V$12,('Mitigazione del rischio'!E$8*Tabelle!$W$12),"-"))))))))))</f>
        <v>2.4499999999999997</v>
      </c>
      <c r="F59" s="31">
        <f>IF('Modello Analisi RISCHI MOG_PTPC'!AH60=Tabelle!$V$3,('Mitigazione del rischio'!F$8*Tabelle!$W$3),IF('Modello Analisi RISCHI MOG_PTPC'!AH60=Tabelle!$V$4,('Mitigazione del rischio'!F$8*Tabelle!$W$4),IF('Modello Analisi RISCHI MOG_PTPC'!AH60=Tabelle!$V$5,('Mitigazione del rischio'!F$8*Tabelle!$W$5),IF('Modello Analisi RISCHI MOG_PTPC'!AH60=Tabelle!$V$6,('Mitigazione del rischio'!F$8*Tabelle!$W$6),IF('Modello Analisi RISCHI MOG_PTPC'!AH60=Tabelle!$V$7,('Mitigazione del rischio'!F$8*Tabelle!$W$7),IF('Modello Analisi RISCHI MOG_PTPC'!AH60=Tabelle!$V$8,('Mitigazione del rischio'!F$8*Tabelle!$W$8),IF('Modello Analisi RISCHI MOG_PTPC'!AH60=Tabelle!$V$9,('Mitigazione del rischio'!F$8*Tabelle!$W$9),IF('Modello Analisi RISCHI MOG_PTPC'!AH60=Tabelle!$V$10,('Mitigazione del rischio'!F$8*Tabelle!$W$10),IF('Modello Analisi RISCHI MOG_PTPC'!AH60=Tabelle!$V$11,('Mitigazione del rischio'!F$8*Tabelle!$W$11),IF('Modello Analisi RISCHI MOG_PTPC'!AH60=Tabelle!$V$12,('Mitigazione del rischio'!F$8*Tabelle!$W$12),"-"))))))))))</f>
        <v>3.5</v>
      </c>
      <c r="G59" s="31">
        <f>IF('Modello Analisi RISCHI MOG_PTPC'!AI60=Tabelle!$V$3,('Mitigazione del rischio'!G$8*Tabelle!$W$3),IF('Modello Analisi RISCHI MOG_PTPC'!AI60=Tabelle!$V$4,('Mitigazione del rischio'!G$8*Tabelle!$W$4),IF('Modello Analisi RISCHI MOG_PTPC'!AI60=Tabelle!$V$5,('Mitigazione del rischio'!G$8*Tabelle!$W$5),IF('Modello Analisi RISCHI MOG_PTPC'!AI60=Tabelle!$V$6,('Mitigazione del rischio'!G$8*Tabelle!$W$6),IF('Modello Analisi RISCHI MOG_PTPC'!AI60=Tabelle!$V$7,('Mitigazione del rischio'!G$8*Tabelle!$W$7),IF('Modello Analisi RISCHI MOG_PTPC'!AI60=Tabelle!$V$8,('Mitigazione del rischio'!G$8*Tabelle!$W$8),IF('Modello Analisi RISCHI MOG_PTPC'!AI60=Tabelle!$V$9,('Mitigazione del rischio'!G$8*Tabelle!$W$9),IF('Modello Analisi RISCHI MOG_PTPC'!AI60=Tabelle!$V$10,('Mitigazione del rischio'!G$8*Tabelle!$W$10),IF('Modello Analisi RISCHI MOG_PTPC'!AI60=Tabelle!$V$11,('Mitigazione del rischio'!G$8*Tabelle!$W$11),IF('Modello Analisi RISCHI MOG_PTPC'!AI60=Tabelle!$V$12,('Mitigazione del rischio'!G$8*Tabelle!$W$12),"-"))))))))))</f>
        <v>3.5</v>
      </c>
      <c r="H59" s="31">
        <f>IF('Modello Analisi RISCHI MOG_PTPC'!AJ60=Tabelle!$V$3,('Mitigazione del rischio'!H$8*Tabelle!$W$3),IF('Modello Analisi RISCHI MOG_PTPC'!AJ60=Tabelle!$V$4,('Mitigazione del rischio'!H$8*Tabelle!$W$4),IF('Modello Analisi RISCHI MOG_PTPC'!AJ60=Tabelle!$V$5,('Mitigazione del rischio'!H$8*Tabelle!$W$5),IF('Modello Analisi RISCHI MOG_PTPC'!AJ60=Tabelle!$V$6,('Mitigazione del rischio'!H$8*Tabelle!$W$6),IF('Modello Analisi RISCHI MOG_PTPC'!AJ60=Tabelle!$V$7,('Mitigazione del rischio'!H$8*Tabelle!$W$7),IF('Modello Analisi RISCHI MOG_PTPC'!AJ60=Tabelle!$V$8,('Mitigazione del rischio'!H$8*Tabelle!$W$8),IF('Modello Analisi RISCHI MOG_PTPC'!AJ60=Tabelle!$V$9,('Mitigazione del rischio'!H$8*Tabelle!$W$9),IF('Modello Analisi RISCHI MOG_PTPC'!AJ60=Tabelle!$V$10,('Mitigazione del rischio'!H$8*Tabelle!$W$10),IF('Modello Analisi RISCHI MOG_PTPC'!AJ60=Tabelle!$V$11,('Mitigazione del rischio'!H$8*Tabelle!$W$11),IF('Modello Analisi RISCHI MOG_PTPC'!AJ60=Tabelle!$V$12,('Mitigazione del rischio'!H$8*Tabelle!$W$12),"-"))))))))))</f>
        <v>3.5</v>
      </c>
      <c r="I59" s="31">
        <f>IF('Modello Analisi RISCHI MOG_PTPC'!AK60=Tabelle!$V$3,('Mitigazione del rischio'!I$8*Tabelle!$W$3),IF('Modello Analisi RISCHI MOG_PTPC'!AK60=Tabelle!$V$4,('Mitigazione del rischio'!I$8*Tabelle!$W$4),IF('Modello Analisi RISCHI MOG_PTPC'!AK60=Tabelle!$V$5,('Mitigazione del rischio'!I$8*Tabelle!$W$5),IF('Modello Analisi RISCHI MOG_PTPC'!AK60=Tabelle!$V$6,('Mitigazione del rischio'!I$8*Tabelle!$W$6),IF('Modello Analisi RISCHI MOG_PTPC'!AK60=Tabelle!$V$7,('Mitigazione del rischio'!I$8*Tabelle!$W$7),IF('Modello Analisi RISCHI MOG_PTPC'!AK60=Tabelle!$V$8,('Mitigazione del rischio'!I$8*Tabelle!$W$8),IF('Modello Analisi RISCHI MOG_PTPC'!AK60=Tabelle!$V$9,('Mitigazione del rischio'!I$8*Tabelle!$W$9),IF('Modello Analisi RISCHI MOG_PTPC'!AK60=Tabelle!$V$10,('Mitigazione del rischio'!I$8*Tabelle!$W$10),IF('Modello Analisi RISCHI MOG_PTPC'!AK60=Tabelle!$V$11,('Mitigazione del rischio'!I$8*Tabelle!$W$11),IF('Modello Analisi RISCHI MOG_PTPC'!AK60=Tabelle!$V$12,('Mitigazione del rischio'!I$8*Tabelle!$W$12),"-"))))))))))</f>
        <v>1.05</v>
      </c>
      <c r="J59" s="31">
        <f>IF('Modello Analisi RISCHI MOG_PTPC'!AL60=Tabelle!$V$3,('Mitigazione del rischio'!J$8*Tabelle!$W$3),IF('Modello Analisi RISCHI MOG_PTPC'!AL60=Tabelle!$V$4,('Mitigazione del rischio'!J$8*Tabelle!$W$4),IF('Modello Analisi RISCHI MOG_PTPC'!AL60=Tabelle!$V$5,('Mitigazione del rischio'!J$8*Tabelle!$W$5),IF('Modello Analisi RISCHI MOG_PTPC'!AL60=Tabelle!$V$6,('Mitigazione del rischio'!J$8*Tabelle!$W$6),IF('Modello Analisi RISCHI MOG_PTPC'!AL60=Tabelle!$V$7,('Mitigazione del rischio'!J$8*Tabelle!$W$7),IF('Modello Analisi RISCHI MOG_PTPC'!AL60=Tabelle!$V$8,('Mitigazione del rischio'!J$8*Tabelle!$W$8),IF('Modello Analisi RISCHI MOG_PTPC'!AL60=Tabelle!$V$9,('Mitigazione del rischio'!J$8*Tabelle!$W$9),IF('Modello Analisi RISCHI MOG_PTPC'!AL60=Tabelle!$V$10,('Mitigazione del rischio'!J$8*Tabelle!$W$10),IF('Modello Analisi RISCHI MOG_PTPC'!AL60=Tabelle!$V$11,('Mitigazione del rischio'!J$8*Tabelle!$W$11),IF('Modello Analisi RISCHI MOG_PTPC'!AL60=Tabelle!$V$12,('Mitigazione del rischio'!J$8*Tabelle!$W$12),"-"))))))))))</f>
        <v>1.05</v>
      </c>
      <c r="K59" s="31">
        <f>IF('Modello Analisi RISCHI MOG_PTPC'!AM60=Tabelle!$V$3,('Mitigazione del rischio'!K$8*Tabelle!$W$3),IF('Modello Analisi RISCHI MOG_PTPC'!AM60=Tabelle!$V$4,('Mitigazione del rischio'!K$8*Tabelle!$W$4),IF('Modello Analisi RISCHI MOG_PTPC'!AM60=Tabelle!$V$5,('Mitigazione del rischio'!K$8*Tabelle!$W$5),IF('Modello Analisi RISCHI MOG_PTPC'!AM60=Tabelle!$V$6,('Mitigazione del rischio'!K$8*Tabelle!$W$6),IF('Modello Analisi RISCHI MOG_PTPC'!AM60=Tabelle!$V$7,('Mitigazione del rischio'!K$8*Tabelle!$W$7),IF('Modello Analisi RISCHI MOG_PTPC'!AM60=Tabelle!$V$8,('Mitigazione del rischio'!K$8*Tabelle!$W$8),IF('Modello Analisi RISCHI MOG_PTPC'!AM60=Tabelle!$V$9,('Mitigazione del rischio'!K$8*Tabelle!$W$9),IF('Modello Analisi RISCHI MOG_PTPC'!AM60=Tabelle!$V$10,('Mitigazione del rischio'!K$8*Tabelle!$W$10),IF('Modello Analisi RISCHI MOG_PTPC'!AM60=Tabelle!$V$11,('Mitigazione del rischio'!K$8*Tabelle!$W$11),IF('Modello Analisi RISCHI MOG_PTPC'!AM60=Tabelle!$V$12,('Mitigazione del rischio'!K$8*Tabelle!$W$12),"-"))))))))))</f>
        <v>3.5</v>
      </c>
      <c r="L59" s="31">
        <f>IF('Modello Analisi RISCHI MOG_PTPC'!AN60=Tabelle!$V$3,('Mitigazione del rischio'!L$8*Tabelle!$W$3),IF('Modello Analisi RISCHI MOG_PTPC'!AN60=Tabelle!$V$4,('Mitigazione del rischio'!L$8*Tabelle!$W$4),IF('Modello Analisi RISCHI MOG_PTPC'!AN60=Tabelle!$V$5,('Mitigazione del rischio'!L$8*Tabelle!$W$5),IF('Modello Analisi RISCHI MOG_PTPC'!AN60=Tabelle!$V$6,('Mitigazione del rischio'!L$8*Tabelle!$W$6),IF('Modello Analisi RISCHI MOG_PTPC'!AN60=Tabelle!$V$7,('Mitigazione del rischio'!L$8*Tabelle!$W$7),IF('Modello Analisi RISCHI MOG_PTPC'!AN60=Tabelle!$V$8,('Mitigazione del rischio'!L$8*Tabelle!$W$8),IF('Modello Analisi RISCHI MOG_PTPC'!AN60=Tabelle!$V$9,('Mitigazione del rischio'!L$8*Tabelle!$W$9),IF('Modello Analisi RISCHI MOG_PTPC'!AN60=Tabelle!$V$10,('Mitigazione del rischio'!L$8*Tabelle!$W$10),IF('Modello Analisi RISCHI MOG_PTPC'!AN60=Tabelle!$V$11,('Mitigazione del rischio'!L$8*Tabelle!$W$11),IF('Modello Analisi RISCHI MOG_PTPC'!AN60=Tabelle!$V$12,('Mitigazione del rischio'!L$8*Tabelle!$W$12),"-"))))))))))</f>
        <v>3.5</v>
      </c>
      <c r="M59" s="31">
        <f>IF('Modello Analisi RISCHI MOG_PTPC'!AO60=Tabelle!$V$3,('Mitigazione del rischio'!M$8*Tabelle!$W$3),IF('Modello Analisi RISCHI MOG_PTPC'!AO60=Tabelle!$V$4,('Mitigazione del rischio'!M$8*Tabelle!$W$4),IF('Modello Analisi RISCHI MOG_PTPC'!AO60=Tabelle!$V$5,('Mitigazione del rischio'!M$8*Tabelle!$W$5),IF('Modello Analisi RISCHI MOG_PTPC'!AO60=Tabelle!$V$6,('Mitigazione del rischio'!M$8*Tabelle!$W$6),IF('Modello Analisi RISCHI MOG_PTPC'!AO60=Tabelle!$V$7,('Mitigazione del rischio'!M$8*Tabelle!$W$7),IF('Modello Analisi RISCHI MOG_PTPC'!AO60=Tabelle!$V$8,('Mitigazione del rischio'!M$8*Tabelle!$W$8),IF('Modello Analisi RISCHI MOG_PTPC'!AO60=Tabelle!$V$9,('Mitigazione del rischio'!M$8*Tabelle!$W$9),IF('Modello Analisi RISCHI MOG_PTPC'!AO60=Tabelle!$V$10,('Mitigazione del rischio'!M$8*Tabelle!$W$10),IF('Modello Analisi RISCHI MOG_PTPC'!AO60=Tabelle!$V$11,('Mitigazione del rischio'!M$8*Tabelle!$W$11),IF('Modello Analisi RISCHI MOG_PTPC'!AO60=Tabelle!$V$12,('Mitigazione del rischio'!M$8*Tabelle!$W$12),"-"))))))))))</f>
        <v>1.05</v>
      </c>
      <c r="N59" s="31">
        <f>IF('Modello Analisi RISCHI MOG_PTPC'!AP60=Tabelle!$V$3,('Mitigazione del rischio'!N$8*Tabelle!$W$3),IF('Modello Analisi RISCHI MOG_PTPC'!AP60=Tabelle!$V$4,('Mitigazione del rischio'!N$8*Tabelle!$W$4),IF('Modello Analisi RISCHI MOG_PTPC'!AP60=Tabelle!$V$5,('Mitigazione del rischio'!N$8*Tabelle!$W$5),IF('Modello Analisi RISCHI MOG_PTPC'!AP60=Tabelle!$V$6,('Mitigazione del rischio'!N$8*Tabelle!$W$6),IF('Modello Analisi RISCHI MOG_PTPC'!AP60=Tabelle!$V$7,('Mitigazione del rischio'!N$8*Tabelle!$W$7),IF('Modello Analisi RISCHI MOG_PTPC'!AP60=Tabelle!$V$8,('Mitigazione del rischio'!N$8*Tabelle!$W$8),IF('Modello Analisi RISCHI MOG_PTPC'!AP60=Tabelle!$V$9,('Mitigazione del rischio'!N$8*Tabelle!$W$9),IF('Modello Analisi RISCHI MOG_PTPC'!AP60=Tabelle!$V$10,('Mitigazione del rischio'!N$8*Tabelle!$W$10),IF('Modello Analisi RISCHI MOG_PTPC'!AP60=Tabelle!$V$11,('Mitigazione del rischio'!N$8*Tabelle!$W$11),IF('Modello Analisi RISCHI MOG_PTPC'!AP60=Tabelle!$V$12,('Mitigazione del rischio'!N$8*Tabelle!$W$12),"-"))))))))))</f>
        <v>1.05</v>
      </c>
      <c r="O59" s="31">
        <f>IF('Modello Analisi RISCHI MOG_PTPC'!AQ60=Tabelle!$V$3,('Mitigazione del rischio'!O$8*Tabelle!$W$3),IF('Modello Analisi RISCHI MOG_PTPC'!AQ60=Tabelle!$V$4,('Mitigazione del rischio'!O$8*Tabelle!$W$4),IF('Modello Analisi RISCHI MOG_PTPC'!AQ60=Tabelle!$V$5,('Mitigazione del rischio'!O$8*Tabelle!$W$5),IF('Modello Analisi RISCHI MOG_PTPC'!AQ60=Tabelle!$V$6,('Mitigazione del rischio'!O$8*Tabelle!$W$6),IF('Modello Analisi RISCHI MOG_PTPC'!AQ60=Tabelle!$V$7,('Mitigazione del rischio'!O$8*Tabelle!$W$7),IF('Modello Analisi RISCHI MOG_PTPC'!AQ60=Tabelle!$V$8,('Mitigazione del rischio'!O$8*Tabelle!$W$8),IF('Modello Analisi RISCHI MOG_PTPC'!AQ60=Tabelle!$V$9,('Mitigazione del rischio'!O$8*Tabelle!$W$9),IF('Modello Analisi RISCHI MOG_PTPC'!AQ60=Tabelle!$V$10,('Mitigazione del rischio'!O$8*Tabelle!$W$10),IF('Modello Analisi RISCHI MOG_PTPC'!AQ60=Tabelle!$V$11,('Mitigazione del rischio'!O$8*Tabelle!$W$11),IF('Modello Analisi RISCHI MOG_PTPC'!AQ60=Tabelle!$V$12,('Mitigazione del rischio'!O$8*Tabelle!$W$12),"-"))))))))))</f>
        <v>1.05</v>
      </c>
      <c r="P59" s="31">
        <f>IF('Modello Analisi RISCHI MOG_PTPC'!AR60=Tabelle!$V$3,('Mitigazione del rischio'!P$8*Tabelle!$W$3),IF('Modello Analisi RISCHI MOG_PTPC'!AR60=Tabelle!$V$4,('Mitigazione del rischio'!P$8*Tabelle!$W$4),IF('Modello Analisi RISCHI MOG_PTPC'!AR60=Tabelle!$V$5,('Mitigazione del rischio'!P$8*Tabelle!$W$5),IF('Modello Analisi RISCHI MOG_PTPC'!AR60=Tabelle!$V$6,('Mitigazione del rischio'!P$8*Tabelle!$W$6),IF('Modello Analisi RISCHI MOG_PTPC'!AR60=Tabelle!$V$7,('Mitigazione del rischio'!P$8*Tabelle!$W$7),IF('Modello Analisi RISCHI MOG_PTPC'!AR60=Tabelle!$V$8,('Mitigazione del rischio'!P$8*Tabelle!$W$8),IF('Modello Analisi RISCHI MOG_PTPC'!AR60=Tabelle!$V$9,('Mitigazione del rischio'!P$8*Tabelle!$W$9),IF('Modello Analisi RISCHI MOG_PTPC'!AR60=Tabelle!$V$10,('Mitigazione del rischio'!P$8*Tabelle!$W$10),IF('Modello Analisi RISCHI MOG_PTPC'!AR60=Tabelle!$V$11,('Mitigazione del rischio'!P$8*Tabelle!$W$11),IF('Modello Analisi RISCHI MOG_PTPC'!AR60=Tabelle!$V$12,('Mitigazione del rischio'!P$8*Tabelle!$W$12),"-"))))))))))</f>
        <v>1.05</v>
      </c>
      <c r="Q59" s="31">
        <f>IF('Modello Analisi RISCHI MOG_PTPC'!AS60=Tabelle!$V$3,('Mitigazione del rischio'!Q$8*Tabelle!$W$3),IF('Modello Analisi RISCHI MOG_PTPC'!AS60=Tabelle!$V$4,('Mitigazione del rischio'!Q$8*Tabelle!$W$4),IF('Modello Analisi RISCHI MOG_PTPC'!AS60=Tabelle!$V$5,('Mitigazione del rischio'!Q$8*Tabelle!$W$5),IF('Modello Analisi RISCHI MOG_PTPC'!AS60=Tabelle!$V$6,('Mitigazione del rischio'!Q$8*Tabelle!$W$6),IF('Modello Analisi RISCHI MOG_PTPC'!AS60=Tabelle!$V$7,('Mitigazione del rischio'!Q$8*Tabelle!$W$7),IF('Modello Analisi RISCHI MOG_PTPC'!AS60=Tabelle!$V$8,('Mitigazione del rischio'!Q$8*Tabelle!$W$8),IF('Modello Analisi RISCHI MOG_PTPC'!AS60=Tabelle!$V$9,('Mitigazione del rischio'!Q$8*Tabelle!$W$9),IF('Modello Analisi RISCHI MOG_PTPC'!AS60=Tabelle!$V$10,('Mitigazione del rischio'!Q$8*Tabelle!$W$10),IF('Modello Analisi RISCHI MOG_PTPC'!AS60=Tabelle!$V$11,('Mitigazione del rischio'!Q$8*Tabelle!$W$11),IF('Modello Analisi RISCHI MOG_PTPC'!AS60=Tabelle!$V$12,('Mitigazione del rischio'!Q$8*Tabelle!$W$12),"-"))))))))))</f>
        <v>2.4499999999999997</v>
      </c>
      <c r="R59" s="31">
        <f>IF('Modello Analisi RISCHI MOG_PTPC'!AT60=Tabelle!$V$3,('Mitigazione del rischio'!R$8*Tabelle!$W$3),IF('Modello Analisi RISCHI MOG_PTPC'!AT60=Tabelle!$V$4,('Mitigazione del rischio'!R$8*Tabelle!$W$4),IF('Modello Analisi RISCHI MOG_PTPC'!AT60=Tabelle!$V$5,('Mitigazione del rischio'!R$8*Tabelle!$W$5),IF('Modello Analisi RISCHI MOG_PTPC'!AT60=Tabelle!$V$6,('Mitigazione del rischio'!R$8*Tabelle!$W$6),IF('Modello Analisi RISCHI MOG_PTPC'!AT60=Tabelle!$V$7,('Mitigazione del rischio'!R$8*Tabelle!$W$7),IF('Modello Analisi RISCHI MOG_PTPC'!AT60=Tabelle!$V$8,('Mitigazione del rischio'!R$8*Tabelle!$W$8),IF('Modello Analisi RISCHI MOG_PTPC'!AT60=Tabelle!$V$9,('Mitigazione del rischio'!R$8*Tabelle!$W$9),IF('Modello Analisi RISCHI MOG_PTPC'!AT60=Tabelle!$V$10,('Mitigazione del rischio'!R$8*Tabelle!$W$10),IF('Modello Analisi RISCHI MOG_PTPC'!AT60=Tabelle!$V$11,('Mitigazione del rischio'!R$8*Tabelle!$W$11),IF('Modello Analisi RISCHI MOG_PTPC'!AT60=Tabelle!$V$12,('Mitigazione del rischio'!R$8*Tabelle!$W$12),"-"))))))))))</f>
        <v>2.4499999999999997</v>
      </c>
      <c r="S59" s="31">
        <f>IF('Modello Analisi RISCHI MOG_PTPC'!AU60=Tabelle!$V$3,('Mitigazione del rischio'!S$8*Tabelle!$W$3),IF('Modello Analisi RISCHI MOG_PTPC'!AU60=Tabelle!$V$4,('Mitigazione del rischio'!S$8*Tabelle!$W$4),IF('Modello Analisi RISCHI MOG_PTPC'!AU60=Tabelle!$V$5,('Mitigazione del rischio'!S$8*Tabelle!$W$5),IF('Modello Analisi RISCHI MOG_PTPC'!AU60=Tabelle!$V$6,('Mitigazione del rischio'!S$8*Tabelle!$W$6),IF('Modello Analisi RISCHI MOG_PTPC'!AU60=Tabelle!$V$7,('Mitigazione del rischio'!S$8*Tabelle!$W$7),IF('Modello Analisi RISCHI MOG_PTPC'!AU60=Tabelle!$V$8,('Mitigazione del rischio'!S$8*Tabelle!$W$8),IF('Modello Analisi RISCHI MOG_PTPC'!AU60=Tabelle!$V$9,('Mitigazione del rischio'!S$8*Tabelle!$W$9),IF('Modello Analisi RISCHI MOG_PTPC'!AU60=Tabelle!$V$10,('Mitigazione del rischio'!S$8*Tabelle!$W$10),IF('Modello Analisi RISCHI MOG_PTPC'!AU60=Tabelle!$V$11,('Mitigazione del rischio'!S$8*Tabelle!$W$11),IF('Modello Analisi RISCHI MOG_PTPC'!AU60=Tabelle!$V$12,('Mitigazione del rischio'!S$8*Tabelle!$W$12),"-"))))))))))</f>
        <v>2.4499999999999997</v>
      </c>
      <c r="T59" s="31">
        <f>IF('Modello Analisi RISCHI MOG_PTPC'!AV60=Tabelle!$V$3,('Mitigazione del rischio'!T$8*Tabelle!$W$3),IF('Modello Analisi RISCHI MOG_PTPC'!AV60=Tabelle!$V$4,('Mitigazione del rischio'!T$8*Tabelle!$W$4),IF('Modello Analisi RISCHI MOG_PTPC'!AV60=Tabelle!$V$5,('Mitigazione del rischio'!T$8*Tabelle!$W$5),IF('Modello Analisi RISCHI MOG_PTPC'!AV60=Tabelle!$V$6,('Mitigazione del rischio'!T$8*Tabelle!$W$6),IF('Modello Analisi RISCHI MOG_PTPC'!AV60=Tabelle!$V$7,('Mitigazione del rischio'!T$8*Tabelle!$W$7),IF('Modello Analisi RISCHI MOG_PTPC'!AV60=Tabelle!$V$8,('Mitigazione del rischio'!T$8*Tabelle!$W$8),IF('Modello Analisi RISCHI MOG_PTPC'!AV60=Tabelle!$V$9,('Mitigazione del rischio'!T$8*Tabelle!$W$9),IF('Modello Analisi RISCHI MOG_PTPC'!AV60=Tabelle!$V$10,('Mitigazione del rischio'!T$8*Tabelle!$W$10),IF('Modello Analisi RISCHI MOG_PTPC'!AV60=Tabelle!$V$11,('Mitigazione del rischio'!T$8*Tabelle!$W$11),IF('Modello Analisi RISCHI MOG_PTPC'!AV60=Tabelle!$V$12,('Mitigazione del rischio'!T$8*Tabelle!$W$12),"-"))))))))))</f>
        <v>2.4499999999999997</v>
      </c>
      <c r="U59" s="31">
        <f>IF('Modello Analisi RISCHI MOG_PTPC'!AW60=Tabelle!$V$3,('Mitigazione del rischio'!U$8*Tabelle!$W$3),IF('Modello Analisi RISCHI MOG_PTPC'!AW60=Tabelle!$V$4,('Mitigazione del rischio'!U$8*Tabelle!$W$4),IF('Modello Analisi RISCHI MOG_PTPC'!AW60=Tabelle!$V$5,('Mitigazione del rischio'!U$8*Tabelle!$W$5),IF('Modello Analisi RISCHI MOG_PTPC'!AW60=Tabelle!$V$6,('Mitigazione del rischio'!U$8*Tabelle!$W$6),IF('Modello Analisi RISCHI MOG_PTPC'!AW60=Tabelle!$V$7,('Mitigazione del rischio'!U$8*Tabelle!$W$7),IF('Modello Analisi RISCHI MOG_PTPC'!AW60=Tabelle!$V$8,('Mitigazione del rischio'!U$8*Tabelle!$W$8),IF('Modello Analisi RISCHI MOG_PTPC'!AW60=Tabelle!$V$9,('Mitigazione del rischio'!U$8*Tabelle!$W$9),IF('Modello Analisi RISCHI MOG_PTPC'!AW60=Tabelle!$V$10,('Mitigazione del rischio'!U$8*Tabelle!$W$10),IF('Modello Analisi RISCHI MOG_PTPC'!AW60=Tabelle!$V$11,('Mitigazione del rischio'!U$8*Tabelle!$W$11),IF('Modello Analisi RISCHI MOG_PTPC'!AW60=Tabelle!$V$12,('Mitigazione del rischio'!U$8*Tabelle!$W$12),"-"))))))))))</f>
        <v>0</v>
      </c>
      <c r="V59" s="31">
        <f>IF('Modello Analisi RISCHI MOG_PTPC'!AX60=Tabelle!$V$3,('Mitigazione del rischio'!V$8*Tabelle!$W$3),IF('Modello Analisi RISCHI MOG_PTPC'!AX60=Tabelle!$V$4,('Mitigazione del rischio'!V$8*Tabelle!$W$4),IF('Modello Analisi RISCHI MOG_PTPC'!AX60=Tabelle!$V$5,('Mitigazione del rischio'!V$8*Tabelle!$W$5),IF('Modello Analisi RISCHI MOG_PTPC'!AX60=Tabelle!$V$6,('Mitigazione del rischio'!V$8*Tabelle!$W$6),IF('Modello Analisi RISCHI MOG_PTPC'!AX60=Tabelle!$V$7,('Mitigazione del rischio'!V$8*Tabelle!$W$7),IF('Modello Analisi RISCHI MOG_PTPC'!AX60=Tabelle!$V$8,('Mitigazione del rischio'!V$8*Tabelle!$W$8),IF('Modello Analisi RISCHI MOG_PTPC'!AX60=Tabelle!$V$9,('Mitigazione del rischio'!V$8*Tabelle!$W$9),IF('Modello Analisi RISCHI MOG_PTPC'!AX60=Tabelle!$V$10,('Mitigazione del rischio'!V$8*Tabelle!$W$10),IF('Modello Analisi RISCHI MOG_PTPC'!AX60=Tabelle!$V$11,('Mitigazione del rischio'!V$8*Tabelle!$W$11),IF('Modello Analisi RISCHI MOG_PTPC'!AX60=Tabelle!$V$12,('Mitigazione del rischio'!V$8*Tabelle!$W$12),"-"))))))))))</f>
        <v>0</v>
      </c>
      <c r="W59" s="31">
        <f>IF('Modello Analisi RISCHI MOG_PTPC'!AY60=Tabelle!$V$3,('Mitigazione del rischio'!W$8*Tabelle!$W$3),IF('Modello Analisi RISCHI MOG_PTPC'!AY60=Tabelle!$V$4,('Mitigazione del rischio'!W$8*Tabelle!$W$4),IF('Modello Analisi RISCHI MOG_PTPC'!AY60=Tabelle!$V$5,('Mitigazione del rischio'!W$8*Tabelle!$W$5),IF('Modello Analisi RISCHI MOG_PTPC'!AY60=Tabelle!$V$6,('Mitigazione del rischio'!W$8*Tabelle!$W$6),IF('Modello Analisi RISCHI MOG_PTPC'!AY60=Tabelle!$V$7,('Mitigazione del rischio'!W$8*Tabelle!$W$7),IF('Modello Analisi RISCHI MOG_PTPC'!AY60=Tabelle!$V$8,('Mitigazione del rischio'!W$8*Tabelle!$W$8),IF('Modello Analisi RISCHI MOG_PTPC'!AY60=Tabelle!$V$9,('Mitigazione del rischio'!W$8*Tabelle!$W$9),IF('Modello Analisi RISCHI MOG_PTPC'!AY60=Tabelle!$V$10,('Mitigazione del rischio'!W$8*Tabelle!$W$10),IF('Modello Analisi RISCHI MOG_PTPC'!AY60=Tabelle!$V$11,('Mitigazione del rischio'!W$8*Tabelle!$W$11),IF('Modello Analisi RISCHI MOG_PTPC'!AY60=Tabelle!$V$12,('Mitigazione del rischio'!W$8*Tabelle!$W$12),"-"))))))))))</f>
        <v>0</v>
      </c>
      <c r="X59" s="31">
        <f>IF('Modello Analisi RISCHI MOG_PTPC'!AZ60=Tabelle!$V$3,('Mitigazione del rischio'!X$8*Tabelle!$W$3),IF('Modello Analisi RISCHI MOG_PTPC'!AZ60=Tabelle!$V$4,('Mitigazione del rischio'!X$8*Tabelle!$W$4),IF('Modello Analisi RISCHI MOG_PTPC'!AZ60=Tabelle!$V$5,('Mitigazione del rischio'!X$8*Tabelle!$W$5),IF('Modello Analisi RISCHI MOG_PTPC'!AZ60=Tabelle!$V$6,('Mitigazione del rischio'!X$8*Tabelle!$W$6),IF('Modello Analisi RISCHI MOG_PTPC'!AZ60=Tabelle!$V$7,('Mitigazione del rischio'!X$8*Tabelle!$W$7),IF('Modello Analisi RISCHI MOG_PTPC'!AZ60=Tabelle!$V$8,('Mitigazione del rischio'!X$8*Tabelle!$W$8),IF('Modello Analisi RISCHI MOG_PTPC'!AZ60=Tabelle!$V$9,('Mitigazione del rischio'!X$8*Tabelle!$W$9),IF('Modello Analisi RISCHI MOG_PTPC'!AZ60=Tabelle!$V$10,('Mitigazione del rischio'!X$8*Tabelle!$W$10),IF('Modello Analisi RISCHI MOG_PTPC'!AZ60=Tabelle!$V$11,('Mitigazione del rischio'!X$8*Tabelle!$W$11),IF('Modello Analisi RISCHI MOG_PTPC'!AZ60=Tabelle!$V$12,('Mitigazione del rischio'!X$8*Tabelle!$W$12),"-"))))))))))</f>
        <v>0</v>
      </c>
      <c r="Y59" s="31">
        <f>IF('Modello Analisi RISCHI MOG_PTPC'!BA60=Tabelle!$V$3,('Mitigazione del rischio'!Y$8*Tabelle!$W$3),IF('Modello Analisi RISCHI MOG_PTPC'!BA60=Tabelle!$V$4,('Mitigazione del rischio'!Y$8*Tabelle!$W$4),IF('Modello Analisi RISCHI MOG_PTPC'!BA60=Tabelle!$V$5,('Mitigazione del rischio'!Y$8*Tabelle!$W$5),IF('Modello Analisi RISCHI MOG_PTPC'!BA60=Tabelle!$V$6,('Mitigazione del rischio'!Y$8*Tabelle!$W$6),IF('Modello Analisi RISCHI MOG_PTPC'!BA60=Tabelle!$V$7,('Mitigazione del rischio'!Y$8*Tabelle!$W$7),IF('Modello Analisi RISCHI MOG_PTPC'!BA60=Tabelle!$V$8,('Mitigazione del rischio'!Y$8*Tabelle!$W$8),IF('Modello Analisi RISCHI MOG_PTPC'!BA60=Tabelle!$V$9,('Mitigazione del rischio'!Y$8*Tabelle!$W$9),IF('Modello Analisi RISCHI MOG_PTPC'!BA60=Tabelle!$V$10,('Mitigazione del rischio'!Y$8*Tabelle!$W$10),IF('Modello Analisi RISCHI MOG_PTPC'!BA60=Tabelle!$V$11,('Mitigazione del rischio'!Y$8*Tabelle!$W$11),IF('Modello Analisi RISCHI MOG_PTPC'!BA60=Tabelle!$V$12,('Mitigazione del rischio'!Y$8*Tabelle!$W$12),"-"))))))))))</f>
        <v>0</v>
      </c>
      <c r="Z59" s="31">
        <f>IF('Modello Analisi RISCHI MOG_PTPC'!BB60=Tabelle!$V$3,('Mitigazione del rischio'!Z$8*Tabelle!$W$3),IF('Modello Analisi RISCHI MOG_PTPC'!BB60=Tabelle!$V$4,('Mitigazione del rischio'!Z$8*Tabelle!$W$4),IF('Modello Analisi RISCHI MOG_PTPC'!BB60=Tabelle!$V$5,('Mitigazione del rischio'!Z$8*Tabelle!$W$5),IF('Modello Analisi RISCHI MOG_PTPC'!BB60=Tabelle!$V$6,('Mitigazione del rischio'!Z$8*Tabelle!$W$6),IF('Modello Analisi RISCHI MOG_PTPC'!BB60=Tabelle!$V$7,('Mitigazione del rischio'!Z$8*Tabelle!$W$7),IF('Modello Analisi RISCHI MOG_PTPC'!BB60=Tabelle!$V$8,('Mitigazione del rischio'!Z$8*Tabelle!$W$8),IF('Modello Analisi RISCHI MOG_PTPC'!BB60=Tabelle!$V$9,('Mitigazione del rischio'!Z$8*Tabelle!$W$9),IF('Modello Analisi RISCHI MOG_PTPC'!BB60=Tabelle!$V$10,('Mitigazione del rischio'!Z$8*Tabelle!$W$10),IF('Modello Analisi RISCHI MOG_PTPC'!BB60=Tabelle!$V$11,('Mitigazione del rischio'!Z$8*Tabelle!$W$11),IF('Modello Analisi RISCHI MOG_PTPC'!BB60=Tabelle!$V$12,('Mitigazione del rischio'!Z$8*Tabelle!$W$12),"-"))))))))))</f>
        <v>0</v>
      </c>
      <c r="AA59" s="31">
        <f>IF('Modello Analisi RISCHI MOG_PTPC'!BC60=Tabelle!$V$3,('Mitigazione del rischio'!AA$8*Tabelle!$W$3),IF('Modello Analisi RISCHI MOG_PTPC'!BC60=Tabelle!$V$4,('Mitigazione del rischio'!AA$8*Tabelle!$W$4),IF('Modello Analisi RISCHI MOG_PTPC'!BC60=Tabelle!$V$5,('Mitigazione del rischio'!AA$8*Tabelle!$W$5),IF('Modello Analisi RISCHI MOG_PTPC'!BC60=Tabelle!$V$6,('Mitigazione del rischio'!AA$8*Tabelle!$W$6),IF('Modello Analisi RISCHI MOG_PTPC'!BC60=Tabelle!$V$7,('Mitigazione del rischio'!AA$8*Tabelle!$W$7),IF('Modello Analisi RISCHI MOG_PTPC'!BC60=Tabelle!$V$8,('Mitigazione del rischio'!AA$8*Tabelle!$W$8),IF('Modello Analisi RISCHI MOG_PTPC'!BC60=Tabelle!$V$9,('Mitigazione del rischio'!AA$8*Tabelle!$W$9),IF('Modello Analisi RISCHI MOG_PTPC'!BC60=Tabelle!$V$10,('Mitigazione del rischio'!AA$8*Tabelle!$W$10),IF('Modello Analisi RISCHI MOG_PTPC'!BC60=Tabelle!$V$11,('Mitigazione del rischio'!AA$8*Tabelle!$W$11),IF('Modello Analisi RISCHI MOG_PTPC'!BC60=Tabelle!$V$12,('Mitigazione del rischio'!AA$8*Tabelle!$W$12),"-"))))))))))</f>
        <v>0</v>
      </c>
      <c r="AB59" s="31">
        <f>IF('Modello Analisi RISCHI MOG_PTPC'!BD60=Tabelle!$V$3,('Mitigazione del rischio'!AB$8*Tabelle!$W$3),IF('Modello Analisi RISCHI MOG_PTPC'!BD60=Tabelle!$V$4,('Mitigazione del rischio'!AB$8*Tabelle!$W$4),IF('Modello Analisi RISCHI MOG_PTPC'!BD60=Tabelle!$V$5,('Mitigazione del rischio'!AB$8*Tabelle!$W$5),IF('Modello Analisi RISCHI MOG_PTPC'!BD60=Tabelle!$V$6,('Mitigazione del rischio'!AB$8*Tabelle!$W$6),IF('Modello Analisi RISCHI MOG_PTPC'!BD60=Tabelle!$V$7,('Mitigazione del rischio'!AB$8*Tabelle!$W$7),IF('Modello Analisi RISCHI MOG_PTPC'!BD60=Tabelle!$V$8,('Mitigazione del rischio'!AB$8*Tabelle!$W$8),IF('Modello Analisi RISCHI MOG_PTPC'!BD60=Tabelle!$V$9,('Mitigazione del rischio'!AB$8*Tabelle!$W$9),IF('Modello Analisi RISCHI MOG_PTPC'!BD60=Tabelle!$V$10,('Mitigazione del rischio'!AB$8*Tabelle!$W$10),IF('Modello Analisi RISCHI MOG_PTPC'!BD60=Tabelle!$V$11,('Mitigazione del rischio'!AB$8*Tabelle!$W$11),IF('Modello Analisi RISCHI MOG_PTPC'!BD60=Tabelle!$V$12,('Mitigazione del rischio'!AB$8*Tabelle!$W$12),"-"))))))))))</f>
        <v>0</v>
      </c>
      <c r="AC59" s="31">
        <f>IF('Modello Analisi RISCHI MOG_PTPC'!BE60=Tabelle!$V$3,('Mitigazione del rischio'!AC$8*Tabelle!$W$3),IF('Modello Analisi RISCHI MOG_PTPC'!BE60=Tabelle!$V$4,('Mitigazione del rischio'!AC$8*Tabelle!$W$4),IF('Modello Analisi RISCHI MOG_PTPC'!BE60=Tabelle!$V$5,('Mitigazione del rischio'!AC$8*Tabelle!$W$5),IF('Modello Analisi RISCHI MOG_PTPC'!BE60=Tabelle!$V$6,('Mitigazione del rischio'!AC$8*Tabelle!$W$6),IF('Modello Analisi RISCHI MOG_PTPC'!BE60=Tabelle!$V$7,('Mitigazione del rischio'!AC$8*Tabelle!$W$7),IF('Modello Analisi RISCHI MOG_PTPC'!BE60=Tabelle!$V$8,('Mitigazione del rischio'!AC$8*Tabelle!$W$8),IF('Modello Analisi RISCHI MOG_PTPC'!BE60=Tabelle!$V$9,('Mitigazione del rischio'!AC$8*Tabelle!$W$9),IF('Modello Analisi RISCHI MOG_PTPC'!BE60=Tabelle!$V$10,('Mitigazione del rischio'!AC$8*Tabelle!$W$10),IF('Modello Analisi RISCHI MOG_PTPC'!BE60=Tabelle!$V$11,('Mitigazione del rischio'!AC$8*Tabelle!$W$11),IF('Modello Analisi RISCHI MOG_PTPC'!BE60=Tabelle!$V$12,('Mitigazione del rischio'!AC$8*Tabelle!$W$12),"-"))))))))))</f>
        <v>0</v>
      </c>
      <c r="AD59" s="31">
        <f>IF('Modello Analisi RISCHI MOG_PTPC'!BF60=Tabelle!$V$3,('Mitigazione del rischio'!AD$8*Tabelle!$W$3),IF('Modello Analisi RISCHI MOG_PTPC'!BF60=Tabelle!$V$4,('Mitigazione del rischio'!AD$8*Tabelle!$W$4),IF('Modello Analisi RISCHI MOG_PTPC'!BF60=Tabelle!$V$5,('Mitigazione del rischio'!AD$8*Tabelle!$W$5),IF('Modello Analisi RISCHI MOG_PTPC'!BF60=Tabelle!$V$6,('Mitigazione del rischio'!AD$8*Tabelle!$W$6),IF('Modello Analisi RISCHI MOG_PTPC'!BF60=Tabelle!$V$7,('Mitigazione del rischio'!AD$8*Tabelle!$W$7),IF('Modello Analisi RISCHI MOG_PTPC'!BF60=Tabelle!$V$8,('Mitigazione del rischio'!AD$8*Tabelle!$W$8),IF('Modello Analisi RISCHI MOG_PTPC'!BF60=Tabelle!$V$9,('Mitigazione del rischio'!AD$8*Tabelle!$W$9),IF('Modello Analisi RISCHI MOG_PTPC'!BF60=Tabelle!$V$10,('Mitigazione del rischio'!AD$8*Tabelle!$W$10),IF('Modello Analisi RISCHI MOG_PTPC'!BF60=Tabelle!$V$11,('Mitigazione del rischio'!AD$8*Tabelle!$W$11),IF('Modello Analisi RISCHI MOG_PTPC'!BF60=Tabelle!$V$12,('Mitigazione del rischio'!AD$8*Tabelle!$W$12),"-"))))))))))</f>
        <v>0</v>
      </c>
      <c r="AE59" s="31">
        <f>IF('Modello Analisi RISCHI MOG_PTPC'!BG60=Tabelle!$V$3,('Mitigazione del rischio'!AE$8*Tabelle!$W$3),IF('Modello Analisi RISCHI MOG_PTPC'!BG60=Tabelle!$V$4,('Mitigazione del rischio'!AE$8*Tabelle!$W$4),IF('Modello Analisi RISCHI MOG_PTPC'!BG60=Tabelle!$V$5,('Mitigazione del rischio'!AE$8*Tabelle!$W$5),IF('Modello Analisi RISCHI MOG_PTPC'!BG60=Tabelle!$V$6,('Mitigazione del rischio'!AE$8*Tabelle!$W$6),IF('Modello Analisi RISCHI MOG_PTPC'!BG60=Tabelle!$V$7,('Mitigazione del rischio'!AE$8*Tabelle!$W$7),IF('Modello Analisi RISCHI MOG_PTPC'!BG60=Tabelle!$V$8,('Mitigazione del rischio'!AE$8*Tabelle!$W$8),IF('Modello Analisi RISCHI MOG_PTPC'!BG60=Tabelle!$V$9,('Mitigazione del rischio'!AE$8*Tabelle!$W$9),IF('Modello Analisi RISCHI MOG_PTPC'!BG60=Tabelle!$V$10,('Mitigazione del rischio'!AE$8*Tabelle!$W$10),IF('Modello Analisi RISCHI MOG_PTPC'!BG60=Tabelle!$V$11,('Mitigazione del rischio'!AE$8*Tabelle!$W$11),IF('Modello Analisi RISCHI MOG_PTPC'!BG60=Tabelle!$V$12,('Mitigazione del rischio'!AE$8*Tabelle!$W$12),"-"))))))))))</f>
        <v>0</v>
      </c>
      <c r="AF59" s="32">
        <f t="shared" si="3"/>
        <v>43.400000000000006</v>
      </c>
      <c r="AG59" s="33">
        <f t="shared" si="4"/>
        <v>0.43400000000000005</v>
      </c>
    </row>
    <row r="60" spans="1:33" x14ac:dyDescent="0.25">
      <c r="A60" s="31">
        <f>IF('Modello Analisi RISCHI MOG_PTPC'!AC61=Tabelle!$V$3,('Mitigazione del rischio'!A$8*Tabelle!$W$3),IF('Modello Analisi RISCHI MOG_PTPC'!AC61=Tabelle!$V$4,('Mitigazione del rischio'!A$8*Tabelle!$W$4),IF('Modello Analisi RISCHI MOG_PTPC'!AC61=Tabelle!$V$5,('Mitigazione del rischio'!A$8*Tabelle!$W$5),IF('Modello Analisi RISCHI MOG_PTPC'!AC61=Tabelle!$V$6,('Mitigazione del rischio'!A$8*Tabelle!$W$6),IF('Modello Analisi RISCHI MOG_PTPC'!AC61=Tabelle!$V$7,('Mitigazione del rischio'!A$8*Tabelle!$W$7),IF('Modello Analisi RISCHI MOG_PTPC'!AC61=Tabelle!$V$8,('Mitigazione del rischio'!A$8*Tabelle!$W$8),IF('Modello Analisi RISCHI MOG_PTPC'!AC61=Tabelle!$V$9,('Mitigazione del rischio'!A$8*Tabelle!$W$9),IF('Modello Analisi RISCHI MOG_PTPC'!AC61=Tabelle!$V$10,('Mitigazione del rischio'!A$8*Tabelle!$W$10),IF('Modello Analisi RISCHI MOG_PTPC'!AC61=Tabelle!$V$11,('Mitigazione del rischio'!A$8*Tabelle!$W$11),IF('Modello Analisi RISCHI MOG_PTPC'!AC61=Tabelle!$V$12,('Mitigazione del rischio'!A$8*Tabelle!$W$12),"-"))))))))))</f>
        <v>3.5</v>
      </c>
      <c r="B60" s="31">
        <f>IF('Modello Analisi RISCHI MOG_PTPC'!AD61=Tabelle!$V$3,('Mitigazione del rischio'!B$8*Tabelle!$W$3),IF('Modello Analisi RISCHI MOG_PTPC'!AD61=Tabelle!$V$4,('Mitigazione del rischio'!B$8*Tabelle!$W$4),IF('Modello Analisi RISCHI MOG_PTPC'!AD61=Tabelle!$V$5,('Mitigazione del rischio'!B$8*Tabelle!$W$5),IF('Modello Analisi RISCHI MOG_PTPC'!AD61=Tabelle!$V$6,('Mitigazione del rischio'!B$8*Tabelle!$W$6),IF('Modello Analisi RISCHI MOG_PTPC'!AD61=Tabelle!$V$7,('Mitigazione del rischio'!B$8*Tabelle!$W$7),IF('Modello Analisi RISCHI MOG_PTPC'!AD61=Tabelle!$V$8,('Mitigazione del rischio'!B$8*Tabelle!$W$8),IF('Modello Analisi RISCHI MOG_PTPC'!AD61=Tabelle!$V$9,('Mitigazione del rischio'!B$8*Tabelle!$W$9),IF('Modello Analisi RISCHI MOG_PTPC'!AD61=Tabelle!$V$10,('Mitigazione del rischio'!B$8*Tabelle!$W$10),IF('Modello Analisi RISCHI MOG_PTPC'!AD61=Tabelle!$V$11,('Mitigazione del rischio'!B$8*Tabelle!$W$11),IF('Modello Analisi RISCHI MOG_PTPC'!AD61=Tabelle!$V$12,('Mitigazione del rischio'!B$8*Tabelle!$W$12),"-"))))))))))</f>
        <v>2.4499999999999997</v>
      </c>
      <c r="C60" s="31">
        <f>IF('Modello Analisi RISCHI MOG_PTPC'!AE61=Tabelle!$V$3,('Mitigazione del rischio'!C$8*Tabelle!$W$3),IF('Modello Analisi RISCHI MOG_PTPC'!AE61=Tabelle!$V$4,('Mitigazione del rischio'!C$8*Tabelle!$W$4),IF('Modello Analisi RISCHI MOG_PTPC'!AE61=Tabelle!$V$5,('Mitigazione del rischio'!C$8*Tabelle!$W$5),IF('Modello Analisi RISCHI MOG_PTPC'!AE61=Tabelle!$V$6,('Mitigazione del rischio'!C$8*Tabelle!$W$6),IF('Modello Analisi RISCHI MOG_PTPC'!AE61=Tabelle!$V$7,('Mitigazione del rischio'!C$8*Tabelle!$W$7),IF('Modello Analisi RISCHI MOG_PTPC'!AE61=Tabelle!$V$8,('Mitigazione del rischio'!C$8*Tabelle!$W$8),IF('Modello Analisi RISCHI MOG_PTPC'!AE61=Tabelle!$V$9,('Mitigazione del rischio'!C$8*Tabelle!$W$9),IF('Modello Analisi RISCHI MOG_PTPC'!AE61=Tabelle!$V$10,('Mitigazione del rischio'!C$8*Tabelle!$W$10),IF('Modello Analisi RISCHI MOG_PTPC'!AE61=Tabelle!$V$11,('Mitigazione del rischio'!C$8*Tabelle!$W$11),IF('Modello Analisi RISCHI MOG_PTPC'!AE61=Tabelle!$V$12,('Mitigazione del rischio'!C$8*Tabelle!$W$12),"-"))))))))))</f>
        <v>0.35000000000000003</v>
      </c>
      <c r="D60" s="31">
        <f>IF('Modello Analisi RISCHI MOG_PTPC'!AF61=Tabelle!$V$3,('Mitigazione del rischio'!D$8*Tabelle!$W$3),IF('Modello Analisi RISCHI MOG_PTPC'!AF61=Tabelle!$V$4,('Mitigazione del rischio'!D$8*Tabelle!$W$4),IF('Modello Analisi RISCHI MOG_PTPC'!AF61=Tabelle!$V$5,('Mitigazione del rischio'!D$8*Tabelle!$W$5),IF('Modello Analisi RISCHI MOG_PTPC'!AF61=Tabelle!$V$6,('Mitigazione del rischio'!D$8*Tabelle!$W$6),IF('Modello Analisi RISCHI MOG_PTPC'!AF61=Tabelle!$V$7,('Mitigazione del rischio'!D$8*Tabelle!$W$7),IF('Modello Analisi RISCHI MOG_PTPC'!AF61=Tabelle!$V$8,('Mitigazione del rischio'!D$8*Tabelle!$W$8),IF('Modello Analisi RISCHI MOG_PTPC'!AF61=Tabelle!$V$9,('Mitigazione del rischio'!D$8*Tabelle!$W$9),IF('Modello Analisi RISCHI MOG_PTPC'!AF61=Tabelle!$V$10,('Mitigazione del rischio'!D$8*Tabelle!$W$10),IF('Modello Analisi RISCHI MOG_PTPC'!AF61=Tabelle!$V$11,('Mitigazione del rischio'!D$8*Tabelle!$W$11),IF('Modello Analisi RISCHI MOG_PTPC'!AF61=Tabelle!$V$12,('Mitigazione del rischio'!D$8*Tabelle!$W$12),"-"))))))))))</f>
        <v>1.05</v>
      </c>
      <c r="E60" s="31">
        <f>IF('Modello Analisi RISCHI MOG_PTPC'!AG61=Tabelle!$V$3,('Mitigazione del rischio'!E$8*Tabelle!$W$3),IF('Modello Analisi RISCHI MOG_PTPC'!AG61=Tabelle!$V$4,('Mitigazione del rischio'!E$8*Tabelle!$W$4),IF('Modello Analisi RISCHI MOG_PTPC'!AG61=Tabelle!$V$5,('Mitigazione del rischio'!E$8*Tabelle!$W$5),IF('Modello Analisi RISCHI MOG_PTPC'!AG61=Tabelle!$V$6,('Mitigazione del rischio'!E$8*Tabelle!$W$6),IF('Modello Analisi RISCHI MOG_PTPC'!AG61=Tabelle!$V$7,('Mitigazione del rischio'!E$8*Tabelle!$W$7),IF('Modello Analisi RISCHI MOG_PTPC'!AG61=Tabelle!$V$8,('Mitigazione del rischio'!E$8*Tabelle!$W$8),IF('Modello Analisi RISCHI MOG_PTPC'!AG61=Tabelle!$V$9,('Mitigazione del rischio'!E$8*Tabelle!$W$9),IF('Modello Analisi RISCHI MOG_PTPC'!AG61=Tabelle!$V$10,('Mitigazione del rischio'!E$8*Tabelle!$W$10),IF('Modello Analisi RISCHI MOG_PTPC'!AG61=Tabelle!$V$11,('Mitigazione del rischio'!E$8*Tabelle!$W$11),IF('Modello Analisi RISCHI MOG_PTPC'!AG61=Tabelle!$V$12,('Mitigazione del rischio'!E$8*Tabelle!$W$12),"-"))))))))))</f>
        <v>2.4499999999999997</v>
      </c>
      <c r="F60" s="31">
        <f>IF('Modello Analisi RISCHI MOG_PTPC'!AH61=Tabelle!$V$3,('Mitigazione del rischio'!F$8*Tabelle!$W$3),IF('Modello Analisi RISCHI MOG_PTPC'!AH61=Tabelle!$V$4,('Mitigazione del rischio'!F$8*Tabelle!$W$4),IF('Modello Analisi RISCHI MOG_PTPC'!AH61=Tabelle!$V$5,('Mitigazione del rischio'!F$8*Tabelle!$W$5),IF('Modello Analisi RISCHI MOG_PTPC'!AH61=Tabelle!$V$6,('Mitigazione del rischio'!F$8*Tabelle!$W$6),IF('Modello Analisi RISCHI MOG_PTPC'!AH61=Tabelle!$V$7,('Mitigazione del rischio'!F$8*Tabelle!$W$7),IF('Modello Analisi RISCHI MOG_PTPC'!AH61=Tabelle!$V$8,('Mitigazione del rischio'!F$8*Tabelle!$W$8),IF('Modello Analisi RISCHI MOG_PTPC'!AH61=Tabelle!$V$9,('Mitigazione del rischio'!F$8*Tabelle!$W$9),IF('Modello Analisi RISCHI MOG_PTPC'!AH61=Tabelle!$V$10,('Mitigazione del rischio'!F$8*Tabelle!$W$10),IF('Modello Analisi RISCHI MOG_PTPC'!AH61=Tabelle!$V$11,('Mitigazione del rischio'!F$8*Tabelle!$W$11),IF('Modello Analisi RISCHI MOG_PTPC'!AH61=Tabelle!$V$12,('Mitigazione del rischio'!F$8*Tabelle!$W$12),"-"))))))))))</f>
        <v>3.5</v>
      </c>
      <c r="G60" s="31">
        <f>IF('Modello Analisi RISCHI MOG_PTPC'!AI61=Tabelle!$V$3,('Mitigazione del rischio'!G$8*Tabelle!$W$3),IF('Modello Analisi RISCHI MOG_PTPC'!AI61=Tabelle!$V$4,('Mitigazione del rischio'!G$8*Tabelle!$W$4),IF('Modello Analisi RISCHI MOG_PTPC'!AI61=Tabelle!$V$5,('Mitigazione del rischio'!G$8*Tabelle!$W$5),IF('Modello Analisi RISCHI MOG_PTPC'!AI61=Tabelle!$V$6,('Mitigazione del rischio'!G$8*Tabelle!$W$6),IF('Modello Analisi RISCHI MOG_PTPC'!AI61=Tabelle!$V$7,('Mitigazione del rischio'!G$8*Tabelle!$W$7),IF('Modello Analisi RISCHI MOG_PTPC'!AI61=Tabelle!$V$8,('Mitigazione del rischio'!G$8*Tabelle!$W$8),IF('Modello Analisi RISCHI MOG_PTPC'!AI61=Tabelle!$V$9,('Mitigazione del rischio'!G$8*Tabelle!$W$9),IF('Modello Analisi RISCHI MOG_PTPC'!AI61=Tabelle!$V$10,('Mitigazione del rischio'!G$8*Tabelle!$W$10),IF('Modello Analisi RISCHI MOG_PTPC'!AI61=Tabelle!$V$11,('Mitigazione del rischio'!G$8*Tabelle!$W$11),IF('Modello Analisi RISCHI MOG_PTPC'!AI61=Tabelle!$V$12,('Mitigazione del rischio'!G$8*Tabelle!$W$12),"-"))))))))))</f>
        <v>3.5</v>
      </c>
      <c r="H60" s="31">
        <f>IF('Modello Analisi RISCHI MOG_PTPC'!AJ61=Tabelle!$V$3,('Mitigazione del rischio'!H$8*Tabelle!$W$3),IF('Modello Analisi RISCHI MOG_PTPC'!AJ61=Tabelle!$V$4,('Mitigazione del rischio'!H$8*Tabelle!$W$4),IF('Modello Analisi RISCHI MOG_PTPC'!AJ61=Tabelle!$V$5,('Mitigazione del rischio'!H$8*Tabelle!$W$5),IF('Modello Analisi RISCHI MOG_PTPC'!AJ61=Tabelle!$V$6,('Mitigazione del rischio'!H$8*Tabelle!$W$6),IF('Modello Analisi RISCHI MOG_PTPC'!AJ61=Tabelle!$V$7,('Mitigazione del rischio'!H$8*Tabelle!$W$7),IF('Modello Analisi RISCHI MOG_PTPC'!AJ61=Tabelle!$V$8,('Mitigazione del rischio'!H$8*Tabelle!$W$8),IF('Modello Analisi RISCHI MOG_PTPC'!AJ61=Tabelle!$V$9,('Mitigazione del rischio'!H$8*Tabelle!$W$9),IF('Modello Analisi RISCHI MOG_PTPC'!AJ61=Tabelle!$V$10,('Mitigazione del rischio'!H$8*Tabelle!$W$10),IF('Modello Analisi RISCHI MOG_PTPC'!AJ61=Tabelle!$V$11,('Mitigazione del rischio'!H$8*Tabelle!$W$11),IF('Modello Analisi RISCHI MOG_PTPC'!AJ61=Tabelle!$V$12,('Mitigazione del rischio'!H$8*Tabelle!$W$12),"-"))))))))))</f>
        <v>3.5</v>
      </c>
      <c r="I60" s="31">
        <f>IF('Modello Analisi RISCHI MOG_PTPC'!AK61=Tabelle!$V$3,('Mitigazione del rischio'!I$8*Tabelle!$W$3),IF('Modello Analisi RISCHI MOG_PTPC'!AK61=Tabelle!$V$4,('Mitigazione del rischio'!I$8*Tabelle!$W$4),IF('Modello Analisi RISCHI MOG_PTPC'!AK61=Tabelle!$V$5,('Mitigazione del rischio'!I$8*Tabelle!$W$5),IF('Modello Analisi RISCHI MOG_PTPC'!AK61=Tabelle!$V$6,('Mitigazione del rischio'!I$8*Tabelle!$W$6),IF('Modello Analisi RISCHI MOG_PTPC'!AK61=Tabelle!$V$7,('Mitigazione del rischio'!I$8*Tabelle!$W$7),IF('Modello Analisi RISCHI MOG_PTPC'!AK61=Tabelle!$V$8,('Mitigazione del rischio'!I$8*Tabelle!$W$8),IF('Modello Analisi RISCHI MOG_PTPC'!AK61=Tabelle!$V$9,('Mitigazione del rischio'!I$8*Tabelle!$W$9),IF('Modello Analisi RISCHI MOG_PTPC'!AK61=Tabelle!$V$10,('Mitigazione del rischio'!I$8*Tabelle!$W$10),IF('Modello Analisi RISCHI MOG_PTPC'!AK61=Tabelle!$V$11,('Mitigazione del rischio'!I$8*Tabelle!$W$11),IF('Modello Analisi RISCHI MOG_PTPC'!AK61=Tabelle!$V$12,('Mitigazione del rischio'!I$8*Tabelle!$W$12),"-"))))))))))</f>
        <v>1.05</v>
      </c>
      <c r="J60" s="31">
        <f>IF('Modello Analisi RISCHI MOG_PTPC'!AL61=Tabelle!$V$3,('Mitigazione del rischio'!J$8*Tabelle!$W$3),IF('Modello Analisi RISCHI MOG_PTPC'!AL61=Tabelle!$V$4,('Mitigazione del rischio'!J$8*Tabelle!$W$4),IF('Modello Analisi RISCHI MOG_PTPC'!AL61=Tabelle!$V$5,('Mitigazione del rischio'!J$8*Tabelle!$W$5),IF('Modello Analisi RISCHI MOG_PTPC'!AL61=Tabelle!$V$6,('Mitigazione del rischio'!J$8*Tabelle!$W$6),IF('Modello Analisi RISCHI MOG_PTPC'!AL61=Tabelle!$V$7,('Mitigazione del rischio'!J$8*Tabelle!$W$7),IF('Modello Analisi RISCHI MOG_PTPC'!AL61=Tabelle!$V$8,('Mitigazione del rischio'!J$8*Tabelle!$W$8),IF('Modello Analisi RISCHI MOG_PTPC'!AL61=Tabelle!$V$9,('Mitigazione del rischio'!J$8*Tabelle!$W$9),IF('Modello Analisi RISCHI MOG_PTPC'!AL61=Tabelle!$V$10,('Mitigazione del rischio'!J$8*Tabelle!$W$10),IF('Modello Analisi RISCHI MOG_PTPC'!AL61=Tabelle!$V$11,('Mitigazione del rischio'!J$8*Tabelle!$W$11),IF('Modello Analisi RISCHI MOG_PTPC'!AL61=Tabelle!$V$12,('Mitigazione del rischio'!J$8*Tabelle!$W$12),"-"))))))))))</f>
        <v>1.05</v>
      </c>
      <c r="K60" s="31">
        <f>IF('Modello Analisi RISCHI MOG_PTPC'!AM61=Tabelle!$V$3,('Mitigazione del rischio'!K$8*Tabelle!$W$3),IF('Modello Analisi RISCHI MOG_PTPC'!AM61=Tabelle!$V$4,('Mitigazione del rischio'!K$8*Tabelle!$W$4),IF('Modello Analisi RISCHI MOG_PTPC'!AM61=Tabelle!$V$5,('Mitigazione del rischio'!K$8*Tabelle!$W$5),IF('Modello Analisi RISCHI MOG_PTPC'!AM61=Tabelle!$V$6,('Mitigazione del rischio'!K$8*Tabelle!$W$6),IF('Modello Analisi RISCHI MOG_PTPC'!AM61=Tabelle!$V$7,('Mitigazione del rischio'!K$8*Tabelle!$W$7),IF('Modello Analisi RISCHI MOG_PTPC'!AM61=Tabelle!$V$8,('Mitigazione del rischio'!K$8*Tabelle!$W$8),IF('Modello Analisi RISCHI MOG_PTPC'!AM61=Tabelle!$V$9,('Mitigazione del rischio'!K$8*Tabelle!$W$9),IF('Modello Analisi RISCHI MOG_PTPC'!AM61=Tabelle!$V$10,('Mitigazione del rischio'!K$8*Tabelle!$W$10),IF('Modello Analisi RISCHI MOG_PTPC'!AM61=Tabelle!$V$11,('Mitigazione del rischio'!K$8*Tabelle!$W$11),IF('Modello Analisi RISCHI MOG_PTPC'!AM61=Tabelle!$V$12,('Mitigazione del rischio'!K$8*Tabelle!$W$12),"-"))))))))))</f>
        <v>3.5</v>
      </c>
      <c r="L60" s="31">
        <f>IF('Modello Analisi RISCHI MOG_PTPC'!AN61=Tabelle!$V$3,('Mitigazione del rischio'!L$8*Tabelle!$W$3),IF('Modello Analisi RISCHI MOG_PTPC'!AN61=Tabelle!$V$4,('Mitigazione del rischio'!L$8*Tabelle!$W$4),IF('Modello Analisi RISCHI MOG_PTPC'!AN61=Tabelle!$V$5,('Mitigazione del rischio'!L$8*Tabelle!$W$5),IF('Modello Analisi RISCHI MOG_PTPC'!AN61=Tabelle!$V$6,('Mitigazione del rischio'!L$8*Tabelle!$W$6),IF('Modello Analisi RISCHI MOG_PTPC'!AN61=Tabelle!$V$7,('Mitigazione del rischio'!L$8*Tabelle!$W$7),IF('Modello Analisi RISCHI MOG_PTPC'!AN61=Tabelle!$V$8,('Mitigazione del rischio'!L$8*Tabelle!$W$8),IF('Modello Analisi RISCHI MOG_PTPC'!AN61=Tabelle!$V$9,('Mitigazione del rischio'!L$8*Tabelle!$W$9),IF('Modello Analisi RISCHI MOG_PTPC'!AN61=Tabelle!$V$10,('Mitigazione del rischio'!L$8*Tabelle!$W$10),IF('Modello Analisi RISCHI MOG_PTPC'!AN61=Tabelle!$V$11,('Mitigazione del rischio'!L$8*Tabelle!$W$11),IF('Modello Analisi RISCHI MOG_PTPC'!AN61=Tabelle!$V$12,('Mitigazione del rischio'!L$8*Tabelle!$W$12),"-"))))))))))</f>
        <v>3.5</v>
      </c>
      <c r="M60" s="31">
        <f>IF('Modello Analisi RISCHI MOG_PTPC'!AO61=Tabelle!$V$3,('Mitigazione del rischio'!M$8*Tabelle!$W$3),IF('Modello Analisi RISCHI MOG_PTPC'!AO61=Tabelle!$V$4,('Mitigazione del rischio'!M$8*Tabelle!$W$4),IF('Modello Analisi RISCHI MOG_PTPC'!AO61=Tabelle!$V$5,('Mitigazione del rischio'!M$8*Tabelle!$W$5),IF('Modello Analisi RISCHI MOG_PTPC'!AO61=Tabelle!$V$6,('Mitigazione del rischio'!M$8*Tabelle!$W$6),IF('Modello Analisi RISCHI MOG_PTPC'!AO61=Tabelle!$V$7,('Mitigazione del rischio'!M$8*Tabelle!$W$7),IF('Modello Analisi RISCHI MOG_PTPC'!AO61=Tabelle!$V$8,('Mitigazione del rischio'!M$8*Tabelle!$W$8),IF('Modello Analisi RISCHI MOG_PTPC'!AO61=Tabelle!$V$9,('Mitigazione del rischio'!M$8*Tabelle!$W$9),IF('Modello Analisi RISCHI MOG_PTPC'!AO61=Tabelle!$V$10,('Mitigazione del rischio'!M$8*Tabelle!$W$10),IF('Modello Analisi RISCHI MOG_PTPC'!AO61=Tabelle!$V$11,('Mitigazione del rischio'!M$8*Tabelle!$W$11),IF('Modello Analisi RISCHI MOG_PTPC'!AO61=Tabelle!$V$12,('Mitigazione del rischio'!M$8*Tabelle!$W$12),"-"))))))))))</f>
        <v>1.05</v>
      </c>
      <c r="N60" s="31">
        <f>IF('Modello Analisi RISCHI MOG_PTPC'!AP61=Tabelle!$V$3,('Mitigazione del rischio'!N$8*Tabelle!$W$3),IF('Modello Analisi RISCHI MOG_PTPC'!AP61=Tabelle!$V$4,('Mitigazione del rischio'!N$8*Tabelle!$W$4),IF('Modello Analisi RISCHI MOG_PTPC'!AP61=Tabelle!$V$5,('Mitigazione del rischio'!N$8*Tabelle!$W$5),IF('Modello Analisi RISCHI MOG_PTPC'!AP61=Tabelle!$V$6,('Mitigazione del rischio'!N$8*Tabelle!$W$6),IF('Modello Analisi RISCHI MOG_PTPC'!AP61=Tabelle!$V$7,('Mitigazione del rischio'!N$8*Tabelle!$W$7),IF('Modello Analisi RISCHI MOG_PTPC'!AP61=Tabelle!$V$8,('Mitigazione del rischio'!N$8*Tabelle!$W$8),IF('Modello Analisi RISCHI MOG_PTPC'!AP61=Tabelle!$V$9,('Mitigazione del rischio'!N$8*Tabelle!$W$9),IF('Modello Analisi RISCHI MOG_PTPC'!AP61=Tabelle!$V$10,('Mitigazione del rischio'!N$8*Tabelle!$W$10),IF('Modello Analisi RISCHI MOG_PTPC'!AP61=Tabelle!$V$11,('Mitigazione del rischio'!N$8*Tabelle!$W$11),IF('Modello Analisi RISCHI MOG_PTPC'!AP61=Tabelle!$V$12,('Mitigazione del rischio'!N$8*Tabelle!$W$12),"-"))))))))))</f>
        <v>1.05</v>
      </c>
      <c r="O60" s="31">
        <f>IF('Modello Analisi RISCHI MOG_PTPC'!AQ61=Tabelle!$V$3,('Mitigazione del rischio'!O$8*Tabelle!$W$3),IF('Modello Analisi RISCHI MOG_PTPC'!AQ61=Tabelle!$V$4,('Mitigazione del rischio'!O$8*Tabelle!$W$4),IF('Modello Analisi RISCHI MOG_PTPC'!AQ61=Tabelle!$V$5,('Mitigazione del rischio'!O$8*Tabelle!$W$5),IF('Modello Analisi RISCHI MOG_PTPC'!AQ61=Tabelle!$V$6,('Mitigazione del rischio'!O$8*Tabelle!$W$6),IF('Modello Analisi RISCHI MOG_PTPC'!AQ61=Tabelle!$V$7,('Mitigazione del rischio'!O$8*Tabelle!$W$7),IF('Modello Analisi RISCHI MOG_PTPC'!AQ61=Tabelle!$V$8,('Mitigazione del rischio'!O$8*Tabelle!$W$8),IF('Modello Analisi RISCHI MOG_PTPC'!AQ61=Tabelle!$V$9,('Mitigazione del rischio'!O$8*Tabelle!$W$9),IF('Modello Analisi RISCHI MOG_PTPC'!AQ61=Tabelle!$V$10,('Mitigazione del rischio'!O$8*Tabelle!$W$10),IF('Modello Analisi RISCHI MOG_PTPC'!AQ61=Tabelle!$V$11,('Mitigazione del rischio'!O$8*Tabelle!$W$11),IF('Modello Analisi RISCHI MOG_PTPC'!AQ61=Tabelle!$V$12,('Mitigazione del rischio'!O$8*Tabelle!$W$12),"-"))))))))))</f>
        <v>1.05</v>
      </c>
      <c r="P60" s="31">
        <f>IF('Modello Analisi RISCHI MOG_PTPC'!AR61=Tabelle!$V$3,('Mitigazione del rischio'!P$8*Tabelle!$W$3),IF('Modello Analisi RISCHI MOG_PTPC'!AR61=Tabelle!$V$4,('Mitigazione del rischio'!P$8*Tabelle!$W$4),IF('Modello Analisi RISCHI MOG_PTPC'!AR61=Tabelle!$V$5,('Mitigazione del rischio'!P$8*Tabelle!$W$5),IF('Modello Analisi RISCHI MOG_PTPC'!AR61=Tabelle!$V$6,('Mitigazione del rischio'!P$8*Tabelle!$W$6),IF('Modello Analisi RISCHI MOG_PTPC'!AR61=Tabelle!$V$7,('Mitigazione del rischio'!P$8*Tabelle!$W$7),IF('Modello Analisi RISCHI MOG_PTPC'!AR61=Tabelle!$V$8,('Mitigazione del rischio'!P$8*Tabelle!$W$8),IF('Modello Analisi RISCHI MOG_PTPC'!AR61=Tabelle!$V$9,('Mitigazione del rischio'!P$8*Tabelle!$W$9),IF('Modello Analisi RISCHI MOG_PTPC'!AR61=Tabelle!$V$10,('Mitigazione del rischio'!P$8*Tabelle!$W$10),IF('Modello Analisi RISCHI MOG_PTPC'!AR61=Tabelle!$V$11,('Mitigazione del rischio'!P$8*Tabelle!$W$11),IF('Modello Analisi RISCHI MOG_PTPC'!AR61=Tabelle!$V$12,('Mitigazione del rischio'!P$8*Tabelle!$W$12),"-"))))))))))</f>
        <v>1.05</v>
      </c>
      <c r="Q60" s="31">
        <f>IF('Modello Analisi RISCHI MOG_PTPC'!AS61=Tabelle!$V$3,('Mitigazione del rischio'!Q$8*Tabelle!$W$3),IF('Modello Analisi RISCHI MOG_PTPC'!AS61=Tabelle!$V$4,('Mitigazione del rischio'!Q$8*Tabelle!$W$4),IF('Modello Analisi RISCHI MOG_PTPC'!AS61=Tabelle!$V$5,('Mitigazione del rischio'!Q$8*Tabelle!$W$5),IF('Modello Analisi RISCHI MOG_PTPC'!AS61=Tabelle!$V$6,('Mitigazione del rischio'!Q$8*Tabelle!$W$6),IF('Modello Analisi RISCHI MOG_PTPC'!AS61=Tabelle!$V$7,('Mitigazione del rischio'!Q$8*Tabelle!$W$7),IF('Modello Analisi RISCHI MOG_PTPC'!AS61=Tabelle!$V$8,('Mitigazione del rischio'!Q$8*Tabelle!$W$8),IF('Modello Analisi RISCHI MOG_PTPC'!AS61=Tabelle!$V$9,('Mitigazione del rischio'!Q$8*Tabelle!$W$9),IF('Modello Analisi RISCHI MOG_PTPC'!AS61=Tabelle!$V$10,('Mitigazione del rischio'!Q$8*Tabelle!$W$10),IF('Modello Analisi RISCHI MOG_PTPC'!AS61=Tabelle!$V$11,('Mitigazione del rischio'!Q$8*Tabelle!$W$11),IF('Modello Analisi RISCHI MOG_PTPC'!AS61=Tabelle!$V$12,('Mitigazione del rischio'!Q$8*Tabelle!$W$12),"-"))))))))))</f>
        <v>2.4499999999999997</v>
      </c>
      <c r="R60" s="31">
        <f>IF('Modello Analisi RISCHI MOG_PTPC'!AT61=Tabelle!$V$3,('Mitigazione del rischio'!R$8*Tabelle!$W$3),IF('Modello Analisi RISCHI MOG_PTPC'!AT61=Tabelle!$V$4,('Mitigazione del rischio'!R$8*Tabelle!$W$4),IF('Modello Analisi RISCHI MOG_PTPC'!AT61=Tabelle!$V$5,('Mitigazione del rischio'!R$8*Tabelle!$W$5),IF('Modello Analisi RISCHI MOG_PTPC'!AT61=Tabelle!$V$6,('Mitigazione del rischio'!R$8*Tabelle!$W$6),IF('Modello Analisi RISCHI MOG_PTPC'!AT61=Tabelle!$V$7,('Mitigazione del rischio'!R$8*Tabelle!$W$7),IF('Modello Analisi RISCHI MOG_PTPC'!AT61=Tabelle!$V$8,('Mitigazione del rischio'!R$8*Tabelle!$W$8),IF('Modello Analisi RISCHI MOG_PTPC'!AT61=Tabelle!$V$9,('Mitigazione del rischio'!R$8*Tabelle!$W$9),IF('Modello Analisi RISCHI MOG_PTPC'!AT61=Tabelle!$V$10,('Mitigazione del rischio'!R$8*Tabelle!$W$10),IF('Modello Analisi RISCHI MOG_PTPC'!AT61=Tabelle!$V$11,('Mitigazione del rischio'!R$8*Tabelle!$W$11),IF('Modello Analisi RISCHI MOG_PTPC'!AT61=Tabelle!$V$12,('Mitigazione del rischio'!R$8*Tabelle!$W$12),"-"))))))))))</f>
        <v>2.4499999999999997</v>
      </c>
      <c r="S60" s="31">
        <f>IF('Modello Analisi RISCHI MOG_PTPC'!AU61=Tabelle!$V$3,('Mitigazione del rischio'!S$8*Tabelle!$W$3),IF('Modello Analisi RISCHI MOG_PTPC'!AU61=Tabelle!$V$4,('Mitigazione del rischio'!S$8*Tabelle!$W$4),IF('Modello Analisi RISCHI MOG_PTPC'!AU61=Tabelle!$V$5,('Mitigazione del rischio'!S$8*Tabelle!$W$5),IF('Modello Analisi RISCHI MOG_PTPC'!AU61=Tabelle!$V$6,('Mitigazione del rischio'!S$8*Tabelle!$W$6),IF('Modello Analisi RISCHI MOG_PTPC'!AU61=Tabelle!$V$7,('Mitigazione del rischio'!S$8*Tabelle!$W$7),IF('Modello Analisi RISCHI MOG_PTPC'!AU61=Tabelle!$V$8,('Mitigazione del rischio'!S$8*Tabelle!$W$8),IF('Modello Analisi RISCHI MOG_PTPC'!AU61=Tabelle!$V$9,('Mitigazione del rischio'!S$8*Tabelle!$W$9),IF('Modello Analisi RISCHI MOG_PTPC'!AU61=Tabelle!$V$10,('Mitigazione del rischio'!S$8*Tabelle!$W$10),IF('Modello Analisi RISCHI MOG_PTPC'!AU61=Tabelle!$V$11,('Mitigazione del rischio'!S$8*Tabelle!$W$11),IF('Modello Analisi RISCHI MOG_PTPC'!AU61=Tabelle!$V$12,('Mitigazione del rischio'!S$8*Tabelle!$W$12),"-"))))))))))</f>
        <v>2.4499999999999997</v>
      </c>
      <c r="T60" s="31">
        <f>IF('Modello Analisi RISCHI MOG_PTPC'!AV61=Tabelle!$V$3,('Mitigazione del rischio'!T$8*Tabelle!$W$3),IF('Modello Analisi RISCHI MOG_PTPC'!AV61=Tabelle!$V$4,('Mitigazione del rischio'!T$8*Tabelle!$W$4),IF('Modello Analisi RISCHI MOG_PTPC'!AV61=Tabelle!$V$5,('Mitigazione del rischio'!T$8*Tabelle!$W$5),IF('Modello Analisi RISCHI MOG_PTPC'!AV61=Tabelle!$V$6,('Mitigazione del rischio'!T$8*Tabelle!$W$6),IF('Modello Analisi RISCHI MOG_PTPC'!AV61=Tabelle!$V$7,('Mitigazione del rischio'!T$8*Tabelle!$W$7),IF('Modello Analisi RISCHI MOG_PTPC'!AV61=Tabelle!$V$8,('Mitigazione del rischio'!T$8*Tabelle!$W$8),IF('Modello Analisi RISCHI MOG_PTPC'!AV61=Tabelle!$V$9,('Mitigazione del rischio'!T$8*Tabelle!$W$9),IF('Modello Analisi RISCHI MOG_PTPC'!AV61=Tabelle!$V$10,('Mitigazione del rischio'!T$8*Tabelle!$W$10),IF('Modello Analisi RISCHI MOG_PTPC'!AV61=Tabelle!$V$11,('Mitigazione del rischio'!T$8*Tabelle!$W$11),IF('Modello Analisi RISCHI MOG_PTPC'!AV61=Tabelle!$V$12,('Mitigazione del rischio'!T$8*Tabelle!$W$12),"-"))))))))))</f>
        <v>2.4499999999999997</v>
      </c>
      <c r="U60" s="31">
        <f>IF('Modello Analisi RISCHI MOG_PTPC'!AW61=Tabelle!$V$3,('Mitigazione del rischio'!U$8*Tabelle!$W$3),IF('Modello Analisi RISCHI MOG_PTPC'!AW61=Tabelle!$V$4,('Mitigazione del rischio'!U$8*Tabelle!$W$4),IF('Modello Analisi RISCHI MOG_PTPC'!AW61=Tabelle!$V$5,('Mitigazione del rischio'!U$8*Tabelle!$W$5),IF('Modello Analisi RISCHI MOG_PTPC'!AW61=Tabelle!$V$6,('Mitigazione del rischio'!U$8*Tabelle!$W$6),IF('Modello Analisi RISCHI MOG_PTPC'!AW61=Tabelle!$V$7,('Mitigazione del rischio'!U$8*Tabelle!$W$7),IF('Modello Analisi RISCHI MOG_PTPC'!AW61=Tabelle!$V$8,('Mitigazione del rischio'!U$8*Tabelle!$W$8),IF('Modello Analisi RISCHI MOG_PTPC'!AW61=Tabelle!$V$9,('Mitigazione del rischio'!U$8*Tabelle!$W$9),IF('Modello Analisi RISCHI MOG_PTPC'!AW61=Tabelle!$V$10,('Mitigazione del rischio'!U$8*Tabelle!$W$10),IF('Modello Analisi RISCHI MOG_PTPC'!AW61=Tabelle!$V$11,('Mitigazione del rischio'!U$8*Tabelle!$W$11),IF('Modello Analisi RISCHI MOG_PTPC'!AW61=Tabelle!$V$12,('Mitigazione del rischio'!U$8*Tabelle!$W$12),"-"))))))))))</f>
        <v>0</v>
      </c>
      <c r="V60" s="31">
        <f>IF('Modello Analisi RISCHI MOG_PTPC'!AX61=Tabelle!$V$3,('Mitigazione del rischio'!V$8*Tabelle!$W$3),IF('Modello Analisi RISCHI MOG_PTPC'!AX61=Tabelle!$V$4,('Mitigazione del rischio'!V$8*Tabelle!$W$4),IF('Modello Analisi RISCHI MOG_PTPC'!AX61=Tabelle!$V$5,('Mitigazione del rischio'!V$8*Tabelle!$W$5),IF('Modello Analisi RISCHI MOG_PTPC'!AX61=Tabelle!$V$6,('Mitigazione del rischio'!V$8*Tabelle!$W$6),IF('Modello Analisi RISCHI MOG_PTPC'!AX61=Tabelle!$V$7,('Mitigazione del rischio'!V$8*Tabelle!$W$7),IF('Modello Analisi RISCHI MOG_PTPC'!AX61=Tabelle!$V$8,('Mitigazione del rischio'!V$8*Tabelle!$W$8),IF('Modello Analisi RISCHI MOG_PTPC'!AX61=Tabelle!$V$9,('Mitigazione del rischio'!V$8*Tabelle!$W$9),IF('Modello Analisi RISCHI MOG_PTPC'!AX61=Tabelle!$V$10,('Mitigazione del rischio'!V$8*Tabelle!$W$10),IF('Modello Analisi RISCHI MOG_PTPC'!AX61=Tabelle!$V$11,('Mitigazione del rischio'!V$8*Tabelle!$W$11),IF('Modello Analisi RISCHI MOG_PTPC'!AX61=Tabelle!$V$12,('Mitigazione del rischio'!V$8*Tabelle!$W$12),"-"))))))))))</f>
        <v>0</v>
      </c>
      <c r="W60" s="31">
        <f>IF('Modello Analisi RISCHI MOG_PTPC'!AY61=Tabelle!$V$3,('Mitigazione del rischio'!W$8*Tabelle!$W$3),IF('Modello Analisi RISCHI MOG_PTPC'!AY61=Tabelle!$V$4,('Mitigazione del rischio'!W$8*Tabelle!$W$4),IF('Modello Analisi RISCHI MOG_PTPC'!AY61=Tabelle!$V$5,('Mitigazione del rischio'!W$8*Tabelle!$W$5),IF('Modello Analisi RISCHI MOG_PTPC'!AY61=Tabelle!$V$6,('Mitigazione del rischio'!W$8*Tabelle!$W$6),IF('Modello Analisi RISCHI MOG_PTPC'!AY61=Tabelle!$V$7,('Mitigazione del rischio'!W$8*Tabelle!$W$7),IF('Modello Analisi RISCHI MOG_PTPC'!AY61=Tabelle!$V$8,('Mitigazione del rischio'!W$8*Tabelle!$W$8),IF('Modello Analisi RISCHI MOG_PTPC'!AY61=Tabelle!$V$9,('Mitigazione del rischio'!W$8*Tabelle!$W$9),IF('Modello Analisi RISCHI MOG_PTPC'!AY61=Tabelle!$V$10,('Mitigazione del rischio'!W$8*Tabelle!$W$10),IF('Modello Analisi RISCHI MOG_PTPC'!AY61=Tabelle!$V$11,('Mitigazione del rischio'!W$8*Tabelle!$W$11),IF('Modello Analisi RISCHI MOG_PTPC'!AY61=Tabelle!$V$12,('Mitigazione del rischio'!W$8*Tabelle!$W$12),"-"))))))))))</f>
        <v>0</v>
      </c>
      <c r="X60" s="31">
        <f>IF('Modello Analisi RISCHI MOG_PTPC'!AZ61=Tabelle!$V$3,('Mitigazione del rischio'!X$8*Tabelle!$W$3),IF('Modello Analisi RISCHI MOG_PTPC'!AZ61=Tabelle!$V$4,('Mitigazione del rischio'!X$8*Tabelle!$W$4),IF('Modello Analisi RISCHI MOG_PTPC'!AZ61=Tabelle!$V$5,('Mitigazione del rischio'!X$8*Tabelle!$W$5),IF('Modello Analisi RISCHI MOG_PTPC'!AZ61=Tabelle!$V$6,('Mitigazione del rischio'!X$8*Tabelle!$W$6),IF('Modello Analisi RISCHI MOG_PTPC'!AZ61=Tabelle!$V$7,('Mitigazione del rischio'!X$8*Tabelle!$W$7),IF('Modello Analisi RISCHI MOG_PTPC'!AZ61=Tabelle!$V$8,('Mitigazione del rischio'!X$8*Tabelle!$W$8),IF('Modello Analisi RISCHI MOG_PTPC'!AZ61=Tabelle!$V$9,('Mitigazione del rischio'!X$8*Tabelle!$W$9),IF('Modello Analisi RISCHI MOG_PTPC'!AZ61=Tabelle!$V$10,('Mitigazione del rischio'!X$8*Tabelle!$W$10),IF('Modello Analisi RISCHI MOG_PTPC'!AZ61=Tabelle!$V$11,('Mitigazione del rischio'!X$8*Tabelle!$W$11),IF('Modello Analisi RISCHI MOG_PTPC'!AZ61=Tabelle!$V$12,('Mitigazione del rischio'!X$8*Tabelle!$W$12),"-"))))))))))</f>
        <v>0</v>
      </c>
      <c r="Y60" s="31">
        <f>IF('Modello Analisi RISCHI MOG_PTPC'!BA61=Tabelle!$V$3,('Mitigazione del rischio'!Y$8*Tabelle!$W$3),IF('Modello Analisi RISCHI MOG_PTPC'!BA61=Tabelle!$V$4,('Mitigazione del rischio'!Y$8*Tabelle!$W$4),IF('Modello Analisi RISCHI MOG_PTPC'!BA61=Tabelle!$V$5,('Mitigazione del rischio'!Y$8*Tabelle!$W$5),IF('Modello Analisi RISCHI MOG_PTPC'!BA61=Tabelle!$V$6,('Mitigazione del rischio'!Y$8*Tabelle!$W$6),IF('Modello Analisi RISCHI MOG_PTPC'!BA61=Tabelle!$V$7,('Mitigazione del rischio'!Y$8*Tabelle!$W$7),IF('Modello Analisi RISCHI MOG_PTPC'!BA61=Tabelle!$V$8,('Mitigazione del rischio'!Y$8*Tabelle!$W$8),IF('Modello Analisi RISCHI MOG_PTPC'!BA61=Tabelle!$V$9,('Mitigazione del rischio'!Y$8*Tabelle!$W$9),IF('Modello Analisi RISCHI MOG_PTPC'!BA61=Tabelle!$V$10,('Mitigazione del rischio'!Y$8*Tabelle!$W$10),IF('Modello Analisi RISCHI MOG_PTPC'!BA61=Tabelle!$V$11,('Mitigazione del rischio'!Y$8*Tabelle!$W$11),IF('Modello Analisi RISCHI MOG_PTPC'!BA61=Tabelle!$V$12,('Mitigazione del rischio'!Y$8*Tabelle!$W$12),"-"))))))))))</f>
        <v>0</v>
      </c>
      <c r="Z60" s="31">
        <f>IF('Modello Analisi RISCHI MOG_PTPC'!BB61=Tabelle!$V$3,('Mitigazione del rischio'!Z$8*Tabelle!$W$3),IF('Modello Analisi RISCHI MOG_PTPC'!BB61=Tabelle!$V$4,('Mitigazione del rischio'!Z$8*Tabelle!$W$4),IF('Modello Analisi RISCHI MOG_PTPC'!BB61=Tabelle!$V$5,('Mitigazione del rischio'!Z$8*Tabelle!$W$5),IF('Modello Analisi RISCHI MOG_PTPC'!BB61=Tabelle!$V$6,('Mitigazione del rischio'!Z$8*Tabelle!$W$6),IF('Modello Analisi RISCHI MOG_PTPC'!BB61=Tabelle!$V$7,('Mitigazione del rischio'!Z$8*Tabelle!$W$7),IF('Modello Analisi RISCHI MOG_PTPC'!BB61=Tabelle!$V$8,('Mitigazione del rischio'!Z$8*Tabelle!$W$8),IF('Modello Analisi RISCHI MOG_PTPC'!BB61=Tabelle!$V$9,('Mitigazione del rischio'!Z$8*Tabelle!$W$9),IF('Modello Analisi RISCHI MOG_PTPC'!BB61=Tabelle!$V$10,('Mitigazione del rischio'!Z$8*Tabelle!$W$10),IF('Modello Analisi RISCHI MOG_PTPC'!BB61=Tabelle!$V$11,('Mitigazione del rischio'!Z$8*Tabelle!$W$11),IF('Modello Analisi RISCHI MOG_PTPC'!BB61=Tabelle!$V$12,('Mitigazione del rischio'!Z$8*Tabelle!$W$12),"-"))))))))))</f>
        <v>0</v>
      </c>
      <c r="AA60" s="31">
        <f>IF('Modello Analisi RISCHI MOG_PTPC'!BC61=Tabelle!$V$3,('Mitigazione del rischio'!AA$8*Tabelle!$W$3),IF('Modello Analisi RISCHI MOG_PTPC'!BC61=Tabelle!$V$4,('Mitigazione del rischio'!AA$8*Tabelle!$W$4),IF('Modello Analisi RISCHI MOG_PTPC'!BC61=Tabelle!$V$5,('Mitigazione del rischio'!AA$8*Tabelle!$W$5),IF('Modello Analisi RISCHI MOG_PTPC'!BC61=Tabelle!$V$6,('Mitigazione del rischio'!AA$8*Tabelle!$W$6),IF('Modello Analisi RISCHI MOG_PTPC'!BC61=Tabelle!$V$7,('Mitigazione del rischio'!AA$8*Tabelle!$W$7),IF('Modello Analisi RISCHI MOG_PTPC'!BC61=Tabelle!$V$8,('Mitigazione del rischio'!AA$8*Tabelle!$W$8),IF('Modello Analisi RISCHI MOG_PTPC'!BC61=Tabelle!$V$9,('Mitigazione del rischio'!AA$8*Tabelle!$W$9),IF('Modello Analisi RISCHI MOG_PTPC'!BC61=Tabelle!$V$10,('Mitigazione del rischio'!AA$8*Tabelle!$W$10),IF('Modello Analisi RISCHI MOG_PTPC'!BC61=Tabelle!$V$11,('Mitigazione del rischio'!AA$8*Tabelle!$W$11),IF('Modello Analisi RISCHI MOG_PTPC'!BC61=Tabelle!$V$12,('Mitigazione del rischio'!AA$8*Tabelle!$W$12),"-"))))))))))</f>
        <v>0</v>
      </c>
      <c r="AB60" s="31">
        <f>IF('Modello Analisi RISCHI MOG_PTPC'!BD61=Tabelle!$V$3,('Mitigazione del rischio'!AB$8*Tabelle!$W$3),IF('Modello Analisi RISCHI MOG_PTPC'!BD61=Tabelle!$V$4,('Mitigazione del rischio'!AB$8*Tabelle!$W$4),IF('Modello Analisi RISCHI MOG_PTPC'!BD61=Tabelle!$V$5,('Mitigazione del rischio'!AB$8*Tabelle!$W$5),IF('Modello Analisi RISCHI MOG_PTPC'!BD61=Tabelle!$V$6,('Mitigazione del rischio'!AB$8*Tabelle!$W$6),IF('Modello Analisi RISCHI MOG_PTPC'!BD61=Tabelle!$V$7,('Mitigazione del rischio'!AB$8*Tabelle!$W$7),IF('Modello Analisi RISCHI MOG_PTPC'!BD61=Tabelle!$V$8,('Mitigazione del rischio'!AB$8*Tabelle!$W$8),IF('Modello Analisi RISCHI MOG_PTPC'!BD61=Tabelle!$V$9,('Mitigazione del rischio'!AB$8*Tabelle!$W$9),IF('Modello Analisi RISCHI MOG_PTPC'!BD61=Tabelle!$V$10,('Mitigazione del rischio'!AB$8*Tabelle!$W$10),IF('Modello Analisi RISCHI MOG_PTPC'!BD61=Tabelle!$V$11,('Mitigazione del rischio'!AB$8*Tabelle!$W$11),IF('Modello Analisi RISCHI MOG_PTPC'!BD61=Tabelle!$V$12,('Mitigazione del rischio'!AB$8*Tabelle!$W$12),"-"))))))))))</f>
        <v>0</v>
      </c>
      <c r="AC60" s="31">
        <f>IF('Modello Analisi RISCHI MOG_PTPC'!BE61=Tabelle!$V$3,('Mitigazione del rischio'!AC$8*Tabelle!$W$3),IF('Modello Analisi RISCHI MOG_PTPC'!BE61=Tabelle!$V$4,('Mitigazione del rischio'!AC$8*Tabelle!$W$4),IF('Modello Analisi RISCHI MOG_PTPC'!BE61=Tabelle!$V$5,('Mitigazione del rischio'!AC$8*Tabelle!$W$5),IF('Modello Analisi RISCHI MOG_PTPC'!BE61=Tabelle!$V$6,('Mitigazione del rischio'!AC$8*Tabelle!$W$6),IF('Modello Analisi RISCHI MOG_PTPC'!BE61=Tabelle!$V$7,('Mitigazione del rischio'!AC$8*Tabelle!$W$7),IF('Modello Analisi RISCHI MOG_PTPC'!BE61=Tabelle!$V$8,('Mitigazione del rischio'!AC$8*Tabelle!$W$8),IF('Modello Analisi RISCHI MOG_PTPC'!BE61=Tabelle!$V$9,('Mitigazione del rischio'!AC$8*Tabelle!$W$9),IF('Modello Analisi RISCHI MOG_PTPC'!BE61=Tabelle!$V$10,('Mitigazione del rischio'!AC$8*Tabelle!$W$10),IF('Modello Analisi RISCHI MOG_PTPC'!BE61=Tabelle!$V$11,('Mitigazione del rischio'!AC$8*Tabelle!$W$11),IF('Modello Analisi RISCHI MOG_PTPC'!BE61=Tabelle!$V$12,('Mitigazione del rischio'!AC$8*Tabelle!$W$12),"-"))))))))))</f>
        <v>0</v>
      </c>
      <c r="AD60" s="31">
        <f>IF('Modello Analisi RISCHI MOG_PTPC'!BF61=Tabelle!$V$3,('Mitigazione del rischio'!AD$8*Tabelle!$W$3),IF('Modello Analisi RISCHI MOG_PTPC'!BF61=Tabelle!$V$4,('Mitigazione del rischio'!AD$8*Tabelle!$W$4),IF('Modello Analisi RISCHI MOG_PTPC'!BF61=Tabelle!$V$5,('Mitigazione del rischio'!AD$8*Tabelle!$W$5),IF('Modello Analisi RISCHI MOG_PTPC'!BF61=Tabelle!$V$6,('Mitigazione del rischio'!AD$8*Tabelle!$W$6),IF('Modello Analisi RISCHI MOG_PTPC'!BF61=Tabelle!$V$7,('Mitigazione del rischio'!AD$8*Tabelle!$W$7),IF('Modello Analisi RISCHI MOG_PTPC'!BF61=Tabelle!$V$8,('Mitigazione del rischio'!AD$8*Tabelle!$W$8),IF('Modello Analisi RISCHI MOG_PTPC'!BF61=Tabelle!$V$9,('Mitigazione del rischio'!AD$8*Tabelle!$W$9),IF('Modello Analisi RISCHI MOG_PTPC'!BF61=Tabelle!$V$10,('Mitigazione del rischio'!AD$8*Tabelle!$W$10),IF('Modello Analisi RISCHI MOG_PTPC'!BF61=Tabelle!$V$11,('Mitigazione del rischio'!AD$8*Tabelle!$W$11),IF('Modello Analisi RISCHI MOG_PTPC'!BF61=Tabelle!$V$12,('Mitigazione del rischio'!AD$8*Tabelle!$W$12),"-"))))))))))</f>
        <v>0</v>
      </c>
      <c r="AE60" s="31">
        <f>IF('Modello Analisi RISCHI MOG_PTPC'!BG61=Tabelle!$V$3,('Mitigazione del rischio'!AE$8*Tabelle!$W$3),IF('Modello Analisi RISCHI MOG_PTPC'!BG61=Tabelle!$V$4,('Mitigazione del rischio'!AE$8*Tabelle!$W$4),IF('Modello Analisi RISCHI MOG_PTPC'!BG61=Tabelle!$V$5,('Mitigazione del rischio'!AE$8*Tabelle!$W$5),IF('Modello Analisi RISCHI MOG_PTPC'!BG61=Tabelle!$V$6,('Mitigazione del rischio'!AE$8*Tabelle!$W$6),IF('Modello Analisi RISCHI MOG_PTPC'!BG61=Tabelle!$V$7,('Mitigazione del rischio'!AE$8*Tabelle!$W$7),IF('Modello Analisi RISCHI MOG_PTPC'!BG61=Tabelle!$V$8,('Mitigazione del rischio'!AE$8*Tabelle!$W$8),IF('Modello Analisi RISCHI MOG_PTPC'!BG61=Tabelle!$V$9,('Mitigazione del rischio'!AE$8*Tabelle!$W$9),IF('Modello Analisi RISCHI MOG_PTPC'!BG61=Tabelle!$V$10,('Mitigazione del rischio'!AE$8*Tabelle!$W$10),IF('Modello Analisi RISCHI MOG_PTPC'!BG61=Tabelle!$V$11,('Mitigazione del rischio'!AE$8*Tabelle!$W$11),IF('Modello Analisi RISCHI MOG_PTPC'!BG61=Tabelle!$V$12,('Mitigazione del rischio'!AE$8*Tabelle!$W$12),"-"))))))))))</f>
        <v>0</v>
      </c>
      <c r="AF60" s="32">
        <f t="shared" si="3"/>
        <v>43.400000000000006</v>
      </c>
      <c r="AG60" s="33">
        <f t="shared" si="4"/>
        <v>0.43400000000000005</v>
      </c>
    </row>
    <row r="61" spans="1:33" x14ac:dyDescent="0.25">
      <c r="A61" s="31">
        <f>IF('Modello Analisi RISCHI MOG_PTPC'!AC62=Tabelle!$V$3,('Mitigazione del rischio'!A$8*Tabelle!$W$3),IF('Modello Analisi RISCHI MOG_PTPC'!AC62=Tabelle!$V$4,('Mitigazione del rischio'!A$8*Tabelle!$W$4),IF('Modello Analisi RISCHI MOG_PTPC'!AC62=Tabelle!$V$5,('Mitigazione del rischio'!A$8*Tabelle!$W$5),IF('Modello Analisi RISCHI MOG_PTPC'!AC62=Tabelle!$V$6,('Mitigazione del rischio'!A$8*Tabelle!$W$6),IF('Modello Analisi RISCHI MOG_PTPC'!AC62=Tabelle!$V$7,('Mitigazione del rischio'!A$8*Tabelle!$W$7),IF('Modello Analisi RISCHI MOG_PTPC'!AC62=Tabelle!$V$8,('Mitigazione del rischio'!A$8*Tabelle!$W$8),IF('Modello Analisi RISCHI MOG_PTPC'!AC62=Tabelle!$V$9,('Mitigazione del rischio'!A$8*Tabelle!$W$9),IF('Modello Analisi RISCHI MOG_PTPC'!AC62=Tabelle!$V$10,('Mitigazione del rischio'!A$8*Tabelle!$W$10),IF('Modello Analisi RISCHI MOG_PTPC'!AC62=Tabelle!$V$11,('Mitigazione del rischio'!A$8*Tabelle!$W$11),IF('Modello Analisi RISCHI MOG_PTPC'!AC62=Tabelle!$V$12,('Mitigazione del rischio'!A$8*Tabelle!$W$12),"-"))))))))))</f>
        <v>3.5</v>
      </c>
      <c r="B61" s="31">
        <f>IF('Modello Analisi RISCHI MOG_PTPC'!AD62=Tabelle!$V$3,('Mitigazione del rischio'!B$8*Tabelle!$W$3),IF('Modello Analisi RISCHI MOG_PTPC'!AD62=Tabelle!$V$4,('Mitigazione del rischio'!B$8*Tabelle!$W$4),IF('Modello Analisi RISCHI MOG_PTPC'!AD62=Tabelle!$V$5,('Mitigazione del rischio'!B$8*Tabelle!$W$5),IF('Modello Analisi RISCHI MOG_PTPC'!AD62=Tabelle!$V$6,('Mitigazione del rischio'!B$8*Tabelle!$W$6),IF('Modello Analisi RISCHI MOG_PTPC'!AD62=Tabelle!$V$7,('Mitigazione del rischio'!B$8*Tabelle!$W$7),IF('Modello Analisi RISCHI MOG_PTPC'!AD62=Tabelle!$V$8,('Mitigazione del rischio'!B$8*Tabelle!$W$8),IF('Modello Analisi RISCHI MOG_PTPC'!AD62=Tabelle!$V$9,('Mitigazione del rischio'!B$8*Tabelle!$W$9),IF('Modello Analisi RISCHI MOG_PTPC'!AD62=Tabelle!$V$10,('Mitigazione del rischio'!B$8*Tabelle!$W$10),IF('Modello Analisi RISCHI MOG_PTPC'!AD62=Tabelle!$V$11,('Mitigazione del rischio'!B$8*Tabelle!$W$11),IF('Modello Analisi RISCHI MOG_PTPC'!AD62=Tabelle!$V$12,('Mitigazione del rischio'!B$8*Tabelle!$W$12),"-"))))))))))</f>
        <v>2.4499999999999997</v>
      </c>
      <c r="C61" s="31">
        <f>IF('Modello Analisi RISCHI MOG_PTPC'!AE62=Tabelle!$V$3,('Mitigazione del rischio'!C$8*Tabelle!$W$3),IF('Modello Analisi RISCHI MOG_PTPC'!AE62=Tabelle!$V$4,('Mitigazione del rischio'!C$8*Tabelle!$W$4),IF('Modello Analisi RISCHI MOG_PTPC'!AE62=Tabelle!$V$5,('Mitigazione del rischio'!C$8*Tabelle!$W$5),IF('Modello Analisi RISCHI MOG_PTPC'!AE62=Tabelle!$V$6,('Mitigazione del rischio'!C$8*Tabelle!$W$6),IF('Modello Analisi RISCHI MOG_PTPC'!AE62=Tabelle!$V$7,('Mitigazione del rischio'!C$8*Tabelle!$W$7),IF('Modello Analisi RISCHI MOG_PTPC'!AE62=Tabelle!$V$8,('Mitigazione del rischio'!C$8*Tabelle!$W$8),IF('Modello Analisi RISCHI MOG_PTPC'!AE62=Tabelle!$V$9,('Mitigazione del rischio'!C$8*Tabelle!$W$9),IF('Modello Analisi RISCHI MOG_PTPC'!AE62=Tabelle!$V$10,('Mitigazione del rischio'!C$8*Tabelle!$W$10),IF('Modello Analisi RISCHI MOG_PTPC'!AE62=Tabelle!$V$11,('Mitigazione del rischio'!C$8*Tabelle!$W$11),IF('Modello Analisi RISCHI MOG_PTPC'!AE62=Tabelle!$V$12,('Mitigazione del rischio'!C$8*Tabelle!$W$12),"-"))))))))))</f>
        <v>0.35000000000000003</v>
      </c>
      <c r="D61" s="31">
        <f>IF('Modello Analisi RISCHI MOG_PTPC'!AF62=Tabelle!$V$3,('Mitigazione del rischio'!D$8*Tabelle!$W$3),IF('Modello Analisi RISCHI MOG_PTPC'!AF62=Tabelle!$V$4,('Mitigazione del rischio'!D$8*Tabelle!$W$4),IF('Modello Analisi RISCHI MOG_PTPC'!AF62=Tabelle!$V$5,('Mitigazione del rischio'!D$8*Tabelle!$W$5),IF('Modello Analisi RISCHI MOG_PTPC'!AF62=Tabelle!$V$6,('Mitigazione del rischio'!D$8*Tabelle!$W$6),IF('Modello Analisi RISCHI MOG_PTPC'!AF62=Tabelle!$V$7,('Mitigazione del rischio'!D$8*Tabelle!$W$7),IF('Modello Analisi RISCHI MOG_PTPC'!AF62=Tabelle!$V$8,('Mitigazione del rischio'!D$8*Tabelle!$W$8),IF('Modello Analisi RISCHI MOG_PTPC'!AF62=Tabelle!$V$9,('Mitigazione del rischio'!D$8*Tabelle!$W$9),IF('Modello Analisi RISCHI MOG_PTPC'!AF62=Tabelle!$V$10,('Mitigazione del rischio'!D$8*Tabelle!$W$10),IF('Modello Analisi RISCHI MOG_PTPC'!AF62=Tabelle!$V$11,('Mitigazione del rischio'!D$8*Tabelle!$W$11),IF('Modello Analisi RISCHI MOG_PTPC'!AF62=Tabelle!$V$12,('Mitigazione del rischio'!D$8*Tabelle!$W$12),"-"))))))))))</f>
        <v>1.05</v>
      </c>
      <c r="E61" s="31">
        <f>IF('Modello Analisi RISCHI MOG_PTPC'!AG62=Tabelle!$V$3,('Mitigazione del rischio'!E$8*Tabelle!$W$3),IF('Modello Analisi RISCHI MOG_PTPC'!AG62=Tabelle!$V$4,('Mitigazione del rischio'!E$8*Tabelle!$W$4),IF('Modello Analisi RISCHI MOG_PTPC'!AG62=Tabelle!$V$5,('Mitigazione del rischio'!E$8*Tabelle!$W$5),IF('Modello Analisi RISCHI MOG_PTPC'!AG62=Tabelle!$V$6,('Mitigazione del rischio'!E$8*Tabelle!$W$6),IF('Modello Analisi RISCHI MOG_PTPC'!AG62=Tabelle!$V$7,('Mitigazione del rischio'!E$8*Tabelle!$W$7),IF('Modello Analisi RISCHI MOG_PTPC'!AG62=Tabelle!$V$8,('Mitigazione del rischio'!E$8*Tabelle!$W$8),IF('Modello Analisi RISCHI MOG_PTPC'!AG62=Tabelle!$V$9,('Mitigazione del rischio'!E$8*Tabelle!$W$9),IF('Modello Analisi RISCHI MOG_PTPC'!AG62=Tabelle!$V$10,('Mitigazione del rischio'!E$8*Tabelle!$W$10),IF('Modello Analisi RISCHI MOG_PTPC'!AG62=Tabelle!$V$11,('Mitigazione del rischio'!E$8*Tabelle!$W$11),IF('Modello Analisi RISCHI MOG_PTPC'!AG62=Tabelle!$V$12,('Mitigazione del rischio'!E$8*Tabelle!$W$12),"-"))))))))))</f>
        <v>2.4499999999999997</v>
      </c>
      <c r="F61" s="31">
        <f>IF('Modello Analisi RISCHI MOG_PTPC'!AH62=Tabelle!$V$3,('Mitigazione del rischio'!F$8*Tabelle!$W$3),IF('Modello Analisi RISCHI MOG_PTPC'!AH62=Tabelle!$V$4,('Mitigazione del rischio'!F$8*Tabelle!$W$4),IF('Modello Analisi RISCHI MOG_PTPC'!AH62=Tabelle!$V$5,('Mitigazione del rischio'!F$8*Tabelle!$W$5),IF('Modello Analisi RISCHI MOG_PTPC'!AH62=Tabelle!$V$6,('Mitigazione del rischio'!F$8*Tabelle!$W$6),IF('Modello Analisi RISCHI MOG_PTPC'!AH62=Tabelle!$V$7,('Mitigazione del rischio'!F$8*Tabelle!$W$7),IF('Modello Analisi RISCHI MOG_PTPC'!AH62=Tabelle!$V$8,('Mitigazione del rischio'!F$8*Tabelle!$W$8),IF('Modello Analisi RISCHI MOG_PTPC'!AH62=Tabelle!$V$9,('Mitigazione del rischio'!F$8*Tabelle!$W$9),IF('Modello Analisi RISCHI MOG_PTPC'!AH62=Tabelle!$V$10,('Mitigazione del rischio'!F$8*Tabelle!$W$10),IF('Modello Analisi RISCHI MOG_PTPC'!AH62=Tabelle!$V$11,('Mitigazione del rischio'!F$8*Tabelle!$W$11),IF('Modello Analisi RISCHI MOG_PTPC'!AH62=Tabelle!$V$12,('Mitigazione del rischio'!F$8*Tabelle!$W$12),"-"))))))))))</f>
        <v>3.5</v>
      </c>
      <c r="G61" s="31">
        <f>IF('Modello Analisi RISCHI MOG_PTPC'!AI62=Tabelle!$V$3,('Mitigazione del rischio'!G$8*Tabelle!$W$3),IF('Modello Analisi RISCHI MOG_PTPC'!AI62=Tabelle!$V$4,('Mitigazione del rischio'!G$8*Tabelle!$W$4),IF('Modello Analisi RISCHI MOG_PTPC'!AI62=Tabelle!$V$5,('Mitigazione del rischio'!G$8*Tabelle!$W$5),IF('Modello Analisi RISCHI MOG_PTPC'!AI62=Tabelle!$V$6,('Mitigazione del rischio'!G$8*Tabelle!$W$6),IF('Modello Analisi RISCHI MOG_PTPC'!AI62=Tabelle!$V$7,('Mitigazione del rischio'!G$8*Tabelle!$W$7),IF('Modello Analisi RISCHI MOG_PTPC'!AI62=Tabelle!$V$8,('Mitigazione del rischio'!G$8*Tabelle!$W$8),IF('Modello Analisi RISCHI MOG_PTPC'!AI62=Tabelle!$V$9,('Mitigazione del rischio'!G$8*Tabelle!$W$9),IF('Modello Analisi RISCHI MOG_PTPC'!AI62=Tabelle!$V$10,('Mitigazione del rischio'!G$8*Tabelle!$W$10),IF('Modello Analisi RISCHI MOG_PTPC'!AI62=Tabelle!$V$11,('Mitigazione del rischio'!G$8*Tabelle!$W$11),IF('Modello Analisi RISCHI MOG_PTPC'!AI62=Tabelle!$V$12,('Mitigazione del rischio'!G$8*Tabelle!$W$12),"-"))))))))))</f>
        <v>3.5</v>
      </c>
      <c r="H61" s="31">
        <f>IF('Modello Analisi RISCHI MOG_PTPC'!AJ62=Tabelle!$V$3,('Mitigazione del rischio'!H$8*Tabelle!$W$3),IF('Modello Analisi RISCHI MOG_PTPC'!AJ62=Tabelle!$V$4,('Mitigazione del rischio'!H$8*Tabelle!$W$4),IF('Modello Analisi RISCHI MOG_PTPC'!AJ62=Tabelle!$V$5,('Mitigazione del rischio'!H$8*Tabelle!$W$5),IF('Modello Analisi RISCHI MOG_PTPC'!AJ62=Tabelle!$V$6,('Mitigazione del rischio'!H$8*Tabelle!$W$6),IF('Modello Analisi RISCHI MOG_PTPC'!AJ62=Tabelle!$V$7,('Mitigazione del rischio'!H$8*Tabelle!$W$7),IF('Modello Analisi RISCHI MOG_PTPC'!AJ62=Tabelle!$V$8,('Mitigazione del rischio'!H$8*Tabelle!$W$8),IF('Modello Analisi RISCHI MOG_PTPC'!AJ62=Tabelle!$V$9,('Mitigazione del rischio'!H$8*Tabelle!$W$9),IF('Modello Analisi RISCHI MOG_PTPC'!AJ62=Tabelle!$V$10,('Mitigazione del rischio'!H$8*Tabelle!$W$10),IF('Modello Analisi RISCHI MOG_PTPC'!AJ62=Tabelle!$V$11,('Mitigazione del rischio'!H$8*Tabelle!$W$11),IF('Modello Analisi RISCHI MOG_PTPC'!AJ62=Tabelle!$V$12,('Mitigazione del rischio'!H$8*Tabelle!$W$12),"-"))))))))))</f>
        <v>3.5</v>
      </c>
      <c r="I61" s="31">
        <f>IF('Modello Analisi RISCHI MOG_PTPC'!AK62=Tabelle!$V$3,('Mitigazione del rischio'!I$8*Tabelle!$W$3),IF('Modello Analisi RISCHI MOG_PTPC'!AK62=Tabelle!$V$4,('Mitigazione del rischio'!I$8*Tabelle!$W$4),IF('Modello Analisi RISCHI MOG_PTPC'!AK62=Tabelle!$V$5,('Mitigazione del rischio'!I$8*Tabelle!$W$5),IF('Modello Analisi RISCHI MOG_PTPC'!AK62=Tabelle!$V$6,('Mitigazione del rischio'!I$8*Tabelle!$W$6),IF('Modello Analisi RISCHI MOG_PTPC'!AK62=Tabelle!$V$7,('Mitigazione del rischio'!I$8*Tabelle!$W$7),IF('Modello Analisi RISCHI MOG_PTPC'!AK62=Tabelle!$V$8,('Mitigazione del rischio'!I$8*Tabelle!$W$8),IF('Modello Analisi RISCHI MOG_PTPC'!AK62=Tabelle!$V$9,('Mitigazione del rischio'!I$8*Tabelle!$W$9),IF('Modello Analisi RISCHI MOG_PTPC'!AK62=Tabelle!$V$10,('Mitigazione del rischio'!I$8*Tabelle!$W$10),IF('Modello Analisi RISCHI MOG_PTPC'!AK62=Tabelle!$V$11,('Mitigazione del rischio'!I$8*Tabelle!$W$11),IF('Modello Analisi RISCHI MOG_PTPC'!AK62=Tabelle!$V$12,('Mitigazione del rischio'!I$8*Tabelle!$W$12),"-"))))))))))</f>
        <v>1.05</v>
      </c>
      <c r="J61" s="31">
        <f>IF('Modello Analisi RISCHI MOG_PTPC'!AL62=Tabelle!$V$3,('Mitigazione del rischio'!J$8*Tabelle!$W$3),IF('Modello Analisi RISCHI MOG_PTPC'!AL62=Tabelle!$V$4,('Mitigazione del rischio'!J$8*Tabelle!$W$4),IF('Modello Analisi RISCHI MOG_PTPC'!AL62=Tabelle!$V$5,('Mitigazione del rischio'!J$8*Tabelle!$W$5),IF('Modello Analisi RISCHI MOG_PTPC'!AL62=Tabelle!$V$6,('Mitigazione del rischio'!J$8*Tabelle!$W$6),IF('Modello Analisi RISCHI MOG_PTPC'!AL62=Tabelle!$V$7,('Mitigazione del rischio'!J$8*Tabelle!$W$7),IF('Modello Analisi RISCHI MOG_PTPC'!AL62=Tabelle!$V$8,('Mitigazione del rischio'!J$8*Tabelle!$W$8),IF('Modello Analisi RISCHI MOG_PTPC'!AL62=Tabelle!$V$9,('Mitigazione del rischio'!J$8*Tabelle!$W$9),IF('Modello Analisi RISCHI MOG_PTPC'!AL62=Tabelle!$V$10,('Mitigazione del rischio'!J$8*Tabelle!$W$10),IF('Modello Analisi RISCHI MOG_PTPC'!AL62=Tabelle!$V$11,('Mitigazione del rischio'!J$8*Tabelle!$W$11),IF('Modello Analisi RISCHI MOG_PTPC'!AL62=Tabelle!$V$12,('Mitigazione del rischio'!J$8*Tabelle!$W$12),"-"))))))))))</f>
        <v>1.05</v>
      </c>
      <c r="K61" s="31">
        <f>IF('Modello Analisi RISCHI MOG_PTPC'!AM62=Tabelle!$V$3,('Mitigazione del rischio'!K$8*Tabelle!$W$3),IF('Modello Analisi RISCHI MOG_PTPC'!AM62=Tabelle!$V$4,('Mitigazione del rischio'!K$8*Tabelle!$W$4),IF('Modello Analisi RISCHI MOG_PTPC'!AM62=Tabelle!$V$5,('Mitigazione del rischio'!K$8*Tabelle!$W$5),IF('Modello Analisi RISCHI MOG_PTPC'!AM62=Tabelle!$V$6,('Mitigazione del rischio'!K$8*Tabelle!$W$6),IF('Modello Analisi RISCHI MOG_PTPC'!AM62=Tabelle!$V$7,('Mitigazione del rischio'!K$8*Tabelle!$W$7),IF('Modello Analisi RISCHI MOG_PTPC'!AM62=Tabelle!$V$8,('Mitigazione del rischio'!K$8*Tabelle!$W$8),IF('Modello Analisi RISCHI MOG_PTPC'!AM62=Tabelle!$V$9,('Mitigazione del rischio'!K$8*Tabelle!$W$9),IF('Modello Analisi RISCHI MOG_PTPC'!AM62=Tabelle!$V$10,('Mitigazione del rischio'!K$8*Tabelle!$W$10),IF('Modello Analisi RISCHI MOG_PTPC'!AM62=Tabelle!$V$11,('Mitigazione del rischio'!K$8*Tabelle!$W$11),IF('Modello Analisi RISCHI MOG_PTPC'!AM62=Tabelle!$V$12,('Mitigazione del rischio'!K$8*Tabelle!$W$12),"-"))))))))))</f>
        <v>3.5</v>
      </c>
      <c r="L61" s="31">
        <f>IF('Modello Analisi RISCHI MOG_PTPC'!AN62=Tabelle!$V$3,('Mitigazione del rischio'!L$8*Tabelle!$W$3),IF('Modello Analisi RISCHI MOG_PTPC'!AN62=Tabelle!$V$4,('Mitigazione del rischio'!L$8*Tabelle!$W$4),IF('Modello Analisi RISCHI MOG_PTPC'!AN62=Tabelle!$V$5,('Mitigazione del rischio'!L$8*Tabelle!$W$5),IF('Modello Analisi RISCHI MOG_PTPC'!AN62=Tabelle!$V$6,('Mitigazione del rischio'!L$8*Tabelle!$W$6),IF('Modello Analisi RISCHI MOG_PTPC'!AN62=Tabelle!$V$7,('Mitigazione del rischio'!L$8*Tabelle!$W$7),IF('Modello Analisi RISCHI MOG_PTPC'!AN62=Tabelle!$V$8,('Mitigazione del rischio'!L$8*Tabelle!$W$8),IF('Modello Analisi RISCHI MOG_PTPC'!AN62=Tabelle!$V$9,('Mitigazione del rischio'!L$8*Tabelle!$W$9),IF('Modello Analisi RISCHI MOG_PTPC'!AN62=Tabelle!$V$10,('Mitigazione del rischio'!L$8*Tabelle!$W$10),IF('Modello Analisi RISCHI MOG_PTPC'!AN62=Tabelle!$V$11,('Mitigazione del rischio'!L$8*Tabelle!$W$11),IF('Modello Analisi RISCHI MOG_PTPC'!AN62=Tabelle!$V$12,('Mitigazione del rischio'!L$8*Tabelle!$W$12),"-"))))))))))</f>
        <v>3.5</v>
      </c>
      <c r="M61" s="31">
        <f>IF('Modello Analisi RISCHI MOG_PTPC'!AO62=Tabelle!$V$3,('Mitigazione del rischio'!M$8*Tabelle!$W$3),IF('Modello Analisi RISCHI MOG_PTPC'!AO62=Tabelle!$V$4,('Mitigazione del rischio'!M$8*Tabelle!$W$4),IF('Modello Analisi RISCHI MOG_PTPC'!AO62=Tabelle!$V$5,('Mitigazione del rischio'!M$8*Tabelle!$W$5),IF('Modello Analisi RISCHI MOG_PTPC'!AO62=Tabelle!$V$6,('Mitigazione del rischio'!M$8*Tabelle!$W$6),IF('Modello Analisi RISCHI MOG_PTPC'!AO62=Tabelle!$V$7,('Mitigazione del rischio'!M$8*Tabelle!$W$7),IF('Modello Analisi RISCHI MOG_PTPC'!AO62=Tabelle!$V$8,('Mitigazione del rischio'!M$8*Tabelle!$W$8),IF('Modello Analisi RISCHI MOG_PTPC'!AO62=Tabelle!$V$9,('Mitigazione del rischio'!M$8*Tabelle!$W$9),IF('Modello Analisi RISCHI MOG_PTPC'!AO62=Tabelle!$V$10,('Mitigazione del rischio'!M$8*Tabelle!$W$10),IF('Modello Analisi RISCHI MOG_PTPC'!AO62=Tabelle!$V$11,('Mitigazione del rischio'!M$8*Tabelle!$W$11),IF('Modello Analisi RISCHI MOG_PTPC'!AO62=Tabelle!$V$12,('Mitigazione del rischio'!M$8*Tabelle!$W$12),"-"))))))))))</f>
        <v>1.05</v>
      </c>
      <c r="N61" s="31">
        <f>IF('Modello Analisi RISCHI MOG_PTPC'!AP62=Tabelle!$V$3,('Mitigazione del rischio'!N$8*Tabelle!$W$3),IF('Modello Analisi RISCHI MOG_PTPC'!AP62=Tabelle!$V$4,('Mitigazione del rischio'!N$8*Tabelle!$W$4),IF('Modello Analisi RISCHI MOG_PTPC'!AP62=Tabelle!$V$5,('Mitigazione del rischio'!N$8*Tabelle!$W$5),IF('Modello Analisi RISCHI MOG_PTPC'!AP62=Tabelle!$V$6,('Mitigazione del rischio'!N$8*Tabelle!$W$6),IF('Modello Analisi RISCHI MOG_PTPC'!AP62=Tabelle!$V$7,('Mitigazione del rischio'!N$8*Tabelle!$W$7),IF('Modello Analisi RISCHI MOG_PTPC'!AP62=Tabelle!$V$8,('Mitigazione del rischio'!N$8*Tabelle!$W$8),IF('Modello Analisi RISCHI MOG_PTPC'!AP62=Tabelle!$V$9,('Mitigazione del rischio'!N$8*Tabelle!$W$9),IF('Modello Analisi RISCHI MOG_PTPC'!AP62=Tabelle!$V$10,('Mitigazione del rischio'!N$8*Tabelle!$W$10),IF('Modello Analisi RISCHI MOG_PTPC'!AP62=Tabelle!$V$11,('Mitigazione del rischio'!N$8*Tabelle!$W$11),IF('Modello Analisi RISCHI MOG_PTPC'!AP62=Tabelle!$V$12,('Mitigazione del rischio'!N$8*Tabelle!$W$12),"-"))))))))))</f>
        <v>1.05</v>
      </c>
      <c r="O61" s="31">
        <f>IF('Modello Analisi RISCHI MOG_PTPC'!AQ62=Tabelle!$V$3,('Mitigazione del rischio'!O$8*Tabelle!$W$3),IF('Modello Analisi RISCHI MOG_PTPC'!AQ62=Tabelle!$V$4,('Mitigazione del rischio'!O$8*Tabelle!$W$4),IF('Modello Analisi RISCHI MOG_PTPC'!AQ62=Tabelle!$V$5,('Mitigazione del rischio'!O$8*Tabelle!$W$5),IF('Modello Analisi RISCHI MOG_PTPC'!AQ62=Tabelle!$V$6,('Mitigazione del rischio'!O$8*Tabelle!$W$6),IF('Modello Analisi RISCHI MOG_PTPC'!AQ62=Tabelle!$V$7,('Mitigazione del rischio'!O$8*Tabelle!$W$7),IF('Modello Analisi RISCHI MOG_PTPC'!AQ62=Tabelle!$V$8,('Mitigazione del rischio'!O$8*Tabelle!$W$8),IF('Modello Analisi RISCHI MOG_PTPC'!AQ62=Tabelle!$V$9,('Mitigazione del rischio'!O$8*Tabelle!$W$9),IF('Modello Analisi RISCHI MOG_PTPC'!AQ62=Tabelle!$V$10,('Mitigazione del rischio'!O$8*Tabelle!$W$10),IF('Modello Analisi RISCHI MOG_PTPC'!AQ62=Tabelle!$V$11,('Mitigazione del rischio'!O$8*Tabelle!$W$11),IF('Modello Analisi RISCHI MOG_PTPC'!AQ62=Tabelle!$V$12,('Mitigazione del rischio'!O$8*Tabelle!$W$12),"-"))))))))))</f>
        <v>1.05</v>
      </c>
      <c r="P61" s="31">
        <f>IF('Modello Analisi RISCHI MOG_PTPC'!AR62=Tabelle!$V$3,('Mitigazione del rischio'!P$8*Tabelle!$W$3),IF('Modello Analisi RISCHI MOG_PTPC'!AR62=Tabelle!$V$4,('Mitigazione del rischio'!P$8*Tabelle!$W$4),IF('Modello Analisi RISCHI MOG_PTPC'!AR62=Tabelle!$V$5,('Mitigazione del rischio'!P$8*Tabelle!$W$5),IF('Modello Analisi RISCHI MOG_PTPC'!AR62=Tabelle!$V$6,('Mitigazione del rischio'!P$8*Tabelle!$W$6),IF('Modello Analisi RISCHI MOG_PTPC'!AR62=Tabelle!$V$7,('Mitigazione del rischio'!P$8*Tabelle!$W$7),IF('Modello Analisi RISCHI MOG_PTPC'!AR62=Tabelle!$V$8,('Mitigazione del rischio'!P$8*Tabelle!$W$8),IF('Modello Analisi RISCHI MOG_PTPC'!AR62=Tabelle!$V$9,('Mitigazione del rischio'!P$8*Tabelle!$W$9),IF('Modello Analisi RISCHI MOG_PTPC'!AR62=Tabelle!$V$10,('Mitigazione del rischio'!P$8*Tabelle!$W$10),IF('Modello Analisi RISCHI MOG_PTPC'!AR62=Tabelle!$V$11,('Mitigazione del rischio'!P$8*Tabelle!$W$11),IF('Modello Analisi RISCHI MOG_PTPC'!AR62=Tabelle!$V$12,('Mitigazione del rischio'!P$8*Tabelle!$W$12),"-"))))))))))</f>
        <v>1.05</v>
      </c>
      <c r="Q61" s="31">
        <f>IF('Modello Analisi RISCHI MOG_PTPC'!AS62=Tabelle!$V$3,('Mitigazione del rischio'!Q$8*Tabelle!$W$3),IF('Modello Analisi RISCHI MOG_PTPC'!AS62=Tabelle!$V$4,('Mitigazione del rischio'!Q$8*Tabelle!$W$4),IF('Modello Analisi RISCHI MOG_PTPC'!AS62=Tabelle!$V$5,('Mitigazione del rischio'!Q$8*Tabelle!$W$5),IF('Modello Analisi RISCHI MOG_PTPC'!AS62=Tabelle!$V$6,('Mitigazione del rischio'!Q$8*Tabelle!$W$6),IF('Modello Analisi RISCHI MOG_PTPC'!AS62=Tabelle!$V$7,('Mitigazione del rischio'!Q$8*Tabelle!$W$7),IF('Modello Analisi RISCHI MOG_PTPC'!AS62=Tabelle!$V$8,('Mitigazione del rischio'!Q$8*Tabelle!$W$8),IF('Modello Analisi RISCHI MOG_PTPC'!AS62=Tabelle!$V$9,('Mitigazione del rischio'!Q$8*Tabelle!$W$9),IF('Modello Analisi RISCHI MOG_PTPC'!AS62=Tabelle!$V$10,('Mitigazione del rischio'!Q$8*Tabelle!$W$10),IF('Modello Analisi RISCHI MOG_PTPC'!AS62=Tabelle!$V$11,('Mitigazione del rischio'!Q$8*Tabelle!$W$11),IF('Modello Analisi RISCHI MOG_PTPC'!AS62=Tabelle!$V$12,('Mitigazione del rischio'!Q$8*Tabelle!$W$12),"-"))))))))))</f>
        <v>2.4499999999999997</v>
      </c>
      <c r="R61" s="31">
        <f>IF('Modello Analisi RISCHI MOG_PTPC'!AT62=Tabelle!$V$3,('Mitigazione del rischio'!R$8*Tabelle!$W$3),IF('Modello Analisi RISCHI MOG_PTPC'!AT62=Tabelle!$V$4,('Mitigazione del rischio'!R$8*Tabelle!$W$4),IF('Modello Analisi RISCHI MOG_PTPC'!AT62=Tabelle!$V$5,('Mitigazione del rischio'!R$8*Tabelle!$W$5),IF('Modello Analisi RISCHI MOG_PTPC'!AT62=Tabelle!$V$6,('Mitigazione del rischio'!R$8*Tabelle!$W$6),IF('Modello Analisi RISCHI MOG_PTPC'!AT62=Tabelle!$V$7,('Mitigazione del rischio'!R$8*Tabelle!$W$7),IF('Modello Analisi RISCHI MOG_PTPC'!AT62=Tabelle!$V$8,('Mitigazione del rischio'!R$8*Tabelle!$W$8),IF('Modello Analisi RISCHI MOG_PTPC'!AT62=Tabelle!$V$9,('Mitigazione del rischio'!R$8*Tabelle!$W$9),IF('Modello Analisi RISCHI MOG_PTPC'!AT62=Tabelle!$V$10,('Mitigazione del rischio'!R$8*Tabelle!$W$10),IF('Modello Analisi RISCHI MOG_PTPC'!AT62=Tabelle!$V$11,('Mitigazione del rischio'!R$8*Tabelle!$W$11),IF('Modello Analisi RISCHI MOG_PTPC'!AT62=Tabelle!$V$12,('Mitigazione del rischio'!R$8*Tabelle!$W$12),"-"))))))))))</f>
        <v>2.4499999999999997</v>
      </c>
      <c r="S61" s="31">
        <f>IF('Modello Analisi RISCHI MOG_PTPC'!AU62=Tabelle!$V$3,('Mitigazione del rischio'!S$8*Tabelle!$W$3),IF('Modello Analisi RISCHI MOG_PTPC'!AU62=Tabelle!$V$4,('Mitigazione del rischio'!S$8*Tabelle!$W$4),IF('Modello Analisi RISCHI MOG_PTPC'!AU62=Tabelle!$V$5,('Mitigazione del rischio'!S$8*Tabelle!$W$5),IF('Modello Analisi RISCHI MOG_PTPC'!AU62=Tabelle!$V$6,('Mitigazione del rischio'!S$8*Tabelle!$W$6),IF('Modello Analisi RISCHI MOG_PTPC'!AU62=Tabelle!$V$7,('Mitigazione del rischio'!S$8*Tabelle!$W$7),IF('Modello Analisi RISCHI MOG_PTPC'!AU62=Tabelle!$V$8,('Mitigazione del rischio'!S$8*Tabelle!$W$8),IF('Modello Analisi RISCHI MOG_PTPC'!AU62=Tabelle!$V$9,('Mitigazione del rischio'!S$8*Tabelle!$W$9),IF('Modello Analisi RISCHI MOG_PTPC'!AU62=Tabelle!$V$10,('Mitigazione del rischio'!S$8*Tabelle!$W$10),IF('Modello Analisi RISCHI MOG_PTPC'!AU62=Tabelle!$V$11,('Mitigazione del rischio'!S$8*Tabelle!$W$11),IF('Modello Analisi RISCHI MOG_PTPC'!AU62=Tabelle!$V$12,('Mitigazione del rischio'!S$8*Tabelle!$W$12),"-"))))))))))</f>
        <v>2.4499999999999997</v>
      </c>
      <c r="T61" s="31">
        <f>IF('Modello Analisi RISCHI MOG_PTPC'!AV62=Tabelle!$V$3,('Mitigazione del rischio'!T$8*Tabelle!$W$3),IF('Modello Analisi RISCHI MOG_PTPC'!AV62=Tabelle!$V$4,('Mitigazione del rischio'!T$8*Tabelle!$W$4),IF('Modello Analisi RISCHI MOG_PTPC'!AV62=Tabelle!$V$5,('Mitigazione del rischio'!T$8*Tabelle!$W$5),IF('Modello Analisi RISCHI MOG_PTPC'!AV62=Tabelle!$V$6,('Mitigazione del rischio'!T$8*Tabelle!$W$6),IF('Modello Analisi RISCHI MOG_PTPC'!AV62=Tabelle!$V$7,('Mitigazione del rischio'!T$8*Tabelle!$W$7),IF('Modello Analisi RISCHI MOG_PTPC'!AV62=Tabelle!$V$8,('Mitigazione del rischio'!T$8*Tabelle!$W$8),IF('Modello Analisi RISCHI MOG_PTPC'!AV62=Tabelle!$V$9,('Mitigazione del rischio'!T$8*Tabelle!$W$9),IF('Modello Analisi RISCHI MOG_PTPC'!AV62=Tabelle!$V$10,('Mitigazione del rischio'!T$8*Tabelle!$W$10),IF('Modello Analisi RISCHI MOG_PTPC'!AV62=Tabelle!$V$11,('Mitigazione del rischio'!T$8*Tabelle!$W$11),IF('Modello Analisi RISCHI MOG_PTPC'!AV62=Tabelle!$V$12,('Mitigazione del rischio'!T$8*Tabelle!$W$12),"-"))))))))))</f>
        <v>2.4499999999999997</v>
      </c>
      <c r="U61" s="31">
        <f>IF('Modello Analisi RISCHI MOG_PTPC'!AW62=Tabelle!$V$3,('Mitigazione del rischio'!U$8*Tabelle!$W$3),IF('Modello Analisi RISCHI MOG_PTPC'!AW62=Tabelle!$V$4,('Mitigazione del rischio'!U$8*Tabelle!$W$4),IF('Modello Analisi RISCHI MOG_PTPC'!AW62=Tabelle!$V$5,('Mitigazione del rischio'!U$8*Tabelle!$W$5),IF('Modello Analisi RISCHI MOG_PTPC'!AW62=Tabelle!$V$6,('Mitigazione del rischio'!U$8*Tabelle!$W$6),IF('Modello Analisi RISCHI MOG_PTPC'!AW62=Tabelle!$V$7,('Mitigazione del rischio'!U$8*Tabelle!$W$7),IF('Modello Analisi RISCHI MOG_PTPC'!AW62=Tabelle!$V$8,('Mitigazione del rischio'!U$8*Tabelle!$W$8),IF('Modello Analisi RISCHI MOG_PTPC'!AW62=Tabelle!$V$9,('Mitigazione del rischio'!U$8*Tabelle!$W$9),IF('Modello Analisi RISCHI MOG_PTPC'!AW62=Tabelle!$V$10,('Mitigazione del rischio'!U$8*Tabelle!$W$10),IF('Modello Analisi RISCHI MOG_PTPC'!AW62=Tabelle!$V$11,('Mitigazione del rischio'!U$8*Tabelle!$W$11),IF('Modello Analisi RISCHI MOG_PTPC'!AW62=Tabelle!$V$12,('Mitigazione del rischio'!U$8*Tabelle!$W$12),"-"))))))))))</f>
        <v>0</v>
      </c>
      <c r="V61" s="31">
        <f>IF('Modello Analisi RISCHI MOG_PTPC'!AX62=Tabelle!$V$3,('Mitigazione del rischio'!V$8*Tabelle!$W$3),IF('Modello Analisi RISCHI MOG_PTPC'!AX62=Tabelle!$V$4,('Mitigazione del rischio'!V$8*Tabelle!$W$4),IF('Modello Analisi RISCHI MOG_PTPC'!AX62=Tabelle!$V$5,('Mitigazione del rischio'!V$8*Tabelle!$W$5),IF('Modello Analisi RISCHI MOG_PTPC'!AX62=Tabelle!$V$6,('Mitigazione del rischio'!V$8*Tabelle!$W$6),IF('Modello Analisi RISCHI MOG_PTPC'!AX62=Tabelle!$V$7,('Mitigazione del rischio'!V$8*Tabelle!$W$7),IF('Modello Analisi RISCHI MOG_PTPC'!AX62=Tabelle!$V$8,('Mitigazione del rischio'!V$8*Tabelle!$W$8),IF('Modello Analisi RISCHI MOG_PTPC'!AX62=Tabelle!$V$9,('Mitigazione del rischio'!V$8*Tabelle!$W$9),IF('Modello Analisi RISCHI MOG_PTPC'!AX62=Tabelle!$V$10,('Mitigazione del rischio'!V$8*Tabelle!$W$10),IF('Modello Analisi RISCHI MOG_PTPC'!AX62=Tabelle!$V$11,('Mitigazione del rischio'!V$8*Tabelle!$W$11),IF('Modello Analisi RISCHI MOG_PTPC'!AX62=Tabelle!$V$12,('Mitigazione del rischio'!V$8*Tabelle!$W$12),"-"))))))))))</f>
        <v>0</v>
      </c>
      <c r="W61" s="31">
        <f>IF('Modello Analisi RISCHI MOG_PTPC'!AY62=Tabelle!$V$3,('Mitigazione del rischio'!W$8*Tabelle!$W$3),IF('Modello Analisi RISCHI MOG_PTPC'!AY62=Tabelle!$V$4,('Mitigazione del rischio'!W$8*Tabelle!$W$4),IF('Modello Analisi RISCHI MOG_PTPC'!AY62=Tabelle!$V$5,('Mitigazione del rischio'!W$8*Tabelle!$W$5),IF('Modello Analisi RISCHI MOG_PTPC'!AY62=Tabelle!$V$6,('Mitigazione del rischio'!W$8*Tabelle!$W$6),IF('Modello Analisi RISCHI MOG_PTPC'!AY62=Tabelle!$V$7,('Mitigazione del rischio'!W$8*Tabelle!$W$7),IF('Modello Analisi RISCHI MOG_PTPC'!AY62=Tabelle!$V$8,('Mitigazione del rischio'!W$8*Tabelle!$W$8),IF('Modello Analisi RISCHI MOG_PTPC'!AY62=Tabelle!$V$9,('Mitigazione del rischio'!W$8*Tabelle!$W$9),IF('Modello Analisi RISCHI MOG_PTPC'!AY62=Tabelle!$V$10,('Mitigazione del rischio'!W$8*Tabelle!$W$10),IF('Modello Analisi RISCHI MOG_PTPC'!AY62=Tabelle!$V$11,('Mitigazione del rischio'!W$8*Tabelle!$W$11),IF('Modello Analisi RISCHI MOG_PTPC'!AY62=Tabelle!$V$12,('Mitigazione del rischio'!W$8*Tabelle!$W$12),"-"))))))))))</f>
        <v>0</v>
      </c>
      <c r="X61" s="31">
        <f>IF('Modello Analisi RISCHI MOG_PTPC'!AZ62=Tabelle!$V$3,('Mitigazione del rischio'!X$8*Tabelle!$W$3),IF('Modello Analisi RISCHI MOG_PTPC'!AZ62=Tabelle!$V$4,('Mitigazione del rischio'!X$8*Tabelle!$W$4),IF('Modello Analisi RISCHI MOG_PTPC'!AZ62=Tabelle!$V$5,('Mitigazione del rischio'!X$8*Tabelle!$W$5),IF('Modello Analisi RISCHI MOG_PTPC'!AZ62=Tabelle!$V$6,('Mitigazione del rischio'!X$8*Tabelle!$W$6),IF('Modello Analisi RISCHI MOG_PTPC'!AZ62=Tabelle!$V$7,('Mitigazione del rischio'!X$8*Tabelle!$W$7),IF('Modello Analisi RISCHI MOG_PTPC'!AZ62=Tabelle!$V$8,('Mitigazione del rischio'!X$8*Tabelle!$W$8),IF('Modello Analisi RISCHI MOG_PTPC'!AZ62=Tabelle!$V$9,('Mitigazione del rischio'!X$8*Tabelle!$W$9),IF('Modello Analisi RISCHI MOG_PTPC'!AZ62=Tabelle!$V$10,('Mitigazione del rischio'!X$8*Tabelle!$W$10),IF('Modello Analisi RISCHI MOG_PTPC'!AZ62=Tabelle!$V$11,('Mitigazione del rischio'!X$8*Tabelle!$W$11),IF('Modello Analisi RISCHI MOG_PTPC'!AZ62=Tabelle!$V$12,('Mitigazione del rischio'!X$8*Tabelle!$W$12),"-"))))))))))</f>
        <v>0</v>
      </c>
      <c r="Y61" s="31">
        <f>IF('Modello Analisi RISCHI MOG_PTPC'!BA62=Tabelle!$V$3,('Mitigazione del rischio'!Y$8*Tabelle!$W$3),IF('Modello Analisi RISCHI MOG_PTPC'!BA62=Tabelle!$V$4,('Mitigazione del rischio'!Y$8*Tabelle!$W$4),IF('Modello Analisi RISCHI MOG_PTPC'!BA62=Tabelle!$V$5,('Mitigazione del rischio'!Y$8*Tabelle!$W$5),IF('Modello Analisi RISCHI MOG_PTPC'!BA62=Tabelle!$V$6,('Mitigazione del rischio'!Y$8*Tabelle!$W$6),IF('Modello Analisi RISCHI MOG_PTPC'!BA62=Tabelle!$V$7,('Mitigazione del rischio'!Y$8*Tabelle!$W$7),IF('Modello Analisi RISCHI MOG_PTPC'!BA62=Tabelle!$V$8,('Mitigazione del rischio'!Y$8*Tabelle!$W$8),IF('Modello Analisi RISCHI MOG_PTPC'!BA62=Tabelle!$V$9,('Mitigazione del rischio'!Y$8*Tabelle!$W$9),IF('Modello Analisi RISCHI MOG_PTPC'!BA62=Tabelle!$V$10,('Mitigazione del rischio'!Y$8*Tabelle!$W$10),IF('Modello Analisi RISCHI MOG_PTPC'!BA62=Tabelle!$V$11,('Mitigazione del rischio'!Y$8*Tabelle!$W$11),IF('Modello Analisi RISCHI MOG_PTPC'!BA62=Tabelle!$V$12,('Mitigazione del rischio'!Y$8*Tabelle!$W$12),"-"))))))))))</f>
        <v>0</v>
      </c>
      <c r="Z61" s="31">
        <f>IF('Modello Analisi RISCHI MOG_PTPC'!BB62=Tabelle!$V$3,('Mitigazione del rischio'!Z$8*Tabelle!$W$3),IF('Modello Analisi RISCHI MOG_PTPC'!BB62=Tabelle!$V$4,('Mitigazione del rischio'!Z$8*Tabelle!$W$4),IF('Modello Analisi RISCHI MOG_PTPC'!BB62=Tabelle!$V$5,('Mitigazione del rischio'!Z$8*Tabelle!$W$5),IF('Modello Analisi RISCHI MOG_PTPC'!BB62=Tabelle!$V$6,('Mitigazione del rischio'!Z$8*Tabelle!$W$6),IF('Modello Analisi RISCHI MOG_PTPC'!BB62=Tabelle!$V$7,('Mitigazione del rischio'!Z$8*Tabelle!$W$7),IF('Modello Analisi RISCHI MOG_PTPC'!BB62=Tabelle!$V$8,('Mitigazione del rischio'!Z$8*Tabelle!$W$8),IF('Modello Analisi RISCHI MOG_PTPC'!BB62=Tabelle!$V$9,('Mitigazione del rischio'!Z$8*Tabelle!$W$9),IF('Modello Analisi RISCHI MOG_PTPC'!BB62=Tabelle!$V$10,('Mitigazione del rischio'!Z$8*Tabelle!$W$10),IF('Modello Analisi RISCHI MOG_PTPC'!BB62=Tabelle!$V$11,('Mitigazione del rischio'!Z$8*Tabelle!$W$11),IF('Modello Analisi RISCHI MOG_PTPC'!BB62=Tabelle!$V$12,('Mitigazione del rischio'!Z$8*Tabelle!$W$12),"-"))))))))))</f>
        <v>0</v>
      </c>
      <c r="AA61" s="31">
        <f>IF('Modello Analisi RISCHI MOG_PTPC'!BC62=Tabelle!$V$3,('Mitigazione del rischio'!AA$8*Tabelle!$W$3),IF('Modello Analisi RISCHI MOG_PTPC'!BC62=Tabelle!$V$4,('Mitigazione del rischio'!AA$8*Tabelle!$W$4),IF('Modello Analisi RISCHI MOG_PTPC'!BC62=Tabelle!$V$5,('Mitigazione del rischio'!AA$8*Tabelle!$W$5),IF('Modello Analisi RISCHI MOG_PTPC'!BC62=Tabelle!$V$6,('Mitigazione del rischio'!AA$8*Tabelle!$W$6),IF('Modello Analisi RISCHI MOG_PTPC'!BC62=Tabelle!$V$7,('Mitigazione del rischio'!AA$8*Tabelle!$W$7),IF('Modello Analisi RISCHI MOG_PTPC'!BC62=Tabelle!$V$8,('Mitigazione del rischio'!AA$8*Tabelle!$W$8),IF('Modello Analisi RISCHI MOG_PTPC'!BC62=Tabelle!$V$9,('Mitigazione del rischio'!AA$8*Tabelle!$W$9),IF('Modello Analisi RISCHI MOG_PTPC'!BC62=Tabelle!$V$10,('Mitigazione del rischio'!AA$8*Tabelle!$W$10),IF('Modello Analisi RISCHI MOG_PTPC'!BC62=Tabelle!$V$11,('Mitigazione del rischio'!AA$8*Tabelle!$W$11),IF('Modello Analisi RISCHI MOG_PTPC'!BC62=Tabelle!$V$12,('Mitigazione del rischio'!AA$8*Tabelle!$W$12),"-"))))))))))</f>
        <v>0</v>
      </c>
      <c r="AB61" s="31">
        <f>IF('Modello Analisi RISCHI MOG_PTPC'!BD62=Tabelle!$V$3,('Mitigazione del rischio'!AB$8*Tabelle!$W$3),IF('Modello Analisi RISCHI MOG_PTPC'!BD62=Tabelle!$V$4,('Mitigazione del rischio'!AB$8*Tabelle!$W$4),IF('Modello Analisi RISCHI MOG_PTPC'!BD62=Tabelle!$V$5,('Mitigazione del rischio'!AB$8*Tabelle!$W$5),IF('Modello Analisi RISCHI MOG_PTPC'!BD62=Tabelle!$V$6,('Mitigazione del rischio'!AB$8*Tabelle!$W$6),IF('Modello Analisi RISCHI MOG_PTPC'!BD62=Tabelle!$V$7,('Mitigazione del rischio'!AB$8*Tabelle!$W$7),IF('Modello Analisi RISCHI MOG_PTPC'!BD62=Tabelle!$V$8,('Mitigazione del rischio'!AB$8*Tabelle!$W$8),IF('Modello Analisi RISCHI MOG_PTPC'!BD62=Tabelle!$V$9,('Mitigazione del rischio'!AB$8*Tabelle!$W$9),IF('Modello Analisi RISCHI MOG_PTPC'!BD62=Tabelle!$V$10,('Mitigazione del rischio'!AB$8*Tabelle!$W$10),IF('Modello Analisi RISCHI MOG_PTPC'!BD62=Tabelle!$V$11,('Mitigazione del rischio'!AB$8*Tabelle!$W$11),IF('Modello Analisi RISCHI MOG_PTPC'!BD62=Tabelle!$V$12,('Mitigazione del rischio'!AB$8*Tabelle!$W$12),"-"))))))))))</f>
        <v>0</v>
      </c>
      <c r="AC61" s="31">
        <f>IF('Modello Analisi RISCHI MOG_PTPC'!BE62=Tabelle!$V$3,('Mitigazione del rischio'!AC$8*Tabelle!$W$3),IF('Modello Analisi RISCHI MOG_PTPC'!BE62=Tabelle!$V$4,('Mitigazione del rischio'!AC$8*Tabelle!$W$4),IF('Modello Analisi RISCHI MOG_PTPC'!BE62=Tabelle!$V$5,('Mitigazione del rischio'!AC$8*Tabelle!$W$5),IF('Modello Analisi RISCHI MOG_PTPC'!BE62=Tabelle!$V$6,('Mitigazione del rischio'!AC$8*Tabelle!$W$6),IF('Modello Analisi RISCHI MOG_PTPC'!BE62=Tabelle!$V$7,('Mitigazione del rischio'!AC$8*Tabelle!$W$7),IF('Modello Analisi RISCHI MOG_PTPC'!BE62=Tabelle!$V$8,('Mitigazione del rischio'!AC$8*Tabelle!$W$8),IF('Modello Analisi RISCHI MOG_PTPC'!BE62=Tabelle!$V$9,('Mitigazione del rischio'!AC$8*Tabelle!$W$9),IF('Modello Analisi RISCHI MOG_PTPC'!BE62=Tabelle!$V$10,('Mitigazione del rischio'!AC$8*Tabelle!$W$10),IF('Modello Analisi RISCHI MOG_PTPC'!BE62=Tabelle!$V$11,('Mitigazione del rischio'!AC$8*Tabelle!$W$11),IF('Modello Analisi RISCHI MOG_PTPC'!BE62=Tabelle!$V$12,('Mitigazione del rischio'!AC$8*Tabelle!$W$12),"-"))))))))))</f>
        <v>0</v>
      </c>
      <c r="AD61" s="31">
        <f>IF('Modello Analisi RISCHI MOG_PTPC'!BF62=Tabelle!$V$3,('Mitigazione del rischio'!AD$8*Tabelle!$W$3),IF('Modello Analisi RISCHI MOG_PTPC'!BF62=Tabelle!$V$4,('Mitigazione del rischio'!AD$8*Tabelle!$W$4),IF('Modello Analisi RISCHI MOG_PTPC'!BF62=Tabelle!$V$5,('Mitigazione del rischio'!AD$8*Tabelle!$W$5),IF('Modello Analisi RISCHI MOG_PTPC'!BF62=Tabelle!$V$6,('Mitigazione del rischio'!AD$8*Tabelle!$W$6),IF('Modello Analisi RISCHI MOG_PTPC'!BF62=Tabelle!$V$7,('Mitigazione del rischio'!AD$8*Tabelle!$W$7),IF('Modello Analisi RISCHI MOG_PTPC'!BF62=Tabelle!$V$8,('Mitigazione del rischio'!AD$8*Tabelle!$W$8),IF('Modello Analisi RISCHI MOG_PTPC'!BF62=Tabelle!$V$9,('Mitigazione del rischio'!AD$8*Tabelle!$W$9),IF('Modello Analisi RISCHI MOG_PTPC'!BF62=Tabelle!$V$10,('Mitigazione del rischio'!AD$8*Tabelle!$W$10),IF('Modello Analisi RISCHI MOG_PTPC'!BF62=Tabelle!$V$11,('Mitigazione del rischio'!AD$8*Tabelle!$W$11),IF('Modello Analisi RISCHI MOG_PTPC'!BF62=Tabelle!$V$12,('Mitigazione del rischio'!AD$8*Tabelle!$W$12),"-"))))))))))</f>
        <v>0</v>
      </c>
      <c r="AE61" s="31">
        <f>IF('Modello Analisi RISCHI MOG_PTPC'!BG62=Tabelle!$V$3,('Mitigazione del rischio'!AE$8*Tabelle!$W$3),IF('Modello Analisi RISCHI MOG_PTPC'!BG62=Tabelle!$V$4,('Mitigazione del rischio'!AE$8*Tabelle!$W$4),IF('Modello Analisi RISCHI MOG_PTPC'!BG62=Tabelle!$V$5,('Mitigazione del rischio'!AE$8*Tabelle!$W$5),IF('Modello Analisi RISCHI MOG_PTPC'!BG62=Tabelle!$V$6,('Mitigazione del rischio'!AE$8*Tabelle!$W$6),IF('Modello Analisi RISCHI MOG_PTPC'!BG62=Tabelle!$V$7,('Mitigazione del rischio'!AE$8*Tabelle!$W$7),IF('Modello Analisi RISCHI MOG_PTPC'!BG62=Tabelle!$V$8,('Mitigazione del rischio'!AE$8*Tabelle!$W$8),IF('Modello Analisi RISCHI MOG_PTPC'!BG62=Tabelle!$V$9,('Mitigazione del rischio'!AE$8*Tabelle!$W$9),IF('Modello Analisi RISCHI MOG_PTPC'!BG62=Tabelle!$V$10,('Mitigazione del rischio'!AE$8*Tabelle!$W$10),IF('Modello Analisi RISCHI MOG_PTPC'!BG62=Tabelle!$V$11,('Mitigazione del rischio'!AE$8*Tabelle!$W$11),IF('Modello Analisi RISCHI MOG_PTPC'!BG62=Tabelle!$V$12,('Mitigazione del rischio'!AE$8*Tabelle!$W$12),"-"))))))))))</f>
        <v>0</v>
      </c>
      <c r="AF61" s="32">
        <f t="shared" si="3"/>
        <v>43.400000000000006</v>
      </c>
      <c r="AG61" s="33">
        <f t="shared" si="4"/>
        <v>0.43400000000000005</v>
      </c>
    </row>
    <row r="62" spans="1:33" x14ac:dyDescent="0.25">
      <c r="A62" s="31">
        <f>IF('Modello Analisi RISCHI MOG_PTPC'!AC63=Tabelle!$V$3,('Mitigazione del rischio'!A$8*Tabelle!$W$3),IF('Modello Analisi RISCHI MOG_PTPC'!AC63=Tabelle!$V$4,('Mitigazione del rischio'!A$8*Tabelle!$W$4),IF('Modello Analisi RISCHI MOG_PTPC'!AC63=Tabelle!$V$5,('Mitigazione del rischio'!A$8*Tabelle!$W$5),IF('Modello Analisi RISCHI MOG_PTPC'!AC63=Tabelle!$V$6,('Mitigazione del rischio'!A$8*Tabelle!$W$6),IF('Modello Analisi RISCHI MOG_PTPC'!AC63=Tabelle!$V$7,('Mitigazione del rischio'!A$8*Tabelle!$W$7),IF('Modello Analisi RISCHI MOG_PTPC'!AC63=Tabelle!$V$8,('Mitigazione del rischio'!A$8*Tabelle!$W$8),IF('Modello Analisi RISCHI MOG_PTPC'!AC63=Tabelle!$V$9,('Mitigazione del rischio'!A$8*Tabelle!$W$9),IF('Modello Analisi RISCHI MOG_PTPC'!AC63=Tabelle!$V$10,('Mitigazione del rischio'!A$8*Tabelle!$W$10),IF('Modello Analisi RISCHI MOG_PTPC'!AC63=Tabelle!$V$11,('Mitigazione del rischio'!A$8*Tabelle!$W$11),IF('Modello Analisi RISCHI MOG_PTPC'!AC63=Tabelle!$V$12,('Mitigazione del rischio'!A$8*Tabelle!$W$12),"-"))))))))))</f>
        <v>3.5</v>
      </c>
      <c r="B62" s="31">
        <f>IF('Modello Analisi RISCHI MOG_PTPC'!AD63=Tabelle!$V$3,('Mitigazione del rischio'!B$8*Tabelle!$W$3),IF('Modello Analisi RISCHI MOG_PTPC'!AD63=Tabelle!$V$4,('Mitigazione del rischio'!B$8*Tabelle!$W$4),IF('Modello Analisi RISCHI MOG_PTPC'!AD63=Tabelle!$V$5,('Mitigazione del rischio'!B$8*Tabelle!$W$5),IF('Modello Analisi RISCHI MOG_PTPC'!AD63=Tabelle!$V$6,('Mitigazione del rischio'!B$8*Tabelle!$W$6),IF('Modello Analisi RISCHI MOG_PTPC'!AD63=Tabelle!$V$7,('Mitigazione del rischio'!B$8*Tabelle!$W$7),IF('Modello Analisi RISCHI MOG_PTPC'!AD63=Tabelle!$V$8,('Mitigazione del rischio'!B$8*Tabelle!$W$8),IF('Modello Analisi RISCHI MOG_PTPC'!AD63=Tabelle!$V$9,('Mitigazione del rischio'!B$8*Tabelle!$W$9),IF('Modello Analisi RISCHI MOG_PTPC'!AD63=Tabelle!$V$10,('Mitigazione del rischio'!B$8*Tabelle!$W$10),IF('Modello Analisi RISCHI MOG_PTPC'!AD63=Tabelle!$V$11,('Mitigazione del rischio'!B$8*Tabelle!$W$11),IF('Modello Analisi RISCHI MOG_PTPC'!AD63=Tabelle!$V$12,('Mitigazione del rischio'!B$8*Tabelle!$W$12),"-"))))))))))</f>
        <v>2.4499999999999997</v>
      </c>
      <c r="C62" s="31">
        <f>IF('Modello Analisi RISCHI MOG_PTPC'!AE63=Tabelle!$V$3,('Mitigazione del rischio'!C$8*Tabelle!$W$3),IF('Modello Analisi RISCHI MOG_PTPC'!AE63=Tabelle!$V$4,('Mitigazione del rischio'!C$8*Tabelle!$W$4),IF('Modello Analisi RISCHI MOG_PTPC'!AE63=Tabelle!$V$5,('Mitigazione del rischio'!C$8*Tabelle!$W$5),IF('Modello Analisi RISCHI MOG_PTPC'!AE63=Tabelle!$V$6,('Mitigazione del rischio'!C$8*Tabelle!$W$6),IF('Modello Analisi RISCHI MOG_PTPC'!AE63=Tabelle!$V$7,('Mitigazione del rischio'!C$8*Tabelle!$W$7),IF('Modello Analisi RISCHI MOG_PTPC'!AE63=Tabelle!$V$8,('Mitigazione del rischio'!C$8*Tabelle!$W$8),IF('Modello Analisi RISCHI MOG_PTPC'!AE63=Tabelle!$V$9,('Mitigazione del rischio'!C$8*Tabelle!$W$9),IF('Modello Analisi RISCHI MOG_PTPC'!AE63=Tabelle!$V$10,('Mitigazione del rischio'!C$8*Tabelle!$W$10),IF('Modello Analisi RISCHI MOG_PTPC'!AE63=Tabelle!$V$11,('Mitigazione del rischio'!C$8*Tabelle!$W$11),IF('Modello Analisi RISCHI MOG_PTPC'!AE63=Tabelle!$V$12,('Mitigazione del rischio'!C$8*Tabelle!$W$12),"-"))))))))))</f>
        <v>0.35000000000000003</v>
      </c>
      <c r="D62" s="31">
        <f>IF('Modello Analisi RISCHI MOG_PTPC'!AF63=Tabelle!$V$3,('Mitigazione del rischio'!D$8*Tabelle!$W$3),IF('Modello Analisi RISCHI MOG_PTPC'!AF63=Tabelle!$V$4,('Mitigazione del rischio'!D$8*Tabelle!$W$4),IF('Modello Analisi RISCHI MOG_PTPC'!AF63=Tabelle!$V$5,('Mitigazione del rischio'!D$8*Tabelle!$W$5),IF('Modello Analisi RISCHI MOG_PTPC'!AF63=Tabelle!$V$6,('Mitigazione del rischio'!D$8*Tabelle!$W$6),IF('Modello Analisi RISCHI MOG_PTPC'!AF63=Tabelle!$V$7,('Mitigazione del rischio'!D$8*Tabelle!$W$7),IF('Modello Analisi RISCHI MOG_PTPC'!AF63=Tabelle!$V$8,('Mitigazione del rischio'!D$8*Tabelle!$W$8),IF('Modello Analisi RISCHI MOG_PTPC'!AF63=Tabelle!$V$9,('Mitigazione del rischio'!D$8*Tabelle!$W$9),IF('Modello Analisi RISCHI MOG_PTPC'!AF63=Tabelle!$V$10,('Mitigazione del rischio'!D$8*Tabelle!$W$10),IF('Modello Analisi RISCHI MOG_PTPC'!AF63=Tabelle!$V$11,('Mitigazione del rischio'!D$8*Tabelle!$W$11),IF('Modello Analisi RISCHI MOG_PTPC'!AF63=Tabelle!$V$12,('Mitigazione del rischio'!D$8*Tabelle!$W$12),"-"))))))))))</f>
        <v>1.05</v>
      </c>
      <c r="E62" s="31">
        <f>IF('Modello Analisi RISCHI MOG_PTPC'!AG63=Tabelle!$V$3,('Mitigazione del rischio'!E$8*Tabelle!$W$3),IF('Modello Analisi RISCHI MOG_PTPC'!AG63=Tabelle!$V$4,('Mitigazione del rischio'!E$8*Tabelle!$W$4),IF('Modello Analisi RISCHI MOG_PTPC'!AG63=Tabelle!$V$5,('Mitigazione del rischio'!E$8*Tabelle!$W$5),IF('Modello Analisi RISCHI MOG_PTPC'!AG63=Tabelle!$V$6,('Mitigazione del rischio'!E$8*Tabelle!$W$6),IF('Modello Analisi RISCHI MOG_PTPC'!AG63=Tabelle!$V$7,('Mitigazione del rischio'!E$8*Tabelle!$W$7),IF('Modello Analisi RISCHI MOG_PTPC'!AG63=Tabelle!$V$8,('Mitigazione del rischio'!E$8*Tabelle!$W$8),IF('Modello Analisi RISCHI MOG_PTPC'!AG63=Tabelle!$V$9,('Mitigazione del rischio'!E$8*Tabelle!$W$9),IF('Modello Analisi RISCHI MOG_PTPC'!AG63=Tabelle!$V$10,('Mitigazione del rischio'!E$8*Tabelle!$W$10),IF('Modello Analisi RISCHI MOG_PTPC'!AG63=Tabelle!$V$11,('Mitigazione del rischio'!E$8*Tabelle!$W$11),IF('Modello Analisi RISCHI MOG_PTPC'!AG63=Tabelle!$V$12,('Mitigazione del rischio'!E$8*Tabelle!$W$12),"-"))))))))))</f>
        <v>2.4499999999999997</v>
      </c>
      <c r="F62" s="31">
        <f>IF('Modello Analisi RISCHI MOG_PTPC'!AH63=Tabelle!$V$3,('Mitigazione del rischio'!F$8*Tabelle!$W$3),IF('Modello Analisi RISCHI MOG_PTPC'!AH63=Tabelle!$V$4,('Mitigazione del rischio'!F$8*Tabelle!$W$4),IF('Modello Analisi RISCHI MOG_PTPC'!AH63=Tabelle!$V$5,('Mitigazione del rischio'!F$8*Tabelle!$W$5),IF('Modello Analisi RISCHI MOG_PTPC'!AH63=Tabelle!$V$6,('Mitigazione del rischio'!F$8*Tabelle!$W$6),IF('Modello Analisi RISCHI MOG_PTPC'!AH63=Tabelle!$V$7,('Mitigazione del rischio'!F$8*Tabelle!$W$7),IF('Modello Analisi RISCHI MOG_PTPC'!AH63=Tabelle!$V$8,('Mitigazione del rischio'!F$8*Tabelle!$W$8),IF('Modello Analisi RISCHI MOG_PTPC'!AH63=Tabelle!$V$9,('Mitigazione del rischio'!F$8*Tabelle!$W$9),IF('Modello Analisi RISCHI MOG_PTPC'!AH63=Tabelle!$V$10,('Mitigazione del rischio'!F$8*Tabelle!$W$10),IF('Modello Analisi RISCHI MOG_PTPC'!AH63=Tabelle!$V$11,('Mitigazione del rischio'!F$8*Tabelle!$W$11),IF('Modello Analisi RISCHI MOG_PTPC'!AH63=Tabelle!$V$12,('Mitigazione del rischio'!F$8*Tabelle!$W$12),"-"))))))))))</f>
        <v>3.5</v>
      </c>
      <c r="G62" s="31">
        <f>IF('Modello Analisi RISCHI MOG_PTPC'!AI63=Tabelle!$V$3,('Mitigazione del rischio'!G$8*Tabelle!$W$3),IF('Modello Analisi RISCHI MOG_PTPC'!AI63=Tabelle!$V$4,('Mitigazione del rischio'!G$8*Tabelle!$W$4),IF('Modello Analisi RISCHI MOG_PTPC'!AI63=Tabelle!$V$5,('Mitigazione del rischio'!G$8*Tabelle!$W$5),IF('Modello Analisi RISCHI MOG_PTPC'!AI63=Tabelle!$V$6,('Mitigazione del rischio'!G$8*Tabelle!$W$6),IF('Modello Analisi RISCHI MOG_PTPC'!AI63=Tabelle!$V$7,('Mitigazione del rischio'!G$8*Tabelle!$W$7),IF('Modello Analisi RISCHI MOG_PTPC'!AI63=Tabelle!$V$8,('Mitigazione del rischio'!G$8*Tabelle!$W$8),IF('Modello Analisi RISCHI MOG_PTPC'!AI63=Tabelle!$V$9,('Mitigazione del rischio'!G$8*Tabelle!$W$9),IF('Modello Analisi RISCHI MOG_PTPC'!AI63=Tabelle!$V$10,('Mitigazione del rischio'!G$8*Tabelle!$W$10),IF('Modello Analisi RISCHI MOG_PTPC'!AI63=Tabelle!$V$11,('Mitigazione del rischio'!G$8*Tabelle!$W$11),IF('Modello Analisi RISCHI MOG_PTPC'!AI63=Tabelle!$V$12,('Mitigazione del rischio'!G$8*Tabelle!$W$12),"-"))))))))))</f>
        <v>3.5</v>
      </c>
      <c r="H62" s="31">
        <f>IF('Modello Analisi RISCHI MOG_PTPC'!AJ63=Tabelle!$V$3,('Mitigazione del rischio'!H$8*Tabelle!$W$3),IF('Modello Analisi RISCHI MOG_PTPC'!AJ63=Tabelle!$V$4,('Mitigazione del rischio'!H$8*Tabelle!$W$4),IF('Modello Analisi RISCHI MOG_PTPC'!AJ63=Tabelle!$V$5,('Mitigazione del rischio'!H$8*Tabelle!$W$5),IF('Modello Analisi RISCHI MOG_PTPC'!AJ63=Tabelle!$V$6,('Mitigazione del rischio'!H$8*Tabelle!$W$6),IF('Modello Analisi RISCHI MOG_PTPC'!AJ63=Tabelle!$V$7,('Mitigazione del rischio'!H$8*Tabelle!$W$7),IF('Modello Analisi RISCHI MOG_PTPC'!AJ63=Tabelle!$V$8,('Mitigazione del rischio'!H$8*Tabelle!$W$8),IF('Modello Analisi RISCHI MOG_PTPC'!AJ63=Tabelle!$V$9,('Mitigazione del rischio'!H$8*Tabelle!$W$9),IF('Modello Analisi RISCHI MOG_PTPC'!AJ63=Tabelle!$V$10,('Mitigazione del rischio'!H$8*Tabelle!$W$10),IF('Modello Analisi RISCHI MOG_PTPC'!AJ63=Tabelle!$V$11,('Mitigazione del rischio'!H$8*Tabelle!$W$11),IF('Modello Analisi RISCHI MOG_PTPC'!AJ63=Tabelle!$V$12,('Mitigazione del rischio'!H$8*Tabelle!$W$12),"-"))))))))))</f>
        <v>3.5</v>
      </c>
      <c r="I62" s="31">
        <f>IF('Modello Analisi RISCHI MOG_PTPC'!AK63=Tabelle!$V$3,('Mitigazione del rischio'!I$8*Tabelle!$W$3),IF('Modello Analisi RISCHI MOG_PTPC'!AK63=Tabelle!$V$4,('Mitigazione del rischio'!I$8*Tabelle!$W$4),IF('Modello Analisi RISCHI MOG_PTPC'!AK63=Tabelle!$V$5,('Mitigazione del rischio'!I$8*Tabelle!$W$5),IF('Modello Analisi RISCHI MOG_PTPC'!AK63=Tabelle!$V$6,('Mitigazione del rischio'!I$8*Tabelle!$W$6),IF('Modello Analisi RISCHI MOG_PTPC'!AK63=Tabelle!$V$7,('Mitigazione del rischio'!I$8*Tabelle!$W$7),IF('Modello Analisi RISCHI MOG_PTPC'!AK63=Tabelle!$V$8,('Mitigazione del rischio'!I$8*Tabelle!$W$8),IF('Modello Analisi RISCHI MOG_PTPC'!AK63=Tabelle!$V$9,('Mitigazione del rischio'!I$8*Tabelle!$W$9),IF('Modello Analisi RISCHI MOG_PTPC'!AK63=Tabelle!$V$10,('Mitigazione del rischio'!I$8*Tabelle!$W$10),IF('Modello Analisi RISCHI MOG_PTPC'!AK63=Tabelle!$V$11,('Mitigazione del rischio'!I$8*Tabelle!$W$11),IF('Modello Analisi RISCHI MOG_PTPC'!AK63=Tabelle!$V$12,('Mitigazione del rischio'!I$8*Tabelle!$W$12),"-"))))))))))</f>
        <v>1.05</v>
      </c>
      <c r="J62" s="31">
        <f>IF('Modello Analisi RISCHI MOG_PTPC'!AL63=Tabelle!$V$3,('Mitigazione del rischio'!J$8*Tabelle!$W$3),IF('Modello Analisi RISCHI MOG_PTPC'!AL63=Tabelle!$V$4,('Mitigazione del rischio'!J$8*Tabelle!$W$4),IF('Modello Analisi RISCHI MOG_PTPC'!AL63=Tabelle!$V$5,('Mitigazione del rischio'!J$8*Tabelle!$W$5),IF('Modello Analisi RISCHI MOG_PTPC'!AL63=Tabelle!$V$6,('Mitigazione del rischio'!J$8*Tabelle!$W$6),IF('Modello Analisi RISCHI MOG_PTPC'!AL63=Tabelle!$V$7,('Mitigazione del rischio'!J$8*Tabelle!$W$7),IF('Modello Analisi RISCHI MOG_PTPC'!AL63=Tabelle!$V$8,('Mitigazione del rischio'!J$8*Tabelle!$W$8),IF('Modello Analisi RISCHI MOG_PTPC'!AL63=Tabelle!$V$9,('Mitigazione del rischio'!J$8*Tabelle!$W$9),IF('Modello Analisi RISCHI MOG_PTPC'!AL63=Tabelle!$V$10,('Mitigazione del rischio'!J$8*Tabelle!$W$10),IF('Modello Analisi RISCHI MOG_PTPC'!AL63=Tabelle!$V$11,('Mitigazione del rischio'!J$8*Tabelle!$W$11),IF('Modello Analisi RISCHI MOG_PTPC'!AL63=Tabelle!$V$12,('Mitigazione del rischio'!J$8*Tabelle!$W$12),"-"))))))))))</f>
        <v>1.05</v>
      </c>
      <c r="K62" s="31">
        <f>IF('Modello Analisi RISCHI MOG_PTPC'!AM63=Tabelle!$V$3,('Mitigazione del rischio'!K$8*Tabelle!$W$3),IF('Modello Analisi RISCHI MOG_PTPC'!AM63=Tabelle!$V$4,('Mitigazione del rischio'!K$8*Tabelle!$W$4),IF('Modello Analisi RISCHI MOG_PTPC'!AM63=Tabelle!$V$5,('Mitigazione del rischio'!K$8*Tabelle!$W$5),IF('Modello Analisi RISCHI MOG_PTPC'!AM63=Tabelle!$V$6,('Mitigazione del rischio'!K$8*Tabelle!$W$6),IF('Modello Analisi RISCHI MOG_PTPC'!AM63=Tabelle!$V$7,('Mitigazione del rischio'!K$8*Tabelle!$W$7),IF('Modello Analisi RISCHI MOG_PTPC'!AM63=Tabelle!$V$8,('Mitigazione del rischio'!K$8*Tabelle!$W$8),IF('Modello Analisi RISCHI MOG_PTPC'!AM63=Tabelle!$V$9,('Mitigazione del rischio'!K$8*Tabelle!$W$9),IF('Modello Analisi RISCHI MOG_PTPC'!AM63=Tabelle!$V$10,('Mitigazione del rischio'!K$8*Tabelle!$W$10),IF('Modello Analisi RISCHI MOG_PTPC'!AM63=Tabelle!$V$11,('Mitigazione del rischio'!K$8*Tabelle!$W$11),IF('Modello Analisi RISCHI MOG_PTPC'!AM63=Tabelle!$V$12,('Mitigazione del rischio'!K$8*Tabelle!$W$12),"-"))))))))))</f>
        <v>3.5</v>
      </c>
      <c r="L62" s="31">
        <f>IF('Modello Analisi RISCHI MOG_PTPC'!AN63=Tabelle!$V$3,('Mitigazione del rischio'!L$8*Tabelle!$W$3),IF('Modello Analisi RISCHI MOG_PTPC'!AN63=Tabelle!$V$4,('Mitigazione del rischio'!L$8*Tabelle!$W$4),IF('Modello Analisi RISCHI MOG_PTPC'!AN63=Tabelle!$V$5,('Mitigazione del rischio'!L$8*Tabelle!$W$5),IF('Modello Analisi RISCHI MOG_PTPC'!AN63=Tabelle!$V$6,('Mitigazione del rischio'!L$8*Tabelle!$W$6),IF('Modello Analisi RISCHI MOG_PTPC'!AN63=Tabelle!$V$7,('Mitigazione del rischio'!L$8*Tabelle!$W$7),IF('Modello Analisi RISCHI MOG_PTPC'!AN63=Tabelle!$V$8,('Mitigazione del rischio'!L$8*Tabelle!$W$8),IF('Modello Analisi RISCHI MOG_PTPC'!AN63=Tabelle!$V$9,('Mitigazione del rischio'!L$8*Tabelle!$W$9),IF('Modello Analisi RISCHI MOG_PTPC'!AN63=Tabelle!$V$10,('Mitigazione del rischio'!L$8*Tabelle!$W$10),IF('Modello Analisi RISCHI MOG_PTPC'!AN63=Tabelle!$V$11,('Mitigazione del rischio'!L$8*Tabelle!$W$11),IF('Modello Analisi RISCHI MOG_PTPC'!AN63=Tabelle!$V$12,('Mitigazione del rischio'!L$8*Tabelle!$W$12),"-"))))))))))</f>
        <v>3.5</v>
      </c>
      <c r="M62" s="31">
        <f>IF('Modello Analisi RISCHI MOG_PTPC'!AO63=Tabelle!$V$3,('Mitigazione del rischio'!M$8*Tabelle!$W$3),IF('Modello Analisi RISCHI MOG_PTPC'!AO63=Tabelle!$V$4,('Mitigazione del rischio'!M$8*Tabelle!$W$4),IF('Modello Analisi RISCHI MOG_PTPC'!AO63=Tabelle!$V$5,('Mitigazione del rischio'!M$8*Tabelle!$W$5),IF('Modello Analisi RISCHI MOG_PTPC'!AO63=Tabelle!$V$6,('Mitigazione del rischio'!M$8*Tabelle!$W$6),IF('Modello Analisi RISCHI MOG_PTPC'!AO63=Tabelle!$V$7,('Mitigazione del rischio'!M$8*Tabelle!$W$7),IF('Modello Analisi RISCHI MOG_PTPC'!AO63=Tabelle!$V$8,('Mitigazione del rischio'!M$8*Tabelle!$W$8),IF('Modello Analisi RISCHI MOG_PTPC'!AO63=Tabelle!$V$9,('Mitigazione del rischio'!M$8*Tabelle!$W$9),IF('Modello Analisi RISCHI MOG_PTPC'!AO63=Tabelle!$V$10,('Mitigazione del rischio'!M$8*Tabelle!$W$10),IF('Modello Analisi RISCHI MOG_PTPC'!AO63=Tabelle!$V$11,('Mitigazione del rischio'!M$8*Tabelle!$W$11),IF('Modello Analisi RISCHI MOG_PTPC'!AO63=Tabelle!$V$12,('Mitigazione del rischio'!M$8*Tabelle!$W$12),"-"))))))))))</f>
        <v>1.05</v>
      </c>
      <c r="N62" s="31">
        <f>IF('Modello Analisi RISCHI MOG_PTPC'!AP63=Tabelle!$V$3,('Mitigazione del rischio'!N$8*Tabelle!$W$3),IF('Modello Analisi RISCHI MOG_PTPC'!AP63=Tabelle!$V$4,('Mitigazione del rischio'!N$8*Tabelle!$W$4),IF('Modello Analisi RISCHI MOG_PTPC'!AP63=Tabelle!$V$5,('Mitigazione del rischio'!N$8*Tabelle!$W$5),IF('Modello Analisi RISCHI MOG_PTPC'!AP63=Tabelle!$V$6,('Mitigazione del rischio'!N$8*Tabelle!$W$6),IF('Modello Analisi RISCHI MOG_PTPC'!AP63=Tabelle!$V$7,('Mitigazione del rischio'!N$8*Tabelle!$W$7),IF('Modello Analisi RISCHI MOG_PTPC'!AP63=Tabelle!$V$8,('Mitigazione del rischio'!N$8*Tabelle!$W$8),IF('Modello Analisi RISCHI MOG_PTPC'!AP63=Tabelle!$V$9,('Mitigazione del rischio'!N$8*Tabelle!$W$9),IF('Modello Analisi RISCHI MOG_PTPC'!AP63=Tabelle!$V$10,('Mitigazione del rischio'!N$8*Tabelle!$W$10),IF('Modello Analisi RISCHI MOG_PTPC'!AP63=Tabelle!$V$11,('Mitigazione del rischio'!N$8*Tabelle!$W$11),IF('Modello Analisi RISCHI MOG_PTPC'!AP63=Tabelle!$V$12,('Mitigazione del rischio'!N$8*Tabelle!$W$12),"-"))))))))))</f>
        <v>1.05</v>
      </c>
      <c r="O62" s="31">
        <f>IF('Modello Analisi RISCHI MOG_PTPC'!AQ63=Tabelle!$V$3,('Mitigazione del rischio'!O$8*Tabelle!$W$3),IF('Modello Analisi RISCHI MOG_PTPC'!AQ63=Tabelle!$V$4,('Mitigazione del rischio'!O$8*Tabelle!$W$4),IF('Modello Analisi RISCHI MOG_PTPC'!AQ63=Tabelle!$V$5,('Mitigazione del rischio'!O$8*Tabelle!$W$5),IF('Modello Analisi RISCHI MOG_PTPC'!AQ63=Tabelle!$V$6,('Mitigazione del rischio'!O$8*Tabelle!$W$6),IF('Modello Analisi RISCHI MOG_PTPC'!AQ63=Tabelle!$V$7,('Mitigazione del rischio'!O$8*Tabelle!$W$7),IF('Modello Analisi RISCHI MOG_PTPC'!AQ63=Tabelle!$V$8,('Mitigazione del rischio'!O$8*Tabelle!$W$8),IF('Modello Analisi RISCHI MOG_PTPC'!AQ63=Tabelle!$V$9,('Mitigazione del rischio'!O$8*Tabelle!$W$9),IF('Modello Analisi RISCHI MOG_PTPC'!AQ63=Tabelle!$V$10,('Mitigazione del rischio'!O$8*Tabelle!$W$10),IF('Modello Analisi RISCHI MOG_PTPC'!AQ63=Tabelle!$V$11,('Mitigazione del rischio'!O$8*Tabelle!$W$11),IF('Modello Analisi RISCHI MOG_PTPC'!AQ63=Tabelle!$V$12,('Mitigazione del rischio'!O$8*Tabelle!$W$12),"-"))))))))))</f>
        <v>1.05</v>
      </c>
      <c r="P62" s="31">
        <f>IF('Modello Analisi RISCHI MOG_PTPC'!AR63=Tabelle!$V$3,('Mitigazione del rischio'!P$8*Tabelle!$W$3),IF('Modello Analisi RISCHI MOG_PTPC'!AR63=Tabelle!$V$4,('Mitigazione del rischio'!P$8*Tabelle!$W$4),IF('Modello Analisi RISCHI MOG_PTPC'!AR63=Tabelle!$V$5,('Mitigazione del rischio'!P$8*Tabelle!$W$5),IF('Modello Analisi RISCHI MOG_PTPC'!AR63=Tabelle!$V$6,('Mitigazione del rischio'!P$8*Tabelle!$W$6),IF('Modello Analisi RISCHI MOG_PTPC'!AR63=Tabelle!$V$7,('Mitigazione del rischio'!P$8*Tabelle!$W$7),IF('Modello Analisi RISCHI MOG_PTPC'!AR63=Tabelle!$V$8,('Mitigazione del rischio'!P$8*Tabelle!$W$8),IF('Modello Analisi RISCHI MOG_PTPC'!AR63=Tabelle!$V$9,('Mitigazione del rischio'!P$8*Tabelle!$W$9),IF('Modello Analisi RISCHI MOG_PTPC'!AR63=Tabelle!$V$10,('Mitigazione del rischio'!P$8*Tabelle!$W$10),IF('Modello Analisi RISCHI MOG_PTPC'!AR63=Tabelle!$V$11,('Mitigazione del rischio'!P$8*Tabelle!$W$11),IF('Modello Analisi RISCHI MOG_PTPC'!AR63=Tabelle!$V$12,('Mitigazione del rischio'!P$8*Tabelle!$W$12),"-"))))))))))</f>
        <v>1.05</v>
      </c>
      <c r="Q62" s="31">
        <f>IF('Modello Analisi RISCHI MOG_PTPC'!AS63=Tabelle!$V$3,('Mitigazione del rischio'!Q$8*Tabelle!$W$3),IF('Modello Analisi RISCHI MOG_PTPC'!AS63=Tabelle!$V$4,('Mitigazione del rischio'!Q$8*Tabelle!$W$4),IF('Modello Analisi RISCHI MOG_PTPC'!AS63=Tabelle!$V$5,('Mitigazione del rischio'!Q$8*Tabelle!$W$5),IF('Modello Analisi RISCHI MOG_PTPC'!AS63=Tabelle!$V$6,('Mitigazione del rischio'!Q$8*Tabelle!$W$6),IF('Modello Analisi RISCHI MOG_PTPC'!AS63=Tabelle!$V$7,('Mitigazione del rischio'!Q$8*Tabelle!$W$7),IF('Modello Analisi RISCHI MOG_PTPC'!AS63=Tabelle!$V$8,('Mitigazione del rischio'!Q$8*Tabelle!$W$8),IF('Modello Analisi RISCHI MOG_PTPC'!AS63=Tabelle!$V$9,('Mitigazione del rischio'!Q$8*Tabelle!$W$9),IF('Modello Analisi RISCHI MOG_PTPC'!AS63=Tabelle!$V$10,('Mitigazione del rischio'!Q$8*Tabelle!$W$10),IF('Modello Analisi RISCHI MOG_PTPC'!AS63=Tabelle!$V$11,('Mitigazione del rischio'!Q$8*Tabelle!$W$11),IF('Modello Analisi RISCHI MOG_PTPC'!AS63=Tabelle!$V$12,('Mitigazione del rischio'!Q$8*Tabelle!$W$12),"-"))))))))))</f>
        <v>2.4499999999999997</v>
      </c>
      <c r="R62" s="31">
        <f>IF('Modello Analisi RISCHI MOG_PTPC'!AT63=Tabelle!$V$3,('Mitigazione del rischio'!R$8*Tabelle!$W$3),IF('Modello Analisi RISCHI MOG_PTPC'!AT63=Tabelle!$V$4,('Mitigazione del rischio'!R$8*Tabelle!$W$4),IF('Modello Analisi RISCHI MOG_PTPC'!AT63=Tabelle!$V$5,('Mitigazione del rischio'!R$8*Tabelle!$W$5),IF('Modello Analisi RISCHI MOG_PTPC'!AT63=Tabelle!$V$6,('Mitigazione del rischio'!R$8*Tabelle!$W$6),IF('Modello Analisi RISCHI MOG_PTPC'!AT63=Tabelle!$V$7,('Mitigazione del rischio'!R$8*Tabelle!$W$7),IF('Modello Analisi RISCHI MOG_PTPC'!AT63=Tabelle!$V$8,('Mitigazione del rischio'!R$8*Tabelle!$W$8),IF('Modello Analisi RISCHI MOG_PTPC'!AT63=Tabelle!$V$9,('Mitigazione del rischio'!R$8*Tabelle!$W$9),IF('Modello Analisi RISCHI MOG_PTPC'!AT63=Tabelle!$V$10,('Mitigazione del rischio'!R$8*Tabelle!$W$10),IF('Modello Analisi RISCHI MOG_PTPC'!AT63=Tabelle!$V$11,('Mitigazione del rischio'!R$8*Tabelle!$W$11),IF('Modello Analisi RISCHI MOG_PTPC'!AT63=Tabelle!$V$12,('Mitigazione del rischio'!R$8*Tabelle!$W$12),"-"))))))))))</f>
        <v>2.4499999999999997</v>
      </c>
      <c r="S62" s="31">
        <f>IF('Modello Analisi RISCHI MOG_PTPC'!AU63=Tabelle!$V$3,('Mitigazione del rischio'!S$8*Tabelle!$W$3),IF('Modello Analisi RISCHI MOG_PTPC'!AU63=Tabelle!$V$4,('Mitigazione del rischio'!S$8*Tabelle!$W$4),IF('Modello Analisi RISCHI MOG_PTPC'!AU63=Tabelle!$V$5,('Mitigazione del rischio'!S$8*Tabelle!$W$5),IF('Modello Analisi RISCHI MOG_PTPC'!AU63=Tabelle!$V$6,('Mitigazione del rischio'!S$8*Tabelle!$W$6),IF('Modello Analisi RISCHI MOG_PTPC'!AU63=Tabelle!$V$7,('Mitigazione del rischio'!S$8*Tabelle!$W$7),IF('Modello Analisi RISCHI MOG_PTPC'!AU63=Tabelle!$V$8,('Mitigazione del rischio'!S$8*Tabelle!$W$8),IF('Modello Analisi RISCHI MOG_PTPC'!AU63=Tabelle!$V$9,('Mitigazione del rischio'!S$8*Tabelle!$W$9),IF('Modello Analisi RISCHI MOG_PTPC'!AU63=Tabelle!$V$10,('Mitigazione del rischio'!S$8*Tabelle!$W$10),IF('Modello Analisi RISCHI MOG_PTPC'!AU63=Tabelle!$V$11,('Mitigazione del rischio'!S$8*Tabelle!$W$11),IF('Modello Analisi RISCHI MOG_PTPC'!AU63=Tabelle!$V$12,('Mitigazione del rischio'!S$8*Tabelle!$W$12),"-"))))))))))</f>
        <v>2.4499999999999997</v>
      </c>
      <c r="T62" s="31">
        <f>IF('Modello Analisi RISCHI MOG_PTPC'!AV63=Tabelle!$V$3,('Mitigazione del rischio'!T$8*Tabelle!$W$3),IF('Modello Analisi RISCHI MOG_PTPC'!AV63=Tabelle!$V$4,('Mitigazione del rischio'!T$8*Tabelle!$W$4),IF('Modello Analisi RISCHI MOG_PTPC'!AV63=Tabelle!$V$5,('Mitigazione del rischio'!T$8*Tabelle!$W$5),IF('Modello Analisi RISCHI MOG_PTPC'!AV63=Tabelle!$V$6,('Mitigazione del rischio'!T$8*Tabelle!$W$6),IF('Modello Analisi RISCHI MOG_PTPC'!AV63=Tabelle!$V$7,('Mitigazione del rischio'!T$8*Tabelle!$W$7),IF('Modello Analisi RISCHI MOG_PTPC'!AV63=Tabelle!$V$8,('Mitigazione del rischio'!T$8*Tabelle!$W$8),IF('Modello Analisi RISCHI MOG_PTPC'!AV63=Tabelle!$V$9,('Mitigazione del rischio'!T$8*Tabelle!$W$9),IF('Modello Analisi RISCHI MOG_PTPC'!AV63=Tabelle!$V$10,('Mitigazione del rischio'!T$8*Tabelle!$W$10),IF('Modello Analisi RISCHI MOG_PTPC'!AV63=Tabelle!$V$11,('Mitigazione del rischio'!T$8*Tabelle!$W$11),IF('Modello Analisi RISCHI MOG_PTPC'!AV63=Tabelle!$V$12,('Mitigazione del rischio'!T$8*Tabelle!$W$12),"-"))))))))))</f>
        <v>2.4499999999999997</v>
      </c>
      <c r="U62" s="31">
        <f>IF('Modello Analisi RISCHI MOG_PTPC'!AW63=Tabelle!$V$3,('Mitigazione del rischio'!U$8*Tabelle!$W$3),IF('Modello Analisi RISCHI MOG_PTPC'!AW63=Tabelle!$V$4,('Mitigazione del rischio'!U$8*Tabelle!$W$4),IF('Modello Analisi RISCHI MOG_PTPC'!AW63=Tabelle!$V$5,('Mitigazione del rischio'!U$8*Tabelle!$W$5),IF('Modello Analisi RISCHI MOG_PTPC'!AW63=Tabelle!$V$6,('Mitigazione del rischio'!U$8*Tabelle!$W$6),IF('Modello Analisi RISCHI MOG_PTPC'!AW63=Tabelle!$V$7,('Mitigazione del rischio'!U$8*Tabelle!$W$7),IF('Modello Analisi RISCHI MOG_PTPC'!AW63=Tabelle!$V$8,('Mitigazione del rischio'!U$8*Tabelle!$W$8),IF('Modello Analisi RISCHI MOG_PTPC'!AW63=Tabelle!$V$9,('Mitigazione del rischio'!U$8*Tabelle!$W$9),IF('Modello Analisi RISCHI MOG_PTPC'!AW63=Tabelle!$V$10,('Mitigazione del rischio'!U$8*Tabelle!$W$10),IF('Modello Analisi RISCHI MOG_PTPC'!AW63=Tabelle!$V$11,('Mitigazione del rischio'!U$8*Tabelle!$W$11),IF('Modello Analisi RISCHI MOG_PTPC'!AW63=Tabelle!$V$12,('Mitigazione del rischio'!U$8*Tabelle!$W$12),"-"))))))))))</f>
        <v>0</v>
      </c>
      <c r="V62" s="31">
        <f>IF('Modello Analisi RISCHI MOG_PTPC'!AX63=Tabelle!$V$3,('Mitigazione del rischio'!V$8*Tabelle!$W$3),IF('Modello Analisi RISCHI MOG_PTPC'!AX63=Tabelle!$V$4,('Mitigazione del rischio'!V$8*Tabelle!$W$4),IF('Modello Analisi RISCHI MOG_PTPC'!AX63=Tabelle!$V$5,('Mitigazione del rischio'!V$8*Tabelle!$W$5),IF('Modello Analisi RISCHI MOG_PTPC'!AX63=Tabelle!$V$6,('Mitigazione del rischio'!V$8*Tabelle!$W$6),IF('Modello Analisi RISCHI MOG_PTPC'!AX63=Tabelle!$V$7,('Mitigazione del rischio'!V$8*Tabelle!$W$7),IF('Modello Analisi RISCHI MOG_PTPC'!AX63=Tabelle!$V$8,('Mitigazione del rischio'!V$8*Tabelle!$W$8),IF('Modello Analisi RISCHI MOG_PTPC'!AX63=Tabelle!$V$9,('Mitigazione del rischio'!V$8*Tabelle!$W$9),IF('Modello Analisi RISCHI MOG_PTPC'!AX63=Tabelle!$V$10,('Mitigazione del rischio'!V$8*Tabelle!$W$10),IF('Modello Analisi RISCHI MOG_PTPC'!AX63=Tabelle!$V$11,('Mitigazione del rischio'!V$8*Tabelle!$W$11),IF('Modello Analisi RISCHI MOG_PTPC'!AX63=Tabelle!$V$12,('Mitigazione del rischio'!V$8*Tabelle!$W$12),"-"))))))))))</f>
        <v>0</v>
      </c>
      <c r="W62" s="31">
        <f>IF('Modello Analisi RISCHI MOG_PTPC'!AY63=Tabelle!$V$3,('Mitigazione del rischio'!W$8*Tabelle!$W$3),IF('Modello Analisi RISCHI MOG_PTPC'!AY63=Tabelle!$V$4,('Mitigazione del rischio'!W$8*Tabelle!$W$4),IF('Modello Analisi RISCHI MOG_PTPC'!AY63=Tabelle!$V$5,('Mitigazione del rischio'!W$8*Tabelle!$W$5),IF('Modello Analisi RISCHI MOG_PTPC'!AY63=Tabelle!$V$6,('Mitigazione del rischio'!W$8*Tabelle!$W$6),IF('Modello Analisi RISCHI MOG_PTPC'!AY63=Tabelle!$V$7,('Mitigazione del rischio'!W$8*Tabelle!$W$7),IF('Modello Analisi RISCHI MOG_PTPC'!AY63=Tabelle!$V$8,('Mitigazione del rischio'!W$8*Tabelle!$W$8),IF('Modello Analisi RISCHI MOG_PTPC'!AY63=Tabelle!$V$9,('Mitigazione del rischio'!W$8*Tabelle!$W$9),IF('Modello Analisi RISCHI MOG_PTPC'!AY63=Tabelle!$V$10,('Mitigazione del rischio'!W$8*Tabelle!$W$10),IF('Modello Analisi RISCHI MOG_PTPC'!AY63=Tabelle!$V$11,('Mitigazione del rischio'!W$8*Tabelle!$W$11),IF('Modello Analisi RISCHI MOG_PTPC'!AY63=Tabelle!$V$12,('Mitigazione del rischio'!W$8*Tabelle!$W$12),"-"))))))))))</f>
        <v>0</v>
      </c>
      <c r="X62" s="31">
        <f>IF('Modello Analisi RISCHI MOG_PTPC'!AZ63=Tabelle!$V$3,('Mitigazione del rischio'!X$8*Tabelle!$W$3),IF('Modello Analisi RISCHI MOG_PTPC'!AZ63=Tabelle!$V$4,('Mitigazione del rischio'!X$8*Tabelle!$W$4),IF('Modello Analisi RISCHI MOG_PTPC'!AZ63=Tabelle!$V$5,('Mitigazione del rischio'!X$8*Tabelle!$W$5),IF('Modello Analisi RISCHI MOG_PTPC'!AZ63=Tabelle!$V$6,('Mitigazione del rischio'!X$8*Tabelle!$W$6),IF('Modello Analisi RISCHI MOG_PTPC'!AZ63=Tabelle!$V$7,('Mitigazione del rischio'!X$8*Tabelle!$W$7),IF('Modello Analisi RISCHI MOG_PTPC'!AZ63=Tabelle!$V$8,('Mitigazione del rischio'!X$8*Tabelle!$W$8),IF('Modello Analisi RISCHI MOG_PTPC'!AZ63=Tabelle!$V$9,('Mitigazione del rischio'!X$8*Tabelle!$W$9),IF('Modello Analisi RISCHI MOG_PTPC'!AZ63=Tabelle!$V$10,('Mitigazione del rischio'!X$8*Tabelle!$W$10),IF('Modello Analisi RISCHI MOG_PTPC'!AZ63=Tabelle!$V$11,('Mitigazione del rischio'!X$8*Tabelle!$W$11),IF('Modello Analisi RISCHI MOG_PTPC'!AZ63=Tabelle!$V$12,('Mitigazione del rischio'!X$8*Tabelle!$W$12),"-"))))))))))</f>
        <v>0</v>
      </c>
      <c r="Y62" s="31">
        <f>IF('Modello Analisi RISCHI MOG_PTPC'!BA63=Tabelle!$V$3,('Mitigazione del rischio'!Y$8*Tabelle!$W$3),IF('Modello Analisi RISCHI MOG_PTPC'!BA63=Tabelle!$V$4,('Mitigazione del rischio'!Y$8*Tabelle!$W$4),IF('Modello Analisi RISCHI MOG_PTPC'!BA63=Tabelle!$V$5,('Mitigazione del rischio'!Y$8*Tabelle!$W$5),IF('Modello Analisi RISCHI MOG_PTPC'!BA63=Tabelle!$V$6,('Mitigazione del rischio'!Y$8*Tabelle!$W$6),IF('Modello Analisi RISCHI MOG_PTPC'!BA63=Tabelle!$V$7,('Mitigazione del rischio'!Y$8*Tabelle!$W$7),IF('Modello Analisi RISCHI MOG_PTPC'!BA63=Tabelle!$V$8,('Mitigazione del rischio'!Y$8*Tabelle!$W$8),IF('Modello Analisi RISCHI MOG_PTPC'!BA63=Tabelle!$V$9,('Mitigazione del rischio'!Y$8*Tabelle!$W$9),IF('Modello Analisi RISCHI MOG_PTPC'!BA63=Tabelle!$V$10,('Mitigazione del rischio'!Y$8*Tabelle!$W$10),IF('Modello Analisi RISCHI MOG_PTPC'!BA63=Tabelle!$V$11,('Mitigazione del rischio'!Y$8*Tabelle!$W$11),IF('Modello Analisi RISCHI MOG_PTPC'!BA63=Tabelle!$V$12,('Mitigazione del rischio'!Y$8*Tabelle!$W$12),"-"))))))))))</f>
        <v>0</v>
      </c>
      <c r="Z62" s="31">
        <f>IF('Modello Analisi RISCHI MOG_PTPC'!BB63=Tabelle!$V$3,('Mitigazione del rischio'!Z$8*Tabelle!$W$3),IF('Modello Analisi RISCHI MOG_PTPC'!BB63=Tabelle!$V$4,('Mitigazione del rischio'!Z$8*Tabelle!$W$4),IF('Modello Analisi RISCHI MOG_PTPC'!BB63=Tabelle!$V$5,('Mitigazione del rischio'!Z$8*Tabelle!$W$5),IF('Modello Analisi RISCHI MOG_PTPC'!BB63=Tabelle!$V$6,('Mitigazione del rischio'!Z$8*Tabelle!$W$6),IF('Modello Analisi RISCHI MOG_PTPC'!BB63=Tabelle!$V$7,('Mitigazione del rischio'!Z$8*Tabelle!$W$7),IF('Modello Analisi RISCHI MOG_PTPC'!BB63=Tabelle!$V$8,('Mitigazione del rischio'!Z$8*Tabelle!$W$8),IF('Modello Analisi RISCHI MOG_PTPC'!BB63=Tabelle!$V$9,('Mitigazione del rischio'!Z$8*Tabelle!$W$9),IF('Modello Analisi RISCHI MOG_PTPC'!BB63=Tabelle!$V$10,('Mitigazione del rischio'!Z$8*Tabelle!$W$10),IF('Modello Analisi RISCHI MOG_PTPC'!BB63=Tabelle!$V$11,('Mitigazione del rischio'!Z$8*Tabelle!$W$11),IF('Modello Analisi RISCHI MOG_PTPC'!BB63=Tabelle!$V$12,('Mitigazione del rischio'!Z$8*Tabelle!$W$12),"-"))))))))))</f>
        <v>0</v>
      </c>
      <c r="AA62" s="31">
        <f>IF('Modello Analisi RISCHI MOG_PTPC'!BC63=Tabelle!$V$3,('Mitigazione del rischio'!AA$8*Tabelle!$W$3),IF('Modello Analisi RISCHI MOG_PTPC'!BC63=Tabelle!$V$4,('Mitigazione del rischio'!AA$8*Tabelle!$W$4),IF('Modello Analisi RISCHI MOG_PTPC'!BC63=Tabelle!$V$5,('Mitigazione del rischio'!AA$8*Tabelle!$W$5),IF('Modello Analisi RISCHI MOG_PTPC'!BC63=Tabelle!$V$6,('Mitigazione del rischio'!AA$8*Tabelle!$W$6),IF('Modello Analisi RISCHI MOG_PTPC'!BC63=Tabelle!$V$7,('Mitigazione del rischio'!AA$8*Tabelle!$W$7),IF('Modello Analisi RISCHI MOG_PTPC'!BC63=Tabelle!$V$8,('Mitigazione del rischio'!AA$8*Tabelle!$W$8),IF('Modello Analisi RISCHI MOG_PTPC'!BC63=Tabelle!$V$9,('Mitigazione del rischio'!AA$8*Tabelle!$W$9),IF('Modello Analisi RISCHI MOG_PTPC'!BC63=Tabelle!$V$10,('Mitigazione del rischio'!AA$8*Tabelle!$W$10),IF('Modello Analisi RISCHI MOG_PTPC'!BC63=Tabelle!$V$11,('Mitigazione del rischio'!AA$8*Tabelle!$W$11),IF('Modello Analisi RISCHI MOG_PTPC'!BC63=Tabelle!$V$12,('Mitigazione del rischio'!AA$8*Tabelle!$W$12),"-"))))))))))</f>
        <v>0</v>
      </c>
      <c r="AB62" s="31">
        <f>IF('Modello Analisi RISCHI MOG_PTPC'!BD63=Tabelle!$V$3,('Mitigazione del rischio'!AB$8*Tabelle!$W$3),IF('Modello Analisi RISCHI MOG_PTPC'!BD63=Tabelle!$V$4,('Mitigazione del rischio'!AB$8*Tabelle!$W$4),IF('Modello Analisi RISCHI MOG_PTPC'!BD63=Tabelle!$V$5,('Mitigazione del rischio'!AB$8*Tabelle!$W$5),IF('Modello Analisi RISCHI MOG_PTPC'!BD63=Tabelle!$V$6,('Mitigazione del rischio'!AB$8*Tabelle!$W$6),IF('Modello Analisi RISCHI MOG_PTPC'!BD63=Tabelle!$V$7,('Mitigazione del rischio'!AB$8*Tabelle!$W$7),IF('Modello Analisi RISCHI MOG_PTPC'!BD63=Tabelle!$V$8,('Mitigazione del rischio'!AB$8*Tabelle!$W$8),IF('Modello Analisi RISCHI MOG_PTPC'!BD63=Tabelle!$V$9,('Mitigazione del rischio'!AB$8*Tabelle!$W$9),IF('Modello Analisi RISCHI MOG_PTPC'!BD63=Tabelle!$V$10,('Mitigazione del rischio'!AB$8*Tabelle!$W$10),IF('Modello Analisi RISCHI MOG_PTPC'!BD63=Tabelle!$V$11,('Mitigazione del rischio'!AB$8*Tabelle!$W$11),IF('Modello Analisi RISCHI MOG_PTPC'!BD63=Tabelle!$V$12,('Mitigazione del rischio'!AB$8*Tabelle!$W$12),"-"))))))))))</f>
        <v>0</v>
      </c>
      <c r="AC62" s="31">
        <f>IF('Modello Analisi RISCHI MOG_PTPC'!BE63=Tabelle!$V$3,('Mitigazione del rischio'!AC$8*Tabelle!$W$3),IF('Modello Analisi RISCHI MOG_PTPC'!BE63=Tabelle!$V$4,('Mitigazione del rischio'!AC$8*Tabelle!$W$4),IF('Modello Analisi RISCHI MOG_PTPC'!BE63=Tabelle!$V$5,('Mitigazione del rischio'!AC$8*Tabelle!$W$5),IF('Modello Analisi RISCHI MOG_PTPC'!BE63=Tabelle!$V$6,('Mitigazione del rischio'!AC$8*Tabelle!$W$6),IF('Modello Analisi RISCHI MOG_PTPC'!BE63=Tabelle!$V$7,('Mitigazione del rischio'!AC$8*Tabelle!$W$7),IF('Modello Analisi RISCHI MOG_PTPC'!BE63=Tabelle!$V$8,('Mitigazione del rischio'!AC$8*Tabelle!$W$8),IF('Modello Analisi RISCHI MOG_PTPC'!BE63=Tabelle!$V$9,('Mitigazione del rischio'!AC$8*Tabelle!$W$9),IF('Modello Analisi RISCHI MOG_PTPC'!BE63=Tabelle!$V$10,('Mitigazione del rischio'!AC$8*Tabelle!$W$10),IF('Modello Analisi RISCHI MOG_PTPC'!BE63=Tabelle!$V$11,('Mitigazione del rischio'!AC$8*Tabelle!$W$11),IF('Modello Analisi RISCHI MOG_PTPC'!BE63=Tabelle!$V$12,('Mitigazione del rischio'!AC$8*Tabelle!$W$12),"-"))))))))))</f>
        <v>0</v>
      </c>
      <c r="AD62" s="31">
        <f>IF('Modello Analisi RISCHI MOG_PTPC'!BF63=Tabelle!$V$3,('Mitigazione del rischio'!AD$8*Tabelle!$W$3),IF('Modello Analisi RISCHI MOG_PTPC'!BF63=Tabelle!$V$4,('Mitigazione del rischio'!AD$8*Tabelle!$W$4),IF('Modello Analisi RISCHI MOG_PTPC'!BF63=Tabelle!$V$5,('Mitigazione del rischio'!AD$8*Tabelle!$W$5),IF('Modello Analisi RISCHI MOG_PTPC'!BF63=Tabelle!$V$6,('Mitigazione del rischio'!AD$8*Tabelle!$W$6),IF('Modello Analisi RISCHI MOG_PTPC'!BF63=Tabelle!$V$7,('Mitigazione del rischio'!AD$8*Tabelle!$W$7),IF('Modello Analisi RISCHI MOG_PTPC'!BF63=Tabelle!$V$8,('Mitigazione del rischio'!AD$8*Tabelle!$W$8),IF('Modello Analisi RISCHI MOG_PTPC'!BF63=Tabelle!$V$9,('Mitigazione del rischio'!AD$8*Tabelle!$W$9),IF('Modello Analisi RISCHI MOG_PTPC'!BF63=Tabelle!$V$10,('Mitigazione del rischio'!AD$8*Tabelle!$W$10),IF('Modello Analisi RISCHI MOG_PTPC'!BF63=Tabelle!$V$11,('Mitigazione del rischio'!AD$8*Tabelle!$W$11),IF('Modello Analisi RISCHI MOG_PTPC'!BF63=Tabelle!$V$12,('Mitigazione del rischio'!AD$8*Tabelle!$W$12),"-"))))))))))</f>
        <v>0</v>
      </c>
      <c r="AE62" s="31">
        <f>IF('Modello Analisi RISCHI MOG_PTPC'!BG63=Tabelle!$V$3,('Mitigazione del rischio'!AE$8*Tabelle!$W$3),IF('Modello Analisi RISCHI MOG_PTPC'!BG63=Tabelle!$V$4,('Mitigazione del rischio'!AE$8*Tabelle!$W$4),IF('Modello Analisi RISCHI MOG_PTPC'!BG63=Tabelle!$V$5,('Mitigazione del rischio'!AE$8*Tabelle!$W$5),IF('Modello Analisi RISCHI MOG_PTPC'!BG63=Tabelle!$V$6,('Mitigazione del rischio'!AE$8*Tabelle!$W$6),IF('Modello Analisi RISCHI MOG_PTPC'!BG63=Tabelle!$V$7,('Mitigazione del rischio'!AE$8*Tabelle!$W$7),IF('Modello Analisi RISCHI MOG_PTPC'!BG63=Tabelle!$V$8,('Mitigazione del rischio'!AE$8*Tabelle!$W$8),IF('Modello Analisi RISCHI MOG_PTPC'!BG63=Tabelle!$V$9,('Mitigazione del rischio'!AE$8*Tabelle!$W$9),IF('Modello Analisi RISCHI MOG_PTPC'!BG63=Tabelle!$V$10,('Mitigazione del rischio'!AE$8*Tabelle!$W$10),IF('Modello Analisi RISCHI MOG_PTPC'!BG63=Tabelle!$V$11,('Mitigazione del rischio'!AE$8*Tabelle!$W$11),IF('Modello Analisi RISCHI MOG_PTPC'!BG63=Tabelle!$V$12,('Mitigazione del rischio'!AE$8*Tabelle!$W$12),"-"))))))))))</f>
        <v>0</v>
      </c>
      <c r="AF62" s="32">
        <f t="shared" si="3"/>
        <v>43.400000000000006</v>
      </c>
      <c r="AG62" s="33">
        <f t="shared" si="4"/>
        <v>0.43400000000000005</v>
      </c>
    </row>
    <row r="63" spans="1:33" x14ac:dyDescent="0.25">
      <c r="A63" s="31">
        <f>IF('Modello Analisi RISCHI MOG_PTPC'!AC64=Tabelle!$V$3,('Mitigazione del rischio'!A$8*Tabelle!$W$3),IF('Modello Analisi RISCHI MOG_PTPC'!AC64=Tabelle!$V$4,('Mitigazione del rischio'!A$8*Tabelle!$W$4),IF('Modello Analisi RISCHI MOG_PTPC'!AC64=Tabelle!$V$5,('Mitigazione del rischio'!A$8*Tabelle!$W$5),IF('Modello Analisi RISCHI MOG_PTPC'!AC64=Tabelle!$V$6,('Mitigazione del rischio'!A$8*Tabelle!$W$6),IF('Modello Analisi RISCHI MOG_PTPC'!AC64=Tabelle!$V$7,('Mitigazione del rischio'!A$8*Tabelle!$W$7),IF('Modello Analisi RISCHI MOG_PTPC'!AC64=Tabelle!$V$8,('Mitigazione del rischio'!A$8*Tabelle!$W$8),IF('Modello Analisi RISCHI MOG_PTPC'!AC64=Tabelle!$V$9,('Mitigazione del rischio'!A$8*Tabelle!$W$9),IF('Modello Analisi RISCHI MOG_PTPC'!AC64=Tabelle!$V$10,('Mitigazione del rischio'!A$8*Tabelle!$W$10),IF('Modello Analisi RISCHI MOG_PTPC'!AC64=Tabelle!$V$11,('Mitigazione del rischio'!A$8*Tabelle!$W$11),IF('Modello Analisi RISCHI MOG_PTPC'!AC64=Tabelle!$V$12,('Mitigazione del rischio'!A$8*Tabelle!$W$12),"-"))))))))))</f>
        <v>3.5</v>
      </c>
      <c r="B63" s="31">
        <f>IF('Modello Analisi RISCHI MOG_PTPC'!AD64=Tabelle!$V$3,('Mitigazione del rischio'!B$8*Tabelle!$W$3),IF('Modello Analisi RISCHI MOG_PTPC'!AD64=Tabelle!$V$4,('Mitigazione del rischio'!B$8*Tabelle!$W$4),IF('Modello Analisi RISCHI MOG_PTPC'!AD64=Tabelle!$V$5,('Mitigazione del rischio'!B$8*Tabelle!$W$5),IF('Modello Analisi RISCHI MOG_PTPC'!AD64=Tabelle!$V$6,('Mitigazione del rischio'!B$8*Tabelle!$W$6),IF('Modello Analisi RISCHI MOG_PTPC'!AD64=Tabelle!$V$7,('Mitigazione del rischio'!B$8*Tabelle!$W$7),IF('Modello Analisi RISCHI MOG_PTPC'!AD64=Tabelle!$V$8,('Mitigazione del rischio'!B$8*Tabelle!$W$8),IF('Modello Analisi RISCHI MOG_PTPC'!AD64=Tabelle!$V$9,('Mitigazione del rischio'!B$8*Tabelle!$W$9),IF('Modello Analisi RISCHI MOG_PTPC'!AD64=Tabelle!$V$10,('Mitigazione del rischio'!B$8*Tabelle!$W$10),IF('Modello Analisi RISCHI MOG_PTPC'!AD64=Tabelle!$V$11,('Mitigazione del rischio'!B$8*Tabelle!$W$11),IF('Modello Analisi RISCHI MOG_PTPC'!AD64=Tabelle!$V$12,('Mitigazione del rischio'!B$8*Tabelle!$W$12),"-"))))))))))</f>
        <v>2.4499999999999997</v>
      </c>
      <c r="C63" s="31">
        <f>IF('Modello Analisi RISCHI MOG_PTPC'!AE64=Tabelle!$V$3,('Mitigazione del rischio'!C$8*Tabelle!$W$3),IF('Modello Analisi RISCHI MOG_PTPC'!AE64=Tabelle!$V$4,('Mitigazione del rischio'!C$8*Tabelle!$W$4),IF('Modello Analisi RISCHI MOG_PTPC'!AE64=Tabelle!$V$5,('Mitigazione del rischio'!C$8*Tabelle!$W$5),IF('Modello Analisi RISCHI MOG_PTPC'!AE64=Tabelle!$V$6,('Mitigazione del rischio'!C$8*Tabelle!$W$6),IF('Modello Analisi RISCHI MOG_PTPC'!AE64=Tabelle!$V$7,('Mitigazione del rischio'!C$8*Tabelle!$W$7),IF('Modello Analisi RISCHI MOG_PTPC'!AE64=Tabelle!$V$8,('Mitigazione del rischio'!C$8*Tabelle!$W$8),IF('Modello Analisi RISCHI MOG_PTPC'!AE64=Tabelle!$V$9,('Mitigazione del rischio'!C$8*Tabelle!$W$9),IF('Modello Analisi RISCHI MOG_PTPC'!AE64=Tabelle!$V$10,('Mitigazione del rischio'!C$8*Tabelle!$W$10),IF('Modello Analisi RISCHI MOG_PTPC'!AE64=Tabelle!$V$11,('Mitigazione del rischio'!C$8*Tabelle!$W$11),IF('Modello Analisi RISCHI MOG_PTPC'!AE64=Tabelle!$V$12,('Mitigazione del rischio'!C$8*Tabelle!$W$12),"-"))))))))))</f>
        <v>0.35000000000000003</v>
      </c>
      <c r="D63" s="31">
        <f>IF('Modello Analisi RISCHI MOG_PTPC'!AF64=Tabelle!$V$3,('Mitigazione del rischio'!D$8*Tabelle!$W$3),IF('Modello Analisi RISCHI MOG_PTPC'!AF64=Tabelle!$V$4,('Mitigazione del rischio'!D$8*Tabelle!$W$4),IF('Modello Analisi RISCHI MOG_PTPC'!AF64=Tabelle!$V$5,('Mitigazione del rischio'!D$8*Tabelle!$W$5),IF('Modello Analisi RISCHI MOG_PTPC'!AF64=Tabelle!$V$6,('Mitigazione del rischio'!D$8*Tabelle!$W$6),IF('Modello Analisi RISCHI MOG_PTPC'!AF64=Tabelle!$V$7,('Mitigazione del rischio'!D$8*Tabelle!$W$7),IF('Modello Analisi RISCHI MOG_PTPC'!AF64=Tabelle!$V$8,('Mitigazione del rischio'!D$8*Tabelle!$W$8),IF('Modello Analisi RISCHI MOG_PTPC'!AF64=Tabelle!$V$9,('Mitigazione del rischio'!D$8*Tabelle!$W$9),IF('Modello Analisi RISCHI MOG_PTPC'!AF64=Tabelle!$V$10,('Mitigazione del rischio'!D$8*Tabelle!$W$10),IF('Modello Analisi RISCHI MOG_PTPC'!AF64=Tabelle!$V$11,('Mitigazione del rischio'!D$8*Tabelle!$W$11),IF('Modello Analisi RISCHI MOG_PTPC'!AF64=Tabelle!$V$12,('Mitigazione del rischio'!D$8*Tabelle!$W$12),"-"))))))))))</f>
        <v>1.05</v>
      </c>
      <c r="E63" s="31">
        <f>IF('Modello Analisi RISCHI MOG_PTPC'!AG64=Tabelle!$V$3,('Mitigazione del rischio'!E$8*Tabelle!$W$3),IF('Modello Analisi RISCHI MOG_PTPC'!AG64=Tabelle!$V$4,('Mitigazione del rischio'!E$8*Tabelle!$W$4),IF('Modello Analisi RISCHI MOG_PTPC'!AG64=Tabelle!$V$5,('Mitigazione del rischio'!E$8*Tabelle!$W$5),IF('Modello Analisi RISCHI MOG_PTPC'!AG64=Tabelle!$V$6,('Mitigazione del rischio'!E$8*Tabelle!$W$6),IF('Modello Analisi RISCHI MOG_PTPC'!AG64=Tabelle!$V$7,('Mitigazione del rischio'!E$8*Tabelle!$W$7),IF('Modello Analisi RISCHI MOG_PTPC'!AG64=Tabelle!$V$8,('Mitigazione del rischio'!E$8*Tabelle!$W$8),IF('Modello Analisi RISCHI MOG_PTPC'!AG64=Tabelle!$V$9,('Mitigazione del rischio'!E$8*Tabelle!$W$9),IF('Modello Analisi RISCHI MOG_PTPC'!AG64=Tabelle!$V$10,('Mitigazione del rischio'!E$8*Tabelle!$W$10),IF('Modello Analisi RISCHI MOG_PTPC'!AG64=Tabelle!$V$11,('Mitigazione del rischio'!E$8*Tabelle!$W$11),IF('Modello Analisi RISCHI MOG_PTPC'!AG64=Tabelle!$V$12,('Mitigazione del rischio'!E$8*Tabelle!$W$12),"-"))))))))))</f>
        <v>2.4499999999999997</v>
      </c>
      <c r="F63" s="31">
        <f>IF('Modello Analisi RISCHI MOG_PTPC'!AH64=Tabelle!$V$3,('Mitigazione del rischio'!F$8*Tabelle!$W$3),IF('Modello Analisi RISCHI MOG_PTPC'!AH64=Tabelle!$V$4,('Mitigazione del rischio'!F$8*Tabelle!$W$4),IF('Modello Analisi RISCHI MOG_PTPC'!AH64=Tabelle!$V$5,('Mitigazione del rischio'!F$8*Tabelle!$W$5),IF('Modello Analisi RISCHI MOG_PTPC'!AH64=Tabelle!$V$6,('Mitigazione del rischio'!F$8*Tabelle!$W$6),IF('Modello Analisi RISCHI MOG_PTPC'!AH64=Tabelle!$V$7,('Mitigazione del rischio'!F$8*Tabelle!$W$7),IF('Modello Analisi RISCHI MOG_PTPC'!AH64=Tabelle!$V$8,('Mitigazione del rischio'!F$8*Tabelle!$W$8),IF('Modello Analisi RISCHI MOG_PTPC'!AH64=Tabelle!$V$9,('Mitigazione del rischio'!F$8*Tabelle!$W$9),IF('Modello Analisi RISCHI MOG_PTPC'!AH64=Tabelle!$V$10,('Mitigazione del rischio'!F$8*Tabelle!$W$10),IF('Modello Analisi RISCHI MOG_PTPC'!AH64=Tabelle!$V$11,('Mitigazione del rischio'!F$8*Tabelle!$W$11),IF('Modello Analisi RISCHI MOG_PTPC'!AH64=Tabelle!$V$12,('Mitigazione del rischio'!F$8*Tabelle!$W$12),"-"))))))))))</f>
        <v>3.5</v>
      </c>
      <c r="G63" s="31">
        <f>IF('Modello Analisi RISCHI MOG_PTPC'!AI64=Tabelle!$V$3,('Mitigazione del rischio'!G$8*Tabelle!$W$3),IF('Modello Analisi RISCHI MOG_PTPC'!AI64=Tabelle!$V$4,('Mitigazione del rischio'!G$8*Tabelle!$W$4),IF('Modello Analisi RISCHI MOG_PTPC'!AI64=Tabelle!$V$5,('Mitigazione del rischio'!G$8*Tabelle!$W$5),IF('Modello Analisi RISCHI MOG_PTPC'!AI64=Tabelle!$V$6,('Mitigazione del rischio'!G$8*Tabelle!$W$6),IF('Modello Analisi RISCHI MOG_PTPC'!AI64=Tabelle!$V$7,('Mitigazione del rischio'!G$8*Tabelle!$W$7),IF('Modello Analisi RISCHI MOG_PTPC'!AI64=Tabelle!$V$8,('Mitigazione del rischio'!G$8*Tabelle!$W$8),IF('Modello Analisi RISCHI MOG_PTPC'!AI64=Tabelle!$V$9,('Mitigazione del rischio'!G$8*Tabelle!$W$9),IF('Modello Analisi RISCHI MOG_PTPC'!AI64=Tabelle!$V$10,('Mitigazione del rischio'!G$8*Tabelle!$W$10),IF('Modello Analisi RISCHI MOG_PTPC'!AI64=Tabelle!$V$11,('Mitigazione del rischio'!G$8*Tabelle!$W$11),IF('Modello Analisi RISCHI MOG_PTPC'!AI64=Tabelle!$V$12,('Mitigazione del rischio'!G$8*Tabelle!$W$12),"-"))))))))))</f>
        <v>3.5</v>
      </c>
      <c r="H63" s="31">
        <f>IF('Modello Analisi RISCHI MOG_PTPC'!AJ64=Tabelle!$V$3,('Mitigazione del rischio'!H$8*Tabelle!$W$3),IF('Modello Analisi RISCHI MOG_PTPC'!AJ64=Tabelle!$V$4,('Mitigazione del rischio'!H$8*Tabelle!$W$4),IF('Modello Analisi RISCHI MOG_PTPC'!AJ64=Tabelle!$V$5,('Mitigazione del rischio'!H$8*Tabelle!$W$5),IF('Modello Analisi RISCHI MOG_PTPC'!AJ64=Tabelle!$V$6,('Mitigazione del rischio'!H$8*Tabelle!$W$6),IF('Modello Analisi RISCHI MOG_PTPC'!AJ64=Tabelle!$V$7,('Mitigazione del rischio'!H$8*Tabelle!$W$7),IF('Modello Analisi RISCHI MOG_PTPC'!AJ64=Tabelle!$V$8,('Mitigazione del rischio'!H$8*Tabelle!$W$8),IF('Modello Analisi RISCHI MOG_PTPC'!AJ64=Tabelle!$V$9,('Mitigazione del rischio'!H$8*Tabelle!$W$9),IF('Modello Analisi RISCHI MOG_PTPC'!AJ64=Tabelle!$V$10,('Mitigazione del rischio'!H$8*Tabelle!$W$10),IF('Modello Analisi RISCHI MOG_PTPC'!AJ64=Tabelle!$V$11,('Mitigazione del rischio'!H$8*Tabelle!$W$11),IF('Modello Analisi RISCHI MOG_PTPC'!AJ64=Tabelle!$V$12,('Mitigazione del rischio'!H$8*Tabelle!$W$12),"-"))))))))))</f>
        <v>3.5</v>
      </c>
      <c r="I63" s="31">
        <f>IF('Modello Analisi RISCHI MOG_PTPC'!AK64=Tabelle!$V$3,('Mitigazione del rischio'!I$8*Tabelle!$W$3),IF('Modello Analisi RISCHI MOG_PTPC'!AK64=Tabelle!$V$4,('Mitigazione del rischio'!I$8*Tabelle!$W$4),IF('Modello Analisi RISCHI MOG_PTPC'!AK64=Tabelle!$V$5,('Mitigazione del rischio'!I$8*Tabelle!$W$5),IF('Modello Analisi RISCHI MOG_PTPC'!AK64=Tabelle!$V$6,('Mitigazione del rischio'!I$8*Tabelle!$W$6),IF('Modello Analisi RISCHI MOG_PTPC'!AK64=Tabelle!$V$7,('Mitigazione del rischio'!I$8*Tabelle!$W$7),IF('Modello Analisi RISCHI MOG_PTPC'!AK64=Tabelle!$V$8,('Mitigazione del rischio'!I$8*Tabelle!$W$8),IF('Modello Analisi RISCHI MOG_PTPC'!AK64=Tabelle!$V$9,('Mitigazione del rischio'!I$8*Tabelle!$W$9),IF('Modello Analisi RISCHI MOG_PTPC'!AK64=Tabelle!$V$10,('Mitigazione del rischio'!I$8*Tabelle!$W$10),IF('Modello Analisi RISCHI MOG_PTPC'!AK64=Tabelle!$V$11,('Mitigazione del rischio'!I$8*Tabelle!$W$11),IF('Modello Analisi RISCHI MOG_PTPC'!AK64=Tabelle!$V$12,('Mitigazione del rischio'!I$8*Tabelle!$W$12),"-"))))))))))</f>
        <v>1.05</v>
      </c>
      <c r="J63" s="31">
        <f>IF('Modello Analisi RISCHI MOG_PTPC'!AL64=Tabelle!$V$3,('Mitigazione del rischio'!J$8*Tabelle!$W$3),IF('Modello Analisi RISCHI MOG_PTPC'!AL64=Tabelle!$V$4,('Mitigazione del rischio'!J$8*Tabelle!$W$4),IF('Modello Analisi RISCHI MOG_PTPC'!AL64=Tabelle!$V$5,('Mitigazione del rischio'!J$8*Tabelle!$W$5),IF('Modello Analisi RISCHI MOG_PTPC'!AL64=Tabelle!$V$6,('Mitigazione del rischio'!J$8*Tabelle!$W$6),IF('Modello Analisi RISCHI MOG_PTPC'!AL64=Tabelle!$V$7,('Mitigazione del rischio'!J$8*Tabelle!$W$7),IF('Modello Analisi RISCHI MOG_PTPC'!AL64=Tabelle!$V$8,('Mitigazione del rischio'!J$8*Tabelle!$W$8),IF('Modello Analisi RISCHI MOG_PTPC'!AL64=Tabelle!$V$9,('Mitigazione del rischio'!J$8*Tabelle!$W$9),IF('Modello Analisi RISCHI MOG_PTPC'!AL64=Tabelle!$V$10,('Mitigazione del rischio'!J$8*Tabelle!$W$10),IF('Modello Analisi RISCHI MOG_PTPC'!AL64=Tabelle!$V$11,('Mitigazione del rischio'!J$8*Tabelle!$W$11),IF('Modello Analisi RISCHI MOG_PTPC'!AL64=Tabelle!$V$12,('Mitigazione del rischio'!J$8*Tabelle!$W$12),"-"))))))))))</f>
        <v>1.05</v>
      </c>
      <c r="K63" s="31">
        <f>IF('Modello Analisi RISCHI MOG_PTPC'!AM64=Tabelle!$V$3,('Mitigazione del rischio'!K$8*Tabelle!$W$3),IF('Modello Analisi RISCHI MOG_PTPC'!AM64=Tabelle!$V$4,('Mitigazione del rischio'!K$8*Tabelle!$W$4),IF('Modello Analisi RISCHI MOG_PTPC'!AM64=Tabelle!$V$5,('Mitigazione del rischio'!K$8*Tabelle!$W$5),IF('Modello Analisi RISCHI MOG_PTPC'!AM64=Tabelle!$V$6,('Mitigazione del rischio'!K$8*Tabelle!$W$6),IF('Modello Analisi RISCHI MOG_PTPC'!AM64=Tabelle!$V$7,('Mitigazione del rischio'!K$8*Tabelle!$W$7),IF('Modello Analisi RISCHI MOG_PTPC'!AM64=Tabelle!$V$8,('Mitigazione del rischio'!K$8*Tabelle!$W$8),IF('Modello Analisi RISCHI MOG_PTPC'!AM64=Tabelle!$V$9,('Mitigazione del rischio'!K$8*Tabelle!$W$9),IF('Modello Analisi RISCHI MOG_PTPC'!AM64=Tabelle!$V$10,('Mitigazione del rischio'!K$8*Tabelle!$W$10),IF('Modello Analisi RISCHI MOG_PTPC'!AM64=Tabelle!$V$11,('Mitigazione del rischio'!K$8*Tabelle!$W$11),IF('Modello Analisi RISCHI MOG_PTPC'!AM64=Tabelle!$V$12,('Mitigazione del rischio'!K$8*Tabelle!$W$12),"-"))))))))))</f>
        <v>3.5</v>
      </c>
      <c r="L63" s="31">
        <f>IF('Modello Analisi RISCHI MOG_PTPC'!AN64=Tabelle!$V$3,('Mitigazione del rischio'!L$8*Tabelle!$W$3),IF('Modello Analisi RISCHI MOG_PTPC'!AN64=Tabelle!$V$4,('Mitigazione del rischio'!L$8*Tabelle!$W$4),IF('Modello Analisi RISCHI MOG_PTPC'!AN64=Tabelle!$V$5,('Mitigazione del rischio'!L$8*Tabelle!$W$5),IF('Modello Analisi RISCHI MOG_PTPC'!AN64=Tabelle!$V$6,('Mitigazione del rischio'!L$8*Tabelle!$W$6),IF('Modello Analisi RISCHI MOG_PTPC'!AN64=Tabelle!$V$7,('Mitigazione del rischio'!L$8*Tabelle!$W$7),IF('Modello Analisi RISCHI MOG_PTPC'!AN64=Tabelle!$V$8,('Mitigazione del rischio'!L$8*Tabelle!$W$8),IF('Modello Analisi RISCHI MOG_PTPC'!AN64=Tabelle!$V$9,('Mitigazione del rischio'!L$8*Tabelle!$W$9),IF('Modello Analisi RISCHI MOG_PTPC'!AN64=Tabelle!$V$10,('Mitigazione del rischio'!L$8*Tabelle!$W$10),IF('Modello Analisi RISCHI MOG_PTPC'!AN64=Tabelle!$V$11,('Mitigazione del rischio'!L$8*Tabelle!$W$11),IF('Modello Analisi RISCHI MOG_PTPC'!AN64=Tabelle!$V$12,('Mitigazione del rischio'!L$8*Tabelle!$W$12),"-"))))))))))</f>
        <v>3.5</v>
      </c>
      <c r="M63" s="31">
        <f>IF('Modello Analisi RISCHI MOG_PTPC'!AO64=Tabelle!$V$3,('Mitigazione del rischio'!M$8*Tabelle!$W$3),IF('Modello Analisi RISCHI MOG_PTPC'!AO64=Tabelle!$V$4,('Mitigazione del rischio'!M$8*Tabelle!$W$4),IF('Modello Analisi RISCHI MOG_PTPC'!AO64=Tabelle!$V$5,('Mitigazione del rischio'!M$8*Tabelle!$W$5),IF('Modello Analisi RISCHI MOG_PTPC'!AO64=Tabelle!$V$6,('Mitigazione del rischio'!M$8*Tabelle!$W$6),IF('Modello Analisi RISCHI MOG_PTPC'!AO64=Tabelle!$V$7,('Mitigazione del rischio'!M$8*Tabelle!$W$7),IF('Modello Analisi RISCHI MOG_PTPC'!AO64=Tabelle!$V$8,('Mitigazione del rischio'!M$8*Tabelle!$W$8),IF('Modello Analisi RISCHI MOG_PTPC'!AO64=Tabelle!$V$9,('Mitigazione del rischio'!M$8*Tabelle!$W$9),IF('Modello Analisi RISCHI MOG_PTPC'!AO64=Tabelle!$V$10,('Mitigazione del rischio'!M$8*Tabelle!$W$10),IF('Modello Analisi RISCHI MOG_PTPC'!AO64=Tabelle!$V$11,('Mitigazione del rischio'!M$8*Tabelle!$W$11),IF('Modello Analisi RISCHI MOG_PTPC'!AO64=Tabelle!$V$12,('Mitigazione del rischio'!M$8*Tabelle!$W$12),"-"))))))))))</f>
        <v>1.05</v>
      </c>
      <c r="N63" s="31">
        <f>IF('Modello Analisi RISCHI MOG_PTPC'!AP64=Tabelle!$V$3,('Mitigazione del rischio'!N$8*Tabelle!$W$3),IF('Modello Analisi RISCHI MOG_PTPC'!AP64=Tabelle!$V$4,('Mitigazione del rischio'!N$8*Tabelle!$W$4),IF('Modello Analisi RISCHI MOG_PTPC'!AP64=Tabelle!$V$5,('Mitigazione del rischio'!N$8*Tabelle!$W$5),IF('Modello Analisi RISCHI MOG_PTPC'!AP64=Tabelle!$V$6,('Mitigazione del rischio'!N$8*Tabelle!$W$6),IF('Modello Analisi RISCHI MOG_PTPC'!AP64=Tabelle!$V$7,('Mitigazione del rischio'!N$8*Tabelle!$W$7),IF('Modello Analisi RISCHI MOG_PTPC'!AP64=Tabelle!$V$8,('Mitigazione del rischio'!N$8*Tabelle!$W$8),IF('Modello Analisi RISCHI MOG_PTPC'!AP64=Tabelle!$V$9,('Mitigazione del rischio'!N$8*Tabelle!$W$9),IF('Modello Analisi RISCHI MOG_PTPC'!AP64=Tabelle!$V$10,('Mitigazione del rischio'!N$8*Tabelle!$W$10),IF('Modello Analisi RISCHI MOG_PTPC'!AP64=Tabelle!$V$11,('Mitigazione del rischio'!N$8*Tabelle!$W$11),IF('Modello Analisi RISCHI MOG_PTPC'!AP64=Tabelle!$V$12,('Mitigazione del rischio'!N$8*Tabelle!$W$12),"-"))))))))))</f>
        <v>1.05</v>
      </c>
      <c r="O63" s="31">
        <f>IF('Modello Analisi RISCHI MOG_PTPC'!AQ64=Tabelle!$V$3,('Mitigazione del rischio'!O$8*Tabelle!$W$3),IF('Modello Analisi RISCHI MOG_PTPC'!AQ64=Tabelle!$V$4,('Mitigazione del rischio'!O$8*Tabelle!$W$4),IF('Modello Analisi RISCHI MOG_PTPC'!AQ64=Tabelle!$V$5,('Mitigazione del rischio'!O$8*Tabelle!$W$5),IF('Modello Analisi RISCHI MOG_PTPC'!AQ64=Tabelle!$V$6,('Mitigazione del rischio'!O$8*Tabelle!$W$6),IF('Modello Analisi RISCHI MOG_PTPC'!AQ64=Tabelle!$V$7,('Mitigazione del rischio'!O$8*Tabelle!$W$7),IF('Modello Analisi RISCHI MOG_PTPC'!AQ64=Tabelle!$V$8,('Mitigazione del rischio'!O$8*Tabelle!$W$8),IF('Modello Analisi RISCHI MOG_PTPC'!AQ64=Tabelle!$V$9,('Mitigazione del rischio'!O$8*Tabelle!$W$9),IF('Modello Analisi RISCHI MOG_PTPC'!AQ64=Tabelle!$V$10,('Mitigazione del rischio'!O$8*Tabelle!$W$10),IF('Modello Analisi RISCHI MOG_PTPC'!AQ64=Tabelle!$V$11,('Mitigazione del rischio'!O$8*Tabelle!$W$11),IF('Modello Analisi RISCHI MOG_PTPC'!AQ64=Tabelle!$V$12,('Mitigazione del rischio'!O$8*Tabelle!$W$12),"-"))))))))))</f>
        <v>1.05</v>
      </c>
      <c r="P63" s="31">
        <f>IF('Modello Analisi RISCHI MOG_PTPC'!AR64=Tabelle!$V$3,('Mitigazione del rischio'!P$8*Tabelle!$W$3),IF('Modello Analisi RISCHI MOG_PTPC'!AR64=Tabelle!$V$4,('Mitigazione del rischio'!P$8*Tabelle!$W$4),IF('Modello Analisi RISCHI MOG_PTPC'!AR64=Tabelle!$V$5,('Mitigazione del rischio'!P$8*Tabelle!$W$5),IF('Modello Analisi RISCHI MOG_PTPC'!AR64=Tabelle!$V$6,('Mitigazione del rischio'!P$8*Tabelle!$W$6),IF('Modello Analisi RISCHI MOG_PTPC'!AR64=Tabelle!$V$7,('Mitigazione del rischio'!P$8*Tabelle!$W$7),IF('Modello Analisi RISCHI MOG_PTPC'!AR64=Tabelle!$V$8,('Mitigazione del rischio'!P$8*Tabelle!$W$8),IF('Modello Analisi RISCHI MOG_PTPC'!AR64=Tabelle!$V$9,('Mitigazione del rischio'!P$8*Tabelle!$W$9),IF('Modello Analisi RISCHI MOG_PTPC'!AR64=Tabelle!$V$10,('Mitigazione del rischio'!P$8*Tabelle!$W$10),IF('Modello Analisi RISCHI MOG_PTPC'!AR64=Tabelle!$V$11,('Mitigazione del rischio'!P$8*Tabelle!$W$11),IF('Modello Analisi RISCHI MOG_PTPC'!AR64=Tabelle!$V$12,('Mitigazione del rischio'!P$8*Tabelle!$W$12),"-"))))))))))</f>
        <v>1.05</v>
      </c>
      <c r="Q63" s="31">
        <f>IF('Modello Analisi RISCHI MOG_PTPC'!AS64=Tabelle!$V$3,('Mitigazione del rischio'!Q$8*Tabelle!$W$3),IF('Modello Analisi RISCHI MOG_PTPC'!AS64=Tabelle!$V$4,('Mitigazione del rischio'!Q$8*Tabelle!$W$4),IF('Modello Analisi RISCHI MOG_PTPC'!AS64=Tabelle!$V$5,('Mitigazione del rischio'!Q$8*Tabelle!$W$5),IF('Modello Analisi RISCHI MOG_PTPC'!AS64=Tabelle!$V$6,('Mitigazione del rischio'!Q$8*Tabelle!$W$6),IF('Modello Analisi RISCHI MOG_PTPC'!AS64=Tabelle!$V$7,('Mitigazione del rischio'!Q$8*Tabelle!$W$7),IF('Modello Analisi RISCHI MOG_PTPC'!AS64=Tabelle!$V$8,('Mitigazione del rischio'!Q$8*Tabelle!$W$8),IF('Modello Analisi RISCHI MOG_PTPC'!AS64=Tabelle!$V$9,('Mitigazione del rischio'!Q$8*Tabelle!$W$9),IF('Modello Analisi RISCHI MOG_PTPC'!AS64=Tabelle!$V$10,('Mitigazione del rischio'!Q$8*Tabelle!$W$10),IF('Modello Analisi RISCHI MOG_PTPC'!AS64=Tabelle!$V$11,('Mitigazione del rischio'!Q$8*Tabelle!$W$11),IF('Modello Analisi RISCHI MOG_PTPC'!AS64=Tabelle!$V$12,('Mitigazione del rischio'!Q$8*Tabelle!$W$12),"-"))))))))))</f>
        <v>2.4499999999999997</v>
      </c>
      <c r="R63" s="31">
        <f>IF('Modello Analisi RISCHI MOG_PTPC'!AT64=Tabelle!$V$3,('Mitigazione del rischio'!R$8*Tabelle!$W$3),IF('Modello Analisi RISCHI MOG_PTPC'!AT64=Tabelle!$V$4,('Mitigazione del rischio'!R$8*Tabelle!$W$4),IF('Modello Analisi RISCHI MOG_PTPC'!AT64=Tabelle!$V$5,('Mitigazione del rischio'!R$8*Tabelle!$W$5),IF('Modello Analisi RISCHI MOG_PTPC'!AT64=Tabelle!$V$6,('Mitigazione del rischio'!R$8*Tabelle!$W$6),IF('Modello Analisi RISCHI MOG_PTPC'!AT64=Tabelle!$V$7,('Mitigazione del rischio'!R$8*Tabelle!$W$7),IF('Modello Analisi RISCHI MOG_PTPC'!AT64=Tabelle!$V$8,('Mitigazione del rischio'!R$8*Tabelle!$W$8),IF('Modello Analisi RISCHI MOG_PTPC'!AT64=Tabelle!$V$9,('Mitigazione del rischio'!R$8*Tabelle!$W$9),IF('Modello Analisi RISCHI MOG_PTPC'!AT64=Tabelle!$V$10,('Mitigazione del rischio'!R$8*Tabelle!$W$10),IF('Modello Analisi RISCHI MOG_PTPC'!AT64=Tabelle!$V$11,('Mitigazione del rischio'!R$8*Tabelle!$W$11),IF('Modello Analisi RISCHI MOG_PTPC'!AT64=Tabelle!$V$12,('Mitigazione del rischio'!R$8*Tabelle!$W$12),"-"))))))))))</f>
        <v>2.4499999999999997</v>
      </c>
      <c r="S63" s="31">
        <f>IF('Modello Analisi RISCHI MOG_PTPC'!AU64=Tabelle!$V$3,('Mitigazione del rischio'!S$8*Tabelle!$W$3),IF('Modello Analisi RISCHI MOG_PTPC'!AU64=Tabelle!$V$4,('Mitigazione del rischio'!S$8*Tabelle!$W$4),IF('Modello Analisi RISCHI MOG_PTPC'!AU64=Tabelle!$V$5,('Mitigazione del rischio'!S$8*Tabelle!$W$5),IF('Modello Analisi RISCHI MOG_PTPC'!AU64=Tabelle!$V$6,('Mitigazione del rischio'!S$8*Tabelle!$W$6),IF('Modello Analisi RISCHI MOG_PTPC'!AU64=Tabelle!$V$7,('Mitigazione del rischio'!S$8*Tabelle!$W$7),IF('Modello Analisi RISCHI MOG_PTPC'!AU64=Tabelle!$V$8,('Mitigazione del rischio'!S$8*Tabelle!$W$8),IF('Modello Analisi RISCHI MOG_PTPC'!AU64=Tabelle!$V$9,('Mitigazione del rischio'!S$8*Tabelle!$W$9),IF('Modello Analisi RISCHI MOG_PTPC'!AU64=Tabelle!$V$10,('Mitigazione del rischio'!S$8*Tabelle!$W$10),IF('Modello Analisi RISCHI MOG_PTPC'!AU64=Tabelle!$V$11,('Mitigazione del rischio'!S$8*Tabelle!$W$11),IF('Modello Analisi RISCHI MOG_PTPC'!AU64=Tabelle!$V$12,('Mitigazione del rischio'!S$8*Tabelle!$W$12),"-"))))))))))</f>
        <v>2.4499999999999997</v>
      </c>
      <c r="T63" s="31">
        <f>IF('Modello Analisi RISCHI MOG_PTPC'!AV64=Tabelle!$V$3,('Mitigazione del rischio'!T$8*Tabelle!$W$3),IF('Modello Analisi RISCHI MOG_PTPC'!AV64=Tabelle!$V$4,('Mitigazione del rischio'!T$8*Tabelle!$W$4),IF('Modello Analisi RISCHI MOG_PTPC'!AV64=Tabelle!$V$5,('Mitigazione del rischio'!T$8*Tabelle!$W$5),IF('Modello Analisi RISCHI MOG_PTPC'!AV64=Tabelle!$V$6,('Mitigazione del rischio'!T$8*Tabelle!$W$6),IF('Modello Analisi RISCHI MOG_PTPC'!AV64=Tabelle!$V$7,('Mitigazione del rischio'!T$8*Tabelle!$W$7),IF('Modello Analisi RISCHI MOG_PTPC'!AV64=Tabelle!$V$8,('Mitigazione del rischio'!T$8*Tabelle!$W$8),IF('Modello Analisi RISCHI MOG_PTPC'!AV64=Tabelle!$V$9,('Mitigazione del rischio'!T$8*Tabelle!$W$9),IF('Modello Analisi RISCHI MOG_PTPC'!AV64=Tabelle!$V$10,('Mitigazione del rischio'!T$8*Tabelle!$W$10),IF('Modello Analisi RISCHI MOG_PTPC'!AV64=Tabelle!$V$11,('Mitigazione del rischio'!T$8*Tabelle!$W$11),IF('Modello Analisi RISCHI MOG_PTPC'!AV64=Tabelle!$V$12,('Mitigazione del rischio'!T$8*Tabelle!$W$12),"-"))))))))))</f>
        <v>2.4499999999999997</v>
      </c>
      <c r="U63" s="31">
        <f>IF('Modello Analisi RISCHI MOG_PTPC'!AW64=Tabelle!$V$3,('Mitigazione del rischio'!U$8*Tabelle!$W$3),IF('Modello Analisi RISCHI MOG_PTPC'!AW64=Tabelle!$V$4,('Mitigazione del rischio'!U$8*Tabelle!$W$4),IF('Modello Analisi RISCHI MOG_PTPC'!AW64=Tabelle!$V$5,('Mitigazione del rischio'!U$8*Tabelle!$W$5),IF('Modello Analisi RISCHI MOG_PTPC'!AW64=Tabelle!$V$6,('Mitigazione del rischio'!U$8*Tabelle!$W$6),IF('Modello Analisi RISCHI MOG_PTPC'!AW64=Tabelle!$V$7,('Mitigazione del rischio'!U$8*Tabelle!$W$7),IF('Modello Analisi RISCHI MOG_PTPC'!AW64=Tabelle!$V$8,('Mitigazione del rischio'!U$8*Tabelle!$W$8),IF('Modello Analisi RISCHI MOG_PTPC'!AW64=Tabelle!$V$9,('Mitigazione del rischio'!U$8*Tabelle!$W$9),IF('Modello Analisi RISCHI MOG_PTPC'!AW64=Tabelle!$V$10,('Mitigazione del rischio'!U$8*Tabelle!$W$10),IF('Modello Analisi RISCHI MOG_PTPC'!AW64=Tabelle!$V$11,('Mitigazione del rischio'!U$8*Tabelle!$W$11),IF('Modello Analisi RISCHI MOG_PTPC'!AW64=Tabelle!$V$12,('Mitigazione del rischio'!U$8*Tabelle!$W$12),"-"))))))))))</f>
        <v>0</v>
      </c>
      <c r="V63" s="31">
        <f>IF('Modello Analisi RISCHI MOG_PTPC'!AX64=Tabelle!$V$3,('Mitigazione del rischio'!V$8*Tabelle!$W$3),IF('Modello Analisi RISCHI MOG_PTPC'!AX64=Tabelle!$V$4,('Mitigazione del rischio'!V$8*Tabelle!$W$4),IF('Modello Analisi RISCHI MOG_PTPC'!AX64=Tabelle!$V$5,('Mitigazione del rischio'!V$8*Tabelle!$W$5),IF('Modello Analisi RISCHI MOG_PTPC'!AX64=Tabelle!$V$6,('Mitigazione del rischio'!V$8*Tabelle!$W$6),IF('Modello Analisi RISCHI MOG_PTPC'!AX64=Tabelle!$V$7,('Mitigazione del rischio'!V$8*Tabelle!$W$7),IF('Modello Analisi RISCHI MOG_PTPC'!AX64=Tabelle!$V$8,('Mitigazione del rischio'!V$8*Tabelle!$W$8),IF('Modello Analisi RISCHI MOG_PTPC'!AX64=Tabelle!$V$9,('Mitigazione del rischio'!V$8*Tabelle!$W$9),IF('Modello Analisi RISCHI MOG_PTPC'!AX64=Tabelle!$V$10,('Mitigazione del rischio'!V$8*Tabelle!$W$10),IF('Modello Analisi RISCHI MOG_PTPC'!AX64=Tabelle!$V$11,('Mitigazione del rischio'!V$8*Tabelle!$W$11),IF('Modello Analisi RISCHI MOG_PTPC'!AX64=Tabelle!$V$12,('Mitigazione del rischio'!V$8*Tabelle!$W$12),"-"))))))))))</f>
        <v>0</v>
      </c>
      <c r="W63" s="31">
        <f>IF('Modello Analisi RISCHI MOG_PTPC'!AY64=Tabelle!$V$3,('Mitigazione del rischio'!W$8*Tabelle!$W$3),IF('Modello Analisi RISCHI MOG_PTPC'!AY64=Tabelle!$V$4,('Mitigazione del rischio'!W$8*Tabelle!$W$4),IF('Modello Analisi RISCHI MOG_PTPC'!AY64=Tabelle!$V$5,('Mitigazione del rischio'!W$8*Tabelle!$W$5),IF('Modello Analisi RISCHI MOG_PTPC'!AY64=Tabelle!$V$6,('Mitigazione del rischio'!W$8*Tabelle!$W$6),IF('Modello Analisi RISCHI MOG_PTPC'!AY64=Tabelle!$V$7,('Mitigazione del rischio'!W$8*Tabelle!$W$7),IF('Modello Analisi RISCHI MOG_PTPC'!AY64=Tabelle!$V$8,('Mitigazione del rischio'!W$8*Tabelle!$W$8),IF('Modello Analisi RISCHI MOG_PTPC'!AY64=Tabelle!$V$9,('Mitigazione del rischio'!W$8*Tabelle!$W$9),IF('Modello Analisi RISCHI MOG_PTPC'!AY64=Tabelle!$V$10,('Mitigazione del rischio'!W$8*Tabelle!$W$10),IF('Modello Analisi RISCHI MOG_PTPC'!AY64=Tabelle!$V$11,('Mitigazione del rischio'!W$8*Tabelle!$W$11),IF('Modello Analisi RISCHI MOG_PTPC'!AY64=Tabelle!$V$12,('Mitigazione del rischio'!W$8*Tabelle!$W$12),"-"))))))))))</f>
        <v>0</v>
      </c>
      <c r="X63" s="31">
        <f>IF('Modello Analisi RISCHI MOG_PTPC'!AZ64=Tabelle!$V$3,('Mitigazione del rischio'!X$8*Tabelle!$W$3),IF('Modello Analisi RISCHI MOG_PTPC'!AZ64=Tabelle!$V$4,('Mitigazione del rischio'!X$8*Tabelle!$W$4),IF('Modello Analisi RISCHI MOG_PTPC'!AZ64=Tabelle!$V$5,('Mitigazione del rischio'!X$8*Tabelle!$W$5),IF('Modello Analisi RISCHI MOG_PTPC'!AZ64=Tabelle!$V$6,('Mitigazione del rischio'!X$8*Tabelle!$W$6),IF('Modello Analisi RISCHI MOG_PTPC'!AZ64=Tabelle!$V$7,('Mitigazione del rischio'!X$8*Tabelle!$W$7),IF('Modello Analisi RISCHI MOG_PTPC'!AZ64=Tabelle!$V$8,('Mitigazione del rischio'!X$8*Tabelle!$W$8),IF('Modello Analisi RISCHI MOG_PTPC'!AZ64=Tabelle!$V$9,('Mitigazione del rischio'!X$8*Tabelle!$W$9),IF('Modello Analisi RISCHI MOG_PTPC'!AZ64=Tabelle!$V$10,('Mitigazione del rischio'!X$8*Tabelle!$W$10),IF('Modello Analisi RISCHI MOG_PTPC'!AZ64=Tabelle!$V$11,('Mitigazione del rischio'!X$8*Tabelle!$W$11),IF('Modello Analisi RISCHI MOG_PTPC'!AZ64=Tabelle!$V$12,('Mitigazione del rischio'!X$8*Tabelle!$W$12),"-"))))))))))</f>
        <v>0</v>
      </c>
      <c r="Y63" s="31">
        <f>IF('Modello Analisi RISCHI MOG_PTPC'!BA64=Tabelle!$V$3,('Mitigazione del rischio'!Y$8*Tabelle!$W$3),IF('Modello Analisi RISCHI MOG_PTPC'!BA64=Tabelle!$V$4,('Mitigazione del rischio'!Y$8*Tabelle!$W$4),IF('Modello Analisi RISCHI MOG_PTPC'!BA64=Tabelle!$V$5,('Mitigazione del rischio'!Y$8*Tabelle!$W$5),IF('Modello Analisi RISCHI MOG_PTPC'!BA64=Tabelle!$V$6,('Mitigazione del rischio'!Y$8*Tabelle!$W$6),IF('Modello Analisi RISCHI MOG_PTPC'!BA64=Tabelle!$V$7,('Mitigazione del rischio'!Y$8*Tabelle!$W$7),IF('Modello Analisi RISCHI MOG_PTPC'!BA64=Tabelle!$V$8,('Mitigazione del rischio'!Y$8*Tabelle!$W$8),IF('Modello Analisi RISCHI MOG_PTPC'!BA64=Tabelle!$V$9,('Mitigazione del rischio'!Y$8*Tabelle!$W$9),IF('Modello Analisi RISCHI MOG_PTPC'!BA64=Tabelle!$V$10,('Mitigazione del rischio'!Y$8*Tabelle!$W$10),IF('Modello Analisi RISCHI MOG_PTPC'!BA64=Tabelle!$V$11,('Mitigazione del rischio'!Y$8*Tabelle!$W$11),IF('Modello Analisi RISCHI MOG_PTPC'!BA64=Tabelle!$V$12,('Mitigazione del rischio'!Y$8*Tabelle!$W$12),"-"))))))))))</f>
        <v>0</v>
      </c>
      <c r="Z63" s="31">
        <f>IF('Modello Analisi RISCHI MOG_PTPC'!BB64=Tabelle!$V$3,('Mitigazione del rischio'!Z$8*Tabelle!$W$3),IF('Modello Analisi RISCHI MOG_PTPC'!BB64=Tabelle!$V$4,('Mitigazione del rischio'!Z$8*Tabelle!$W$4),IF('Modello Analisi RISCHI MOG_PTPC'!BB64=Tabelle!$V$5,('Mitigazione del rischio'!Z$8*Tabelle!$W$5),IF('Modello Analisi RISCHI MOG_PTPC'!BB64=Tabelle!$V$6,('Mitigazione del rischio'!Z$8*Tabelle!$W$6),IF('Modello Analisi RISCHI MOG_PTPC'!BB64=Tabelle!$V$7,('Mitigazione del rischio'!Z$8*Tabelle!$W$7),IF('Modello Analisi RISCHI MOG_PTPC'!BB64=Tabelle!$V$8,('Mitigazione del rischio'!Z$8*Tabelle!$W$8),IF('Modello Analisi RISCHI MOG_PTPC'!BB64=Tabelle!$V$9,('Mitigazione del rischio'!Z$8*Tabelle!$W$9),IF('Modello Analisi RISCHI MOG_PTPC'!BB64=Tabelle!$V$10,('Mitigazione del rischio'!Z$8*Tabelle!$W$10),IF('Modello Analisi RISCHI MOG_PTPC'!BB64=Tabelle!$V$11,('Mitigazione del rischio'!Z$8*Tabelle!$W$11),IF('Modello Analisi RISCHI MOG_PTPC'!BB64=Tabelle!$V$12,('Mitigazione del rischio'!Z$8*Tabelle!$W$12),"-"))))))))))</f>
        <v>0</v>
      </c>
      <c r="AA63" s="31">
        <f>IF('Modello Analisi RISCHI MOG_PTPC'!BC64=Tabelle!$V$3,('Mitigazione del rischio'!AA$8*Tabelle!$W$3),IF('Modello Analisi RISCHI MOG_PTPC'!BC64=Tabelle!$V$4,('Mitigazione del rischio'!AA$8*Tabelle!$W$4),IF('Modello Analisi RISCHI MOG_PTPC'!BC64=Tabelle!$V$5,('Mitigazione del rischio'!AA$8*Tabelle!$W$5),IF('Modello Analisi RISCHI MOG_PTPC'!BC64=Tabelle!$V$6,('Mitigazione del rischio'!AA$8*Tabelle!$W$6),IF('Modello Analisi RISCHI MOG_PTPC'!BC64=Tabelle!$V$7,('Mitigazione del rischio'!AA$8*Tabelle!$W$7),IF('Modello Analisi RISCHI MOG_PTPC'!BC64=Tabelle!$V$8,('Mitigazione del rischio'!AA$8*Tabelle!$W$8),IF('Modello Analisi RISCHI MOG_PTPC'!BC64=Tabelle!$V$9,('Mitigazione del rischio'!AA$8*Tabelle!$W$9),IF('Modello Analisi RISCHI MOG_PTPC'!BC64=Tabelle!$V$10,('Mitigazione del rischio'!AA$8*Tabelle!$W$10),IF('Modello Analisi RISCHI MOG_PTPC'!BC64=Tabelle!$V$11,('Mitigazione del rischio'!AA$8*Tabelle!$W$11),IF('Modello Analisi RISCHI MOG_PTPC'!BC64=Tabelle!$V$12,('Mitigazione del rischio'!AA$8*Tabelle!$W$12),"-"))))))))))</f>
        <v>0</v>
      </c>
      <c r="AB63" s="31">
        <f>IF('Modello Analisi RISCHI MOG_PTPC'!BD64=Tabelle!$V$3,('Mitigazione del rischio'!AB$8*Tabelle!$W$3),IF('Modello Analisi RISCHI MOG_PTPC'!BD64=Tabelle!$V$4,('Mitigazione del rischio'!AB$8*Tabelle!$W$4),IF('Modello Analisi RISCHI MOG_PTPC'!BD64=Tabelle!$V$5,('Mitigazione del rischio'!AB$8*Tabelle!$W$5),IF('Modello Analisi RISCHI MOG_PTPC'!BD64=Tabelle!$V$6,('Mitigazione del rischio'!AB$8*Tabelle!$W$6),IF('Modello Analisi RISCHI MOG_PTPC'!BD64=Tabelle!$V$7,('Mitigazione del rischio'!AB$8*Tabelle!$W$7),IF('Modello Analisi RISCHI MOG_PTPC'!BD64=Tabelle!$V$8,('Mitigazione del rischio'!AB$8*Tabelle!$W$8),IF('Modello Analisi RISCHI MOG_PTPC'!BD64=Tabelle!$V$9,('Mitigazione del rischio'!AB$8*Tabelle!$W$9),IF('Modello Analisi RISCHI MOG_PTPC'!BD64=Tabelle!$V$10,('Mitigazione del rischio'!AB$8*Tabelle!$W$10),IF('Modello Analisi RISCHI MOG_PTPC'!BD64=Tabelle!$V$11,('Mitigazione del rischio'!AB$8*Tabelle!$W$11),IF('Modello Analisi RISCHI MOG_PTPC'!BD64=Tabelle!$V$12,('Mitigazione del rischio'!AB$8*Tabelle!$W$12),"-"))))))))))</f>
        <v>0</v>
      </c>
      <c r="AC63" s="31">
        <f>IF('Modello Analisi RISCHI MOG_PTPC'!BE64=Tabelle!$V$3,('Mitigazione del rischio'!AC$8*Tabelle!$W$3),IF('Modello Analisi RISCHI MOG_PTPC'!BE64=Tabelle!$V$4,('Mitigazione del rischio'!AC$8*Tabelle!$W$4),IF('Modello Analisi RISCHI MOG_PTPC'!BE64=Tabelle!$V$5,('Mitigazione del rischio'!AC$8*Tabelle!$W$5),IF('Modello Analisi RISCHI MOG_PTPC'!BE64=Tabelle!$V$6,('Mitigazione del rischio'!AC$8*Tabelle!$W$6),IF('Modello Analisi RISCHI MOG_PTPC'!BE64=Tabelle!$V$7,('Mitigazione del rischio'!AC$8*Tabelle!$W$7),IF('Modello Analisi RISCHI MOG_PTPC'!BE64=Tabelle!$V$8,('Mitigazione del rischio'!AC$8*Tabelle!$W$8),IF('Modello Analisi RISCHI MOG_PTPC'!BE64=Tabelle!$V$9,('Mitigazione del rischio'!AC$8*Tabelle!$W$9),IF('Modello Analisi RISCHI MOG_PTPC'!BE64=Tabelle!$V$10,('Mitigazione del rischio'!AC$8*Tabelle!$W$10),IF('Modello Analisi RISCHI MOG_PTPC'!BE64=Tabelle!$V$11,('Mitigazione del rischio'!AC$8*Tabelle!$W$11),IF('Modello Analisi RISCHI MOG_PTPC'!BE64=Tabelle!$V$12,('Mitigazione del rischio'!AC$8*Tabelle!$W$12),"-"))))))))))</f>
        <v>0</v>
      </c>
      <c r="AD63" s="31">
        <f>IF('Modello Analisi RISCHI MOG_PTPC'!BF64=Tabelle!$V$3,('Mitigazione del rischio'!AD$8*Tabelle!$W$3),IF('Modello Analisi RISCHI MOG_PTPC'!BF64=Tabelle!$V$4,('Mitigazione del rischio'!AD$8*Tabelle!$W$4),IF('Modello Analisi RISCHI MOG_PTPC'!BF64=Tabelle!$V$5,('Mitigazione del rischio'!AD$8*Tabelle!$W$5),IF('Modello Analisi RISCHI MOG_PTPC'!BF64=Tabelle!$V$6,('Mitigazione del rischio'!AD$8*Tabelle!$W$6),IF('Modello Analisi RISCHI MOG_PTPC'!BF64=Tabelle!$V$7,('Mitigazione del rischio'!AD$8*Tabelle!$W$7),IF('Modello Analisi RISCHI MOG_PTPC'!BF64=Tabelle!$V$8,('Mitigazione del rischio'!AD$8*Tabelle!$W$8),IF('Modello Analisi RISCHI MOG_PTPC'!BF64=Tabelle!$V$9,('Mitigazione del rischio'!AD$8*Tabelle!$W$9),IF('Modello Analisi RISCHI MOG_PTPC'!BF64=Tabelle!$V$10,('Mitigazione del rischio'!AD$8*Tabelle!$W$10),IF('Modello Analisi RISCHI MOG_PTPC'!BF64=Tabelle!$V$11,('Mitigazione del rischio'!AD$8*Tabelle!$W$11),IF('Modello Analisi RISCHI MOG_PTPC'!BF64=Tabelle!$V$12,('Mitigazione del rischio'!AD$8*Tabelle!$W$12),"-"))))))))))</f>
        <v>0</v>
      </c>
      <c r="AE63" s="31">
        <f>IF('Modello Analisi RISCHI MOG_PTPC'!BG64=Tabelle!$V$3,('Mitigazione del rischio'!AE$8*Tabelle!$W$3),IF('Modello Analisi RISCHI MOG_PTPC'!BG64=Tabelle!$V$4,('Mitigazione del rischio'!AE$8*Tabelle!$W$4),IF('Modello Analisi RISCHI MOG_PTPC'!BG64=Tabelle!$V$5,('Mitigazione del rischio'!AE$8*Tabelle!$W$5),IF('Modello Analisi RISCHI MOG_PTPC'!BG64=Tabelle!$V$6,('Mitigazione del rischio'!AE$8*Tabelle!$W$6),IF('Modello Analisi RISCHI MOG_PTPC'!BG64=Tabelle!$V$7,('Mitigazione del rischio'!AE$8*Tabelle!$W$7),IF('Modello Analisi RISCHI MOG_PTPC'!BG64=Tabelle!$V$8,('Mitigazione del rischio'!AE$8*Tabelle!$W$8),IF('Modello Analisi RISCHI MOG_PTPC'!BG64=Tabelle!$V$9,('Mitigazione del rischio'!AE$8*Tabelle!$W$9),IF('Modello Analisi RISCHI MOG_PTPC'!BG64=Tabelle!$V$10,('Mitigazione del rischio'!AE$8*Tabelle!$W$10),IF('Modello Analisi RISCHI MOG_PTPC'!BG64=Tabelle!$V$11,('Mitigazione del rischio'!AE$8*Tabelle!$W$11),IF('Modello Analisi RISCHI MOG_PTPC'!BG64=Tabelle!$V$12,('Mitigazione del rischio'!AE$8*Tabelle!$W$12),"-"))))))))))</f>
        <v>0</v>
      </c>
      <c r="AF63" s="32">
        <f t="shared" si="3"/>
        <v>43.400000000000006</v>
      </c>
      <c r="AG63" s="33">
        <f t="shared" si="4"/>
        <v>0.43400000000000005</v>
      </c>
    </row>
    <row r="64" spans="1:33" x14ac:dyDescent="0.25">
      <c r="A64" s="31">
        <f>IF('Modello Analisi RISCHI MOG_PTPC'!AC65=Tabelle!$V$3,('Mitigazione del rischio'!A$8*Tabelle!$W$3),IF('Modello Analisi RISCHI MOG_PTPC'!AC65=Tabelle!$V$4,('Mitigazione del rischio'!A$8*Tabelle!$W$4),IF('Modello Analisi RISCHI MOG_PTPC'!AC65=Tabelle!$V$5,('Mitigazione del rischio'!A$8*Tabelle!$W$5),IF('Modello Analisi RISCHI MOG_PTPC'!AC65=Tabelle!$V$6,('Mitigazione del rischio'!A$8*Tabelle!$W$6),IF('Modello Analisi RISCHI MOG_PTPC'!AC65=Tabelle!$V$7,('Mitigazione del rischio'!A$8*Tabelle!$W$7),IF('Modello Analisi RISCHI MOG_PTPC'!AC65=Tabelle!$V$8,('Mitigazione del rischio'!A$8*Tabelle!$W$8),IF('Modello Analisi RISCHI MOG_PTPC'!AC65=Tabelle!$V$9,('Mitigazione del rischio'!A$8*Tabelle!$W$9),IF('Modello Analisi RISCHI MOG_PTPC'!AC65=Tabelle!$V$10,('Mitigazione del rischio'!A$8*Tabelle!$W$10),IF('Modello Analisi RISCHI MOG_PTPC'!AC65=Tabelle!$V$11,('Mitigazione del rischio'!A$8*Tabelle!$W$11),IF('Modello Analisi RISCHI MOG_PTPC'!AC65=Tabelle!$V$12,('Mitigazione del rischio'!A$8*Tabelle!$W$12),"-"))))))))))</f>
        <v>3.5</v>
      </c>
      <c r="B64" s="31">
        <f>IF('Modello Analisi RISCHI MOG_PTPC'!AD65=Tabelle!$V$3,('Mitigazione del rischio'!B$8*Tabelle!$W$3),IF('Modello Analisi RISCHI MOG_PTPC'!AD65=Tabelle!$V$4,('Mitigazione del rischio'!B$8*Tabelle!$W$4),IF('Modello Analisi RISCHI MOG_PTPC'!AD65=Tabelle!$V$5,('Mitigazione del rischio'!B$8*Tabelle!$W$5),IF('Modello Analisi RISCHI MOG_PTPC'!AD65=Tabelle!$V$6,('Mitigazione del rischio'!B$8*Tabelle!$W$6),IF('Modello Analisi RISCHI MOG_PTPC'!AD65=Tabelle!$V$7,('Mitigazione del rischio'!B$8*Tabelle!$W$7),IF('Modello Analisi RISCHI MOG_PTPC'!AD65=Tabelle!$V$8,('Mitigazione del rischio'!B$8*Tabelle!$W$8),IF('Modello Analisi RISCHI MOG_PTPC'!AD65=Tabelle!$V$9,('Mitigazione del rischio'!B$8*Tabelle!$W$9),IF('Modello Analisi RISCHI MOG_PTPC'!AD65=Tabelle!$V$10,('Mitigazione del rischio'!B$8*Tabelle!$W$10),IF('Modello Analisi RISCHI MOG_PTPC'!AD65=Tabelle!$V$11,('Mitigazione del rischio'!B$8*Tabelle!$W$11),IF('Modello Analisi RISCHI MOG_PTPC'!AD65=Tabelle!$V$12,('Mitigazione del rischio'!B$8*Tabelle!$W$12),"-"))))))))))</f>
        <v>2.4499999999999997</v>
      </c>
      <c r="C64" s="31">
        <f>IF('Modello Analisi RISCHI MOG_PTPC'!AE65=Tabelle!$V$3,('Mitigazione del rischio'!C$8*Tabelle!$W$3),IF('Modello Analisi RISCHI MOG_PTPC'!AE65=Tabelle!$V$4,('Mitigazione del rischio'!C$8*Tabelle!$W$4),IF('Modello Analisi RISCHI MOG_PTPC'!AE65=Tabelle!$V$5,('Mitigazione del rischio'!C$8*Tabelle!$W$5),IF('Modello Analisi RISCHI MOG_PTPC'!AE65=Tabelle!$V$6,('Mitigazione del rischio'!C$8*Tabelle!$W$6),IF('Modello Analisi RISCHI MOG_PTPC'!AE65=Tabelle!$V$7,('Mitigazione del rischio'!C$8*Tabelle!$W$7),IF('Modello Analisi RISCHI MOG_PTPC'!AE65=Tabelle!$V$8,('Mitigazione del rischio'!C$8*Tabelle!$W$8),IF('Modello Analisi RISCHI MOG_PTPC'!AE65=Tabelle!$V$9,('Mitigazione del rischio'!C$8*Tabelle!$W$9),IF('Modello Analisi RISCHI MOG_PTPC'!AE65=Tabelle!$V$10,('Mitigazione del rischio'!C$8*Tabelle!$W$10),IF('Modello Analisi RISCHI MOG_PTPC'!AE65=Tabelle!$V$11,('Mitigazione del rischio'!C$8*Tabelle!$W$11),IF('Modello Analisi RISCHI MOG_PTPC'!AE65=Tabelle!$V$12,('Mitigazione del rischio'!C$8*Tabelle!$W$12),"-"))))))))))</f>
        <v>0.35000000000000003</v>
      </c>
      <c r="D64" s="31">
        <f>IF('Modello Analisi RISCHI MOG_PTPC'!AF65=Tabelle!$V$3,('Mitigazione del rischio'!D$8*Tabelle!$W$3),IF('Modello Analisi RISCHI MOG_PTPC'!AF65=Tabelle!$V$4,('Mitigazione del rischio'!D$8*Tabelle!$W$4),IF('Modello Analisi RISCHI MOG_PTPC'!AF65=Tabelle!$V$5,('Mitigazione del rischio'!D$8*Tabelle!$W$5),IF('Modello Analisi RISCHI MOG_PTPC'!AF65=Tabelle!$V$6,('Mitigazione del rischio'!D$8*Tabelle!$W$6),IF('Modello Analisi RISCHI MOG_PTPC'!AF65=Tabelle!$V$7,('Mitigazione del rischio'!D$8*Tabelle!$W$7),IF('Modello Analisi RISCHI MOG_PTPC'!AF65=Tabelle!$V$8,('Mitigazione del rischio'!D$8*Tabelle!$W$8),IF('Modello Analisi RISCHI MOG_PTPC'!AF65=Tabelle!$V$9,('Mitigazione del rischio'!D$8*Tabelle!$W$9),IF('Modello Analisi RISCHI MOG_PTPC'!AF65=Tabelle!$V$10,('Mitigazione del rischio'!D$8*Tabelle!$W$10),IF('Modello Analisi RISCHI MOG_PTPC'!AF65=Tabelle!$V$11,('Mitigazione del rischio'!D$8*Tabelle!$W$11),IF('Modello Analisi RISCHI MOG_PTPC'!AF65=Tabelle!$V$12,('Mitigazione del rischio'!D$8*Tabelle!$W$12),"-"))))))))))</f>
        <v>1.05</v>
      </c>
      <c r="E64" s="31">
        <f>IF('Modello Analisi RISCHI MOG_PTPC'!AG65=Tabelle!$V$3,('Mitigazione del rischio'!E$8*Tabelle!$W$3),IF('Modello Analisi RISCHI MOG_PTPC'!AG65=Tabelle!$V$4,('Mitigazione del rischio'!E$8*Tabelle!$W$4),IF('Modello Analisi RISCHI MOG_PTPC'!AG65=Tabelle!$V$5,('Mitigazione del rischio'!E$8*Tabelle!$W$5),IF('Modello Analisi RISCHI MOG_PTPC'!AG65=Tabelle!$V$6,('Mitigazione del rischio'!E$8*Tabelle!$W$6),IF('Modello Analisi RISCHI MOG_PTPC'!AG65=Tabelle!$V$7,('Mitigazione del rischio'!E$8*Tabelle!$W$7),IF('Modello Analisi RISCHI MOG_PTPC'!AG65=Tabelle!$V$8,('Mitigazione del rischio'!E$8*Tabelle!$W$8),IF('Modello Analisi RISCHI MOG_PTPC'!AG65=Tabelle!$V$9,('Mitigazione del rischio'!E$8*Tabelle!$W$9),IF('Modello Analisi RISCHI MOG_PTPC'!AG65=Tabelle!$V$10,('Mitigazione del rischio'!E$8*Tabelle!$W$10),IF('Modello Analisi RISCHI MOG_PTPC'!AG65=Tabelle!$V$11,('Mitigazione del rischio'!E$8*Tabelle!$W$11),IF('Modello Analisi RISCHI MOG_PTPC'!AG65=Tabelle!$V$12,('Mitigazione del rischio'!E$8*Tabelle!$W$12),"-"))))))))))</f>
        <v>2.4499999999999997</v>
      </c>
      <c r="F64" s="31">
        <f>IF('Modello Analisi RISCHI MOG_PTPC'!AH65=Tabelle!$V$3,('Mitigazione del rischio'!F$8*Tabelle!$W$3),IF('Modello Analisi RISCHI MOG_PTPC'!AH65=Tabelle!$V$4,('Mitigazione del rischio'!F$8*Tabelle!$W$4),IF('Modello Analisi RISCHI MOG_PTPC'!AH65=Tabelle!$V$5,('Mitigazione del rischio'!F$8*Tabelle!$W$5),IF('Modello Analisi RISCHI MOG_PTPC'!AH65=Tabelle!$V$6,('Mitigazione del rischio'!F$8*Tabelle!$W$6),IF('Modello Analisi RISCHI MOG_PTPC'!AH65=Tabelle!$V$7,('Mitigazione del rischio'!F$8*Tabelle!$W$7),IF('Modello Analisi RISCHI MOG_PTPC'!AH65=Tabelle!$V$8,('Mitigazione del rischio'!F$8*Tabelle!$W$8),IF('Modello Analisi RISCHI MOG_PTPC'!AH65=Tabelle!$V$9,('Mitigazione del rischio'!F$8*Tabelle!$W$9),IF('Modello Analisi RISCHI MOG_PTPC'!AH65=Tabelle!$V$10,('Mitigazione del rischio'!F$8*Tabelle!$W$10),IF('Modello Analisi RISCHI MOG_PTPC'!AH65=Tabelle!$V$11,('Mitigazione del rischio'!F$8*Tabelle!$W$11),IF('Modello Analisi RISCHI MOG_PTPC'!AH65=Tabelle!$V$12,('Mitigazione del rischio'!F$8*Tabelle!$W$12),"-"))))))))))</f>
        <v>3.5</v>
      </c>
      <c r="G64" s="31">
        <f>IF('Modello Analisi RISCHI MOG_PTPC'!AI65=Tabelle!$V$3,('Mitigazione del rischio'!G$8*Tabelle!$W$3),IF('Modello Analisi RISCHI MOG_PTPC'!AI65=Tabelle!$V$4,('Mitigazione del rischio'!G$8*Tabelle!$W$4),IF('Modello Analisi RISCHI MOG_PTPC'!AI65=Tabelle!$V$5,('Mitigazione del rischio'!G$8*Tabelle!$W$5),IF('Modello Analisi RISCHI MOG_PTPC'!AI65=Tabelle!$V$6,('Mitigazione del rischio'!G$8*Tabelle!$W$6),IF('Modello Analisi RISCHI MOG_PTPC'!AI65=Tabelle!$V$7,('Mitigazione del rischio'!G$8*Tabelle!$W$7),IF('Modello Analisi RISCHI MOG_PTPC'!AI65=Tabelle!$V$8,('Mitigazione del rischio'!G$8*Tabelle!$W$8),IF('Modello Analisi RISCHI MOG_PTPC'!AI65=Tabelle!$V$9,('Mitigazione del rischio'!G$8*Tabelle!$W$9),IF('Modello Analisi RISCHI MOG_PTPC'!AI65=Tabelle!$V$10,('Mitigazione del rischio'!G$8*Tabelle!$W$10),IF('Modello Analisi RISCHI MOG_PTPC'!AI65=Tabelle!$V$11,('Mitigazione del rischio'!G$8*Tabelle!$W$11),IF('Modello Analisi RISCHI MOG_PTPC'!AI65=Tabelle!$V$12,('Mitigazione del rischio'!G$8*Tabelle!$W$12),"-"))))))))))</f>
        <v>3.5</v>
      </c>
      <c r="H64" s="31">
        <f>IF('Modello Analisi RISCHI MOG_PTPC'!AJ65=Tabelle!$V$3,('Mitigazione del rischio'!H$8*Tabelle!$W$3),IF('Modello Analisi RISCHI MOG_PTPC'!AJ65=Tabelle!$V$4,('Mitigazione del rischio'!H$8*Tabelle!$W$4),IF('Modello Analisi RISCHI MOG_PTPC'!AJ65=Tabelle!$V$5,('Mitigazione del rischio'!H$8*Tabelle!$W$5),IF('Modello Analisi RISCHI MOG_PTPC'!AJ65=Tabelle!$V$6,('Mitigazione del rischio'!H$8*Tabelle!$W$6),IF('Modello Analisi RISCHI MOG_PTPC'!AJ65=Tabelle!$V$7,('Mitigazione del rischio'!H$8*Tabelle!$W$7),IF('Modello Analisi RISCHI MOG_PTPC'!AJ65=Tabelle!$V$8,('Mitigazione del rischio'!H$8*Tabelle!$W$8),IF('Modello Analisi RISCHI MOG_PTPC'!AJ65=Tabelle!$V$9,('Mitigazione del rischio'!H$8*Tabelle!$W$9),IF('Modello Analisi RISCHI MOG_PTPC'!AJ65=Tabelle!$V$10,('Mitigazione del rischio'!H$8*Tabelle!$W$10),IF('Modello Analisi RISCHI MOG_PTPC'!AJ65=Tabelle!$V$11,('Mitigazione del rischio'!H$8*Tabelle!$W$11),IF('Modello Analisi RISCHI MOG_PTPC'!AJ65=Tabelle!$V$12,('Mitigazione del rischio'!H$8*Tabelle!$W$12),"-"))))))))))</f>
        <v>3.5</v>
      </c>
      <c r="I64" s="31">
        <f>IF('Modello Analisi RISCHI MOG_PTPC'!AK65=Tabelle!$V$3,('Mitigazione del rischio'!I$8*Tabelle!$W$3),IF('Modello Analisi RISCHI MOG_PTPC'!AK65=Tabelle!$V$4,('Mitigazione del rischio'!I$8*Tabelle!$W$4),IF('Modello Analisi RISCHI MOG_PTPC'!AK65=Tabelle!$V$5,('Mitigazione del rischio'!I$8*Tabelle!$W$5),IF('Modello Analisi RISCHI MOG_PTPC'!AK65=Tabelle!$V$6,('Mitigazione del rischio'!I$8*Tabelle!$W$6),IF('Modello Analisi RISCHI MOG_PTPC'!AK65=Tabelle!$V$7,('Mitigazione del rischio'!I$8*Tabelle!$W$7),IF('Modello Analisi RISCHI MOG_PTPC'!AK65=Tabelle!$V$8,('Mitigazione del rischio'!I$8*Tabelle!$W$8),IF('Modello Analisi RISCHI MOG_PTPC'!AK65=Tabelle!$V$9,('Mitigazione del rischio'!I$8*Tabelle!$W$9),IF('Modello Analisi RISCHI MOG_PTPC'!AK65=Tabelle!$V$10,('Mitigazione del rischio'!I$8*Tabelle!$W$10),IF('Modello Analisi RISCHI MOG_PTPC'!AK65=Tabelle!$V$11,('Mitigazione del rischio'!I$8*Tabelle!$W$11),IF('Modello Analisi RISCHI MOG_PTPC'!AK65=Tabelle!$V$12,('Mitigazione del rischio'!I$8*Tabelle!$W$12),"-"))))))))))</f>
        <v>1.05</v>
      </c>
      <c r="J64" s="31">
        <f>IF('Modello Analisi RISCHI MOG_PTPC'!AL65=Tabelle!$V$3,('Mitigazione del rischio'!J$8*Tabelle!$W$3),IF('Modello Analisi RISCHI MOG_PTPC'!AL65=Tabelle!$V$4,('Mitigazione del rischio'!J$8*Tabelle!$W$4),IF('Modello Analisi RISCHI MOG_PTPC'!AL65=Tabelle!$V$5,('Mitigazione del rischio'!J$8*Tabelle!$W$5),IF('Modello Analisi RISCHI MOG_PTPC'!AL65=Tabelle!$V$6,('Mitigazione del rischio'!J$8*Tabelle!$W$6),IF('Modello Analisi RISCHI MOG_PTPC'!AL65=Tabelle!$V$7,('Mitigazione del rischio'!J$8*Tabelle!$W$7),IF('Modello Analisi RISCHI MOG_PTPC'!AL65=Tabelle!$V$8,('Mitigazione del rischio'!J$8*Tabelle!$W$8),IF('Modello Analisi RISCHI MOG_PTPC'!AL65=Tabelle!$V$9,('Mitigazione del rischio'!J$8*Tabelle!$W$9),IF('Modello Analisi RISCHI MOG_PTPC'!AL65=Tabelle!$V$10,('Mitigazione del rischio'!J$8*Tabelle!$W$10),IF('Modello Analisi RISCHI MOG_PTPC'!AL65=Tabelle!$V$11,('Mitigazione del rischio'!J$8*Tabelle!$W$11),IF('Modello Analisi RISCHI MOG_PTPC'!AL65=Tabelle!$V$12,('Mitigazione del rischio'!J$8*Tabelle!$W$12),"-"))))))))))</f>
        <v>1.05</v>
      </c>
      <c r="K64" s="31">
        <f>IF('Modello Analisi RISCHI MOG_PTPC'!AM65=Tabelle!$V$3,('Mitigazione del rischio'!K$8*Tabelle!$W$3),IF('Modello Analisi RISCHI MOG_PTPC'!AM65=Tabelle!$V$4,('Mitigazione del rischio'!K$8*Tabelle!$W$4),IF('Modello Analisi RISCHI MOG_PTPC'!AM65=Tabelle!$V$5,('Mitigazione del rischio'!K$8*Tabelle!$W$5),IF('Modello Analisi RISCHI MOG_PTPC'!AM65=Tabelle!$V$6,('Mitigazione del rischio'!K$8*Tabelle!$W$6),IF('Modello Analisi RISCHI MOG_PTPC'!AM65=Tabelle!$V$7,('Mitigazione del rischio'!K$8*Tabelle!$W$7),IF('Modello Analisi RISCHI MOG_PTPC'!AM65=Tabelle!$V$8,('Mitigazione del rischio'!K$8*Tabelle!$W$8),IF('Modello Analisi RISCHI MOG_PTPC'!AM65=Tabelle!$V$9,('Mitigazione del rischio'!K$8*Tabelle!$W$9),IF('Modello Analisi RISCHI MOG_PTPC'!AM65=Tabelle!$V$10,('Mitigazione del rischio'!K$8*Tabelle!$W$10),IF('Modello Analisi RISCHI MOG_PTPC'!AM65=Tabelle!$V$11,('Mitigazione del rischio'!K$8*Tabelle!$W$11),IF('Modello Analisi RISCHI MOG_PTPC'!AM65=Tabelle!$V$12,('Mitigazione del rischio'!K$8*Tabelle!$W$12),"-"))))))))))</f>
        <v>3.5</v>
      </c>
      <c r="L64" s="31">
        <f>IF('Modello Analisi RISCHI MOG_PTPC'!AN65=Tabelle!$V$3,('Mitigazione del rischio'!L$8*Tabelle!$W$3),IF('Modello Analisi RISCHI MOG_PTPC'!AN65=Tabelle!$V$4,('Mitigazione del rischio'!L$8*Tabelle!$W$4),IF('Modello Analisi RISCHI MOG_PTPC'!AN65=Tabelle!$V$5,('Mitigazione del rischio'!L$8*Tabelle!$W$5),IF('Modello Analisi RISCHI MOG_PTPC'!AN65=Tabelle!$V$6,('Mitigazione del rischio'!L$8*Tabelle!$W$6),IF('Modello Analisi RISCHI MOG_PTPC'!AN65=Tabelle!$V$7,('Mitigazione del rischio'!L$8*Tabelle!$W$7),IF('Modello Analisi RISCHI MOG_PTPC'!AN65=Tabelle!$V$8,('Mitigazione del rischio'!L$8*Tabelle!$W$8),IF('Modello Analisi RISCHI MOG_PTPC'!AN65=Tabelle!$V$9,('Mitigazione del rischio'!L$8*Tabelle!$W$9),IF('Modello Analisi RISCHI MOG_PTPC'!AN65=Tabelle!$V$10,('Mitigazione del rischio'!L$8*Tabelle!$W$10),IF('Modello Analisi RISCHI MOG_PTPC'!AN65=Tabelle!$V$11,('Mitigazione del rischio'!L$8*Tabelle!$W$11),IF('Modello Analisi RISCHI MOG_PTPC'!AN65=Tabelle!$V$12,('Mitigazione del rischio'!L$8*Tabelle!$W$12),"-"))))))))))</f>
        <v>3.5</v>
      </c>
      <c r="M64" s="31">
        <f>IF('Modello Analisi RISCHI MOG_PTPC'!AO65=Tabelle!$V$3,('Mitigazione del rischio'!M$8*Tabelle!$W$3),IF('Modello Analisi RISCHI MOG_PTPC'!AO65=Tabelle!$V$4,('Mitigazione del rischio'!M$8*Tabelle!$W$4),IF('Modello Analisi RISCHI MOG_PTPC'!AO65=Tabelle!$V$5,('Mitigazione del rischio'!M$8*Tabelle!$W$5),IF('Modello Analisi RISCHI MOG_PTPC'!AO65=Tabelle!$V$6,('Mitigazione del rischio'!M$8*Tabelle!$W$6),IF('Modello Analisi RISCHI MOG_PTPC'!AO65=Tabelle!$V$7,('Mitigazione del rischio'!M$8*Tabelle!$W$7),IF('Modello Analisi RISCHI MOG_PTPC'!AO65=Tabelle!$V$8,('Mitigazione del rischio'!M$8*Tabelle!$W$8),IF('Modello Analisi RISCHI MOG_PTPC'!AO65=Tabelle!$V$9,('Mitigazione del rischio'!M$8*Tabelle!$W$9),IF('Modello Analisi RISCHI MOG_PTPC'!AO65=Tabelle!$V$10,('Mitigazione del rischio'!M$8*Tabelle!$W$10),IF('Modello Analisi RISCHI MOG_PTPC'!AO65=Tabelle!$V$11,('Mitigazione del rischio'!M$8*Tabelle!$W$11),IF('Modello Analisi RISCHI MOG_PTPC'!AO65=Tabelle!$V$12,('Mitigazione del rischio'!M$8*Tabelle!$W$12),"-"))))))))))</f>
        <v>1.05</v>
      </c>
      <c r="N64" s="31">
        <f>IF('Modello Analisi RISCHI MOG_PTPC'!AP65=Tabelle!$V$3,('Mitigazione del rischio'!N$8*Tabelle!$W$3),IF('Modello Analisi RISCHI MOG_PTPC'!AP65=Tabelle!$V$4,('Mitigazione del rischio'!N$8*Tabelle!$W$4),IF('Modello Analisi RISCHI MOG_PTPC'!AP65=Tabelle!$V$5,('Mitigazione del rischio'!N$8*Tabelle!$W$5),IF('Modello Analisi RISCHI MOG_PTPC'!AP65=Tabelle!$V$6,('Mitigazione del rischio'!N$8*Tabelle!$W$6),IF('Modello Analisi RISCHI MOG_PTPC'!AP65=Tabelle!$V$7,('Mitigazione del rischio'!N$8*Tabelle!$W$7),IF('Modello Analisi RISCHI MOG_PTPC'!AP65=Tabelle!$V$8,('Mitigazione del rischio'!N$8*Tabelle!$W$8),IF('Modello Analisi RISCHI MOG_PTPC'!AP65=Tabelle!$V$9,('Mitigazione del rischio'!N$8*Tabelle!$W$9),IF('Modello Analisi RISCHI MOG_PTPC'!AP65=Tabelle!$V$10,('Mitigazione del rischio'!N$8*Tabelle!$W$10),IF('Modello Analisi RISCHI MOG_PTPC'!AP65=Tabelle!$V$11,('Mitigazione del rischio'!N$8*Tabelle!$W$11),IF('Modello Analisi RISCHI MOG_PTPC'!AP65=Tabelle!$V$12,('Mitigazione del rischio'!N$8*Tabelle!$W$12),"-"))))))))))</f>
        <v>1.05</v>
      </c>
      <c r="O64" s="31">
        <f>IF('Modello Analisi RISCHI MOG_PTPC'!AQ65=Tabelle!$V$3,('Mitigazione del rischio'!O$8*Tabelle!$W$3),IF('Modello Analisi RISCHI MOG_PTPC'!AQ65=Tabelle!$V$4,('Mitigazione del rischio'!O$8*Tabelle!$W$4),IF('Modello Analisi RISCHI MOG_PTPC'!AQ65=Tabelle!$V$5,('Mitigazione del rischio'!O$8*Tabelle!$W$5),IF('Modello Analisi RISCHI MOG_PTPC'!AQ65=Tabelle!$V$6,('Mitigazione del rischio'!O$8*Tabelle!$W$6),IF('Modello Analisi RISCHI MOG_PTPC'!AQ65=Tabelle!$V$7,('Mitigazione del rischio'!O$8*Tabelle!$W$7),IF('Modello Analisi RISCHI MOG_PTPC'!AQ65=Tabelle!$V$8,('Mitigazione del rischio'!O$8*Tabelle!$W$8),IF('Modello Analisi RISCHI MOG_PTPC'!AQ65=Tabelle!$V$9,('Mitigazione del rischio'!O$8*Tabelle!$W$9),IF('Modello Analisi RISCHI MOG_PTPC'!AQ65=Tabelle!$V$10,('Mitigazione del rischio'!O$8*Tabelle!$W$10),IF('Modello Analisi RISCHI MOG_PTPC'!AQ65=Tabelle!$V$11,('Mitigazione del rischio'!O$8*Tabelle!$W$11),IF('Modello Analisi RISCHI MOG_PTPC'!AQ65=Tabelle!$V$12,('Mitigazione del rischio'!O$8*Tabelle!$W$12),"-"))))))))))</f>
        <v>1.05</v>
      </c>
      <c r="P64" s="31">
        <f>IF('Modello Analisi RISCHI MOG_PTPC'!AR65=Tabelle!$V$3,('Mitigazione del rischio'!P$8*Tabelle!$W$3),IF('Modello Analisi RISCHI MOG_PTPC'!AR65=Tabelle!$V$4,('Mitigazione del rischio'!P$8*Tabelle!$W$4),IF('Modello Analisi RISCHI MOG_PTPC'!AR65=Tabelle!$V$5,('Mitigazione del rischio'!P$8*Tabelle!$W$5),IF('Modello Analisi RISCHI MOG_PTPC'!AR65=Tabelle!$V$6,('Mitigazione del rischio'!P$8*Tabelle!$W$6),IF('Modello Analisi RISCHI MOG_PTPC'!AR65=Tabelle!$V$7,('Mitigazione del rischio'!P$8*Tabelle!$W$7),IF('Modello Analisi RISCHI MOG_PTPC'!AR65=Tabelle!$V$8,('Mitigazione del rischio'!P$8*Tabelle!$W$8),IF('Modello Analisi RISCHI MOG_PTPC'!AR65=Tabelle!$V$9,('Mitigazione del rischio'!P$8*Tabelle!$W$9),IF('Modello Analisi RISCHI MOG_PTPC'!AR65=Tabelle!$V$10,('Mitigazione del rischio'!P$8*Tabelle!$W$10),IF('Modello Analisi RISCHI MOG_PTPC'!AR65=Tabelle!$V$11,('Mitigazione del rischio'!P$8*Tabelle!$W$11),IF('Modello Analisi RISCHI MOG_PTPC'!AR65=Tabelle!$V$12,('Mitigazione del rischio'!P$8*Tabelle!$W$12),"-"))))))))))</f>
        <v>1.05</v>
      </c>
      <c r="Q64" s="31">
        <f>IF('Modello Analisi RISCHI MOG_PTPC'!AS65=Tabelle!$V$3,('Mitigazione del rischio'!Q$8*Tabelle!$W$3),IF('Modello Analisi RISCHI MOG_PTPC'!AS65=Tabelle!$V$4,('Mitigazione del rischio'!Q$8*Tabelle!$W$4),IF('Modello Analisi RISCHI MOG_PTPC'!AS65=Tabelle!$V$5,('Mitigazione del rischio'!Q$8*Tabelle!$W$5),IF('Modello Analisi RISCHI MOG_PTPC'!AS65=Tabelle!$V$6,('Mitigazione del rischio'!Q$8*Tabelle!$W$6),IF('Modello Analisi RISCHI MOG_PTPC'!AS65=Tabelle!$V$7,('Mitigazione del rischio'!Q$8*Tabelle!$W$7),IF('Modello Analisi RISCHI MOG_PTPC'!AS65=Tabelle!$V$8,('Mitigazione del rischio'!Q$8*Tabelle!$W$8),IF('Modello Analisi RISCHI MOG_PTPC'!AS65=Tabelle!$V$9,('Mitigazione del rischio'!Q$8*Tabelle!$W$9),IF('Modello Analisi RISCHI MOG_PTPC'!AS65=Tabelle!$V$10,('Mitigazione del rischio'!Q$8*Tabelle!$W$10),IF('Modello Analisi RISCHI MOG_PTPC'!AS65=Tabelle!$V$11,('Mitigazione del rischio'!Q$8*Tabelle!$W$11),IF('Modello Analisi RISCHI MOG_PTPC'!AS65=Tabelle!$V$12,('Mitigazione del rischio'!Q$8*Tabelle!$W$12),"-"))))))))))</f>
        <v>2.4499999999999997</v>
      </c>
      <c r="R64" s="31">
        <f>IF('Modello Analisi RISCHI MOG_PTPC'!AT65=Tabelle!$V$3,('Mitigazione del rischio'!R$8*Tabelle!$W$3),IF('Modello Analisi RISCHI MOG_PTPC'!AT65=Tabelle!$V$4,('Mitigazione del rischio'!R$8*Tabelle!$W$4),IF('Modello Analisi RISCHI MOG_PTPC'!AT65=Tabelle!$V$5,('Mitigazione del rischio'!R$8*Tabelle!$W$5),IF('Modello Analisi RISCHI MOG_PTPC'!AT65=Tabelle!$V$6,('Mitigazione del rischio'!R$8*Tabelle!$W$6),IF('Modello Analisi RISCHI MOG_PTPC'!AT65=Tabelle!$V$7,('Mitigazione del rischio'!R$8*Tabelle!$W$7),IF('Modello Analisi RISCHI MOG_PTPC'!AT65=Tabelle!$V$8,('Mitigazione del rischio'!R$8*Tabelle!$W$8),IF('Modello Analisi RISCHI MOG_PTPC'!AT65=Tabelle!$V$9,('Mitigazione del rischio'!R$8*Tabelle!$W$9),IF('Modello Analisi RISCHI MOG_PTPC'!AT65=Tabelle!$V$10,('Mitigazione del rischio'!R$8*Tabelle!$W$10),IF('Modello Analisi RISCHI MOG_PTPC'!AT65=Tabelle!$V$11,('Mitigazione del rischio'!R$8*Tabelle!$W$11),IF('Modello Analisi RISCHI MOG_PTPC'!AT65=Tabelle!$V$12,('Mitigazione del rischio'!R$8*Tabelle!$W$12),"-"))))))))))</f>
        <v>2.4499999999999997</v>
      </c>
      <c r="S64" s="31">
        <f>IF('Modello Analisi RISCHI MOG_PTPC'!AU65=Tabelle!$V$3,('Mitigazione del rischio'!S$8*Tabelle!$W$3),IF('Modello Analisi RISCHI MOG_PTPC'!AU65=Tabelle!$V$4,('Mitigazione del rischio'!S$8*Tabelle!$W$4),IF('Modello Analisi RISCHI MOG_PTPC'!AU65=Tabelle!$V$5,('Mitigazione del rischio'!S$8*Tabelle!$W$5),IF('Modello Analisi RISCHI MOG_PTPC'!AU65=Tabelle!$V$6,('Mitigazione del rischio'!S$8*Tabelle!$W$6),IF('Modello Analisi RISCHI MOG_PTPC'!AU65=Tabelle!$V$7,('Mitigazione del rischio'!S$8*Tabelle!$W$7),IF('Modello Analisi RISCHI MOG_PTPC'!AU65=Tabelle!$V$8,('Mitigazione del rischio'!S$8*Tabelle!$W$8),IF('Modello Analisi RISCHI MOG_PTPC'!AU65=Tabelle!$V$9,('Mitigazione del rischio'!S$8*Tabelle!$W$9),IF('Modello Analisi RISCHI MOG_PTPC'!AU65=Tabelle!$V$10,('Mitigazione del rischio'!S$8*Tabelle!$W$10),IF('Modello Analisi RISCHI MOG_PTPC'!AU65=Tabelle!$V$11,('Mitigazione del rischio'!S$8*Tabelle!$W$11),IF('Modello Analisi RISCHI MOG_PTPC'!AU65=Tabelle!$V$12,('Mitigazione del rischio'!S$8*Tabelle!$W$12),"-"))))))))))</f>
        <v>2.4499999999999997</v>
      </c>
      <c r="T64" s="31">
        <f>IF('Modello Analisi RISCHI MOG_PTPC'!AV65=Tabelle!$V$3,('Mitigazione del rischio'!T$8*Tabelle!$W$3),IF('Modello Analisi RISCHI MOG_PTPC'!AV65=Tabelle!$V$4,('Mitigazione del rischio'!T$8*Tabelle!$W$4),IF('Modello Analisi RISCHI MOG_PTPC'!AV65=Tabelle!$V$5,('Mitigazione del rischio'!T$8*Tabelle!$W$5),IF('Modello Analisi RISCHI MOG_PTPC'!AV65=Tabelle!$V$6,('Mitigazione del rischio'!T$8*Tabelle!$W$6),IF('Modello Analisi RISCHI MOG_PTPC'!AV65=Tabelle!$V$7,('Mitigazione del rischio'!T$8*Tabelle!$W$7),IF('Modello Analisi RISCHI MOG_PTPC'!AV65=Tabelle!$V$8,('Mitigazione del rischio'!T$8*Tabelle!$W$8),IF('Modello Analisi RISCHI MOG_PTPC'!AV65=Tabelle!$V$9,('Mitigazione del rischio'!T$8*Tabelle!$W$9),IF('Modello Analisi RISCHI MOG_PTPC'!AV65=Tabelle!$V$10,('Mitigazione del rischio'!T$8*Tabelle!$W$10),IF('Modello Analisi RISCHI MOG_PTPC'!AV65=Tabelle!$V$11,('Mitigazione del rischio'!T$8*Tabelle!$W$11),IF('Modello Analisi RISCHI MOG_PTPC'!AV65=Tabelle!$V$12,('Mitigazione del rischio'!T$8*Tabelle!$W$12),"-"))))))))))</f>
        <v>2.4499999999999997</v>
      </c>
      <c r="U64" s="31">
        <f>IF('Modello Analisi RISCHI MOG_PTPC'!AW65=Tabelle!$V$3,('Mitigazione del rischio'!U$8*Tabelle!$W$3),IF('Modello Analisi RISCHI MOG_PTPC'!AW65=Tabelle!$V$4,('Mitigazione del rischio'!U$8*Tabelle!$W$4),IF('Modello Analisi RISCHI MOG_PTPC'!AW65=Tabelle!$V$5,('Mitigazione del rischio'!U$8*Tabelle!$W$5),IF('Modello Analisi RISCHI MOG_PTPC'!AW65=Tabelle!$V$6,('Mitigazione del rischio'!U$8*Tabelle!$W$6),IF('Modello Analisi RISCHI MOG_PTPC'!AW65=Tabelle!$V$7,('Mitigazione del rischio'!U$8*Tabelle!$W$7),IF('Modello Analisi RISCHI MOG_PTPC'!AW65=Tabelle!$V$8,('Mitigazione del rischio'!U$8*Tabelle!$W$8),IF('Modello Analisi RISCHI MOG_PTPC'!AW65=Tabelle!$V$9,('Mitigazione del rischio'!U$8*Tabelle!$W$9),IF('Modello Analisi RISCHI MOG_PTPC'!AW65=Tabelle!$V$10,('Mitigazione del rischio'!U$8*Tabelle!$W$10),IF('Modello Analisi RISCHI MOG_PTPC'!AW65=Tabelle!$V$11,('Mitigazione del rischio'!U$8*Tabelle!$W$11),IF('Modello Analisi RISCHI MOG_PTPC'!AW65=Tabelle!$V$12,('Mitigazione del rischio'!U$8*Tabelle!$W$12),"-"))))))))))</f>
        <v>0</v>
      </c>
      <c r="V64" s="31">
        <f>IF('Modello Analisi RISCHI MOG_PTPC'!AX65=Tabelle!$V$3,('Mitigazione del rischio'!V$8*Tabelle!$W$3),IF('Modello Analisi RISCHI MOG_PTPC'!AX65=Tabelle!$V$4,('Mitigazione del rischio'!V$8*Tabelle!$W$4),IF('Modello Analisi RISCHI MOG_PTPC'!AX65=Tabelle!$V$5,('Mitigazione del rischio'!V$8*Tabelle!$W$5),IF('Modello Analisi RISCHI MOG_PTPC'!AX65=Tabelle!$V$6,('Mitigazione del rischio'!V$8*Tabelle!$W$6),IF('Modello Analisi RISCHI MOG_PTPC'!AX65=Tabelle!$V$7,('Mitigazione del rischio'!V$8*Tabelle!$W$7),IF('Modello Analisi RISCHI MOG_PTPC'!AX65=Tabelle!$V$8,('Mitigazione del rischio'!V$8*Tabelle!$W$8),IF('Modello Analisi RISCHI MOG_PTPC'!AX65=Tabelle!$V$9,('Mitigazione del rischio'!V$8*Tabelle!$W$9),IF('Modello Analisi RISCHI MOG_PTPC'!AX65=Tabelle!$V$10,('Mitigazione del rischio'!V$8*Tabelle!$W$10),IF('Modello Analisi RISCHI MOG_PTPC'!AX65=Tabelle!$V$11,('Mitigazione del rischio'!V$8*Tabelle!$W$11),IF('Modello Analisi RISCHI MOG_PTPC'!AX65=Tabelle!$V$12,('Mitigazione del rischio'!V$8*Tabelle!$W$12),"-"))))))))))</f>
        <v>0</v>
      </c>
      <c r="W64" s="31">
        <f>IF('Modello Analisi RISCHI MOG_PTPC'!AY65=Tabelle!$V$3,('Mitigazione del rischio'!W$8*Tabelle!$W$3),IF('Modello Analisi RISCHI MOG_PTPC'!AY65=Tabelle!$V$4,('Mitigazione del rischio'!W$8*Tabelle!$W$4),IF('Modello Analisi RISCHI MOG_PTPC'!AY65=Tabelle!$V$5,('Mitigazione del rischio'!W$8*Tabelle!$W$5),IF('Modello Analisi RISCHI MOG_PTPC'!AY65=Tabelle!$V$6,('Mitigazione del rischio'!W$8*Tabelle!$W$6),IF('Modello Analisi RISCHI MOG_PTPC'!AY65=Tabelle!$V$7,('Mitigazione del rischio'!W$8*Tabelle!$W$7),IF('Modello Analisi RISCHI MOG_PTPC'!AY65=Tabelle!$V$8,('Mitigazione del rischio'!W$8*Tabelle!$W$8),IF('Modello Analisi RISCHI MOG_PTPC'!AY65=Tabelle!$V$9,('Mitigazione del rischio'!W$8*Tabelle!$W$9),IF('Modello Analisi RISCHI MOG_PTPC'!AY65=Tabelle!$V$10,('Mitigazione del rischio'!W$8*Tabelle!$W$10),IF('Modello Analisi RISCHI MOG_PTPC'!AY65=Tabelle!$V$11,('Mitigazione del rischio'!W$8*Tabelle!$W$11),IF('Modello Analisi RISCHI MOG_PTPC'!AY65=Tabelle!$V$12,('Mitigazione del rischio'!W$8*Tabelle!$W$12),"-"))))))))))</f>
        <v>0</v>
      </c>
      <c r="X64" s="31">
        <f>IF('Modello Analisi RISCHI MOG_PTPC'!AZ65=Tabelle!$V$3,('Mitigazione del rischio'!X$8*Tabelle!$W$3),IF('Modello Analisi RISCHI MOG_PTPC'!AZ65=Tabelle!$V$4,('Mitigazione del rischio'!X$8*Tabelle!$W$4),IF('Modello Analisi RISCHI MOG_PTPC'!AZ65=Tabelle!$V$5,('Mitigazione del rischio'!X$8*Tabelle!$W$5),IF('Modello Analisi RISCHI MOG_PTPC'!AZ65=Tabelle!$V$6,('Mitigazione del rischio'!X$8*Tabelle!$W$6),IF('Modello Analisi RISCHI MOG_PTPC'!AZ65=Tabelle!$V$7,('Mitigazione del rischio'!X$8*Tabelle!$W$7),IF('Modello Analisi RISCHI MOG_PTPC'!AZ65=Tabelle!$V$8,('Mitigazione del rischio'!X$8*Tabelle!$W$8),IF('Modello Analisi RISCHI MOG_PTPC'!AZ65=Tabelle!$V$9,('Mitigazione del rischio'!X$8*Tabelle!$W$9),IF('Modello Analisi RISCHI MOG_PTPC'!AZ65=Tabelle!$V$10,('Mitigazione del rischio'!X$8*Tabelle!$W$10),IF('Modello Analisi RISCHI MOG_PTPC'!AZ65=Tabelle!$V$11,('Mitigazione del rischio'!X$8*Tabelle!$W$11),IF('Modello Analisi RISCHI MOG_PTPC'!AZ65=Tabelle!$V$12,('Mitigazione del rischio'!X$8*Tabelle!$W$12),"-"))))))))))</f>
        <v>0</v>
      </c>
      <c r="Y64" s="31">
        <f>IF('Modello Analisi RISCHI MOG_PTPC'!BA65=Tabelle!$V$3,('Mitigazione del rischio'!Y$8*Tabelle!$W$3),IF('Modello Analisi RISCHI MOG_PTPC'!BA65=Tabelle!$V$4,('Mitigazione del rischio'!Y$8*Tabelle!$W$4),IF('Modello Analisi RISCHI MOG_PTPC'!BA65=Tabelle!$V$5,('Mitigazione del rischio'!Y$8*Tabelle!$W$5),IF('Modello Analisi RISCHI MOG_PTPC'!BA65=Tabelle!$V$6,('Mitigazione del rischio'!Y$8*Tabelle!$W$6),IF('Modello Analisi RISCHI MOG_PTPC'!BA65=Tabelle!$V$7,('Mitigazione del rischio'!Y$8*Tabelle!$W$7),IF('Modello Analisi RISCHI MOG_PTPC'!BA65=Tabelle!$V$8,('Mitigazione del rischio'!Y$8*Tabelle!$W$8),IF('Modello Analisi RISCHI MOG_PTPC'!BA65=Tabelle!$V$9,('Mitigazione del rischio'!Y$8*Tabelle!$W$9),IF('Modello Analisi RISCHI MOG_PTPC'!BA65=Tabelle!$V$10,('Mitigazione del rischio'!Y$8*Tabelle!$W$10),IF('Modello Analisi RISCHI MOG_PTPC'!BA65=Tabelle!$V$11,('Mitigazione del rischio'!Y$8*Tabelle!$W$11),IF('Modello Analisi RISCHI MOG_PTPC'!BA65=Tabelle!$V$12,('Mitigazione del rischio'!Y$8*Tabelle!$W$12),"-"))))))))))</f>
        <v>0</v>
      </c>
      <c r="Z64" s="31">
        <f>IF('Modello Analisi RISCHI MOG_PTPC'!BB65=Tabelle!$V$3,('Mitigazione del rischio'!Z$8*Tabelle!$W$3),IF('Modello Analisi RISCHI MOG_PTPC'!BB65=Tabelle!$V$4,('Mitigazione del rischio'!Z$8*Tabelle!$W$4),IF('Modello Analisi RISCHI MOG_PTPC'!BB65=Tabelle!$V$5,('Mitigazione del rischio'!Z$8*Tabelle!$W$5),IF('Modello Analisi RISCHI MOG_PTPC'!BB65=Tabelle!$V$6,('Mitigazione del rischio'!Z$8*Tabelle!$W$6),IF('Modello Analisi RISCHI MOG_PTPC'!BB65=Tabelle!$V$7,('Mitigazione del rischio'!Z$8*Tabelle!$W$7),IF('Modello Analisi RISCHI MOG_PTPC'!BB65=Tabelle!$V$8,('Mitigazione del rischio'!Z$8*Tabelle!$W$8),IF('Modello Analisi RISCHI MOG_PTPC'!BB65=Tabelle!$V$9,('Mitigazione del rischio'!Z$8*Tabelle!$W$9),IF('Modello Analisi RISCHI MOG_PTPC'!BB65=Tabelle!$V$10,('Mitigazione del rischio'!Z$8*Tabelle!$W$10),IF('Modello Analisi RISCHI MOG_PTPC'!BB65=Tabelle!$V$11,('Mitigazione del rischio'!Z$8*Tabelle!$W$11),IF('Modello Analisi RISCHI MOG_PTPC'!BB65=Tabelle!$V$12,('Mitigazione del rischio'!Z$8*Tabelle!$W$12),"-"))))))))))</f>
        <v>0</v>
      </c>
      <c r="AA64" s="31">
        <f>IF('Modello Analisi RISCHI MOG_PTPC'!BC65=Tabelle!$V$3,('Mitigazione del rischio'!AA$8*Tabelle!$W$3),IF('Modello Analisi RISCHI MOG_PTPC'!BC65=Tabelle!$V$4,('Mitigazione del rischio'!AA$8*Tabelle!$W$4),IF('Modello Analisi RISCHI MOG_PTPC'!BC65=Tabelle!$V$5,('Mitigazione del rischio'!AA$8*Tabelle!$W$5),IF('Modello Analisi RISCHI MOG_PTPC'!BC65=Tabelle!$V$6,('Mitigazione del rischio'!AA$8*Tabelle!$W$6),IF('Modello Analisi RISCHI MOG_PTPC'!BC65=Tabelle!$V$7,('Mitigazione del rischio'!AA$8*Tabelle!$W$7),IF('Modello Analisi RISCHI MOG_PTPC'!BC65=Tabelle!$V$8,('Mitigazione del rischio'!AA$8*Tabelle!$W$8),IF('Modello Analisi RISCHI MOG_PTPC'!BC65=Tabelle!$V$9,('Mitigazione del rischio'!AA$8*Tabelle!$W$9),IF('Modello Analisi RISCHI MOG_PTPC'!BC65=Tabelle!$V$10,('Mitigazione del rischio'!AA$8*Tabelle!$W$10),IF('Modello Analisi RISCHI MOG_PTPC'!BC65=Tabelle!$V$11,('Mitigazione del rischio'!AA$8*Tabelle!$W$11),IF('Modello Analisi RISCHI MOG_PTPC'!BC65=Tabelle!$V$12,('Mitigazione del rischio'!AA$8*Tabelle!$W$12),"-"))))))))))</f>
        <v>0</v>
      </c>
      <c r="AB64" s="31">
        <f>IF('Modello Analisi RISCHI MOG_PTPC'!BD65=Tabelle!$V$3,('Mitigazione del rischio'!AB$8*Tabelle!$W$3),IF('Modello Analisi RISCHI MOG_PTPC'!BD65=Tabelle!$V$4,('Mitigazione del rischio'!AB$8*Tabelle!$W$4),IF('Modello Analisi RISCHI MOG_PTPC'!BD65=Tabelle!$V$5,('Mitigazione del rischio'!AB$8*Tabelle!$W$5),IF('Modello Analisi RISCHI MOG_PTPC'!BD65=Tabelle!$V$6,('Mitigazione del rischio'!AB$8*Tabelle!$W$6),IF('Modello Analisi RISCHI MOG_PTPC'!BD65=Tabelle!$V$7,('Mitigazione del rischio'!AB$8*Tabelle!$W$7),IF('Modello Analisi RISCHI MOG_PTPC'!BD65=Tabelle!$V$8,('Mitigazione del rischio'!AB$8*Tabelle!$W$8),IF('Modello Analisi RISCHI MOG_PTPC'!BD65=Tabelle!$V$9,('Mitigazione del rischio'!AB$8*Tabelle!$W$9),IF('Modello Analisi RISCHI MOG_PTPC'!BD65=Tabelle!$V$10,('Mitigazione del rischio'!AB$8*Tabelle!$W$10),IF('Modello Analisi RISCHI MOG_PTPC'!BD65=Tabelle!$V$11,('Mitigazione del rischio'!AB$8*Tabelle!$W$11),IF('Modello Analisi RISCHI MOG_PTPC'!BD65=Tabelle!$V$12,('Mitigazione del rischio'!AB$8*Tabelle!$W$12),"-"))))))))))</f>
        <v>0</v>
      </c>
      <c r="AC64" s="31">
        <f>IF('Modello Analisi RISCHI MOG_PTPC'!BE65=Tabelle!$V$3,('Mitigazione del rischio'!AC$8*Tabelle!$W$3),IF('Modello Analisi RISCHI MOG_PTPC'!BE65=Tabelle!$V$4,('Mitigazione del rischio'!AC$8*Tabelle!$W$4),IF('Modello Analisi RISCHI MOG_PTPC'!BE65=Tabelle!$V$5,('Mitigazione del rischio'!AC$8*Tabelle!$W$5),IF('Modello Analisi RISCHI MOG_PTPC'!BE65=Tabelle!$V$6,('Mitigazione del rischio'!AC$8*Tabelle!$W$6),IF('Modello Analisi RISCHI MOG_PTPC'!BE65=Tabelle!$V$7,('Mitigazione del rischio'!AC$8*Tabelle!$W$7),IF('Modello Analisi RISCHI MOG_PTPC'!BE65=Tabelle!$V$8,('Mitigazione del rischio'!AC$8*Tabelle!$W$8),IF('Modello Analisi RISCHI MOG_PTPC'!BE65=Tabelle!$V$9,('Mitigazione del rischio'!AC$8*Tabelle!$W$9),IF('Modello Analisi RISCHI MOG_PTPC'!BE65=Tabelle!$V$10,('Mitigazione del rischio'!AC$8*Tabelle!$W$10),IF('Modello Analisi RISCHI MOG_PTPC'!BE65=Tabelle!$V$11,('Mitigazione del rischio'!AC$8*Tabelle!$W$11),IF('Modello Analisi RISCHI MOG_PTPC'!BE65=Tabelle!$V$12,('Mitigazione del rischio'!AC$8*Tabelle!$W$12),"-"))))))))))</f>
        <v>0</v>
      </c>
      <c r="AD64" s="31">
        <f>IF('Modello Analisi RISCHI MOG_PTPC'!BF65=Tabelle!$V$3,('Mitigazione del rischio'!AD$8*Tabelle!$W$3),IF('Modello Analisi RISCHI MOG_PTPC'!BF65=Tabelle!$V$4,('Mitigazione del rischio'!AD$8*Tabelle!$W$4),IF('Modello Analisi RISCHI MOG_PTPC'!BF65=Tabelle!$V$5,('Mitigazione del rischio'!AD$8*Tabelle!$W$5),IF('Modello Analisi RISCHI MOG_PTPC'!BF65=Tabelle!$V$6,('Mitigazione del rischio'!AD$8*Tabelle!$W$6),IF('Modello Analisi RISCHI MOG_PTPC'!BF65=Tabelle!$V$7,('Mitigazione del rischio'!AD$8*Tabelle!$W$7),IF('Modello Analisi RISCHI MOG_PTPC'!BF65=Tabelle!$V$8,('Mitigazione del rischio'!AD$8*Tabelle!$W$8),IF('Modello Analisi RISCHI MOG_PTPC'!BF65=Tabelle!$V$9,('Mitigazione del rischio'!AD$8*Tabelle!$W$9),IF('Modello Analisi RISCHI MOG_PTPC'!BF65=Tabelle!$V$10,('Mitigazione del rischio'!AD$8*Tabelle!$W$10),IF('Modello Analisi RISCHI MOG_PTPC'!BF65=Tabelle!$V$11,('Mitigazione del rischio'!AD$8*Tabelle!$W$11),IF('Modello Analisi RISCHI MOG_PTPC'!BF65=Tabelle!$V$12,('Mitigazione del rischio'!AD$8*Tabelle!$W$12),"-"))))))))))</f>
        <v>0</v>
      </c>
      <c r="AE64" s="31">
        <f>IF('Modello Analisi RISCHI MOG_PTPC'!BG65=Tabelle!$V$3,('Mitigazione del rischio'!AE$8*Tabelle!$W$3),IF('Modello Analisi RISCHI MOG_PTPC'!BG65=Tabelle!$V$4,('Mitigazione del rischio'!AE$8*Tabelle!$W$4),IF('Modello Analisi RISCHI MOG_PTPC'!BG65=Tabelle!$V$5,('Mitigazione del rischio'!AE$8*Tabelle!$W$5),IF('Modello Analisi RISCHI MOG_PTPC'!BG65=Tabelle!$V$6,('Mitigazione del rischio'!AE$8*Tabelle!$W$6),IF('Modello Analisi RISCHI MOG_PTPC'!BG65=Tabelle!$V$7,('Mitigazione del rischio'!AE$8*Tabelle!$W$7),IF('Modello Analisi RISCHI MOG_PTPC'!BG65=Tabelle!$V$8,('Mitigazione del rischio'!AE$8*Tabelle!$W$8),IF('Modello Analisi RISCHI MOG_PTPC'!BG65=Tabelle!$V$9,('Mitigazione del rischio'!AE$8*Tabelle!$W$9),IF('Modello Analisi RISCHI MOG_PTPC'!BG65=Tabelle!$V$10,('Mitigazione del rischio'!AE$8*Tabelle!$W$10),IF('Modello Analisi RISCHI MOG_PTPC'!BG65=Tabelle!$V$11,('Mitigazione del rischio'!AE$8*Tabelle!$W$11),IF('Modello Analisi RISCHI MOG_PTPC'!BG65=Tabelle!$V$12,('Mitigazione del rischio'!AE$8*Tabelle!$W$12),"-"))))))))))</f>
        <v>0</v>
      </c>
      <c r="AF64" s="32">
        <f t="shared" si="3"/>
        <v>43.400000000000006</v>
      </c>
      <c r="AG64" s="33">
        <f t="shared" si="4"/>
        <v>0.43400000000000005</v>
      </c>
    </row>
    <row r="65" spans="1:33" x14ac:dyDescent="0.25">
      <c r="A65" s="31">
        <f>IF('Modello Analisi RISCHI MOG_PTPC'!AC66=Tabelle!$V$3,('Mitigazione del rischio'!A$8*Tabelle!$W$3),IF('Modello Analisi RISCHI MOG_PTPC'!AC66=Tabelle!$V$4,('Mitigazione del rischio'!A$8*Tabelle!$W$4),IF('Modello Analisi RISCHI MOG_PTPC'!AC66=Tabelle!$V$5,('Mitigazione del rischio'!A$8*Tabelle!$W$5),IF('Modello Analisi RISCHI MOG_PTPC'!AC66=Tabelle!$V$6,('Mitigazione del rischio'!A$8*Tabelle!$W$6),IF('Modello Analisi RISCHI MOG_PTPC'!AC66=Tabelle!$V$7,('Mitigazione del rischio'!A$8*Tabelle!$W$7),IF('Modello Analisi RISCHI MOG_PTPC'!AC66=Tabelle!$V$8,('Mitigazione del rischio'!A$8*Tabelle!$W$8),IF('Modello Analisi RISCHI MOG_PTPC'!AC66=Tabelle!$V$9,('Mitigazione del rischio'!A$8*Tabelle!$W$9),IF('Modello Analisi RISCHI MOG_PTPC'!AC66=Tabelle!$V$10,('Mitigazione del rischio'!A$8*Tabelle!$W$10),IF('Modello Analisi RISCHI MOG_PTPC'!AC66=Tabelle!$V$11,('Mitigazione del rischio'!A$8*Tabelle!$W$11),IF('Modello Analisi RISCHI MOG_PTPC'!AC66=Tabelle!$V$12,('Mitigazione del rischio'!A$8*Tabelle!$W$12),"-"))))))))))</f>
        <v>3.5</v>
      </c>
      <c r="B65" s="31">
        <f>IF('Modello Analisi RISCHI MOG_PTPC'!AD66=Tabelle!$V$3,('Mitigazione del rischio'!B$8*Tabelle!$W$3),IF('Modello Analisi RISCHI MOG_PTPC'!AD66=Tabelle!$V$4,('Mitigazione del rischio'!B$8*Tabelle!$W$4),IF('Modello Analisi RISCHI MOG_PTPC'!AD66=Tabelle!$V$5,('Mitigazione del rischio'!B$8*Tabelle!$W$5),IF('Modello Analisi RISCHI MOG_PTPC'!AD66=Tabelle!$V$6,('Mitigazione del rischio'!B$8*Tabelle!$W$6),IF('Modello Analisi RISCHI MOG_PTPC'!AD66=Tabelle!$V$7,('Mitigazione del rischio'!B$8*Tabelle!$W$7),IF('Modello Analisi RISCHI MOG_PTPC'!AD66=Tabelle!$V$8,('Mitigazione del rischio'!B$8*Tabelle!$W$8),IF('Modello Analisi RISCHI MOG_PTPC'!AD66=Tabelle!$V$9,('Mitigazione del rischio'!B$8*Tabelle!$W$9),IF('Modello Analisi RISCHI MOG_PTPC'!AD66=Tabelle!$V$10,('Mitigazione del rischio'!B$8*Tabelle!$W$10),IF('Modello Analisi RISCHI MOG_PTPC'!AD66=Tabelle!$V$11,('Mitigazione del rischio'!B$8*Tabelle!$W$11),IF('Modello Analisi RISCHI MOG_PTPC'!AD66=Tabelle!$V$12,('Mitigazione del rischio'!B$8*Tabelle!$W$12),"-"))))))))))</f>
        <v>2.4499999999999997</v>
      </c>
      <c r="C65" s="31">
        <f>IF('Modello Analisi RISCHI MOG_PTPC'!AE66=Tabelle!$V$3,('Mitigazione del rischio'!C$8*Tabelle!$W$3),IF('Modello Analisi RISCHI MOG_PTPC'!AE66=Tabelle!$V$4,('Mitigazione del rischio'!C$8*Tabelle!$W$4),IF('Modello Analisi RISCHI MOG_PTPC'!AE66=Tabelle!$V$5,('Mitigazione del rischio'!C$8*Tabelle!$W$5),IF('Modello Analisi RISCHI MOG_PTPC'!AE66=Tabelle!$V$6,('Mitigazione del rischio'!C$8*Tabelle!$W$6),IF('Modello Analisi RISCHI MOG_PTPC'!AE66=Tabelle!$V$7,('Mitigazione del rischio'!C$8*Tabelle!$W$7),IF('Modello Analisi RISCHI MOG_PTPC'!AE66=Tabelle!$V$8,('Mitigazione del rischio'!C$8*Tabelle!$W$8),IF('Modello Analisi RISCHI MOG_PTPC'!AE66=Tabelle!$V$9,('Mitigazione del rischio'!C$8*Tabelle!$W$9),IF('Modello Analisi RISCHI MOG_PTPC'!AE66=Tabelle!$V$10,('Mitigazione del rischio'!C$8*Tabelle!$W$10),IF('Modello Analisi RISCHI MOG_PTPC'!AE66=Tabelle!$V$11,('Mitigazione del rischio'!C$8*Tabelle!$W$11),IF('Modello Analisi RISCHI MOG_PTPC'!AE66=Tabelle!$V$12,('Mitigazione del rischio'!C$8*Tabelle!$W$12),"-"))))))))))</f>
        <v>0.35000000000000003</v>
      </c>
      <c r="D65" s="31">
        <f>IF('Modello Analisi RISCHI MOG_PTPC'!AF66=Tabelle!$V$3,('Mitigazione del rischio'!D$8*Tabelle!$W$3),IF('Modello Analisi RISCHI MOG_PTPC'!AF66=Tabelle!$V$4,('Mitigazione del rischio'!D$8*Tabelle!$W$4),IF('Modello Analisi RISCHI MOG_PTPC'!AF66=Tabelle!$V$5,('Mitigazione del rischio'!D$8*Tabelle!$W$5),IF('Modello Analisi RISCHI MOG_PTPC'!AF66=Tabelle!$V$6,('Mitigazione del rischio'!D$8*Tabelle!$W$6),IF('Modello Analisi RISCHI MOG_PTPC'!AF66=Tabelle!$V$7,('Mitigazione del rischio'!D$8*Tabelle!$W$7),IF('Modello Analisi RISCHI MOG_PTPC'!AF66=Tabelle!$V$8,('Mitigazione del rischio'!D$8*Tabelle!$W$8),IF('Modello Analisi RISCHI MOG_PTPC'!AF66=Tabelle!$V$9,('Mitigazione del rischio'!D$8*Tabelle!$W$9),IF('Modello Analisi RISCHI MOG_PTPC'!AF66=Tabelle!$V$10,('Mitigazione del rischio'!D$8*Tabelle!$W$10),IF('Modello Analisi RISCHI MOG_PTPC'!AF66=Tabelle!$V$11,('Mitigazione del rischio'!D$8*Tabelle!$W$11),IF('Modello Analisi RISCHI MOG_PTPC'!AF66=Tabelle!$V$12,('Mitigazione del rischio'!D$8*Tabelle!$W$12),"-"))))))))))</f>
        <v>1.05</v>
      </c>
      <c r="E65" s="31">
        <f>IF('Modello Analisi RISCHI MOG_PTPC'!AG66=Tabelle!$V$3,('Mitigazione del rischio'!E$8*Tabelle!$W$3),IF('Modello Analisi RISCHI MOG_PTPC'!AG66=Tabelle!$V$4,('Mitigazione del rischio'!E$8*Tabelle!$W$4),IF('Modello Analisi RISCHI MOG_PTPC'!AG66=Tabelle!$V$5,('Mitigazione del rischio'!E$8*Tabelle!$W$5),IF('Modello Analisi RISCHI MOG_PTPC'!AG66=Tabelle!$V$6,('Mitigazione del rischio'!E$8*Tabelle!$W$6),IF('Modello Analisi RISCHI MOG_PTPC'!AG66=Tabelle!$V$7,('Mitigazione del rischio'!E$8*Tabelle!$W$7),IF('Modello Analisi RISCHI MOG_PTPC'!AG66=Tabelle!$V$8,('Mitigazione del rischio'!E$8*Tabelle!$W$8),IF('Modello Analisi RISCHI MOG_PTPC'!AG66=Tabelle!$V$9,('Mitigazione del rischio'!E$8*Tabelle!$W$9),IF('Modello Analisi RISCHI MOG_PTPC'!AG66=Tabelle!$V$10,('Mitigazione del rischio'!E$8*Tabelle!$W$10),IF('Modello Analisi RISCHI MOG_PTPC'!AG66=Tabelle!$V$11,('Mitigazione del rischio'!E$8*Tabelle!$W$11),IF('Modello Analisi RISCHI MOG_PTPC'!AG66=Tabelle!$V$12,('Mitigazione del rischio'!E$8*Tabelle!$W$12),"-"))))))))))</f>
        <v>2.4499999999999997</v>
      </c>
      <c r="F65" s="31">
        <f>IF('Modello Analisi RISCHI MOG_PTPC'!AH66=Tabelle!$V$3,('Mitigazione del rischio'!F$8*Tabelle!$W$3),IF('Modello Analisi RISCHI MOG_PTPC'!AH66=Tabelle!$V$4,('Mitigazione del rischio'!F$8*Tabelle!$W$4),IF('Modello Analisi RISCHI MOG_PTPC'!AH66=Tabelle!$V$5,('Mitigazione del rischio'!F$8*Tabelle!$W$5),IF('Modello Analisi RISCHI MOG_PTPC'!AH66=Tabelle!$V$6,('Mitigazione del rischio'!F$8*Tabelle!$W$6),IF('Modello Analisi RISCHI MOG_PTPC'!AH66=Tabelle!$V$7,('Mitigazione del rischio'!F$8*Tabelle!$W$7),IF('Modello Analisi RISCHI MOG_PTPC'!AH66=Tabelle!$V$8,('Mitigazione del rischio'!F$8*Tabelle!$W$8),IF('Modello Analisi RISCHI MOG_PTPC'!AH66=Tabelle!$V$9,('Mitigazione del rischio'!F$8*Tabelle!$W$9),IF('Modello Analisi RISCHI MOG_PTPC'!AH66=Tabelle!$V$10,('Mitigazione del rischio'!F$8*Tabelle!$W$10),IF('Modello Analisi RISCHI MOG_PTPC'!AH66=Tabelle!$V$11,('Mitigazione del rischio'!F$8*Tabelle!$W$11),IF('Modello Analisi RISCHI MOG_PTPC'!AH66=Tabelle!$V$12,('Mitigazione del rischio'!F$8*Tabelle!$W$12),"-"))))))))))</f>
        <v>3.5</v>
      </c>
      <c r="G65" s="31">
        <f>IF('Modello Analisi RISCHI MOG_PTPC'!AI66=Tabelle!$V$3,('Mitigazione del rischio'!G$8*Tabelle!$W$3),IF('Modello Analisi RISCHI MOG_PTPC'!AI66=Tabelle!$V$4,('Mitigazione del rischio'!G$8*Tabelle!$W$4),IF('Modello Analisi RISCHI MOG_PTPC'!AI66=Tabelle!$V$5,('Mitigazione del rischio'!G$8*Tabelle!$W$5),IF('Modello Analisi RISCHI MOG_PTPC'!AI66=Tabelle!$V$6,('Mitigazione del rischio'!G$8*Tabelle!$W$6),IF('Modello Analisi RISCHI MOG_PTPC'!AI66=Tabelle!$V$7,('Mitigazione del rischio'!G$8*Tabelle!$W$7),IF('Modello Analisi RISCHI MOG_PTPC'!AI66=Tabelle!$V$8,('Mitigazione del rischio'!G$8*Tabelle!$W$8),IF('Modello Analisi RISCHI MOG_PTPC'!AI66=Tabelle!$V$9,('Mitigazione del rischio'!G$8*Tabelle!$W$9),IF('Modello Analisi RISCHI MOG_PTPC'!AI66=Tabelle!$V$10,('Mitigazione del rischio'!G$8*Tabelle!$W$10),IF('Modello Analisi RISCHI MOG_PTPC'!AI66=Tabelle!$V$11,('Mitigazione del rischio'!G$8*Tabelle!$W$11),IF('Modello Analisi RISCHI MOG_PTPC'!AI66=Tabelle!$V$12,('Mitigazione del rischio'!G$8*Tabelle!$W$12),"-"))))))))))</f>
        <v>3.5</v>
      </c>
      <c r="H65" s="31">
        <f>IF('Modello Analisi RISCHI MOG_PTPC'!AJ66=Tabelle!$V$3,('Mitigazione del rischio'!H$8*Tabelle!$W$3),IF('Modello Analisi RISCHI MOG_PTPC'!AJ66=Tabelle!$V$4,('Mitigazione del rischio'!H$8*Tabelle!$W$4),IF('Modello Analisi RISCHI MOG_PTPC'!AJ66=Tabelle!$V$5,('Mitigazione del rischio'!H$8*Tabelle!$W$5),IF('Modello Analisi RISCHI MOG_PTPC'!AJ66=Tabelle!$V$6,('Mitigazione del rischio'!H$8*Tabelle!$W$6),IF('Modello Analisi RISCHI MOG_PTPC'!AJ66=Tabelle!$V$7,('Mitigazione del rischio'!H$8*Tabelle!$W$7),IF('Modello Analisi RISCHI MOG_PTPC'!AJ66=Tabelle!$V$8,('Mitigazione del rischio'!H$8*Tabelle!$W$8),IF('Modello Analisi RISCHI MOG_PTPC'!AJ66=Tabelle!$V$9,('Mitigazione del rischio'!H$8*Tabelle!$W$9),IF('Modello Analisi RISCHI MOG_PTPC'!AJ66=Tabelle!$V$10,('Mitigazione del rischio'!H$8*Tabelle!$W$10),IF('Modello Analisi RISCHI MOG_PTPC'!AJ66=Tabelle!$V$11,('Mitigazione del rischio'!H$8*Tabelle!$W$11),IF('Modello Analisi RISCHI MOG_PTPC'!AJ66=Tabelle!$V$12,('Mitigazione del rischio'!H$8*Tabelle!$W$12),"-"))))))))))</f>
        <v>3.5</v>
      </c>
      <c r="I65" s="31">
        <f>IF('Modello Analisi RISCHI MOG_PTPC'!AK66=Tabelle!$V$3,('Mitigazione del rischio'!I$8*Tabelle!$W$3),IF('Modello Analisi RISCHI MOG_PTPC'!AK66=Tabelle!$V$4,('Mitigazione del rischio'!I$8*Tabelle!$W$4),IF('Modello Analisi RISCHI MOG_PTPC'!AK66=Tabelle!$V$5,('Mitigazione del rischio'!I$8*Tabelle!$W$5),IF('Modello Analisi RISCHI MOG_PTPC'!AK66=Tabelle!$V$6,('Mitigazione del rischio'!I$8*Tabelle!$W$6),IF('Modello Analisi RISCHI MOG_PTPC'!AK66=Tabelle!$V$7,('Mitigazione del rischio'!I$8*Tabelle!$W$7),IF('Modello Analisi RISCHI MOG_PTPC'!AK66=Tabelle!$V$8,('Mitigazione del rischio'!I$8*Tabelle!$W$8),IF('Modello Analisi RISCHI MOG_PTPC'!AK66=Tabelle!$V$9,('Mitigazione del rischio'!I$8*Tabelle!$W$9),IF('Modello Analisi RISCHI MOG_PTPC'!AK66=Tabelle!$V$10,('Mitigazione del rischio'!I$8*Tabelle!$W$10),IF('Modello Analisi RISCHI MOG_PTPC'!AK66=Tabelle!$V$11,('Mitigazione del rischio'!I$8*Tabelle!$W$11),IF('Modello Analisi RISCHI MOG_PTPC'!AK66=Tabelle!$V$12,('Mitigazione del rischio'!I$8*Tabelle!$W$12),"-"))))))))))</f>
        <v>1.05</v>
      </c>
      <c r="J65" s="31">
        <f>IF('Modello Analisi RISCHI MOG_PTPC'!AL66=Tabelle!$V$3,('Mitigazione del rischio'!J$8*Tabelle!$W$3),IF('Modello Analisi RISCHI MOG_PTPC'!AL66=Tabelle!$V$4,('Mitigazione del rischio'!J$8*Tabelle!$W$4),IF('Modello Analisi RISCHI MOG_PTPC'!AL66=Tabelle!$V$5,('Mitigazione del rischio'!J$8*Tabelle!$W$5),IF('Modello Analisi RISCHI MOG_PTPC'!AL66=Tabelle!$V$6,('Mitigazione del rischio'!J$8*Tabelle!$W$6),IF('Modello Analisi RISCHI MOG_PTPC'!AL66=Tabelle!$V$7,('Mitigazione del rischio'!J$8*Tabelle!$W$7),IF('Modello Analisi RISCHI MOG_PTPC'!AL66=Tabelle!$V$8,('Mitigazione del rischio'!J$8*Tabelle!$W$8),IF('Modello Analisi RISCHI MOG_PTPC'!AL66=Tabelle!$V$9,('Mitigazione del rischio'!J$8*Tabelle!$W$9),IF('Modello Analisi RISCHI MOG_PTPC'!AL66=Tabelle!$V$10,('Mitigazione del rischio'!J$8*Tabelle!$W$10),IF('Modello Analisi RISCHI MOG_PTPC'!AL66=Tabelle!$V$11,('Mitigazione del rischio'!J$8*Tabelle!$W$11),IF('Modello Analisi RISCHI MOG_PTPC'!AL66=Tabelle!$V$12,('Mitigazione del rischio'!J$8*Tabelle!$W$12),"-"))))))))))</f>
        <v>1.05</v>
      </c>
      <c r="K65" s="31">
        <f>IF('Modello Analisi RISCHI MOG_PTPC'!AM66=Tabelle!$V$3,('Mitigazione del rischio'!K$8*Tabelle!$W$3),IF('Modello Analisi RISCHI MOG_PTPC'!AM66=Tabelle!$V$4,('Mitigazione del rischio'!K$8*Tabelle!$W$4),IF('Modello Analisi RISCHI MOG_PTPC'!AM66=Tabelle!$V$5,('Mitigazione del rischio'!K$8*Tabelle!$W$5),IF('Modello Analisi RISCHI MOG_PTPC'!AM66=Tabelle!$V$6,('Mitigazione del rischio'!K$8*Tabelle!$W$6),IF('Modello Analisi RISCHI MOG_PTPC'!AM66=Tabelle!$V$7,('Mitigazione del rischio'!K$8*Tabelle!$W$7),IF('Modello Analisi RISCHI MOG_PTPC'!AM66=Tabelle!$V$8,('Mitigazione del rischio'!K$8*Tabelle!$W$8),IF('Modello Analisi RISCHI MOG_PTPC'!AM66=Tabelle!$V$9,('Mitigazione del rischio'!K$8*Tabelle!$W$9),IF('Modello Analisi RISCHI MOG_PTPC'!AM66=Tabelle!$V$10,('Mitigazione del rischio'!K$8*Tabelle!$W$10),IF('Modello Analisi RISCHI MOG_PTPC'!AM66=Tabelle!$V$11,('Mitigazione del rischio'!K$8*Tabelle!$W$11),IF('Modello Analisi RISCHI MOG_PTPC'!AM66=Tabelle!$V$12,('Mitigazione del rischio'!K$8*Tabelle!$W$12),"-"))))))))))</f>
        <v>3.5</v>
      </c>
      <c r="L65" s="31">
        <f>IF('Modello Analisi RISCHI MOG_PTPC'!AN66=Tabelle!$V$3,('Mitigazione del rischio'!L$8*Tabelle!$W$3),IF('Modello Analisi RISCHI MOG_PTPC'!AN66=Tabelle!$V$4,('Mitigazione del rischio'!L$8*Tabelle!$W$4),IF('Modello Analisi RISCHI MOG_PTPC'!AN66=Tabelle!$V$5,('Mitigazione del rischio'!L$8*Tabelle!$W$5),IF('Modello Analisi RISCHI MOG_PTPC'!AN66=Tabelle!$V$6,('Mitigazione del rischio'!L$8*Tabelle!$W$6),IF('Modello Analisi RISCHI MOG_PTPC'!AN66=Tabelle!$V$7,('Mitigazione del rischio'!L$8*Tabelle!$W$7),IF('Modello Analisi RISCHI MOG_PTPC'!AN66=Tabelle!$V$8,('Mitigazione del rischio'!L$8*Tabelle!$W$8),IF('Modello Analisi RISCHI MOG_PTPC'!AN66=Tabelle!$V$9,('Mitigazione del rischio'!L$8*Tabelle!$W$9),IF('Modello Analisi RISCHI MOG_PTPC'!AN66=Tabelle!$V$10,('Mitigazione del rischio'!L$8*Tabelle!$W$10),IF('Modello Analisi RISCHI MOG_PTPC'!AN66=Tabelle!$V$11,('Mitigazione del rischio'!L$8*Tabelle!$W$11),IF('Modello Analisi RISCHI MOG_PTPC'!AN66=Tabelle!$V$12,('Mitigazione del rischio'!L$8*Tabelle!$W$12),"-"))))))))))</f>
        <v>3.5</v>
      </c>
      <c r="M65" s="31">
        <f>IF('Modello Analisi RISCHI MOG_PTPC'!AO66=Tabelle!$V$3,('Mitigazione del rischio'!M$8*Tabelle!$W$3),IF('Modello Analisi RISCHI MOG_PTPC'!AO66=Tabelle!$V$4,('Mitigazione del rischio'!M$8*Tabelle!$W$4),IF('Modello Analisi RISCHI MOG_PTPC'!AO66=Tabelle!$V$5,('Mitigazione del rischio'!M$8*Tabelle!$W$5),IF('Modello Analisi RISCHI MOG_PTPC'!AO66=Tabelle!$V$6,('Mitigazione del rischio'!M$8*Tabelle!$W$6),IF('Modello Analisi RISCHI MOG_PTPC'!AO66=Tabelle!$V$7,('Mitigazione del rischio'!M$8*Tabelle!$W$7),IF('Modello Analisi RISCHI MOG_PTPC'!AO66=Tabelle!$V$8,('Mitigazione del rischio'!M$8*Tabelle!$W$8),IF('Modello Analisi RISCHI MOG_PTPC'!AO66=Tabelle!$V$9,('Mitigazione del rischio'!M$8*Tabelle!$W$9),IF('Modello Analisi RISCHI MOG_PTPC'!AO66=Tabelle!$V$10,('Mitigazione del rischio'!M$8*Tabelle!$W$10),IF('Modello Analisi RISCHI MOG_PTPC'!AO66=Tabelle!$V$11,('Mitigazione del rischio'!M$8*Tabelle!$W$11),IF('Modello Analisi RISCHI MOG_PTPC'!AO66=Tabelle!$V$12,('Mitigazione del rischio'!M$8*Tabelle!$W$12),"-"))))))))))</f>
        <v>1.05</v>
      </c>
      <c r="N65" s="31">
        <f>IF('Modello Analisi RISCHI MOG_PTPC'!AP66=Tabelle!$V$3,('Mitigazione del rischio'!N$8*Tabelle!$W$3),IF('Modello Analisi RISCHI MOG_PTPC'!AP66=Tabelle!$V$4,('Mitigazione del rischio'!N$8*Tabelle!$W$4),IF('Modello Analisi RISCHI MOG_PTPC'!AP66=Tabelle!$V$5,('Mitigazione del rischio'!N$8*Tabelle!$W$5),IF('Modello Analisi RISCHI MOG_PTPC'!AP66=Tabelle!$V$6,('Mitigazione del rischio'!N$8*Tabelle!$W$6),IF('Modello Analisi RISCHI MOG_PTPC'!AP66=Tabelle!$V$7,('Mitigazione del rischio'!N$8*Tabelle!$W$7),IF('Modello Analisi RISCHI MOG_PTPC'!AP66=Tabelle!$V$8,('Mitigazione del rischio'!N$8*Tabelle!$W$8),IF('Modello Analisi RISCHI MOG_PTPC'!AP66=Tabelle!$V$9,('Mitigazione del rischio'!N$8*Tabelle!$W$9),IF('Modello Analisi RISCHI MOG_PTPC'!AP66=Tabelle!$V$10,('Mitigazione del rischio'!N$8*Tabelle!$W$10),IF('Modello Analisi RISCHI MOG_PTPC'!AP66=Tabelle!$V$11,('Mitigazione del rischio'!N$8*Tabelle!$W$11),IF('Modello Analisi RISCHI MOG_PTPC'!AP66=Tabelle!$V$12,('Mitigazione del rischio'!N$8*Tabelle!$W$12),"-"))))))))))</f>
        <v>1.05</v>
      </c>
      <c r="O65" s="31">
        <f>IF('Modello Analisi RISCHI MOG_PTPC'!AQ66=Tabelle!$V$3,('Mitigazione del rischio'!O$8*Tabelle!$W$3),IF('Modello Analisi RISCHI MOG_PTPC'!AQ66=Tabelle!$V$4,('Mitigazione del rischio'!O$8*Tabelle!$W$4),IF('Modello Analisi RISCHI MOG_PTPC'!AQ66=Tabelle!$V$5,('Mitigazione del rischio'!O$8*Tabelle!$W$5),IF('Modello Analisi RISCHI MOG_PTPC'!AQ66=Tabelle!$V$6,('Mitigazione del rischio'!O$8*Tabelle!$W$6),IF('Modello Analisi RISCHI MOG_PTPC'!AQ66=Tabelle!$V$7,('Mitigazione del rischio'!O$8*Tabelle!$W$7),IF('Modello Analisi RISCHI MOG_PTPC'!AQ66=Tabelle!$V$8,('Mitigazione del rischio'!O$8*Tabelle!$W$8),IF('Modello Analisi RISCHI MOG_PTPC'!AQ66=Tabelle!$V$9,('Mitigazione del rischio'!O$8*Tabelle!$W$9),IF('Modello Analisi RISCHI MOG_PTPC'!AQ66=Tabelle!$V$10,('Mitigazione del rischio'!O$8*Tabelle!$W$10),IF('Modello Analisi RISCHI MOG_PTPC'!AQ66=Tabelle!$V$11,('Mitigazione del rischio'!O$8*Tabelle!$W$11),IF('Modello Analisi RISCHI MOG_PTPC'!AQ66=Tabelle!$V$12,('Mitigazione del rischio'!O$8*Tabelle!$W$12),"-"))))))))))</f>
        <v>1.05</v>
      </c>
      <c r="P65" s="31">
        <f>IF('Modello Analisi RISCHI MOG_PTPC'!AR66=Tabelle!$V$3,('Mitigazione del rischio'!P$8*Tabelle!$W$3),IF('Modello Analisi RISCHI MOG_PTPC'!AR66=Tabelle!$V$4,('Mitigazione del rischio'!P$8*Tabelle!$W$4),IF('Modello Analisi RISCHI MOG_PTPC'!AR66=Tabelle!$V$5,('Mitigazione del rischio'!P$8*Tabelle!$W$5),IF('Modello Analisi RISCHI MOG_PTPC'!AR66=Tabelle!$V$6,('Mitigazione del rischio'!P$8*Tabelle!$W$6),IF('Modello Analisi RISCHI MOG_PTPC'!AR66=Tabelle!$V$7,('Mitigazione del rischio'!P$8*Tabelle!$W$7),IF('Modello Analisi RISCHI MOG_PTPC'!AR66=Tabelle!$V$8,('Mitigazione del rischio'!P$8*Tabelle!$W$8),IF('Modello Analisi RISCHI MOG_PTPC'!AR66=Tabelle!$V$9,('Mitigazione del rischio'!P$8*Tabelle!$W$9),IF('Modello Analisi RISCHI MOG_PTPC'!AR66=Tabelle!$V$10,('Mitigazione del rischio'!P$8*Tabelle!$W$10),IF('Modello Analisi RISCHI MOG_PTPC'!AR66=Tabelle!$V$11,('Mitigazione del rischio'!P$8*Tabelle!$W$11),IF('Modello Analisi RISCHI MOG_PTPC'!AR66=Tabelle!$V$12,('Mitigazione del rischio'!P$8*Tabelle!$W$12),"-"))))))))))</f>
        <v>1.05</v>
      </c>
      <c r="Q65" s="31">
        <f>IF('Modello Analisi RISCHI MOG_PTPC'!AS66=Tabelle!$V$3,('Mitigazione del rischio'!Q$8*Tabelle!$W$3),IF('Modello Analisi RISCHI MOG_PTPC'!AS66=Tabelle!$V$4,('Mitigazione del rischio'!Q$8*Tabelle!$W$4),IF('Modello Analisi RISCHI MOG_PTPC'!AS66=Tabelle!$V$5,('Mitigazione del rischio'!Q$8*Tabelle!$W$5),IF('Modello Analisi RISCHI MOG_PTPC'!AS66=Tabelle!$V$6,('Mitigazione del rischio'!Q$8*Tabelle!$W$6),IF('Modello Analisi RISCHI MOG_PTPC'!AS66=Tabelle!$V$7,('Mitigazione del rischio'!Q$8*Tabelle!$W$7),IF('Modello Analisi RISCHI MOG_PTPC'!AS66=Tabelle!$V$8,('Mitigazione del rischio'!Q$8*Tabelle!$W$8),IF('Modello Analisi RISCHI MOG_PTPC'!AS66=Tabelle!$V$9,('Mitigazione del rischio'!Q$8*Tabelle!$W$9),IF('Modello Analisi RISCHI MOG_PTPC'!AS66=Tabelle!$V$10,('Mitigazione del rischio'!Q$8*Tabelle!$W$10),IF('Modello Analisi RISCHI MOG_PTPC'!AS66=Tabelle!$V$11,('Mitigazione del rischio'!Q$8*Tabelle!$W$11),IF('Modello Analisi RISCHI MOG_PTPC'!AS66=Tabelle!$V$12,('Mitigazione del rischio'!Q$8*Tabelle!$W$12),"-"))))))))))</f>
        <v>2.4499999999999997</v>
      </c>
      <c r="R65" s="31">
        <f>IF('Modello Analisi RISCHI MOG_PTPC'!AT66=Tabelle!$V$3,('Mitigazione del rischio'!R$8*Tabelle!$W$3),IF('Modello Analisi RISCHI MOG_PTPC'!AT66=Tabelle!$V$4,('Mitigazione del rischio'!R$8*Tabelle!$W$4),IF('Modello Analisi RISCHI MOG_PTPC'!AT66=Tabelle!$V$5,('Mitigazione del rischio'!R$8*Tabelle!$W$5),IF('Modello Analisi RISCHI MOG_PTPC'!AT66=Tabelle!$V$6,('Mitigazione del rischio'!R$8*Tabelle!$W$6),IF('Modello Analisi RISCHI MOG_PTPC'!AT66=Tabelle!$V$7,('Mitigazione del rischio'!R$8*Tabelle!$W$7),IF('Modello Analisi RISCHI MOG_PTPC'!AT66=Tabelle!$V$8,('Mitigazione del rischio'!R$8*Tabelle!$W$8),IF('Modello Analisi RISCHI MOG_PTPC'!AT66=Tabelle!$V$9,('Mitigazione del rischio'!R$8*Tabelle!$W$9),IF('Modello Analisi RISCHI MOG_PTPC'!AT66=Tabelle!$V$10,('Mitigazione del rischio'!R$8*Tabelle!$W$10),IF('Modello Analisi RISCHI MOG_PTPC'!AT66=Tabelle!$V$11,('Mitigazione del rischio'!R$8*Tabelle!$W$11),IF('Modello Analisi RISCHI MOG_PTPC'!AT66=Tabelle!$V$12,('Mitigazione del rischio'!R$8*Tabelle!$W$12),"-"))))))))))</f>
        <v>2.4499999999999997</v>
      </c>
      <c r="S65" s="31">
        <f>IF('Modello Analisi RISCHI MOG_PTPC'!AU66=Tabelle!$V$3,('Mitigazione del rischio'!S$8*Tabelle!$W$3),IF('Modello Analisi RISCHI MOG_PTPC'!AU66=Tabelle!$V$4,('Mitigazione del rischio'!S$8*Tabelle!$W$4),IF('Modello Analisi RISCHI MOG_PTPC'!AU66=Tabelle!$V$5,('Mitigazione del rischio'!S$8*Tabelle!$W$5),IF('Modello Analisi RISCHI MOG_PTPC'!AU66=Tabelle!$V$6,('Mitigazione del rischio'!S$8*Tabelle!$W$6),IF('Modello Analisi RISCHI MOG_PTPC'!AU66=Tabelle!$V$7,('Mitigazione del rischio'!S$8*Tabelle!$W$7),IF('Modello Analisi RISCHI MOG_PTPC'!AU66=Tabelle!$V$8,('Mitigazione del rischio'!S$8*Tabelle!$W$8),IF('Modello Analisi RISCHI MOG_PTPC'!AU66=Tabelle!$V$9,('Mitigazione del rischio'!S$8*Tabelle!$W$9),IF('Modello Analisi RISCHI MOG_PTPC'!AU66=Tabelle!$V$10,('Mitigazione del rischio'!S$8*Tabelle!$W$10),IF('Modello Analisi RISCHI MOG_PTPC'!AU66=Tabelle!$V$11,('Mitigazione del rischio'!S$8*Tabelle!$W$11),IF('Modello Analisi RISCHI MOG_PTPC'!AU66=Tabelle!$V$12,('Mitigazione del rischio'!S$8*Tabelle!$W$12),"-"))))))))))</f>
        <v>2.4499999999999997</v>
      </c>
      <c r="T65" s="31">
        <f>IF('Modello Analisi RISCHI MOG_PTPC'!AV66=Tabelle!$V$3,('Mitigazione del rischio'!T$8*Tabelle!$W$3),IF('Modello Analisi RISCHI MOG_PTPC'!AV66=Tabelle!$V$4,('Mitigazione del rischio'!T$8*Tabelle!$W$4),IF('Modello Analisi RISCHI MOG_PTPC'!AV66=Tabelle!$V$5,('Mitigazione del rischio'!T$8*Tabelle!$W$5),IF('Modello Analisi RISCHI MOG_PTPC'!AV66=Tabelle!$V$6,('Mitigazione del rischio'!T$8*Tabelle!$W$6),IF('Modello Analisi RISCHI MOG_PTPC'!AV66=Tabelle!$V$7,('Mitigazione del rischio'!T$8*Tabelle!$W$7),IF('Modello Analisi RISCHI MOG_PTPC'!AV66=Tabelle!$V$8,('Mitigazione del rischio'!T$8*Tabelle!$W$8),IF('Modello Analisi RISCHI MOG_PTPC'!AV66=Tabelle!$V$9,('Mitigazione del rischio'!T$8*Tabelle!$W$9),IF('Modello Analisi RISCHI MOG_PTPC'!AV66=Tabelle!$V$10,('Mitigazione del rischio'!T$8*Tabelle!$W$10),IF('Modello Analisi RISCHI MOG_PTPC'!AV66=Tabelle!$V$11,('Mitigazione del rischio'!T$8*Tabelle!$W$11),IF('Modello Analisi RISCHI MOG_PTPC'!AV66=Tabelle!$V$12,('Mitigazione del rischio'!T$8*Tabelle!$W$12),"-"))))))))))</f>
        <v>2.4499999999999997</v>
      </c>
      <c r="U65" s="31">
        <f>IF('Modello Analisi RISCHI MOG_PTPC'!AW66=Tabelle!$V$3,('Mitigazione del rischio'!U$8*Tabelle!$W$3),IF('Modello Analisi RISCHI MOG_PTPC'!AW66=Tabelle!$V$4,('Mitigazione del rischio'!U$8*Tabelle!$W$4),IF('Modello Analisi RISCHI MOG_PTPC'!AW66=Tabelle!$V$5,('Mitigazione del rischio'!U$8*Tabelle!$W$5),IF('Modello Analisi RISCHI MOG_PTPC'!AW66=Tabelle!$V$6,('Mitigazione del rischio'!U$8*Tabelle!$W$6),IF('Modello Analisi RISCHI MOG_PTPC'!AW66=Tabelle!$V$7,('Mitigazione del rischio'!U$8*Tabelle!$W$7),IF('Modello Analisi RISCHI MOG_PTPC'!AW66=Tabelle!$V$8,('Mitigazione del rischio'!U$8*Tabelle!$W$8),IF('Modello Analisi RISCHI MOG_PTPC'!AW66=Tabelle!$V$9,('Mitigazione del rischio'!U$8*Tabelle!$W$9),IF('Modello Analisi RISCHI MOG_PTPC'!AW66=Tabelle!$V$10,('Mitigazione del rischio'!U$8*Tabelle!$W$10),IF('Modello Analisi RISCHI MOG_PTPC'!AW66=Tabelle!$V$11,('Mitigazione del rischio'!U$8*Tabelle!$W$11),IF('Modello Analisi RISCHI MOG_PTPC'!AW66=Tabelle!$V$12,('Mitigazione del rischio'!U$8*Tabelle!$W$12),"-"))))))))))</f>
        <v>0</v>
      </c>
      <c r="V65" s="31">
        <f>IF('Modello Analisi RISCHI MOG_PTPC'!AX66=Tabelle!$V$3,('Mitigazione del rischio'!V$8*Tabelle!$W$3),IF('Modello Analisi RISCHI MOG_PTPC'!AX66=Tabelle!$V$4,('Mitigazione del rischio'!V$8*Tabelle!$W$4),IF('Modello Analisi RISCHI MOG_PTPC'!AX66=Tabelle!$V$5,('Mitigazione del rischio'!V$8*Tabelle!$W$5),IF('Modello Analisi RISCHI MOG_PTPC'!AX66=Tabelle!$V$6,('Mitigazione del rischio'!V$8*Tabelle!$W$6),IF('Modello Analisi RISCHI MOG_PTPC'!AX66=Tabelle!$V$7,('Mitigazione del rischio'!V$8*Tabelle!$W$7),IF('Modello Analisi RISCHI MOG_PTPC'!AX66=Tabelle!$V$8,('Mitigazione del rischio'!V$8*Tabelle!$W$8),IF('Modello Analisi RISCHI MOG_PTPC'!AX66=Tabelle!$V$9,('Mitigazione del rischio'!V$8*Tabelle!$W$9),IF('Modello Analisi RISCHI MOG_PTPC'!AX66=Tabelle!$V$10,('Mitigazione del rischio'!V$8*Tabelle!$W$10),IF('Modello Analisi RISCHI MOG_PTPC'!AX66=Tabelle!$V$11,('Mitigazione del rischio'!V$8*Tabelle!$W$11),IF('Modello Analisi RISCHI MOG_PTPC'!AX66=Tabelle!$V$12,('Mitigazione del rischio'!V$8*Tabelle!$W$12),"-"))))))))))</f>
        <v>0</v>
      </c>
      <c r="W65" s="31">
        <f>IF('Modello Analisi RISCHI MOG_PTPC'!AY66=Tabelle!$V$3,('Mitigazione del rischio'!W$8*Tabelle!$W$3),IF('Modello Analisi RISCHI MOG_PTPC'!AY66=Tabelle!$V$4,('Mitigazione del rischio'!W$8*Tabelle!$W$4),IF('Modello Analisi RISCHI MOG_PTPC'!AY66=Tabelle!$V$5,('Mitigazione del rischio'!W$8*Tabelle!$W$5),IF('Modello Analisi RISCHI MOG_PTPC'!AY66=Tabelle!$V$6,('Mitigazione del rischio'!W$8*Tabelle!$W$6),IF('Modello Analisi RISCHI MOG_PTPC'!AY66=Tabelle!$V$7,('Mitigazione del rischio'!W$8*Tabelle!$W$7),IF('Modello Analisi RISCHI MOG_PTPC'!AY66=Tabelle!$V$8,('Mitigazione del rischio'!W$8*Tabelle!$W$8),IF('Modello Analisi RISCHI MOG_PTPC'!AY66=Tabelle!$V$9,('Mitigazione del rischio'!W$8*Tabelle!$W$9),IF('Modello Analisi RISCHI MOG_PTPC'!AY66=Tabelle!$V$10,('Mitigazione del rischio'!W$8*Tabelle!$W$10),IF('Modello Analisi RISCHI MOG_PTPC'!AY66=Tabelle!$V$11,('Mitigazione del rischio'!W$8*Tabelle!$W$11),IF('Modello Analisi RISCHI MOG_PTPC'!AY66=Tabelle!$V$12,('Mitigazione del rischio'!W$8*Tabelle!$W$12),"-"))))))))))</f>
        <v>0</v>
      </c>
      <c r="X65" s="31">
        <f>IF('Modello Analisi RISCHI MOG_PTPC'!AZ66=Tabelle!$V$3,('Mitigazione del rischio'!X$8*Tabelle!$W$3),IF('Modello Analisi RISCHI MOG_PTPC'!AZ66=Tabelle!$V$4,('Mitigazione del rischio'!X$8*Tabelle!$W$4),IF('Modello Analisi RISCHI MOG_PTPC'!AZ66=Tabelle!$V$5,('Mitigazione del rischio'!X$8*Tabelle!$W$5),IF('Modello Analisi RISCHI MOG_PTPC'!AZ66=Tabelle!$V$6,('Mitigazione del rischio'!X$8*Tabelle!$W$6),IF('Modello Analisi RISCHI MOG_PTPC'!AZ66=Tabelle!$V$7,('Mitigazione del rischio'!X$8*Tabelle!$W$7),IF('Modello Analisi RISCHI MOG_PTPC'!AZ66=Tabelle!$V$8,('Mitigazione del rischio'!X$8*Tabelle!$W$8),IF('Modello Analisi RISCHI MOG_PTPC'!AZ66=Tabelle!$V$9,('Mitigazione del rischio'!X$8*Tabelle!$W$9),IF('Modello Analisi RISCHI MOG_PTPC'!AZ66=Tabelle!$V$10,('Mitigazione del rischio'!X$8*Tabelle!$W$10),IF('Modello Analisi RISCHI MOG_PTPC'!AZ66=Tabelle!$V$11,('Mitigazione del rischio'!X$8*Tabelle!$W$11),IF('Modello Analisi RISCHI MOG_PTPC'!AZ66=Tabelle!$V$12,('Mitigazione del rischio'!X$8*Tabelle!$W$12),"-"))))))))))</f>
        <v>0</v>
      </c>
      <c r="Y65" s="31">
        <f>IF('Modello Analisi RISCHI MOG_PTPC'!BA66=Tabelle!$V$3,('Mitigazione del rischio'!Y$8*Tabelle!$W$3),IF('Modello Analisi RISCHI MOG_PTPC'!BA66=Tabelle!$V$4,('Mitigazione del rischio'!Y$8*Tabelle!$W$4),IF('Modello Analisi RISCHI MOG_PTPC'!BA66=Tabelle!$V$5,('Mitigazione del rischio'!Y$8*Tabelle!$W$5),IF('Modello Analisi RISCHI MOG_PTPC'!BA66=Tabelle!$V$6,('Mitigazione del rischio'!Y$8*Tabelle!$W$6),IF('Modello Analisi RISCHI MOG_PTPC'!BA66=Tabelle!$V$7,('Mitigazione del rischio'!Y$8*Tabelle!$W$7),IF('Modello Analisi RISCHI MOG_PTPC'!BA66=Tabelle!$V$8,('Mitigazione del rischio'!Y$8*Tabelle!$W$8),IF('Modello Analisi RISCHI MOG_PTPC'!BA66=Tabelle!$V$9,('Mitigazione del rischio'!Y$8*Tabelle!$W$9),IF('Modello Analisi RISCHI MOG_PTPC'!BA66=Tabelle!$V$10,('Mitigazione del rischio'!Y$8*Tabelle!$W$10),IF('Modello Analisi RISCHI MOG_PTPC'!BA66=Tabelle!$V$11,('Mitigazione del rischio'!Y$8*Tabelle!$W$11),IF('Modello Analisi RISCHI MOG_PTPC'!BA66=Tabelle!$V$12,('Mitigazione del rischio'!Y$8*Tabelle!$W$12),"-"))))))))))</f>
        <v>0</v>
      </c>
      <c r="Z65" s="31">
        <f>IF('Modello Analisi RISCHI MOG_PTPC'!BB66=Tabelle!$V$3,('Mitigazione del rischio'!Z$8*Tabelle!$W$3),IF('Modello Analisi RISCHI MOG_PTPC'!BB66=Tabelle!$V$4,('Mitigazione del rischio'!Z$8*Tabelle!$W$4),IF('Modello Analisi RISCHI MOG_PTPC'!BB66=Tabelle!$V$5,('Mitigazione del rischio'!Z$8*Tabelle!$W$5),IF('Modello Analisi RISCHI MOG_PTPC'!BB66=Tabelle!$V$6,('Mitigazione del rischio'!Z$8*Tabelle!$W$6),IF('Modello Analisi RISCHI MOG_PTPC'!BB66=Tabelle!$V$7,('Mitigazione del rischio'!Z$8*Tabelle!$W$7),IF('Modello Analisi RISCHI MOG_PTPC'!BB66=Tabelle!$V$8,('Mitigazione del rischio'!Z$8*Tabelle!$W$8),IF('Modello Analisi RISCHI MOG_PTPC'!BB66=Tabelle!$V$9,('Mitigazione del rischio'!Z$8*Tabelle!$W$9),IF('Modello Analisi RISCHI MOG_PTPC'!BB66=Tabelle!$V$10,('Mitigazione del rischio'!Z$8*Tabelle!$W$10),IF('Modello Analisi RISCHI MOG_PTPC'!BB66=Tabelle!$V$11,('Mitigazione del rischio'!Z$8*Tabelle!$W$11),IF('Modello Analisi RISCHI MOG_PTPC'!BB66=Tabelle!$V$12,('Mitigazione del rischio'!Z$8*Tabelle!$W$12),"-"))))))))))</f>
        <v>0</v>
      </c>
      <c r="AA65" s="31">
        <f>IF('Modello Analisi RISCHI MOG_PTPC'!BC66=Tabelle!$V$3,('Mitigazione del rischio'!AA$8*Tabelle!$W$3),IF('Modello Analisi RISCHI MOG_PTPC'!BC66=Tabelle!$V$4,('Mitigazione del rischio'!AA$8*Tabelle!$W$4),IF('Modello Analisi RISCHI MOG_PTPC'!BC66=Tabelle!$V$5,('Mitigazione del rischio'!AA$8*Tabelle!$W$5),IF('Modello Analisi RISCHI MOG_PTPC'!BC66=Tabelle!$V$6,('Mitigazione del rischio'!AA$8*Tabelle!$W$6),IF('Modello Analisi RISCHI MOG_PTPC'!BC66=Tabelle!$V$7,('Mitigazione del rischio'!AA$8*Tabelle!$W$7),IF('Modello Analisi RISCHI MOG_PTPC'!BC66=Tabelle!$V$8,('Mitigazione del rischio'!AA$8*Tabelle!$W$8),IF('Modello Analisi RISCHI MOG_PTPC'!BC66=Tabelle!$V$9,('Mitigazione del rischio'!AA$8*Tabelle!$W$9),IF('Modello Analisi RISCHI MOG_PTPC'!BC66=Tabelle!$V$10,('Mitigazione del rischio'!AA$8*Tabelle!$W$10),IF('Modello Analisi RISCHI MOG_PTPC'!BC66=Tabelle!$V$11,('Mitigazione del rischio'!AA$8*Tabelle!$W$11),IF('Modello Analisi RISCHI MOG_PTPC'!BC66=Tabelle!$V$12,('Mitigazione del rischio'!AA$8*Tabelle!$W$12),"-"))))))))))</f>
        <v>0</v>
      </c>
      <c r="AB65" s="31">
        <f>IF('Modello Analisi RISCHI MOG_PTPC'!BD66=Tabelle!$V$3,('Mitigazione del rischio'!AB$8*Tabelle!$W$3),IF('Modello Analisi RISCHI MOG_PTPC'!BD66=Tabelle!$V$4,('Mitigazione del rischio'!AB$8*Tabelle!$W$4),IF('Modello Analisi RISCHI MOG_PTPC'!BD66=Tabelle!$V$5,('Mitigazione del rischio'!AB$8*Tabelle!$W$5),IF('Modello Analisi RISCHI MOG_PTPC'!BD66=Tabelle!$V$6,('Mitigazione del rischio'!AB$8*Tabelle!$W$6),IF('Modello Analisi RISCHI MOG_PTPC'!BD66=Tabelle!$V$7,('Mitigazione del rischio'!AB$8*Tabelle!$W$7),IF('Modello Analisi RISCHI MOG_PTPC'!BD66=Tabelle!$V$8,('Mitigazione del rischio'!AB$8*Tabelle!$W$8),IF('Modello Analisi RISCHI MOG_PTPC'!BD66=Tabelle!$V$9,('Mitigazione del rischio'!AB$8*Tabelle!$W$9),IF('Modello Analisi RISCHI MOG_PTPC'!BD66=Tabelle!$V$10,('Mitigazione del rischio'!AB$8*Tabelle!$W$10),IF('Modello Analisi RISCHI MOG_PTPC'!BD66=Tabelle!$V$11,('Mitigazione del rischio'!AB$8*Tabelle!$W$11),IF('Modello Analisi RISCHI MOG_PTPC'!BD66=Tabelle!$V$12,('Mitigazione del rischio'!AB$8*Tabelle!$W$12),"-"))))))))))</f>
        <v>0</v>
      </c>
      <c r="AC65" s="31">
        <f>IF('Modello Analisi RISCHI MOG_PTPC'!BE66=Tabelle!$V$3,('Mitigazione del rischio'!AC$8*Tabelle!$W$3),IF('Modello Analisi RISCHI MOG_PTPC'!BE66=Tabelle!$V$4,('Mitigazione del rischio'!AC$8*Tabelle!$W$4),IF('Modello Analisi RISCHI MOG_PTPC'!BE66=Tabelle!$V$5,('Mitigazione del rischio'!AC$8*Tabelle!$W$5),IF('Modello Analisi RISCHI MOG_PTPC'!BE66=Tabelle!$V$6,('Mitigazione del rischio'!AC$8*Tabelle!$W$6),IF('Modello Analisi RISCHI MOG_PTPC'!BE66=Tabelle!$V$7,('Mitigazione del rischio'!AC$8*Tabelle!$W$7),IF('Modello Analisi RISCHI MOG_PTPC'!BE66=Tabelle!$V$8,('Mitigazione del rischio'!AC$8*Tabelle!$W$8),IF('Modello Analisi RISCHI MOG_PTPC'!BE66=Tabelle!$V$9,('Mitigazione del rischio'!AC$8*Tabelle!$W$9),IF('Modello Analisi RISCHI MOG_PTPC'!BE66=Tabelle!$V$10,('Mitigazione del rischio'!AC$8*Tabelle!$W$10),IF('Modello Analisi RISCHI MOG_PTPC'!BE66=Tabelle!$V$11,('Mitigazione del rischio'!AC$8*Tabelle!$W$11),IF('Modello Analisi RISCHI MOG_PTPC'!BE66=Tabelle!$V$12,('Mitigazione del rischio'!AC$8*Tabelle!$W$12),"-"))))))))))</f>
        <v>0</v>
      </c>
      <c r="AD65" s="31">
        <f>IF('Modello Analisi RISCHI MOG_PTPC'!BF66=Tabelle!$V$3,('Mitigazione del rischio'!AD$8*Tabelle!$W$3),IF('Modello Analisi RISCHI MOG_PTPC'!BF66=Tabelle!$V$4,('Mitigazione del rischio'!AD$8*Tabelle!$W$4),IF('Modello Analisi RISCHI MOG_PTPC'!BF66=Tabelle!$V$5,('Mitigazione del rischio'!AD$8*Tabelle!$W$5),IF('Modello Analisi RISCHI MOG_PTPC'!BF66=Tabelle!$V$6,('Mitigazione del rischio'!AD$8*Tabelle!$W$6),IF('Modello Analisi RISCHI MOG_PTPC'!BF66=Tabelle!$V$7,('Mitigazione del rischio'!AD$8*Tabelle!$W$7),IF('Modello Analisi RISCHI MOG_PTPC'!BF66=Tabelle!$V$8,('Mitigazione del rischio'!AD$8*Tabelle!$W$8),IF('Modello Analisi RISCHI MOG_PTPC'!BF66=Tabelle!$V$9,('Mitigazione del rischio'!AD$8*Tabelle!$W$9),IF('Modello Analisi RISCHI MOG_PTPC'!BF66=Tabelle!$V$10,('Mitigazione del rischio'!AD$8*Tabelle!$W$10),IF('Modello Analisi RISCHI MOG_PTPC'!BF66=Tabelle!$V$11,('Mitigazione del rischio'!AD$8*Tabelle!$W$11),IF('Modello Analisi RISCHI MOG_PTPC'!BF66=Tabelle!$V$12,('Mitigazione del rischio'!AD$8*Tabelle!$W$12),"-"))))))))))</f>
        <v>0</v>
      </c>
      <c r="AE65" s="31">
        <f>IF('Modello Analisi RISCHI MOG_PTPC'!BG66=Tabelle!$V$3,('Mitigazione del rischio'!AE$8*Tabelle!$W$3),IF('Modello Analisi RISCHI MOG_PTPC'!BG66=Tabelle!$V$4,('Mitigazione del rischio'!AE$8*Tabelle!$W$4),IF('Modello Analisi RISCHI MOG_PTPC'!BG66=Tabelle!$V$5,('Mitigazione del rischio'!AE$8*Tabelle!$W$5),IF('Modello Analisi RISCHI MOG_PTPC'!BG66=Tabelle!$V$6,('Mitigazione del rischio'!AE$8*Tabelle!$W$6),IF('Modello Analisi RISCHI MOG_PTPC'!BG66=Tabelle!$V$7,('Mitigazione del rischio'!AE$8*Tabelle!$W$7),IF('Modello Analisi RISCHI MOG_PTPC'!BG66=Tabelle!$V$8,('Mitigazione del rischio'!AE$8*Tabelle!$W$8),IF('Modello Analisi RISCHI MOG_PTPC'!BG66=Tabelle!$V$9,('Mitigazione del rischio'!AE$8*Tabelle!$W$9),IF('Modello Analisi RISCHI MOG_PTPC'!BG66=Tabelle!$V$10,('Mitigazione del rischio'!AE$8*Tabelle!$W$10),IF('Modello Analisi RISCHI MOG_PTPC'!BG66=Tabelle!$V$11,('Mitigazione del rischio'!AE$8*Tabelle!$W$11),IF('Modello Analisi RISCHI MOG_PTPC'!BG66=Tabelle!$V$12,('Mitigazione del rischio'!AE$8*Tabelle!$W$12),"-"))))))))))</f>
        <v>0</v>
      </c>
      <c r="AF65" s="32">
        <f t="shared" si="3"/>
        <v>43.400000000000006</v>
      </c>
      <c r="AG65" s="33">
        <f t="shared" si="4"/>
        <v>0.43400000000000005</v>
      </c>
    </row>
    <row r="66" spans="1:33" x14ac:dyDescent="0.25">
      <c r="A66" s="31">
        <f>IF('Modello Analisi RISCHI MOG_PTPC'!AC67=Tabelle!$V$3,('Mitigazione del rischio'!A$8*Tabelle!$W$3),IF('Modello Analisi RISCHI MOG_PTPC'!AC67=Tabelle!$V$4,('Mitigazione del rischio'!A$8*Tabelle!$W$4),IF('Modello Analisi RISCHI MOG_PTPC'!AC67=Tabelle!$V$5,('Mitigazione del rischio'!A$8*Tabelle!$W$5),IF('Modello Analisi RISCHI MOG_PTPC'!AC67=Tabelle!$V$6,('Mitigazione del rischio'!A$8*Tabelle!$W$6),IF('Modello Analisi RISCHI MOG_PTPC'!AC67=Tabelle!$V$7,('Mitigazione del rischio'!A$8*Tabelle!$W$7),IF('Modello Analisi RISCHI MOG_PTPC'!AC67=Tabelle!$V$8,('Mitigazione del rischio'!A$8*Tabelle!$W$8),IF('Modello Analisi RISCHI MOG_PTPC'!AC67=Tabelle!$V$9,('Mitigazione del rischio'!A$8*Tabelle!$W$9),IF('Modello Analisi RISCHI MOG_PTPC'!AC67=Tabelle!$V$10,('Mitigazione del rischio'!A$8*Tabelle!$W$10),IF('Modello Analisi RISCHI MOG_PTPC'!AC67=Tabelle!$V$11,('Mitigazione del rischio'!A$8*Tabelle!$W$11),IF('Modello Analisi RISCHI MOG_PTPC'!AC67=Tabelle!$V$12,('Mitigazione del rischio'!A$8*Tabelle!$W$12),"-"))))))))))</f>
        <v>3.5</v>
      </c>
      <c r="B66" s="31">
        <f>IF('Modello Analisi RISCHI MOG_PTPC'!AD67=Tabelle!$V$3,('Mitigazione del rischio'!B$8*Tabelle!$W$3),IF('Modello Analisi RISCHI MOG_PTPC'!AD67=Tabelle!$V$4,('Mitigazione del rischio'!B$8*Tabelle!$W$4),IF('Modello Analisi RISCHI MOG_PTPC'!AD67=Tabelle!$V$5,('Mitigazione del rischio'!B$8*Tabelle!$W$5),IF('Modello Analisi RISCHI MOG_PTPC'!AD67=Tabelle!$V$6,('Mitigazione del rischio'!B$8*Tabelle!$W$6),IF('Modello Analisi RISCHI MOG_PTPC'!AD67=Tabelle!$V$7,('Mitigazione del rischio'!B$8*Tabelle!$W$7),IF('Modello Analisi RISCHI MOG_PTPC'!AD67=Tabelle!$V$8,('Mitigazione del rischio'!B$8*Tabelle!$W$8),IF('Modello Analisi RISCHI MOG_PTPC'!AD67=Tabelle!$V$9,('Mitigazione del rischio'!B$8*Tabelle!$W$9),IF('Modello Analisi RISCHI MOG_PTPC'!AD67=Tabelle!$V$10,('Mitigazione del rischio'!B$8*Tabelle!$W$10),IF('Modello Analisi RISCHI MOG_PTPC'!AD67=Tabelle!$V$11,('Mitigazione del rischio'!B$8*Tabelle!$W$11),IF('Modello Analisi RISCHI MOG_PTPC'!AD67=Tabelle!$V$12,('Mitigazione del rischio'!B$8*Tabelle!$W$12),"-"))))))))))</f>
        <v>2.4499999999999997</v>
      </c>
      <c r="C66" s="31">
        <f>IF('Modello Analisi RISCHI MOG_PTPC'!AE67=Tabelle!$V$3,('Mitigazione del rischio'!C$8*Tabelle!$W$3),IF('Modello Analisi RISCHI MOG_PTPC'!AE67=Tabelle!$V$4,('Mitigazione del rischio'!C$8*Tabelle!$W$4),IF('Modello Analisi RISCHI MOG_PTPC'!AE67=Tabelle!$V$5,('Mitigazione del rischio'!C$8*Tabelle!$W$5),IF('Modello Analisi RISCHI MOG_PTPC'!AE67=Tabelle!$V$6,('Mitigazione del rischio'!C$8*Tabelle!$W$6),IF('Modello Analisi RISCHI MOG_PTPC'!AE67=Tabelle!$V$7,('Mitigazione del rischio'!C$8*Tabelle!$W$7),IF('Modello Analisi RISCHI MOG_PTPC'!AE67=Tabelle!$V$8,('Mitigazione del rischio'!C$8*Tabelle!$W$8),IF('Modello Analisi RISCHI MOG_PTPC'!AE67=Tabelle!$V$9,('Mitigazione del rischio'!C$8*Tabelle!$W$9),IF('Modello Analisi RISCHI MOG_PTPC'!AE67=Tabelle!$V$10,('Mitigazione del rischio'!C$8*Tabelle!$W$10),IF('Modello Analisi RISCHI MOG_PTPC'!AE67=Tabelle!$V$11,('Mitigazione del rischio'!C$8*Tabelle!$W$11),IF('Modello Analisi RISCHI MOG_PTPC'!AE67=Tabelle!$V$12,('Mitigazione del rischio'!C$8*Tabelle!$W$12),"-"))))))))))</f>
        <v>0.35000000000000003</v>
      </c>
      <c r="D66" s="31">
        <f>IF('Modello Analisi RISCHI MOG_PTPC'!AF67=Tabelle!$V$3,('Mitigazione del rischio'!D$8*Tabelle!$W$3),IF('Modello Analisi RISCHI MOG_PTPC'!AF67=Tabelle!$V$4,('Mitigazione del rischio'!D$8*Tabelle!$W$4),IF('Modello Analisi RISCHI MOG_PTPC'!AF67=Tabelle!$V$5,('Mitigazione del rischio'!D$8*Tabelle!$W$5),IF('Modello Analisi RISCHI MOG_PTPC'!AF67=Tabelle!$V$6,('Mitigazione del rischio'!D$8*Tabelle!$W$6),IF('Modello Analisi RISCHI MOG_PTPC'!AF67=Tabelle!$V$7,('Mitigazione del rischio'!D$8*Tabelle!$W$7),IF('Modello Analisi RISCHI MOG_PTPC'!AF67=Tabelle!$V$8,('Mitigazione del rischio'!D$8*Tabelle!$W$8),IF('Modello Analisi RISCHI MOG_PTPC'!AF67=Tabelle!$V$9,('Mitigazione del rischio'!D$8*Tabelle!$W$9),IF('Modello Analisi RISCHI MOG_PTPC'!AF67=Tabelle!$V$10,('Mitigazione del rischio'!D$8*Tabelle!$W$10),IF('Modello Analisi RISCHI MOG_PTPC'!AF67=Tabelle!$V$11,('Mitigazione del rischio'!D$8*Tabelle!$W$11),IF('Modello Analisi RISCHI MOG_PTPC'!AF67=Tabelle!$V$12,('Mitigazione del rischio'!D$8*Tabelle!$W$12),"-"))))))))))</f>
        <v>1.05</v>
      </c>
      <c r="E66" s="31">
        <f>IF('Modello Analisi RISCHI MOG_PTPC'!AG67=Tabelle!$V$3,('Mitigazione del rischio'!E$8*Tabelle!$W$3),IF('Modello Analisi RISCHI MOG_PTPC'!AG67=Tabelle!$V$4,('Mitigazione del rischio'!E$8*Tabelle!$W$4),IF('Modello Analisi RISCHI MOG_PTPC'!AG67=Tabelle!$V$5,('Mitigazione del rischio'!E$8*Tabelle!$W$5),IF('Modello Analisi RISCHI MOG_PTPC'!AG67=Tabelle!$V$6,('Mitigazione del rischio'!E$8*Tabelle!$W$6),IF('Modello Analisi RISCHI MOG_PTPC'!AG67=Tabelle!$V$7,('Mitigazione del rischio'!E$8*Tabelle!$W$7),IF('Modello Analisi RISCHI MOG_PTPC'!AG67=Tabelle!$V$8,('Mitigazione del rischio'!E$8*Tabelle!$W$8),IF('Modello Analisi RISCHI MOG_PTPC'!AG67=Tabelle!$V$9,('Mitigazione del rischio'!E$8*Tabelle!$W$9),IF('Modello Analisi RISCHI MOG_PTPC'!AG67=Tabelle!$V$10,('Mitigazione del rischio'!E$8*Tabelle!$W$10),IF('Modello Analisi RISCHI MOG_PTPC'!AG67=Tabelle!$V$11,('Mitigazione del rischio'!E$8*Tabelle!$W$11),IF('Modello Analisi RISCHI MOG_PTPC'!AG67=Tabelle!$V$12,('Mitigazione del rischio'!E$8*Tabelle!$W$12),"-"))))))))))</f>
        <v>2.4499999999999997</v>
      </c>
      <c r="F66" s="31">
        <f>IF('Modello Analisi RISCHI MOG_PTPC'!AH67=Tabelle!$V$3,('Mitigazione del rischio'!F$8*Tabelle!$W$3),IF('Modello Analisi RISCHI MOG_PTPC'!AH67=Tabelle!$V$4,('Mitigazione del rischio'!F$8*Tabelle!$W$4),IF('Modello Analisi RISCHI MOG_PTPC'!AH67=Tabelle!$V$5,('Mitigazione del rischio'!F$8*Tabelle!$W$5),IF('Modello Analisi RISCHI MOG_PTPC'!AH67=Tabelle!$V$6,('Mitigazione del rischio'!F$8*Tabelle!$W$6),IF('Modello Analisi RISCHI MOG_PTPC'!AH67=Tabelle!$V$7,('Mitigazione del rischio'!F$8*Tabelle!$W$7),IF('Modello Analisi RISCHI MOG_PTPC'!AH67=Tabelle!$V$8,('Mitigazione del rischio'!F$8*Tabelle!$W$8),IF('Modello Analisi RISCHI MOG_PTPC'!AH67=Tabelle!$V$9,('Mitigazione del rischio'!F$8*Tabelle!$W$9),IF('Modello Analisi RISCHI MOG_PTPC'!AH67=Tabelle!$V$10,('Mitigazione del rischio'!F$8*Tabelle!$W$10),IF('Modello Analisi RISCHI MOG_PTPC'!AH67=Tabelle!$V$11,('Mitigazione del rischio'!F$8*Tabelle!$W$11),IF('Modello Analisi RISCHI MOG_PTPC'!AH67=Tabelle!$V$12,('Mitigazione del rischio'!F$8*Tabelle!$W$12),"-"))))))))))</f>
        <v>3.5</v>
      </c>
      <c r="G66" s="31">
        <f>IF('Modello Analisi RISCHI MOG_PTPC'!AI67=Tabelle!$V$3,('Mitigazione del rischio'!G$8*Tabelle!$W$3),IF('Modello Analisi RISCHI MOG_PTPC'!AI67=Tabelle!$V$4,('Mitigazione del rischio'!G$8*Tabelle!$W$4),IF('Modello Analisi RISCHI MOG_PTPC'!AI67=Tabelle!$V$5,('Mitigazione del rischio'!G$8*Tabelle!$W$5),IF('Modello Analisi RISCHI MOG_PTPC'!AI67=Tabelle!$V$6,('Mitigazione del rischio'!G$8*Tabelle!$W$6),IF('Modello Analisi RISCHI MOG_PTPC'!AI67=Tabelle!$V$7,('Mitigazione del rischio'!G$8*Tabelle!$W$7),IF('Modello Analisi RISCHI MOG_PTPC'!AI67=Tabelle!$V$8,('Mitigazione del rischio'!G$8*Tabelle!$W$8),IF('Modello Analisi RISCHI MOG_PTPC'!AI67=Tabelle!$V$9,('Mitigazione del rischio'!G$8*Tabelle!$W$9),IF('Modello Analisi RISCHI MOG_PTPC'!AI67=Tabelle!$V$10,('Mitigazione del rischio'!G$8*Tabelle!$W$10),IF('Modello Analisi RISCHI MOG_PTPC'!AI67=Tabelle!$V$11,('Mitigazione del rischio'!G$8*Tabelle!$W$11),IF('Modello Analisi RISCHI MOG_PTPC'!AI67=Tabelle!$V$12,('Mitigazione del rischio'!G$8*Tabelle!$W$12),"-"))))))))))</f>
        <v>3.5</v>
      </c>
      <c r="H66" s="31">
        <f>IF('Modello Analisi RISCHI MOG_PTPC'!AJ67=Tabelle!$V$3,('Mitigazione del rischio'!H$8*Tabelle!$W$3),IF('Modello Analisi RISCHI MOG_PTPC'!AJ67=Tabelle!$V$4,('Mitigazione del rischio'!H$8*Tabelle!$W$4),IF('Modello Analisi RISCHI MOG_PTPC'!AJ67=Tabelle!$V$5,('Mitigazione del rischio'!H$8*Tabelle!$W$5),IF('Modello Analisi RISCHI MOG_PTPC'!AJ67=Tabelle!$V$6,('Mitigazione del rischio'!H$8*Tabelle!$W$6),IF('Modello Analisi RISCHI MOG_PTPC'!AJ67=Tabelle!$V$7,('Mitigazione del rischio'!H$8*Tabelle!$W$7),IF('Modello Analisi RISCHI MOG_PTPC'!AJ67=Tabelle!$V$8,('Mitigazione del rischio'!H$8*Tabelle!$W$8),IF('Modello Analisi RISCHI MOG_PTPC'!AJ67=Tabelle!$V$9,('Mitigazione del rischio'!H$8*Tabelle!$W$9),IF('Modello Analisi RISCHI MOG_PTPC'!AJ67=Tabelle!$V$10,('Mitigazione del rischio'!H$8*Tabelle!$W$10),IF('Modello Analisi RISCHI MOG_PTPC'!AJ67=Tabelle!$V$11,('Mitigazione del rischio'!H$8*Tabelle!$W$11),IF('Modello Analisi RISCHI MOG_PTPC'!AJ67=Tabelle!$V$12,('Mitigazione del rischio'!H$8*Tabelle!$W$12),"-"))))))))))</f>
        <v>3.5</v>
      </c>
      <c r="I66" s="31">
        <f>IF('Modello Analisi RISCHI MOG_PTPC'!AK67=Tabelle!$V$3,('Mitigazione del rischio'!I$8*Tabelle!$W$3),IF('Modello Analisi RISCHI MOG_PTPC'!AK67=Tabelle!$V$4,('Mitigazione del rischio'!I$8*Tabelle!$W$4),IF('Modello Analisi RISCHI MOG_PTPC'!AK67=Tabelle!$V$5,('Mitigazione del rischio'!I$8*Tabelle!$W$5),IF('Modello Analisi RISCHI MOG_PTPC'!AK67=Tabelle!$V$6,('Mitigazione del rischio'!I$8*Tabelle!$W$6),IF('Modello Analisi RISCHI MOG_PTPC'!AK67=Tabelle!$V$7,('Mitigazione del rischio'!I$8*Tabelle!$W$7),IF('Modello Analisi RISCHI MOG_PTPC'!AK67=Tabelle!$V$8,('Mitigazione del rischio'!I$8*Tabelle!$W$8),IF('Modello Analisi RISCHI MOG_PTPC'!AK67=Tabelle!$V$9,('Mitigazione del rischio'!I$8*Tabelle!$W$9),IF('Modello Analisi RISCHI MOG_PTPC'!AK67=Tabelle!$V$10,('Mitigazione del rischio'!I$8*Tabelle!$W$10),IF('Modello Analisi RISCHI MOG_PTPC'!AK67=Tabelle!$V$11,('Mitigazione del rischio'!I$8*Tabelle!$W$11),IF('Modello Analisi RISCHI MOG_PTPC'!AK67=Tabelle!$V$12,('Mitigazione del rischio'!I$8*Tabelle!$W$12),"-"))))))))))</f>
        <v>1.05</v>
      </c>
      <c r="J66" s="31">
        <f>IF('Modello Analisi RISCHI MOG_PTPC'!AL67=Tabelle!$V$3,('Mitigazione del rischio'!J$8*Tabelle!$W$3),IF('Modello Analisi RISCHI MOG_PTPC'!AL67=Tabelle!$V$4,('Mitigazione del rischio'!J$8*Tabelle!$W$4),IF('Modello Analisi RISCHI MOG_PTPC'!AL67=Tabelle!$V$5,('Mitigazione del rischio'!J$8*Tabelle!$W$5),IF('Modello Analisi RISCHI MOG_PTPC'!AL67=Tabelle!$V$6,('Mitigazione del rischio'!J$8*Tabelle!$W$6),IF('Modello Analisi RISCHI MOG_PTPC'!AL67=Tabelle!$V$7,('Mitigazione del rischio'!J$8*Tabelle!$W$7),IF('Modello Analisi RISCHI MOG_PTPC'!AL67=Tabelle!$V$8,('Mitigazione del rischio'!J$8*Tabelle!$W$8),IF('Modello Analisi RISCHI MOG_PTPC'!AL67=Tabelle!$V$9,('Mitigazione del rischio'!J$8*Tabelle!$W$9),IF('Modello Analisi RISCHI MOG_PTPC'!AL67=Tabelle!$V$10,('Mitigazione del rischio'!J$8*Tabelle!$W$10),IF('Modello Analisi RISCHI MOG_PTPC'!AL67=Tabelle!$V$11,('Mitigazione del rischio'!J$8*Tabelle!$W$11),IF('Modello Analisi RISCHI MOG_PTPC'!AL67=Tabelle!$V$12,('Mitigazione del rischio'!J$8*Tabelle!$W$12),"-"))))))))))</f>
        <v>1.05</v>
      </c>
      <c r="K66" s="31">
        <f>IF('Modello Analisi RISCHI MOG_PTPC'!AM67=Tabelle!$V$3,('Mitigazione del rischio'!K$8*Tabelle!$W$3),IF('Modello Analisi RISCHI MOG_PTPC'!AM67=Tabelle!$V$4,('Mitigazione del rischio'!K$8*Tabelle!$W$4),IF('Modello Analisi RISCHI MOG_PTPC'!AM67=Tabelle!$V$5,('Mitigazione del rischio'!K$8*Tabelle!$W$5),IF('Modello Analisi RISCHI MOG_PTPC'!AM67=Tabelle!$V$6,('Mitigazione del rischio'!K$8*Tabelle!$W$6),IF('Modello Analisi RISCHI MOG_PTPC'!AM67=Tabelle!$V$7,('Mitigazione del rischio'!K$8*Tabelle!$W$7),IF('Modello Analisi RISCHI MOG_PTPC'!AM67=Tabelle!$V$8,('Mitigazione del rischio'!K$8*Tabelle!$W$8),IF('Modello Analisi RISCHI MOG_PTPC'!AM67=Tabelle!$V$9,('Mitigazione del rischio'!K$8*Tabelle!$W$9),IF('Modello Analisi RISCHI MOG_PTPC'!AM67=Tabelle!$V$10,('Mitigazione del rischio'!K$8*Tabelle!$W$10),IF('Modello Analisi RISCHI MOG_PTPC'!AM67=Tabelle!$V$11,('Mitigazione del rischio'!K$8*Tabelle!$W$11),IF('Modello Analisi RISCHI MOG_PTPC'!AM67=Tabelle!$V$12,('Mitigazione del rischio'!K$8*Tabelle!$W$12),"-"))))))))))</f>
        <v>3.5</v>
      </c>
      <c r="L66" s="31">
        <f>IF('Modello Analisi RISCHI MOG_PTPC'!AN67=Tabelle!$V$3,('Mitigazione del rischio'!L$8*Tabelle!$W$3),IF('Modello Analisi RISCHI MOG_PTPC'!AN67=Tabelle!$V$4,('Mitigazione del rischio'!L$8*Tabelle!$W$4),IF('Modello Analisi RISCHI MOG_PTPC'!AN67=Tabelle!$V$5,('Mitigazione del rischio'!L$8*Tabelle!$W$5),IF('Modello Analisi RISCHI MOG_PTPC'!AN67=Tabelle!$V$6,('Mitigazione del rischio'!L$8*Tabelle!$W$6),IF('Modello Analisi RISCHI MOG_PTPC'!AN67=Tabelle!$V$7,('Mitigazione del rischio'!L$8*Tabelle!$W$7),IF('Modello Analisi RISCHI MOG_PTPC'!AN67=Tabelle!$V$8,('Mitigazione del rischio'!L$8*Tabelle!$W$8),IF('Modello Analisi RISCHI MOG_PTPC'!AN67=Tabelle!$V$9,('Mitigazione del rischio'!L$8*Tabelle!$W$9),IF('Modello Analisi RISCHI MOG_PTPC'!AN67=Tabelle!$V$10,('Mitigazione del rischio'!L$8*Tabelle!$W$10),IF('Modello Analisi RISCHI MOG_PTPC'!AN67=Tabelle!$V$11,('Mitigazione del rischio'!L$8*Tabelle!$W$11),IF('Modello Analisi RISCHI MOG_PTPC'!AN67=Tabelle!$V$12,('Mitigazione del rischio'!L$8*Tabelle!$W$12),"-"))))))))))</f>
        <v>3.5</v>
      </c>
      <c r="M66" s="31">
        <f>IF('Modello Analisi RISCHI MOG_PTPC'!AO67=Tabelle!$V$3,('Mitigazione del rischio'!M$8*Tabelle!$W$3),IF('Modello Analisi RISCHI MOG_PTPC'!AO67=Tabelle!$V$4,('Mitigazione del rischio'!M$8*Tabelle!$W$4),IF('Modello Analisi RISCHI MOG_PTPC'!AO67=Tabelle!$V$5,('Mitigazione del rischio'!M$8*Tabelle!$W$5),IF('Modello Analisi RISCHI MOG_PTPC'!AO67=Tabelle!$V$6,('Mitigazione del rischio'!M$8*Tabelle!$W$6),IF('Modello Analisi RISCHI MOG_PTPC'!AO67=Tabelle!$V$7,('Mitigazione del rischio'!M$8*Tabelle!$W$7),IF('Modello Analisi RISCHI MOG_PTPC'!AO67=Tabelle!$V$8,('Mitigazione del rischio'!M$8*Tabelle!$W$8),IF('Modello Analisi RISCHI MOG_PTPC'!AO67=Tabelle!$V$9,('Mitigazione del rischio'!M$8*Tabelle!$W$9),IF('Modello Analisi RISCHI MOG_PTPC'!AO67=Tabelle!$V$10,('Mitigazione del rischio'!M$8*Tabelle!$W$10),IF('Modello Analisi RISCHI MOG_PTPC'!AO67=Tabelle!$V$11,('Mitigazione del rischio'!M$8*Tabelle!$W$11),IF('Modello Analisi RISCHI MOG_PTPC'!AO67=Tabelle!$V$12,('Mitigazione del rischio'!M$8*Tabelle!$W$12),"-"))))))))))</f>
        <v>1.05</v>
      </c>
      <c r="N66" s="31">
        <f>IF('Modello Analisi RISCHI MOG_PTPC'!AP67=Tabelle!$V$3,('Mitigazione del rischio'!N$8*Tabelle!$W$3),IF('Modello Analisi RISCHI MOG_PTPC'!AP67=Tabelle!$V$4,('Mitigazione del rischio'!N$8*Tabelle!$W$4),IF('Modello Analisi RISCHI MOG_PTPC'!AP67=Tabelle!$V$5,('Mitigazione del rischio'!N$8*Tabelle!$W$5),IF('Modello Analisi RISCHI MOG_PTPC'!AP67=Tabelle!$V$6,('Mitigazione del rischio'!N$8*Tabelle!$W$6),IF('Modello Analisi RISCHI MOG_PTPC'!AP67=Tabelle!$V$7,('Mitigazione del rischio'!N$8*Tabelle!$W$7),IF('Modello Analisi RISCHI MOG_PTPC'!AP67=Tabelle!$V$8,('Mitigazione del rischio'!N$8*Tabelle!$W$8),IF('Modello Analisi RISCHI MOG_PTPC'!AP67=Tabelle!$V$9,('Mitigazione del rischio'!N$8*Tabelle!$W$9),IF('Modello Analisi RISCHI MOG_PTPC'!AP67=Tabelle!$V$10,('Mitigazione del rischio'!N$8*Tabelle!$W$10),IF('Modello Analisi RISCHI MOG_PTPC'!AP67=Tabelle!$V$11,('Mitigazione del rischio'!N$8*Tabelle!$W$11),IF('Modello Analisi RISCHI MOG_PTPC'!AP67=Tabelle!$V$12,('Mitigazione del rischio'!N$8*Tabelle!$W$12),"-"))))))))))</f>
        <v>1.05</v>
      </c>
      <c r="O66" s="31">
        <f>IF('Modello Analisi RISCHI MOG_PTPC'!AQ67=Tabelle!$V$3,('Mitigazione del rischio'!O$8*Tabelle!$W$3),IF('Modello Analisi RISCHI MOG_PTPC'!AQ67=Tabelle!$V$4,('Mitigazione del rischio'!O$8*Tabelle!$W$4),IF('Modello Analisi RISCHI MOG_PTPC'!AQ67=Tabelle!$V$5,('Mitigazione del rischio'!O$8*Tabelle!$W$5),IF('Modello Analisi RISCHI MOG_PTPC'!AQ67=Tabelle!$V$6,('Mitigazione del rischio'!O$8*Tabelle!$W$6),IF('Modello Analisi RISCHI MOG_PTPC'!AQ67=Tabelle!$V$7,('Mitigazione del rischio'!O$8*Tabelle!$W$7),IF('Modello Analisi RISCHI MOG_PTPC'!AQ67=Tabelle!$V$8,('Mitigazione del rischio'!O$8*Tabelle!$W$8),IF('Modello Analisi RISCHI MOG_PTPC'!AQ67=Tabelle!$V$9,('Mitigazione del rischio'!O$8*Tabelle!$W$9),IF('Modello Analisi RISCHI MOG_PTPC'!AQ67=Tabelle!$V$10,('Mitigazione del rischio'!O$8*Tabelle!$W$10),IF('Modello Analisi RISCHI MOG_PTPC'!AQ67=Tabelle!$V$11,('Mitigazione del rischio'!O$8*Tabelle!$W$11),IF('Modello Analisi RISCHI MOG_PTPC'!AQ67=Tabelle!$V$12,('Mitigazione del rischio'!O$8*Tabelle!$W$12),"-"))))))))))</f>
        <v>1.05</v>
      </c>
      <c r="P66" s="31">
        <f>IF('Modello Analisi RISCHI MOG_PTPC'!AR67=Tabelle!$V$3,('Mitigazione del rischio'!P$8*Tabelle!$W$3),IF('Modello Analisi RISCHI MOG_PTPC'!AR67=Tabelle!$V$4,('Mitigazione del rischio'!P$8*Tabelle!$W$4),IF('Modello Analisi RISCHI MOG_PTPC'!AR67=Tabelle!$V$5,('Mitigazione del rischio'!P$8*Tabelle!$W$5),IF('Modello Analisi RISCHI MOG_PTPC'!AR67=Tabelle!$V$6,('Mitigazione del rischio'!P$8*Tabelle!$W$6),IF('Modello Analisi RISCHI MOG_PTPC'!AR67=Tabelle!$V$7,('Mitigazione del rischio'!P$8*Tabelle!$W$7),IF('Modello Analisi RISCHI MOG_PTPC'!AR67=Tabelle!$V$8,('Mitigazione del rischio'!P$8*Tabelle!$W$8),IF('Modello Analisi RISCHI MOG_PTPC'!AR67=Tabelle!$V$9,('Mitigazione del rischio'!P$8*Tabelle!$W$9),IF('Modello Analisi RISCHI MOG_PTPC'!AR67=Tabelle!$V$10,('Mitigazione del rischio'!P$8*Tabelle!$W$10),IF('Modello Analisi RISCHI MOG_PTPC'!AR67=Tabelle!$V$11,('Mitigazione del rischio'!P$8*Tabelle!$W$11),IF('Modello Analisi RISCHI MOG_PTPC'!AR67=Tabelle!$V$12,('Mitigazione del rischio'!P$8*Tabelle!$W$12),"-"))))))))))</f>
        <v>1.05</v>
      </c>
      <c r="Q66" s="31">
        <f>IF('Modello Analisi RISCHI MOG_PTPC'!AS67=Tabelle!$V$3,('Mitigazione del rischio'!Q$8*Tabelle!$W$3),IF('Modello Analisi RISCHI MOG_PTPC'!AS67=Tabelle!$V$4,('Mitigazione del rischio'!Q$8*Tabelle!$W$4),IF('Modello Analisi RISCHI MOG_PTPC'!AS67=Tabelle!$V$5,('Mitigazione del rischio'!Q$8*Tabelle!$W$5),IF('Modello Analisi RISCHI MOG_PTPC'!AS67=Tabelle!$V$6,('Mitigazione del rischio'!Q$8*Tabelle!$W$6),IF('Modello Analisi RISCHI MOG_PTPC'!AS67=Tabelle!$V$7,('Mitigazione del rischio'!Q$8*Tabelle!$W$7),IF('Modello Analisi RISCHI MOG_PTPC'!AS67=Tabelle!$V$8,('Mitigazione del rischio'!Q$8*Tabelle!$W$8),IF('Modello Analisi RISCHI MOG_PTPC'!AS67=Tabelle!$V$9,('Mitigazione del rischio'!Q$8*Tabelle!$W$9),IF('Modello Analisi RISCHI MOG_PTPC'!AS67=Tabelle!$V$10,('Mitigazione del rischio'!Q$8*Tabelle!$W$10),IF('Modello Analisi RISCHI MOG_PTPC'!AS67=Tabelle!$V$11,('Mitigazione del rischio'!Q$8*Tabelle!$W$11),IF('Modello Analisi RISCHI MOG_PTPC'!AS67=Tabelle!$V$12,('Mitigazione del rischio'!Q$8*Tabelle!$W$12),"-"))))))))))</f>
        <v>2.4499999999999997</v>
      </c>
      <c r="R66" s="31">
        <f>IF('Modello Analisi RISCHI MOG_PTPC'!AT67=Tabelle!$V$3,('Mitigazione del rischio'!R$8*Tabelle!$W$3),IF('Modello Analisi RISCHI MOG_PTPC'!AT67=Tabelle!$V$4,('Mitigazione del rischio'!R$8*Tabelle!$W$4),IF('Modello Analisi RISCHI MOG_PTPC'!AT67=Tabelle!$V$5,('Mitigazione del rischio'!R$8*Tabelle!$W$5),IF('Modello Analisi RISCHI MOG_PTPC'!AT67=Tabelle!$V$6,('Mitigazione del rischio'!R$8*Tabelle!$W$6),IF('Modello Analisi RISCHI MOG_PTPC'!AT67=Tabelle!$V$7,('Mitigazione del rischio'!R$8*Tabelle!$W$7),IF('Modello Analisi RISCHI MOG_PTPC'!AT67=Tabelle!$V$8,('Mitigazione del rischio'!R$8*Tabelle!$W$8),IF('Modello Analisi RISCHI MOG_PTPC'!AT67=Tabelle!$V$9,('Mitigazione del rischio'!R$8*Tabelle!$W$9),IF('Modello Analisi RISCHI MOG_PTPC'!AT67=Tabelle!$V$10,('Mitigazione del rischio'!R$8*Tabelle!$W$10),IF('Modello Analisi RISCHI MOG_PTPC'!AT67=Tabelle!$V$11,('Mitigazione del rischio'!R$8*Tabelle!$W$11),IF('Modello Analisi RISCHI MOG_PTPC'!AT67=Tabelle!$V$12,('Mitigazione del rischio'!R$8*Tabelle!$W$12),"-"))))))))))</f>
        <v>2.4499999999999997</v>
      </c>
      <c r="S66" s="31">
        <f>IF('Modello Analisi RISCHI MOG_PTPC'!AU67=Tabelle!$V$3,('Mitigazione del rischio'!S$8*Tabelle!$W$3),IF('Modello Analisi RISCHI MOG_PTPC'!AU67=Tabelle!$V$4,('Mitigazione del rischio'!S$8*Tabelle!$W$4),IF('Modello Analisi RISCHI MOG_PTPC'!AU67=Tabelle!$V$5,('Mitigazione del rischio'!S$8*Tabelle!$W$5),IF('Modello Analisi RISCHI MOG_PTPC'!AU67=Tabelle!$V$6,('Mitigazione del rischio'!S$8*Tabelle!$W$6),IF('Modello Analisi RISCHI MOG_PTPC'!AU67=Tabelle!$V$7,('Mitigazione del rischio'!S$8*Tabelle!$W$7),IF('Modello Analisi RISCHI MOG_PTPC'!AU67=Tabelle!$V$8,('Mitigazione del rischio'!S$8*Tabelle!$W$8),IF('Modello Analisi RISCHI MOG_PTPC'!AU67=Tabelle!$V$9,('Mitigazione del rischio'!S$8*Tabelle!$W$9),IF('Modello Analisi RISCHI MOG_PTPC'!AU67=Tabelle!$V$10,('Mitigazione del rischio'!S$8*Tabelle!$W$10),IF('Modello Analisi RISCHI MOG_PTPC'!AU67=Tabelle!$V$11,('Mitigazione del rischio'!S$8*Tabelle!$W$11),IF('Modello Analisi RISCHI MOG_PTPC'!AU67=Tabelle!$V$12,('Mitigazione del rischio'!S$8*Tabelle!$W$12),"-"))))))))))</f>
        <v>2.4499999999999997</v>
      </c>
      <c r="T66" s="31">
        <f>IF('Modello Analisi RISCHI MOG_PTPC'!AV67=Tabelle!$V$3,('Mitigazione del rischio'!T$8*Tabelle!$W$3),IF('Modello Analisi RISCHI MOG_PTPC'!AV67=Tabelle!$V$4,('Mitigazione del rischio'!T$8*Tabelle!$W$4),IF('Modello Analisi RISCHI MOG_PTPC'!AV67=Tabelle!$V$5,('Mitigazione del rischio'!T$8*Tabelle!$W$5),IF('Modello Analisi RISCHI MOG_PTPC'!AV67=Tabelle!$V$6,('Mitigazione del rischio'!T$8*Tabelle!$W$6),IF('Modello Analisi RISCHI MOG_PTPC'!AV67=Tabelle!$V$7,('Mitigazione del rischio'!T$8*Tabelle!$W$7),IF('Modello Analisi RISCHI MOG_PTPC'!AV67=Tabelle!$V$8,('Mitigazione del rischio'!T$8*Tabelle!$W$8),IF('Modello Analisi RISCHI MOG_PTPC'!AV67=Tabelle!$V$9,('Mitigazione del rischio'!T$8*Tabelle!$W$9),IF('Modello Analisi RISCHI MOG_PTPC'!AV67=Tabelle!$V$10,('Mitigazione del rischio'!T$8*Tabelle!$W$10),IF('Modello Analisi RISCHI MOG_PTPC'!AV67=Tabelle!$V$11,('Mitigazione del rischio'!T$8*Tabelle!$W$11),IF('Modello Analisi RISCHI MOG_PTPC'!AV67=Tabelle!$V$12,('Mitigazione del rischio'!T$8*Tabelle!$W$12),"-"))))))))))</f>
        <v>2.4499999999999997</v>
      </c>
      <c r="U66" s="31">
        <f>IF('Modello Analisi RISCHI MOG_PTPC'!AW67=Tabelle!$V$3,('Mitigazione del rischio'!U$8*Tabelle!$W$3),IF('Modello Analisi RISCHI MOG_PTPC'!AW67=Tabelle!$V$4,('Mitigazione del rischio'!U$8*Tabelle!$W$4),IF('Modello Analisi RISCHI MOG_PTPC'!AW67=Tabelle!$V$5,('Mitigazione del rischio'!U$8*Tabelle!$W$5),IF('Modello Analisi RISCHI MOG_PTPC'!AW67=Tabelle!$V$6,('Mitigazione del rischio'!U$8*Tabelle!$W$6),IF('Modello Analisi RISCHI MOG_PTPC'!AW67=Tabelle!$V$7,('Mitigazione del rischio'!U$8*Tabelle!$W$7),IF('Modello Analisi RISCHI MOG_PTPC'!AW67=Tabelle!$V$8,('Mitigazione del rischio'!U$8*Tabelle!$W$8),IF('Modello Analisi RISCHI MOG_PTPC'!AW67=Tabelle!$V$9,('Mitigazione del rischio'!U$8*Tabelle!$W$9),IF('Modello Analisi RISCHI MOG_PTPC'!AW67=Tabelle!$V$10,('Mitigazione del rischio'!U$8*Tabelle!$W$10),IF('Modello Analisi RISCHI MOG_PTPC'!AW67=Tabelle!$V$11,('Mitigazione del rischio'!U$8*Tabelle!$W$11),IF('Modello Analisi RISCHI MOG_PTPC'!AW67=Tabelle!$V$12,('Mitigazione del rischio'!U$8*Tabelle!$W$12),"-"))))))))))</f>
        <v>0</v>
      </c>
      <c r="V66" s="31">
        <f>IF('Modello Analisi RISCHI MOG_PTPC'!AX67=Tabelle!$V$3,('Mitigazione del rischio'!V$8*Tabelle!$W$3),IF('Modello Analisi RISCHI MOG_PTPC'!AX67=Tabelle!$V$4,('Mitigazione del rischio'!V$8*Tabelle!$W$4),IF('Modello Analisi RISCHI MOG_PTPC'!AX67=Tabelle!$V$5,('Mitigazione del rischio'!V$8*Tabelle!$W$5),IF('Modello Analisi RISCHI MOG_PTPC'!AX67=Tabelle!$V$6,('Mitigazione del rischio'!V$8*Tabelle!$W$6),IF('Modello Analisi RISCHI MOG_PTPC'!AX67=Tabelle!$V$7,('Mitigazione del rischio'!V$8*Tabelle!$W$7),IF('Modello Analisi RISCHI MOG_PTPC'!AX67=Tabelle!$V$8,('Mitigazione del rischio'!V$8*Tabelle!$W$8),IF('Modello Analisi RISCHI MOG_PTPC'!AX67=Tabelle!$V$9,('Mitigazione del rischio'!V$8*Tabelle!$W$9),IF('Modello Analisi RISCHI MOG_PTPC'!AX67=Tabelle!$V$10,('Mitigazione del rischio'!V$8*Tabelle!$W$10),IF('Modello Analisi RISCHI MOG_PTPC'!AX67=Tabelle!$V$11,('Mitigazione del rischio'!V$8*Tabelle!$W$11),IF('Modello Analisi RISCHI MOG_PTPC'!AX67=Tabelle!$V$12,('Mitigazione del rischio'!V$8*Tabelle!$W$12),"-"))))))))))</f>
        <v>0</v>
      </c>
      <c r="W66" s="31">
        <f>IF('Modello Analisi RISCHI MOG_PTPC'!AY67=Tabelle!$V$3,('Mitigazione del rischio'!W$8*Tabelle!$W$3),IF('Modello Analisi RISCHI MOG_PTPC'!AY67=Tabelle!$V$4,('Mitigazione del rischio'!W$8*Tabelle!$W$4),IF('Modello Analisi RISCHI MOG_PTPC'!AY67=Tabelle!$V$5,('Mitigazione del rischio'!W$8*Tabelle!$W$5),IF('Modello Analisi RISCHI MOG_PTPC'!AY67=Tabelle!$V$6,('Mitigazione del rischio'!W$8*Tabelle!$W$6),IF('Modello Analisi RISCHI MOG_PTPC'!AY67=Tabelle!$V$7,('Mitigazione del rischio'!W$8*Tabelle!$W$7),IF('Modello Analisi RISCHI MOG_PTPC'!AY67=Tabelle!$V$8,('Mitigazione del rischio'!W$8*Tabelle!$W$8),IF('Modello Analisi RISCHI MOG_PTPC'!AY67=Tabelle!$V$9,('Mitigazione del rischio'!W$8*Tabelle!$W$9),IF('Modello Analisi RISCHI MOG_PTPC'!AY67=Tabelle!$V$10,('Mitigazione del rischio'!W$8*Tabelle!$W$10),IF('Modello Analisi RISCHI MOG_PTPC'!AY67=Tabelle!$V$11,('Mitigazione del rischio'!W$8*Tabelle!$W$11),IF('Modello Analisi RISCHI MOG_PTPC'!AY67=Tabelle!$V$12,('Mitigazione del rischio'!W$8*Tabelle!$W$12),"-"))))))))))</f>
        <v>0</v>
      </c>
      <c r="X66" s="31">
        <f>IF('Modello Analisi RISCHI MOG_PTPC'!AZ67=Tabelle!$V$3,('Mitigazione del rischio'!X$8*Tabelle!$W$3),IF('Modello Analisi RISCHI MOG_PTPC'!AZ67=Tabelle!$V$4,('Mitigazione del rischio'!X$8*Tabelle!$W$4),IF('Modello Analisi RISCHI MOG_PTPC'!AZ67=Tabelle!$V$5,('Mitigazione del rischio'!X$8*Tabelle!$W$5),IF('Modello Analisi RISCHI MOG_PTPC'!AZ67=Tabelle!$V$6,('Mitigazione del rischio'!X$8*Tabelle!$W$6),IF('Modello Analisi RISCHI MOG_PTPC'!AZ67=Tabelle!$V$7,('Mitigazione del rischio'!X$8*Tabelle!$W$7),IF('Modello Analisi RISCHI MOG_PTPC'!AZ67=Tabelle!$V$8,('Mitigazione del rischio'!X$8*Tabelle!$W$8),IF('Modello Analisi RISCHI MOG_PTPC'!AZ67=Tabelle!$V$9,('Mitigazione del rischio'!X$8*Tabelle!$W$9),IF('Modello Analisi RISCHI MOG_PTPC'!AZ67=Tabelle!$V$10,('Mitigazione del rischio'!X$8*Tabelle!$W$10),IF('Modello Analisi RISCHI MOG_PTPC'!AZ67=Tabelle!$V$11,('Mitigazione del rischio'!X$8*Tabelle!$W$11),IF('Modello Analisi RISCHI MOG_PTPC'!AZ67=Tabelle!$V$12,('Mitigazione del rischio'!X$8*Tabelle!$W$12),"-"))))))))))</f>
        <v>0</v>
      </c>
      <c r="Y66" s="31">
        <f>IF('Modello Analisi RISCHI MOG_PTPC'!BA67=Tabelle!$V$3,('Mitigazione del rischio'!Y$8*Tabelle!$W$3),IF('Modello Analisi RISCHI MOG_PTPC'!BA67=Tabelle!$V$4,('Mitigazione del rischio'!Y$8*Tabelle!$W$4),IF('Modello Analisi RISCHI MOG_PTPC'!BA67=Tabelle!$V$5,('Mitigazione del rischio'!Y$8*Tabelle!$W$5),IF('Modello Analisi RISCHI MOG_PTPC'!BA67=Tabelle!$V$6,('Mitigazione del rischio'!Y$8*Tabelle!$W$6),IF('Modello Analisi RISCHI MOG_PTPC'!BA67=Tabelle!$V$7,('Mitigazione del rischio'!Y$8*Tabelle!$W$7),IF('Modello Analisi RISCHI MOG_PTPC'!BA67=Tabelle!$V$8,('Mitigazione del rischio'!Y$8*Tabelle!$W$8),IF('Modello Analisi RISCHI MOG_PTPC'!BA67=Tabelle!$V$9,('Mitigazione del rischio'!Y$8*Tabelle!$W$9),IF('Modello Analisi RISCHI MOG_PTPC'!BA67=Tabelle!$V$10,('Mitigazione del rischio'!Y$8*Tabelle!$W$10),IF('Modello Analisi RISCHI MOG_PTPC'!BA67=Tabelle!$V$11,('Mitigazione del rischio'!Y$8*Tabelle!$W$11),IF('Modello Analisi RISCHI MOG_PTPC'!BA67=Tabelle!$V$12,('Mitigazione del rischio'!Y$8*Tabelle!$W$12),"-"))))))))))</f>
        <v>0</v>
      </c>
      <c r="Z66" s="31">
        <f>IF('Modello Analisi RISCHI MOG_PTPC'!BB67=Tabelle!$V$3,('Mitigazione del rischio'!Z$8*Tabelle!$W$3),IF('Modello Analisi RISCHI MOG_PTPC'!BB67=Tabelle!$V$4,('Mitigazione del rischio'!Z$8*Tabelle!$W$4),IF('Modello Analisi RISCHI MOG_PTPC'!BB67=Tabelle!$V$5,('Mitigazione del rischio'!Z$8*Tabelle!$W$5),IF('Modello Analisi RISCHI MOG_PTPC'!BB67=Tabelle!$V$6,('Mitigazione del rischio'!Z$8*Tabelle!$W$6),IF('Modello Analisi RISCHI MOG_PTPC'!BB67=Tabelle!$V$7,('Mitigazione del rischio'!Z$8*Tabelle!$W$7),IF('Modello Analisi RISCHI MOG_PTPC'!BB67=Tabelle!$V$8,('Mitigazione del rischio'!Z$8*Tabelle!$W$8),IF('Modello Analisi RISCHI MOG_PTPC'!BB67=Tabelle!$V$9,('Mitigazione del rischio'!Z$8*Tabelle!$W$9),IF('Modello Analisi RISCHI MOG_PTPC'!BB67=Tabelle!$V$10,('Mitigazione del rischio'!Z$8*Tabelle!$W$10),IF('Modello Analisi RISCHI MOG_PTPC'!BB67=Tabelle!$V$11,('Mitigazione del rischio'!Z$8*Tabelle!$W$11),IF('Modello Analisi RISCHI MOG_PTPC'!BB67=Tabelle!$V$12,('Mitigazione del rischio'!Z$8*Tabelle!$W$12),"-"))))))))))</f>
        <v>0</v>
      </c>
      <c r="AA66" s="31">
        <f>IF('Modello Analisi RISCHI MOG_PTPC'!BC67=Tabelle!$V$3,('Mitigazione del rischio'!AA$8*Tabelle!$W$3),IF('Modello Analisi RISCHI MOG_PTPC'!BC67=Tabelle!$V$4,('Mitigazione del rischio'!AA$8*Tabelle!$W$4),IF('Modello Analisi RISCHI MOG_PTPC'!BC67=Tabelle!$V$5,('Mitigazione del rischio'!AA$8*Tabelle!$W$5),IF('Modello Analisi RISCHI MOG_PTPC'!BC67=Tabelle!$V$6,('Mitigazione del rischio'!AA$8*Tabelle!$W$6),IF('Modello Analisi RISCHI MOG_PTPC'!BC67=Tabelle!$V$7,('Mitigazione del rischio'!AA$8*Tabelle!$W$7),IF('Modello Analisi RISCHI MOG_PTPC'!BC67=Tabelle!$V$8,('Mitigazione del rischio'!AA$8*Tabelle!$W$8),IF('Modello Analisi RISCHI MOG_PTPC'!BC67=Tabelle!$V$9,('Mitigazione del rischio'!AA$8*Tabelle!$W$9),IF('Modello Analisi RISCHI MOG_PTPC'!BC67=Tabelle!$V$10,('Mitigazione del rischio'!AA$8*Tabelle!$W$10),IF('Modello Analisi RISCHI MOG_PTPC'!BC67=Tabelle!$V$11,('Mitigazione del rischio'!AA$8*Tabelle!$W$11),IF('Modello Analisi RISCHI MOG_PTPC'!BC67=Tabelle!$V$12,('Mitigazione del rischio'!AA$8*Tabelle!$W$12),"-"))))))))))</f>
        <v>0</v>
      </c>
      <c r="AB66" s="31">
        <f>IF('Modello Analisi RISCHI MOG_PTPC'!BD67=Tabelle!$V$3,('Mitigazione del rischio'!AB$8*Tabelle!$W$3),IF('Modello Analisi RISCHI MOG_PTPC'!BD67=Tabelle!$V$4,('Mitigazione del rischio'!AB$8*Tabelle!$W$4),IF('Modello Analisi RISCHI MOG_PTPC'!BD67=Tabelle!$V$5,('Mitigazione del rischio'!AB$8*Tabelle!$W$5),IF('Modello Analisi RISCHI MOG_PTPC'!BD67=Tabelle!$V$6,('Mitigazione del rischio'!AB$8*Tabelle!$W$6),IF('Modello Analisi RISCHI MOG_PTPC'!BD67=Tabelle!$V$7,('Mitigazione del rischio'!AB$8*Tabelle!$W$7),IF('Modello Analisi RISCHI MOG_PTPC'!BD67=Tabelle!$V$8,('Mitigazione del rischio'!AB$8*Tabelle!$W$8),IF('Modello Analisi RISCHI MOG_PTPC'!BD67=Tabelle!$V$9,('Mitigazione del rischio'!AB$8*Tabelle!$W$9),IF('Modello Analisi RISCHI MOG_PTPC'!BD67=Tabelle!$V$10,('Mitigazione del rischio'!AB$8*Tabelle!$W$10),IF('Modello Analisi RISCHI MOG_PTPC'!BD67=Tabelle!$V$11,('Mitigazione del rischio'!AB$8*Tabelle!$W$11),IF('Modello Analisi RISCHI MOG_PTPC'!BD67=Tabelle!$V$12,('Mitigazione del rischio'!AB$8*Tabelle!$W$12),"-"))))))))))</f>
        <v>0</v>
      </c>
      <c r="AC66" s="31">
        <f>IF('Modello Analisi RISCHI MOG_PTPC'!BE67=Tabelle!$V$3,('Mitigazione del rischio'!AC$8*Tabelle!$W$3),IF('Modello Analisi RISCHI MOG_PTPC'!BE67=Tabelle!$V$4,('Mitigazione del rischio'!AC$8*Tabelle!$W$4),IF('Modello Analisi RISCHI MOG_PTPC'!BE67=Tabelle!$V$5,('Mitigazione del rischio'!AC$8*Tabelle!$W$5),IF('Modello Analisi RISCHI MOG_PTPC'!BE67=Tabelle!$V$6,('Mitigazione del rischio'!AC$8*Tabelle!$W$6),IF('Modello Analisi RISCHI MOG_PTPC'!BE67=Tabelle!$V$7,('Mitigazione del rischio'!AC$8*Tabelle!$W$7),IF('Modello Analisi RISCHI MOG_PTPC'!BE67=Tabelle!$V$8,('Mitigazione del rischio'!AC$8*Tabelle!$W$8),IF('Modello Analisi RISCHI MOG_PTPC'!BE67=Tabelle!$V$9,('Mitigazione del rischio'!AC$8*Tabelle!$W$9),IF('Modello Analisi RISCHI MOG_PTPC'!BE67=Tabelle!$V$10,('Mitigazione del rischio'!AC$8*Tabelle!$W$10),IF('Modello Analisi RISCHI MOG_PTPC'!BE67=Tabelle!$V$11,('Mitigazione del rischio'!AC$8*Tabelle!$W$11),IF('Modello Analisi RISCHI MOG_PTPC'!BE67=Tabelle!$V$12,('Mitigazione del rischio'!AC$8*Tabelle!$W$12),"-"))))))))))</f>
        <v>0</v>
      </c>
      <c r="AD66" s="31">
        <f>IF('Modello Analisi RISCHI MOG_PTPC'!BF67=Tabelle!$V$3,('Mitigazione del rischio'!AD$8*Tabelle!$W$3),IF('Modello Analisi RISCHI MOG_PTPC'!BF67=Tabelle!$V$4,('Mitigazione del rischio'!AD$8*Tabelle!$W$4),IF('Modello Analisi RISCHI MOG_PTPC'!BF67=Tabelle!$V$5,('Mitigazione del rischio'!AD$8*Tabelle!$W$5),IF('Modello Analisi RISCHI MOG_PTPC'!BF67=Tabelle!$V$6,('Mitigazione del rischio'!AD$8*Tabelle!$W$6),IF('Modello Analisi RISCHI MOG_PTPC'!BF67=Tabelle!$V$7,('Mitigazione del rischio'!AD$8*Tabelle!$W$7),IF('Modello Analisi RISCHI MOG_PTPC'!BF67=Tabelle!$V$8,('Mitigazione del rischio'!AD$8*Tabelle!$W$8),IF('Modello Analisi RISCHI MOG_PTPC'!BF67=Tabelle!$V$9,('Mitigazione del rischio'!AD$8*Tabelle!$W$9),IF('Modello Analisi RISCHI MOG_PTPC'!BF67=Tabelle!$V$10,('Mitigazione del rischio'!AD$8*Tabelle!$W$10),IF('Modello Analisi RISCHI MOG_PTPC'!BF67=Tabelle!$V$11,('Mitigazione del rischio'!AD$8*Tabelle!$W$11),IF('Modello Analisi RISCHI MOG_PTPC'!BF67=Tabelle!$V$12,('Mitigazione del rischio'!AD$8*Tabelle!$W$12),"-"))))))))))</f>
        <v>0</v>
      </c>
      <c r="AE66" s="31">
        <f>IF('Modello Analisi RISCHI MOG_PTPC'!BG67=Tabelle!$V$3,('Mitigazione del rischio'!AE$8*Tabelle!$W$3),IF('Modello Analisi RISCHI MOG_PTPC'!BG67=Tabelle!$V$4,('Mitigazione del rischio'!AE$8*Tabelle!$W$4),IF('Modello Analisi RISCHI MOG_PTPC'!BG67=Tabelle!$V$5,('Mitigazione del rischio'!AE$8*Tabelle!$W$5),IF('Modello Analisi RISCHI MOG_PTPC'!BG67=Tabelle!$V$6,('Mitigazione del rischio'!AE$8*Tabelle!$W$6),IF('Modello Analisi RISCHI MOG_PTPC'!BG67=Tabelle!$V$7,('Mitigazione del rischio'!AE$8*Tabelle!$W$7),IF('Modello Analisi RISCHI MOG_PTPC'!BG67=Tabelle!$V$8,('Mitigazione del rischio'!AE$8*Tabelle!$W$8),IF('Modello Analisi RISCHI MOG_PTPC'!BG67=Tabelle!$V$9,('Mitigazione del rischio'!AE$8*Tabelle!$W$9),IF('Modello Analisi RISCHI MOG_PTPC'!BG67=Tabelle!$V$10,('Mitigazione del rischio'!AE$8*Tabelle!$W$10),IF('Modello Analisi RISCHI MOG_PTPC'!BG67=Tabelle!$V$11,('Mitigazione del rischio'!AE$8*Tabelle!$W$11),IF('Modello Analisi RISCHI MOG_PTPC'!BG67=Tabelle!$V$12,('Mitigazione del rischio'!AE$8*Tabelle!$W$12),"-"))))))))))</f>
        <v>0</v>
      </c>
      <c r="AF66" s="32">
        <f t="shared" si="3"/>
        <v>43.400000000000006</v>
      </c>
      <c r="AG66" s="33">
        <f t="shared" si="4"/>
        <v>0.43400000000000005</v>
      </c>
    </row>
    <row r="67" spans="1:33" x14ac:dyDescent="0.25">
      <c r="A67" s="31">
        <f>IF('Modello Analisi RISCHI MOG_PTPC'!AC68=Tabelle!$V$3,('Mitigazione del rischio'!A$8*Tabelle!$W$3),IF('Modello Analisi RISCHI MOG_PTPC'!AC68=Tabelle!$V$4,('Mitigazione del rischio'!A$8*Tabelle!$W$4),IF('Modello Analisi RISCHI MOG_PTPC'!AC68=Tabelle!$V$5,('Mitigazione del rischio'!A$8*Tabelle!$W$5),IF('Modello Analisi RISCHI MOG_PTPC'!AC68=Tabelle!$V$6,('Mitigazione del rischio'!A$8*Tabelle!$W$6),IF('Modello Analisi RISCHI MOG_PTPC'!AC68=Tabelle!$V$7,('Mitigazione del rischio'!A$8*Tabelle!$W$7),IF('Modello Analisi RISCHI MOG_PTPC'!AC68=Tabelle!$V$8,('Mitigazione del rischio'!A$8*Tabelle!$W$8),IF('Modello Analisi RISCHI MOG_PTPC'!AC68=Tabelle!$V$9,('Mitigazione del rischio'!A$8*Tabelle!$W$9),IF('Modello Analisi RISCHI MOG_PTPC'!AC68=Tabelle!$V$10,('Mitigazione del rischio'!A$8*Tabelle!$W$10),IF('Modello Analisi RISCHI MOG_PTPC'!AC68=Tabelle!$V$11,('Mitigazione del rischio'!A$8*Tabelle!$W$11),IF('Modello Analisi RISCHI MOG_PTPC'!AC68=Tabelle!$V$12,('Mitigazione del rischio'!A$8*Tabelle!$W$12),"-"))))))))))</f>
        <v>3.5</v>
      </c>
      <c r="B67" s="31">
        <f>IF('Modello Analisi RISCHI MOG_PTPC'!AD68=Tabelle!$V$3,('Mitigazione del rischio'!B$8*Tabelle!$W$3),IF('Modello Analisi RISCHI MOG_PTPC'!AD68=Tabelle!$V$4,('Mitigazione del rischio'!B$8*Tabelle!$W$4),IF('Modello Analisi RISCHI MOG_PTPC'!AD68=Tabelle!$V$5,('Mitigazione del rischio'!B$8*Tabelle!$W$5),IF('Modello Analisi RISCHI MOG_PTPC'!AD68=Tabelle!$V$6,('Mitigazione del rischio'!B$8*Tabelle!$W$6),IF('Modello Analisi RISCHI MOG_PTPC'!AD68=Tabelle!$V$7,('Mitigazione del rischio'!B$8*Tabelle!$W$7),IF('Modello Analisi RISCHI MOG_PTPC'!AD68=Tabelle!$V$8,('Mitigazione del rischio'!B$8*Tabelle!$W$8),IF('Modello Analisi RISCHI MOG_PTPC'!AD68=Tabelle!$V$9,('Mitigazione del rischio'!B$8*Tabelle!$W$9),IF('Modello Analisi RISCHI MOG_PTPC'!AD68=Tabelle!$V$10,('Mitigazione del rischio'!B$8*Tabelle!$W$10),IF('Modello Analisi RISCHI MOG_PTPC'!AD68=Tabelle!$V$11,('Mitigazione del rischio'!B$8*Tabelle!$W$11),IF('Modello Analisi RISCHI MOG_PTPC'!AD68=Tabelle!$V$12,('Mitigazione del rischio'!B$8*Tabelle!$W$12),"-"))))))))))</f>
        <v>2.4499999999999997</v>
      </c>
      <c r="C67" s="31">
        <f>IF('Modello Analisi RISCHI MOG_PTPC'!AE68=Tabelle!$V$3,('Mitigazione del rischio'!C$8*Tabelle!$W$3),IF('Modello Analisi RISCHI MOG_PTPC'!AE68=Tabelle!$V$4,('Mitigazione del rischio'!C$8*Tabelle!$W$4),IF('Modello Analisi RISCHI MOG_PTPC'!AE68=Tabelle!$V$5,('Mitigazione del rischio'!C$8*Tabelle!$W$5),IF('Modello Analisi RISCHI MOG_PTPC'!AE68=Tabelle!$V$6,('Mitigazione del rischio'!C$8*Tabelle!$W$6),IF('Modello Analisi RISCHI MOG_PTPC'!AE68=Tabelle!$V$7,('Mitigazione del rischio'!C$8*Tabelle!$W$7),IF('Modello Analisi RISCHI MOG_PTPC'!AE68=Tabelle!$V$8,('Mitigazione del rischio'!C$8*Tabelle!$W$8),IF('Modello Analisi RISCHI MOG_PTPC'!AE68=Tabelle!$V$9,('Mitigazione del rischio'!C$8*Tabelle!$W$9),IF('Modello Analisi RISCHI MOG_PTPC'!AE68=Tabelle!$V$10,('Mitigazione del rischio'!C$8*Tabelle!$W$10),IF('Modello Analisi RISCHI MOG_PTPC'!AE68=Tabelle!$V$11,('Mitigazione del rischio'!C$8*Tabelle!$W$11),IF('Modello Analisi RISCHI MOG_PTPC'!AE68=Tabelle!$V$12,('Mitigazione del rischio'!C$8*Tabelle!$W$12),"-"))))))))))</f>
        <v>0.35000000000000003</v>
      </c>
      <c r="D67" s="31">
        <f>IF('Modello Analisi RISCHI MOG_PTPC'!AF68=Tabelle!$V$3,('Mitigazione del rischio'!D$8*Tabelle!$W$3),IF('Modello Analisi RISCHI MOG_PTPC'!AF68=Tabelle!$V$4,('Mitigazione del rischio'!D$8*Tabelle!$W$4),IF('Modello Analisi RISCHI MOG_PTPC'!AF68=Tabelle!$V$5,('Mitigazione del rischio'!D$8*Tabelle!$W$5),IF('Modello Analisi RISCHI MOG_PTPC'!AF68=Tabelle!$V$6,('Mitigazione del rischio'!D$8*Tabelle!$W$6),IF('Modello Analisi RISCHI MOG_PTPC'!AF68=Tabelle!$V$7,('Mitigazione del rischio'!D$8*Tabelle!$W$7),IF('Modello Analisi RISCHI MOG_PTPC'!AF68=Tabelle!$V$8,('Mitigazione del rischio'!D$8*Tabelle!$W$8),IF('Modello Analisi RISCHI MOG_PTPC'!AF68=Tabelle!$V$9,('Mitigazione del rischio'!D$8*Tabelle!$W$9),IF('Modello Analisi RISCHI MOG_PTPC'!AF68=Tabelle!$V$10,('Mitigazione del rischio'!D$8*Tabelle!$W$10),IF('Modello Analisi RISCHI MOG_PTPC'!AF68=Tabelle!$V$11,('Mitigazione del rischio'!D$8*Tabelle!$W$11),IF('Modello Analisi RISCHI MOG_PTPC'!AF68=Tabelle!$V$12,('Mitigazione del rischio'!D$8*Tabelle!$W$12),"-"))))))))))</f>
        <v>1.05</v>
      </c>
      <c r="E67" s="31">
        <f>IF('Modello Analisi RISCHI MOG_PTPC'!AG68=Tabelle!$V$3,('Mitigazione del rischio'!E$8*Tabelle!$W$3),IF('Modello Analisi RISCHI MOG_PTPC'!AG68=Tabelle!$V$4,('Mitigazione del rischio'!E$8*Tabelle!$W$4),IF('Modello Analisi RISCHI MOG_PTPC'!AG68=Tabelle!$V$5,('Mitigazione del rischio'!E$8*Tabelle!$W$5),IF('Modello Analisi RISCHI MOG_PTPC'!AG68=Tabelle!$V$6,('Mitigazione del rischio'!E$8*Tabelle!$W$6),IF('Modello Analisi RISCHI MOG_PTPC'!AG68=Tabelle!$V$7,('Mitigazione del rischio'!E$8*Tabelle!$W$7),IF('Modello Analisi RISCHI MOG_PTPC'!AG68=Tabelle!$V$8,('Mitigazione del rischio'!E$8*Tabelle!$W$8),IF('Modello Analisi RISCHI MOG_PTPC'!AG68=Tabelle!$V$9,('Mitigazione del rischio'!E$8*Tabelle!$W$9),IF('Modello Analisi RISCHI MOG_PTPC'!AG68=Tabelle!$V$10,('Mitigazione del rischio'!E$8*Tabelle!$W$10),IF('Modello Analisi RISCHI MOG_PTPC'!AG68=Tabelle!$V$11,('Mitigazione del rischio'!E$8*Tabelle!$W$11),IF('Modello Analisi RISCHI MOG_PTPC'!AG68=Tabelle!$V$12,('Mitigazione del rischio'!E$8*Tabelle!$W$12),"-"))))))))))</f>
        <v>2.4499999999999997</v>
      </c>
      <c r="F67" s="31">
        <f>IF('Modello Analisi RISCHI MOG_PTPC'!AH68=Tabelle!$V$3,('Mitigazione del rischio'!F$8*Tabelle!$W$3),IF('Modello Analisi RISCHI MOG_PTPC'!AH68=Tabelle!$V$4,('Mitigazione del rischio'!F$8*Tabelle!$W$4),IF('Modello Analisi RISCHI MOG_PTPC'!AH68=Tabelle!$V$5,('Mitigazione del rischio'!F$8*Tabelle!$W$5),IF('Modello Analisi RISCHI MOG_PTPC'!AH68=Tabelle!$V$6,('Mitigazione del rischio'!F$8*Tabelle!$W$6),IF('Modello Analisi RISCHI MOG_PTPC'!AH68=Tabelle!$V$7,('Mitigazione del rischio'!F$8*Tabelle!$W$7),IF('Modello Analisi RISCHI MOG_PTPC'!AH68=Tabelle!$V$8,('Mitigazione del rischio'!F$8*Tabelle!$W$8),IF('Modello Analisi RISCHI MOG_PTPC'!AH68=Tabelle!$V$9,('Mitigazione del rischio'!F$8*Tabelle!$W$9),IF('Modello Analisi RISCHI MOG_PTPC'!AH68=Tabelle!$V$10,('Mitigazione del rischio'!F$8*Tabelle!$W$10),IF('Modello Analisi RISCHI MOG_PTPC'!AH68=Tabelle!$V$11,('Mitigazione del rischio'!F$8*Tabelle!$W$11),IF('Modello Analisi RISCHI MOG_PTPC'!AH68=Tabelle!$V$12,('Mitigazione del rischio'!F$8*Tabelle!$W$12),"-"))))))))))</f>
        <v>3.5</v>
      </c>
      <c r="G67" s="31">
        <f>IF('Modello Analisi RISCHI MOG_PTPC'!AI68=Tabelle!$V$3,('Mitigazione del rischio'!G$8*Tabelle!$W$3),IF('Modello Analisi RISCHI MOG_PTPC'!AI68=Tabelle!$V$4,('Mitigazione del rischio'!G$8*Tabelle!$W$4),IF('Modello Analisi RISCHI MOG_PTPC'!AI68=Tabelle!$V$5,('Mitigazione del rischio'!G$8*Tabelle!$W$5),IF('Modello Analisi RISCHI MOG_PTPC'!AI68=Tabelle!$V$6,('Mitigazione del rischio'!G$8*Tabelle!$W$6),IF('Modello Analisi RISCHI MOG_PTPC'!AI68=Tabelle!$V$7,('Mitigazione del rischio'!G$8*Tabelle!$W$7),IF('Modello Analisi RISCHI MOG_PTPC'!AI68=Tabelle!$V$8,('Mitigazione del rischio'!G$8*Tabelle!$W$8),IF('Modello Analisi RISCHI MOG_PTPC'!AI68=Tabelle!$V$9,('Mitigazione del rischio'!G$8*Tabelle!$W$9),IF('Modello Analisi RISCHI MOG_PTPC'!AI68=Tabelle!$V$10,('Mitigazione del rischio'!G$8*Tabelle!$W$10),IF('Modello Analisi RISCHI MOG_PTPC'!AI68=Tabelle!$V$11,('Mitigazione del rischio'!G$8*Tabelle!$W$11),IF('Modello Analisi RISCHI MOG_PTPC'!AI68=Tabelle!$V$12,('Mitigazione del rischio'!G$8*Tabelle!$W$12),"-"))))))))))</f>
        <v>3.5</v>
      </c>
      <c r="H67" s="31">
        <f>IF('Modello Analisi RISCHI MOG_PTPC'!AJ68=Tabelle!$V$3,('Mitigazione del rischio'!H$8*Tabelle!$W$3),IF('Modello Analisi RISCHI MOG_PTPC'!AJ68=Tabelle!$V$4,('Mitigazione del rischio'!H$8*Tabelle!$W$4),IF('Modello Analisi RISCHI MOG_PTPC'!AJ68=Tabelle!$V$5,('Mitigazione del rischio'!H$8*Tabelle!$W$5),IF('Modello Analisi RISCHI MOG_PTPC'!AJ68=Tabelle!$V$6,('Mitigazione del rischio'!H$8*Tabelle!$W$6),IF('Modello Analisi RISCHI MOG_PTPC'!AJ68=Tabelle!$V$7,('Mitigazione del rischio'!H$8*Tabelle!$W$7),IF('Modello Analisi RISCHI MOG_PTPC'!AJ68=Tabelle!$V$8,('Mitigazione del rischio'!H$8*Tabelle!$W$8),IF('Modello Analisi RISCHI MOG_PTPC'!AJ68=Tabelle!$V$9,('Mitigazione del rischio'!H$8*Tabelle!$W$9),IF('Modello Analisi RISCHI MOG_PTPC'!AJ68=Tabelle!$V$10,('Mitigazione del rischio'!H$8*Tabelle!$W$10),IF('Modello Analisi RISCHI MOG_PTPC'!AJ68=Tabelle!$V$11,('Mitigazione del rischio'!H$8*Tabelle!$W$11),IF('Modello Analisi RISCHI MOG_PTPC'!AJ68=Tabelle!$V$12,('Mitigazione del rischio'!H$8*Tabelle!$W$12),"-"))))))))))</f>
        <v>3.5</v>
      </c>
      <c r="I67" s="31">
        <f>IF('Modello Analisi RISCHI MOG_PTPC'!AK68=Tabelle!$V$3,('Mitigazione del rischio'!I$8*Tabelle!$W$3),IF('Modello Analisi RISCHI MOG_PTPC'!AK68=Tabelle!$V$4,('Mitigazione del rischio'!I$8*Tabelle!$W$4),IF('Modello Analisi RISCHI MOG_PTPC'!AK68=Tabelle!$V$5,('Mitigazione del rischio'!I$8*Tabelle!$W$5),IF('Modello Analisi RISCHI MOG_PTPC'!AK68=Tabelle!$V$6,('Mitigazione del rischio'!I$8*Tabelle!$W$6),IF('Modello Analisi RISCHI MOG_PTPC'!AK68=Tabelle!$V$7,('Mitigazione del rischio'!I$8*Tabelle!$W$7),IF('Modello Analisi RISCHI MOG_PTPC'!AK68=Tabelle!$V$8,('Mitigazione del rischio'!I$8*Tabelle!$W$8),IF('Modello Analisi RISCHI MOG_PTPC'!AK68=Tabelle!$V$9,('Mitigazione del rischio'!I$8*Tabelle!$W$9),IF('Modello Analisi RISCHI MOG_PTPC'!AK68=Tabelle!$V$10,('Mitigazione del rischio'!I$8*Tabelle!$W$10),IF('Modello Analisi RISCHI MOG_PTPC'!AK68=Tabelle!$V$11,('Mitigazione del rischio'!I$8*Tabelle!$W$11),IF('Modello Analisi RISCHI MOG_PTPC'!AK68=Tabelle!$V$12,('Mitigazione del rischio'!I$8*Tabelle!$W$12),"-"))))))))))</f>
        <v>1.05</v>
      </c>
      <c r="J67" s="31">
        <f>IF('Modello Analisi RISCHI MOG_PTPC'!AL68=Tabelle!$V$3,('Mitigazione del rischio'!J$8*Tabelle!$W$3),IF('Modello Analisi RISCHI MOG_PTPC'!AL68=Tabelle!$V$4,('Mitigazione del rischio'!J$8*Tabelle!$W$4),IF('Modello Analisi RISCHI MOG_PTPC'!AL68=Tabelle!$V$5,('Mitigazione del rischio'!J$8*Tabelle!$W$5),IF('Modello Analisi RISCHI MOG_PTPC'!AL68=Tabelle!$V$6,('Mitigazione del rischio'!J$8*Tabelle!$W$6),IF('Modello Analisi RISCHI MOG_PTPC'!AL68=Tabelle!$V$7,('Mitigazione del rischio'!J$8*Tabelle!$W$7),IF('Modello Analisi RISCHI MOG_PTPC'!AL68=Tabelle!$V$8,('Mitigazione del rischio'!J$8*Tabelle!$W$8),IF('Modello Analisi RISCHI MOG_PTPC'!AL68=Tabelle!$V$9,('Mitigazione del rischio'!J$8*Tabelle!$W$9),IF('Modello Analisi RISCHI MOG_PTPC'!AL68=Tabelle!$V$10,('Mitigazione del rischio'!J$8*Tabelle!$W$10),IF('Modello Analisi RISCHI MOG_PTPC'!AL68=Tabelle!$V$11,('Mitigazione del rischio'!J$8*Tabelle!$W$11),IF('Modello Analisi RISCHI MOG_PTPC'!AL68=Tabelle!$V$12,('Mitigazione del rischio'!J$8*Tabelle!$W$12),"-"))))))))))</f>
        <v>1.05</v>
      </c>
      <c r="K67" s="31">
        <f>IF('Modello Analisi RISCHI MOG_PTPC'!AM68=Tabelle!$V$3,('Mitigazione del rischio'!K$8*Tabelle!$W$3),IF('Modello Analisi RISCHI MOG_PTPC'!AM68=Tabelle!$V$4,('Mitigazione del rischio'!K$8*Tabelle!$W$4),IF('Modello Analisi RISCHI MOG_PTPC'!AM68=Tabelle!$V$5,('Mitigazione del rischio'!K$8*Tabelle!$W$5),IF('Modello Analisi RISCHI MOG_PTPC'!AM68=Tabelle!$V$6,('Mitigazione del rischio'!K$8*Tabelle!$W$6),IF('Modello Analisi RISCHI MOG_PTPC'!AM68=Tabelle!$V$7,('Mitigazione del rischio'!K$8*Tabelle!$W$7),IF('Modello Analisi RISCHI MOG_PTPC'!AM68=Tabelle!$V$8,('Mitigazione del rischio'!K$8*Tabelle!$W$8),IF('Modello Analisi RISCHI MOG_PTPC'!AM68=Tabelle!$V$9,('Mitigazione del rischio'!K$8*Tabelle!$W$9),IF('Modello Analisi RISCHI MOG_PTPC'!AM68=Tabelle!$V$10,('Mitigazione del rischio'!K$8*Tabelle!$W$10),IF('Modello Analisi RISCHI MOG_PTPC'!AM68=Tabelle!$V$11,('Mitigazione del rischio'!K$8*Tabelle!$W$11),IF('Modello Analisi RISCHI MOG_PTPC'!AM68=Tabelle!$V$12,('Mitigazione del rischio'!K$8*Tabelle!$W$12),"-"))))))))))</f>
        <v>3.5</v>
      </c>
      <c r="L67" s="31">
        <f>IF('Modello Analisi RISCHI MOG_PTPC'!AN68=Tabelle!$V$3,('Mitigazione del rischio'!L$8*Tabelle!$W$3),IF('Modello Analisi RISCHI MOG_PTPC'!AN68=Tabelle!$V$4,('Mitigazione del rischio'!L$8*Tabelle!$W$4),IF('Modello Analisi RISCHI MOG_PTPC'!AN68=Tabelle!$V$5,('Mitigazione del rischio'!L$8*Tabelle!$W$5),IF('Modello Analisi RISCHI MOG_PTPC'!AN68=Tabelle!$V$6,('Mitigazione del rischio'!L$8*Tabelle!$W$6),IF('Modello Analisi RISCHI MOG_PTPC'!AN68=Tabelle!$V$7,('Mitigazione del rischio'!L$8*Tabelle!$W$7),IF('Modello Analisi RISCHI MOG_PTPC'!AN68=Tabelle!$V$8,('Mitigazione del rischio'!L$8*Tabelle!$W$8),IF('Modello Analisi RISCHI MOG_PTPC'!AN68=Tabelle!$V$9,('Mitigazione del rischio'!L$8*Tabelle!$W$9),IF('Modello Analisi RISCHI MOG_PTPC'!AN68=Tabelle!$V$10,('Mitigazione del rischio'!L$8*Tabelle!$W$10),IF('Modello Analisi RISCHI MOG_PTPC'!AN68=Tabelle!$V$11,('Mitigazione del rischio'!L$8*Tabelle!$W$11),IF('Modello Analisi RISCHI MOG_PTPC'!AN68=Tabelle!$V$12,('Mitigazione del rischio'!L$8*Tabelle!$W$12),"-"))))))))))</f>
        <v>3.5</v>
      </c>
      <c r="M67" s="31">
        <f>IF('Modello Analisi RISCHI MOG_PTPC'!AO68=Tabelle!$V$3,('Mitigazione del rischio'!M$8*Tabelle!$W$3),IF('Modello Analisi RISCHI MOG_PTPC'!AO68=Tabelle!$V$4,('Mitigazione del rischio'!M$8*Tabelle!$W$4),IF('Modello Analisi RISCHI MOG_PTPC'!AO68=Tabelle!$V$5,('Mitigazione del rischio'!M$8*Tabelle!$W$5),IF('Modello Analisi RISCHI MOG_PTPC'!AO68=Tabelle!$V$6,('Mitigazione del rischio'!M$8*Tabelle!$W$6),IF('Modello Analisi RISCHI MOG_PTPC'!AO68=Tabelle!$V$7,('Mitigazione del rischio'!M$8*Tabelle!$W$7),IF('Modello Analisi RISCHI MOG_PTPC'!AO68=Tabelle!$V$8,('Mitigazione del rischio'!M$8*Tabelle!$W$8),IF('Modello Analisi RISCHI MOG_PTPC'!AO68=Tabelle!$V$9,('Mitigazione del rischio'!M$8*Tabelle!$W$9),IF('Modello Analisi RISCHI MOG_PTPC'!AO68=Tabelle!$V$10,('Mitigazione del rischio'!M$8*Tabelle!$W$10),IF('Modello Analisi RISCHI MOG_PTPC'!AO68=Tabelle!$V$11,('Mitigazione del rischio'!M$8*Tabelle!$W$11),IF('Modello Analisi RISCHI MOG_PTPC'!AO68=Tabelle!$V$12,('Mitigazione del rischio'!M$8*Tabelle!$W$12),"-"))))))))))</f>
        <v>1.05</v>
      </c>
      <c r="N67" s="31">
        <f>IF('Modello Analisi RISCHI MOG_PTPC'!AP68=Tabelle!$V$3,('Mitigazione del rischio'!N$8*Tabelle!$W$3),IF('Modello Analisi RISCHI MOG_PTPC'!AP68=Tabelle!$V$4,('Mitigazione del rischio'!N$8*Tabelle!$W$4),IF('Modello Analisi RISCHI MOG_PTPC'!AP68=Tabelle!$V$5,('Mitigazione del rischio'!N$8*Tabelle!$W$5),IF('Modello Analisi RISCHI MOG_PTPC'!AP68=Tabelle!$V$6,('Mitigazione del rischio'!N$8*Tabelle!$W$6),IF('Modello Analisi RISCHI MOG_PTPC'!AP68=Tabelle!$V$7,('Mitigazione del rischio'!N$8*Tabelle!$W$7),IF('Modello Analisi RISCHI MOG_PTPC'!AP68=Tabelle!$V$8,('Mitigazione del rischio'!N$8*Tabelle!$W$8),IF('Modello Analisi RISCHI MOG_PTPC'!AP68=Tabelle!$V$9,('Mitigazione del rischio'!N$8*Tabelle!$W$9),IF('Modello Analisi RISCHI MOG_PTPC'!AP68=Tabelle!$V$10,('Mitigazione del rischio'!N$8*Tabelle!$W$10),IF('Modello Analisi RISCHI MOG_PTPC'!AP68=Tabelle!$V$11,('Mitigazione del rischio'!N$8*Tabelle!$W$11),IF('Modello Analisi RISCHI MOG_PTPC'!AP68=Tabelle!$V$12,('Mitigazione del rischio'!N$8*Tabelle!$W$12),"-"))))))))))</f>
        <v>1.05</v>
      </c>
      <c r="O67" s="31">
        <f>IF('Modello Analisi RISCHI MOG_PTPC'!AQ68=Tabelle!$V$3,('Mitigazione del rischio'!O$8*Tabelle!$W$3),IF('Modello Analisi RISCHI MOG_PTPC'!AQ68=Tabelle!$V$4,('Mitigazione del rischio'!O$8*Tabelle!$W$4),IF('Modello Analisi RISCHI MOG_PTPC'!AQ68=Tabelle!$V$5,('Mitigazione del rischio'!O$8*Tabelle!$W$5),IF('Modello Analisi RISCHI MOG_PTPC'!AQ68=Tabelle!$V$6,('Mitigazione del rischio'!O$8*Tabelle!$W$6),IF('Modello Analisi RISCHI MOG_PTPC'!AQ68=Tabelle!$V$7,('Mitigazione del rischio'!O$8*Tabelle!$W$7),IF('Modello Analisi RISCHI MOG_PTPC'!AQ68=Tabelle!$V$8,('Mitigazione del rischio'!O$8*Tabelle!$W$8),IF('Modello Analisi RISCHI MOG_PTPC'!AQ68=Tabelle!$V$9,('Mitigazione del rischio'!O$8*Tabelle!$W$9),IF('Modello Analisi RISCHI MOG_PTPC'!AQ68=Tabelle!$V$10,('Mitigazione del rischio'!O$8*Tabelle!$W$10),IF('Modello Analisi RISCHI MOG_PTPC'!AQ68=Tabelle!$V$11,('Mitigazione del rischio'!O$8*Tabelle!$W$11),IF('Modello Analisi RISCHI MOG_PTPC'!AQ68=Tabelle!$V$12,('Mitigazione del rischio'!O$8*Tabelle!$W$12),"-"))))))))))</f>
        <v>1.05</v>
      </c>
      <c r="P67" s="31">
        <f>IF('Modello Analisi RISCHI MOG_PTPC'!AR68=Tabelle!$V$3,('Mitigazione del rischio'!P$8*Tabelle!$W$3),IF('Modello Analisi RISCHI MOG_PTPC'!AR68=Tabelle!$V$4,('Mitigazione del rischio'!P$8*Tabelle!$W$4),IF('Modello Analisi RISCHI MOG_PTPC'!AR68=Tabelle!$V$5,('Mitigazione del rischio'!P$8*Tabelle!$W$5),IF('Modello Analisi RISCHI MOG_PTPC'!AR68=Tabelle!$V$6,('Mitigazione del rischio'!P$8*Tabelle!$W$6),IF('Modello Analisi RISCHI MOG_PTPC'!AR68=Tabelle!$V$7,('Mitigazione del rischio'!P$8*Tabelle!$W$7),IF('Modello Analisi RISCHI MOG_PTPC'!AR68=Tabelle!$V$8,('Mitigazione del rischio'!P$8*Tabelle!$W$8),IF('Modello Analisi RISCHI MOG_PTPC'!AR68=Tabelle!$V$9,('Mitigazione del rischio'!P$8*Tabelle!$W$9),IF('Modello Analisi RISCHI MOG_PTPC'!AR68=Tabelle!$V$10,('Mitigazione del rischio'!P$8*Tabelle!$W$10),IF('Modello Analisi RISCHI MOG_PTPC'!AR68=Tabelle!$V$11,('Mitigazione del rischio'!P$8*Tabelle!$W$11),IF('Modello Analisi RISCHI MOG_PTPC'!AR68=Tabelle!$V$12,('Mitigazione del rischio'!P$8*Tabelle!$W$12),"-"))))))))))</f>
        <v>1.05</v>
      </c>
      <c r="Q67" s="31">
        <f>IF('Modello Analisi RISCHI MOG_PTPC'!AS68=Tabelle!$V$3,('Mitigazione del rischio'!Q$8*Tabelle!$W$3),IF('Modello Analisi RISCHI MOG_PTPC'!AS68=Tabelle!$V$4,('Mitigazione del rischio'!Q$8*Tabelle!$W$4),IF('Modello Analisi RISCHI MOG_PTPC'!AS68=Tabelle!$V$5,('Mitigazione del rischio'!Q$8*Tabelle!$W$5),IF('Modello Analisi RISCHI MOG_PTPC'!AS68=Tabelle!$V$6,('Mitigazione del rischio'!Q$8*Tabelle!$W$6),IF('Modello Analisi RISCHI MOG_PTPC'!AS68=Tabelle!$V$7,('Mitigazione del rischio'!Q$8*Tabelle!$W$7),IF('Modello Analisi RISCHI MOG_PTPC'!AS68=Tabelle!$V$8,('Mitigazione del rischio'!Q$8*Tabelle!$W$8),IF('Modello Analisi RISCHI MOG_PTPC'!AS68=Tabelle!$V$9,('Mitigazione del rischio'!Q$8*Tabelle!$W$9),IF('Modello Analisi RISCHI MOG_PTPC'!AS68=Tabelle!$V$10,('Mitigazione del rischio'!Q$8*Tabelle!$W$10),IF('Modello Analisi RISCHI MOG_PTPC'!AS68=Tabelle!$V$11,('Mitigazione del rischio'!Q$8*Tabelle!$W$11),IF('Modello Analisi RISCHI MOG_PTPC'!AS68=Tabelle!$V$12,('Mitigazione del rischio'!Q$8*Tabelle!$W$12),"-"))))))))))</f>
        <v>2.4499999999999997</v>
      </c>
      <c r="R67" s="31">
        <f>IF('Modello Analisi RISCHI MOG_PTPC'!AT68=Tabelle!$V$3,('Mitigazione del rischio'!R$8*Tabelle!$W$3),IF('Modello Analisi RISCHI MOG_PTPC'!AT68=Tabelle!$V$4,('Mitigazione del rischio'!R$8*Tabelle!$W$4),IF('Modello Analisi RISCHI MOG_PTPC'!AT68=Tabelle!$V$5,('Mitigazione del rischio'!R$8*Tabelle!$W$5),IF('Modello Analisi RISCHI MOG_PTPC'!AT68=Tabelle!$V$6,('Mitigazione del rischio'!R$8*Tabelle!$W$6),IF('Modello Analisi RISCHI MOG_PTPC'!AT68=Tabelle!$V$7,('Mitigazione del rischio'!R$8*Tabelle!$W$7),IF('Modello Analisi RISCHI MOG_PTPC'!AT68=Tabelle!$V$8,('Mitigazione del rischio'!R$8*Tabelle!$W$8),IF('Modello Analisi RISCHI MOG_PTPC'!AT68=Tabelle!$V$9,('Mitigazione del rischio'!R$8*Tabelle!$W$9),IF('Modello Analisi RISCHI MOG_PTPC'!AT68=Tabelle!$V$10,('Mitigazione del rischio'!R$8*Tabelle!$W$10),IF('Modello Analisi RISCHI MOG_PTPC'!AT68=Tabelle!$V$11,('Mitigazione del rischio'!R$8*Tabelle!$W$11),IF('Modello Analisi RISCHI MOG_PTPC'!AT68=Tabelle!$V$12,('Mitigazione del rischio'!R$8*Tabelle!$W$12),"-"))))))))))</f>
        <v>2.4499999999999997</v>
      </c>
      <c r="S67" s="31">
        <f>IF('Modello Analisi RISCHI MOG_PTPC'!AU68=Tabelle!$V$3,('Mitigazione del rischio'!S$8*Tabelle!$W$3),IF('Modello Analisi RISCHI MOG_PTPC'!AU68=Tabelle!$V$4,('Mitigazione del rischio'!S$8*Tabelle!$W$4),IF('Modello Analisi RISCHI MOG_PTPC'!AU68=Tabelle!$V$5,('Mitigazione del rischio'!S$8*Tabelle!$W$5),IF('Modello Analisi RISCHI MOG_PTPC'!AU68=Tabelle!$V$6,('Mitigazione del rischio'!S$8*Tabelle!$W$6),IF('Modello Analisi RISCHI MOG_PTPC'!AU68=Tabelle!$V$7,('Mitigazione del rischio'!S$8*Tabelle!$W$7),IF('Modello Analisi RISCHI MOG_PTPC'!AU68=Tabelle!$V$8,('Mitigazione del rischio'!S$8*Tabelle!$W$8),IF('Modello Analisi RISCHI MOG_PTPC'!AU68=Tabelle!$V$9,('Mitigazione del rischio'!S$8*Tabelle!$W$9),IF('Modello Analisi RISCHI MOG_PTPC'!AU68=Tabelle!$V$10,('Mitigazione del rischio'!S$8*Tabelle!$W$10),IF('Modello Analisi RISCHI MOG_PTPC'!AU68=Tabelle!$V$11,('Mitigazione del rischio'!S$8*Tabelle!$W$11),IF('Modello Analisi RISCHI MOG_PTPC'!AU68=Tabelle!$V$12,('Mitigazione del rischio'!S$8*Tabelle!$W$12),"-"))))))))))</f>
        <v>2.4499999999999997</v>
      </c>
      <c r="T67" s="31">
        <f>IF('Modello Analisi RISCHI MOG_PTPC'!AV68=Tabelle!$V$3,('Mitigazione del rischio'!T$8*Tabelle!$W$3),IF('Modello Analisi RISCHI MOG_PTPC'!AV68=Tabelle!$V$4,('Mitigazione del rischio'!T$8*Tabelle!$W$4),IF('Modello Analisi RISCHI MOG_PTPC'!AV68=Tabelle!$V$5,('Mitigazione del rischio'!T$8*Tabelle!$W$5),IF('Modello Analisi RISCHI MOG_PTPC'!AV68=Tabelle!$V$6,('Mitigazione del rischio'!T$8*Tabelle!$W$6),IF('Modello Analisi RISCHI MOG_PTPC'!AV68=Tabelle!$V$7,('Mitigazione del rischio'!T$8*Tabelle!$W$7),IF('Modello Analisi RISCHI MOG_PTPC'!AV68=Tabelle!$V$8,('Mitigazione del rischio'!T$8*Tabelle!$W$8),IF('Modello Analisi RISCHI MOG_PTPC'!AV68=Tabelle!$V$9,('Mitigazione del rischio'!T$8*Tabelle!$W$9),IF('Modello Analisi RISCHI MOG_PTPC'!AV68=Tabelle!$V$10,('Mitigazione del rischio'!T$8*Tabelle!$W$10),IF('Modello Analisi RISCHI MOG_PTPC'!AV68=Tabelle!$V$11,('Mitigazione del rischio'!T$8*Tabelle!$W$11),IF('Modello Analisi RISCHI MOG_PTPC'!AV68=Tabelle!$V$12,('Mitigazione del rischio'!T$8*Tabelle!$W$12),"-"))))))))))</f>
        <v>2.4499999999999997</v>
      </c>
      <c r="U67" s="31">
        <f>IF('Modello Analisi RISCHI MOG_PTPC'!AW68=Tabelle!$V$3,('Mitigazione del rischio'!U$8*Tabelle!$W$3),IF('Modello Analisi RISCHI MOG_PTPC'!AW68=Tabelle!$V$4,('Mitigazione del rischio'!U$8*Tabelle!$W$4),IF('Modello Analisi RISCHI MOG_PTPC'!AW68=Tabelle!$V$5,('Mitigazione del rischio'!U$8*Tabelle!$W$5),IF('Modello Analisi RISCHI MOG_PTPC'!AW68=Tabelle!$V$6,('Mitigazione del rischio'!U$8*Tabelle!$W$6),IF('Modello Analisi RISCHI MOG_PTPC'!AW68=Tabelle!$V$7,('Mitigazione del rischio'!U$8*Tabelle!$W$7),IF('Modello Analisi RISCHI MOG_PTPC'!AW68=Tabelle!$V$8,('Mitigazione del rischio'!U$8*Tabelle!$W$8),IF('Modello Analisi RISCHI MOG_PTPC'!AW68=Tabelle!$V$9,('Mitigazione del rischio'!U$8*Tabelle!$W$9),IF('Modello Analisi RISCHI MOG_PTPC'!AW68=Tabelle!$V$10,('Mitigazione del rischio'!U$8*Tabelle!$W$10),IF('Modello Analisi RISCHI MOG_PTPC'!AW68=Tabelle!$V$11,('Mitigazione del rischio'!U$8*Tabelle!$W$11),IF('Modello Analisi RISCHI MOG_PTPC'!AW68=Tabelle!$V$12,('Mitigazione del rischio'!U$8*Tabelle!$W$12),"-"))))))))))</f>
        <v>0</v>
      </c>
      <c r="V67" s="31">
        <f>IF('Modello Analisi RISCHI MOG_PTPC'!AX68=Tabelle!$V$3,('Mitigazione del rischio'!V$8*Tabelle!$W$3),IF('Modello Analisi RISCHI MOG_PTPC'!AX68=Tabelle!$V$4,('Mitigazione del rischio'!V$8*Tabelle!$W$4),IF('Modello Analisi RISCHI MOG_PTPC'!AX68=Tabelle!$V$5,('Mitigazione del rischio'!V$8*Tabelle!$W$5),IF('Modello Analisi RISCHI MOG_PTPC'!AX68=Tabelle!$V$6,('Mitigazione del rischio'!V$8*Tabelle!$W$6),IF('Modello Analisi RISCHI MOG_PTPC'!AX68=Tabelle!$V$7,('Mitigazione del rischio'!V$8*Tabelle!$W$7),IF('Modello Analisi RISCHI MOG_PTPC'!AX68=Tabelle!$V$8,('Mitigazione del rischio'!V$8*Tabelle!$W$8),IF('Modello Analisi RISCHI MOG_PTPC'!AX68=Tabelle!$V$9,('Mitigazione del rischio'!V$8*Tabelle!$W$9),IF('Modello Analisi RISCHI MOG_PTPC'!AX68=Tabelle!$V$10,('Mitigazione del rischio'!V$8*Tabelle!$W$10),IF('Modello Analisi RISCHI MOG_PTPC'!AX68=Tabelle!$V$11,('Mitigazione del rischio'!V$8*Tabelle!$W$11),IF('Modello Analisi RISCHI MOG_PTPC'!AX68=Tabelle!$V$12,('Mitigazione del rischio'!V$8*Tabelle!$W$12),"-"))))))))))</f>
        <v>0</v>
      </c>
      <c r="W67" s="31">
        <f>IF('Modello Analisi RISCHI MOG_PTPC'!AY68=Tabelle!$V$3,('Mitigazione del rischio'!W$8*Tabelle!$W$3),IF('Modello Analisi RISCHI MOG_PTPC'!AY68=Tabelle!$V$4,('Mitigazione del rischio'!W$8*Tabelle!$W$4),IF('Modello Analisi RISCHI MOG_PTPC'!AY68=Tabelle!$V$5,('Mitigazione del rischio'!W$8*Tabelle!$W$5),IF('Modello Analisi RISCHI MOG_PTPC'!AY68=Tabelle!$V$6,('Mitigazione del rischio'!W$8*Tabelle!$W$6),IF('Modello Analisi RISCHI MOG_PTPC'!AY68=Tabelle!$V$7,('Mitigazione del rischio'!W$8*Tabelle!$W$7),IF('Modello Analisi RISCHI MOG_PTPC'!AY68=Tabelle!$V$8,('Mitigazione del rischio'!W$8*Tabelle!$W$8),IF('Modello Analisi RISCHI MOG_PTPC'!AY68=Tabelle!$V$9,('Mitigazione del rischio'!W$8*Tabelle!$W$9),IF('Modello Analisi RISCHI MOG_PTPC'!AY68=Tabelle!$V$10,('Mitigazione del rischio'!W$8*Tabelle!$W$10),IF('Modello Analisi RISCHI MOG_PTPC'!AY68=Tabelle!$V$11,('Mitigazione del rischio'!W$8*Tabelle!$W$11),IF('Modello Analisi RISCHI MOG_PTPC'!AY68=Tabelle!$V$12,('Mitigazione del rischio'!W$8*Tabelle!$W$12),"-"))))))))))</f>
        <v>0</v>
      </c>
      <c r="X67" s="31">
        <f>IF('Modello Analisi RISCHI MOG_PTPC'!AZ68=Tabelle!$V$3,('Mitigazione del rischio'!X$8*Tabelle!$W$3),IF('Modello Analisi RISCHI MOG_PTPC'!AZ68=Tabelle!$V$4,('Mitigazione del rischio'!X$8*Tabelle!$W$4),IF('Modello Analisi RISCHI MOG_PTPC'!AZ68=Tabelle!$V$5,('Mitigazione del rischio'!X$8*Tabelle!$W$5),IF('Modello Analisi RISCHI MOG_PTPC'!AZ68=Tabelle!$V$6,('Mitigazione del rischio'!X$8*Tabelle!$W$6),IF('Modello Analisi RISCHI MOG_PTPC'!AZ68=Tabelle!$V$7,('Mitigazione del rischio'!X$8*Tabelle!$W$7),IF('Modello Analisi RISCHI MOG_PTPC'!AZ68=Tabelle!$V$8,('Mitigazione del rischio'!X$8*Tabelle!$W$8),IF('Modello Analisi RISCHI MOG_PTPC'!AZ68=Tabelle!$V$9,('Mitigazione del rischio'!X$8*Tabelle!$W$9),IF('Modello Analisi RISCHI MOG_PTPC'!AZ68=Tabelle!$V$10,('Mitigazione del rischio'!X$8*Tabelle!$W$10),IF('Modello Analisi RISCHI MOG_PTPC'!AZ68=Tabelle!$V$11,('Mitigazione del rischio'!X$8*Tabelle!$W$11),IF('Modello Analisi RISCHI MOG_PTPC'!AZ68=Tabelle!$V$12,('Mitigazione del rischio'!X$8*Tabelle!$W$12),"-"))))))))))</f>
        <v>0</v>
      </c>
      <c r="Y67" s="31">
        <f>IF('Modello Analisi RISCHI MOG_PTPC'!BA68=Tabelle!$V$3,('Mitigazione del rischio'!Y$8*Tabelle!$W$3),IF('Modello Analisi RISCHI MOG_PTPC'!BA68=Tabelle!$V$4,('Mitigazione del rischio'!Y$8*Tabelle!$W$4),IF('Modello Analisi RISCHI MOG_PTPC'!BA68=Tabelle!$V$5,('Mitigazione del rischio'!Y$8*Tabelle!$W$5),IF('Modello Analisi RISCHI MOG_PTPC'!BA68=Tabelle!$V$6,('Mitigazione del rischio'!Y$8*Tabelle!$W$6),IF('Modello Analisi RISCHI MOG_PTPC'!BA68=Tabelle!$V$7,('Mitigazione del rischio'!Y$8*Tabelle!$W$7),IF('Modello Analisi RISCHI MOG_PTPC'!BA68=Tabelle!$V$8,('Mitigazione del rischio'!Y$8*Tabelle!$W$8),IF('Modello Analisi RISCHI MOG_PTPC'!BA68=Tabelle!$V$9,('Mitigazione del rischio'!Y$8*Tabelle!$W$9),IF('Modello Analisi RISCHI MOG_PTPC'!BA68=Tabelle!$V$10,('Mitigazione del rischio'!Y$8*Tabelle!$W$10),IF('Modello Analisi RISCHI MOG_PTPC'!BA68=Tabelle!$V$11,('Mitigazione del rischio'!Y$8*Tabelle!$W$11),IF('Modello Analisi RISCHI MOG_PTPC'!BA68=Tabelle!$V$12,('Mitigazione del rischio'!Y$8*Tabelle!$W$12),"-"))))))))))</f>
        <v>0</v>
      </c>
      <c r="Z67" s="31">
        <f>IF('Modello Analisi RISCHI MOG_PTPC'!BB68=Tabelle!$V$3,('Mitigazione del rischio'!Z$8*Tabelle!$W$3),IF('Modello Analisi RISCHI MOG_PTPC'!BB68=Tabelle!$V$4,('Mitigazione del rischio'!Z$8*Tabelle!$W$4),IF('Modello Analisi RISCHI MOG_PTPC'!BB68=Tabelle!$V$5,('Mitigazione del rischio'!Z$8*Tabelle!$W$5),IF('Modello Analisi RISCHI MOG_PTPC'!BB68=Tabelle!$V$6,('Mitigazione del rischio'!Z$8*Tabelle!$W$6),IF('Modello Analisi RISCHI MOG_PTPC'!BB68=Tabelle!$V$7,('Mitigazione del rischio'!Z$8*Tabelle!$W$7),IF('Modello Analisi RISCHI MOG_PTPC'!BB68=Tabelle!$V$8,('Mitigazione del rischio'!Z$8*Tabelle!$W$8),IF('Modello Analisi RISCHI MOG_PTPC'!BB68=Tabelle!$V$9,('Mitigazione del rischio'!Z$8*Tabelle!$W$9),IF('Modello Analisi RISCHI MOG_PTPC'!BB68=Tabelle!$V$10,('Mitigazione del rischio'!Z$8*Tabelle!$W$10),IF('Modello Analisi RISCHI MOG_PTPC'!BB68=Tabelle!$V$11,('Mitigazione del rischio'!Z$8*Tabelle!$W$11),IF('Modello Analisi RISCHI MOG_PTPC'!BB68=Tabelle!$V$12,('Mitigazione del rischio'!Z$8*Tabelle!$W$12),"-"))))))))))</f>
        <v>0</v>
      </c>
      <c r="AA67" s="31">
        <f>IF('Modello Analisi RISCHI MOG_PTPC'!BC68=Tabelle!$V$3,('Mitigazione del rischio'!AA$8*Tabelle!$W$3),IF('Modello Analisi RISCHI MOG_PTPC'!BC68=Tabelle!$V$4,('Mitigazione del rischio'!AA$8*Tabelle!$W$4),IF('Modello Analisi RISCHI MOG_PTPC'!BC68=Tabelle!$V$5,('Mitigazione del rischio'!AA$8*Tabelle!$W$5),IF('Modello Analisi RISCHI MOG_PTPC'!BC68=Tabelle!$V$6,('Mitigazione del rischio'!AA$8*Tabelle!$W$6),IF('Modello Analisi RISCHI MOG_PTPC'!BC68=Tabelle!$V$7,('Mitigazione del rischio'!AA$8*Tabelle!$W$7),IF('Modello Analisi RISCHI MOG_PTPC'!BC68=Tabelle!$V$8,('Mitigazione del rischio'!AA$8*Tabelle!$W$8),IF('Modello Analisi RISCHI MOG_PTPC'!BC68=Tabelle!$V$9,('Mitigazione del rischio'!AA$8*Tabelle!$W$9),IF('Modello Analisi RISCHI MOG_PTPC'!BC68=Tabelle!$V$10,('Mitigazione del rischio'!AA$8*Tabelle!$W$10),IF('Modello Analisi RISCHI MOG_PTPC'!BC68=Tabelle!$V$11,('Mitigazione del rischio'!AA$8*Tabelle!$W$11),IF('Modello Analisi RISCHI MOG_PTPC'!BC68=Tabelle!$V$12,('Mitigazione del rischio'!AA$8*Tabelle!$W$12),"-"))))))))))</f>
        <v>0</v>
      </c>
      <c r="AB67" s="31">
        <f>IF('Modello Analisi RISCHI MOG_PTPC'!BD68=Tabelle!$V$3,('Mitigazione del rischio'!AB$8*Tabelle!$W$3),IF('Modello Analisi RISCHI MOG_PTPC'!BD68=Tabelle!$V$4,('Mitigazione del rischio'!AB$8*Tabelle!$W$4),IF('Modello Analisi RISCHI MOG_PTPC'!BD68=Tabelle!$V$5,('Mitigazione del rischio'!AB$8*Tabelle!$W$5),IF('Modello Analisi RISCHI MOG_PTPC'!BD68=Tabelle!$V$6,('Mitigazione del rischio'!AB$8*Tabelle!$W$6),IF('Modello Analisi RISCHI MOG_PTPC'!BD68=Tabelle!$V$7,('Mitigazione del rischio'!AB$8*Tabelle!$W$7),IF('Modello Analisi RISCHI MOG_PTPC'!BD68=Tabelle!$V$8,('Mitigazione del rischio'!AB$8*Tabelle!$W$8),IF('Modello Analisi RISCHI MOG_PTPC'!BD68=Tabelle!$V$9,('Mitigazione del rischio'!AB$8*Tabelle!$W$9),IF('Modello Analisi RISCHI MOG_PTPC'!BD68=Tabelle!$V$10,('Mitigazione del rischio'!AB$8*Tabelle!$W$10),IF('Modello Analisi RISCHI MOG_PTPC'!BD68=Tabelle!$V$11,('Mitigazione del rischio'!AB$8*Tabelle!$W$11),IF('Modello Analisi RISCHI MOG_PTPC'!BD68=Tabelle!$V$12,('Mitigazione del rischio'!AB$8*Tabelle!$W$12),"-"))))))))))</f>
        <v>0</v>
      </c>
      <c r="AC67" s="31">
        <f>IF('Modello Analisi RISCHI MOG_PTPC'!BE68=Tabelle!$V$3,('Mitigazione del rischio'!AC$8*Tabelle!$W$3),IF('Modello Analisi RISCHI MOG_PTPC'!BE68=Tabelle!$V$4,('Mitigazione del rischio'!AC$8*Tabelle!$W$4),IF('Modello Analisi RISCHI MOG_PTPC'!BE68=Tabelle!$V$5,('Mitigazione del rischio'!AC$8*Tabelle!$W$5),IF('Modello Analisi RISCHI MOG_PTPC'!BE68=Tabelle!$V$6,('Mitigazione del rischio'!AC$8*Tabelle!$W$6),IF('Modello Analisi RISCHI MOG_PTPC'!BE68=Tabelle!$V$7,('Mitigazione del rischio'!AC$8*Tabelle!$W$7),IF('Modello Analisi RISCHI MOG_PTPC'!BE68=Tabelle!$V$8,('Mitigazione del rischio'!AC$8*Tabelle!$W$8),IF('Modello Analisi RISCHI MOG_PTPC'!BE68=Tabelle!$V$9,('Mitigazione del rischio'!AC$8*Tabelle!$W$9),IF('Modello Analisi RISCHI MOG_PTPC'!BE68=Tabelle!$V$10,('Mitigazione del rischio'!AC$8*Tabelle!$W$10),IF('Modello Analisi RISCHI MOG_PTPC'!BE68=Tabelle!$V$11,('Mitigazione del rischio'!AC$8*Tabelle!$W$11),IF('Modello Analisi RISCHI MOG_PTPC'!BE68=Tabelle!$V$12,('Mitigazione del rischio'!AC$8*Tabelle!$W$12),"-"))))))))))</f>
        <v>0</v>
      </c>
      <c r="AD67" s="31">
        <f>IF('Modello Analisi RISCHI MOG_PTPC'!BF68=Tabelle!$V$3,('Mitigazione del rischio'!AD$8*Tabelle!$W$3),IF('Modello Analisi RISCHI MOG_PTPC'!BF68=Tabelle!$V$4,('Mitigazione del rischio'!AD$8*Tabelle!$W$4),IF('Modello Analisi RISCHI MOG_PTPC'!BF68=Tabelle!$V$5,('Mitigazione del rischio'!AD$8*Tabelle!$W$5),IF('Modello Analisi RISCHI MOG_PTPC'!BF68=Tabelle!$V$6,('Mitigazione del rischio'!AD$8*Tabelle!$W$6),IF('Modello Analisi RISCHI MOG_PTPC'!BF68=Tabelle!$V$7,('Mitigazione del rischio'!AD$8*Tabelle!$W$7),IF('Modello Analisi RISCHI MOG_PTPC'!BF68=Tabelle!$V$8,('Mitigazione del rischio'!AD$8*Tabelle!$W$8),IF('Modello Analisi RISCHI MOG_PTPC'!BF68=Tabelle!$V$9,('Mitigazione del rischio'!AD$8*Tabelle!$W$9),IF('Modello Analisi RISCHI MOG_PTPC'!BF68=Tabelle!$V$10,('Mitigazione del rischio'!AD$8*Tabelle!$W$10),IF('Modello Analisi RISCHI MOG_PTPC'!BF68=Tabelle!$V$11,('Mitigazione del rischio'!AD$8*Tabelle!$W$11),IF('Modello Analisi RISCHI MOG_PTPC'!BF68=Tabelle!$V$12,('Mitigazione del rischio'!AD$8*Tabelle!$W$12),"-"))))))))))</f>
        <v>0</v>
      </c>
      <c r="AE67" s="31">
        <f>IF('Modello Analisi RISCHI MOG_PTPC'!BG68=Tabelle!$V$3,('Mitigazione del rischio'!AE$8*Tabelle!$W$3),IF('Modello Analisi RISCHI MOG_PTPC'!BG68=Tabelle!$V$4,('Mitigazione del rischio'!AE$8*Tabelle!$W$4),IF('Modello Analisi RISCHI MOG_PTPC'!BG68=Tabelle!$V$5,('Mitigazione del rischio'!AE$8*Tabelle!$W$5),IF('Modello Analisi RISCHI MOG_PTPC'!BG68=Tabelle!$V$6,('Mitigazione del rischio'!AE$8*Tabelle!$W$6),IF('Modello Analisi RISCHI MOG_PTPC'!BG68=Tabelle!$V$7,('Mitigazione del rischio'!AE$8*Tabelle!$W$7),IF('Modello Analisi RISCHI MOG_PTPC'!BG68=Tabelle!$V$8,('Mitigazione del rischio'!AE$8*Tabelle!$W$8),IF('Modello Analisi RISCHI MOG_PTPC'!BG68=Tabelle!$V$9,('Mitigazione del rischio'!AE$8*Tabelle!$W$9),IF('Modello Analisi RISCHI MOG_PTPC'!BG68=Tabelle!$V$10,('Mitigazione del rischio'!AE$8*Tabelle!$W$10),IF('Modello Analisi RISCHI MOG_PTPC'!BG68=Tabelle!$V$11,('Mitigazione del rischio'!AE$8*Tabelle!$W$11),IF('Modello Analisi RISCHI MOG_PTPC'!BG68=Tabelle!$V$12,('Mitigazione del rischio'!AE$8*Tabelle!$W$12),"-"))))))))))</f>
        <v>0</v>
      </c>
      <c r="AF67" s="32">
        <f t="shared" si="3"/>
        <v>43.400000000000006</v>
      </c>
      <c r="AG67" s="33">
        <f t="shared" si="4"/>
        <v>0.43400000000000005</v>
      </c>
    </row>
    <row r="68" spans="1:33" x14ac:dyDescent="0.25">
      <c r="A68" s="31">
        <f>IF('Modello Analisi RISCHI MOG_PTPC'!AC69=Tabelle!$V$3,('Mitigazione del rischio'!A$8*Tabelle!$W$3),IF('Modello Analisi RISCHI MOG_PTPC'!AC69=Tabelle!$V$4,('Mitigazione del rischio'!A$8*Tabelle!$W$4),IF('Modello Analisi RISCHI MOG_PTPC'!AC69=Tabelle!$V$5,('Mitigazione del rischio'!A$8*Tabelle!$W$5),IF('Modello Analisi RISCHI MOG_PTPC'!AC69=Tabelle!$V$6,('Mitigazione del rischio'!A$8*Tabelle!$W$6),IF('Modello Analisi RISCHI MOG_PTPC'!AC69=Tabelle!$V$7,('Mitigazione del rischio'!A$8*Tabelle!$W$7),IF('Modello Analisi RISCHI MOG_PTPC'!AC69=Tabelle!$V$8,('Mitigazione del rischio'!A$8*Tabelle!$W$8),IF('Modello Analisi RISCHI MOG_PTPC'!AC69=Tabelle!$V$9,('Mitigazione del rischio'!A$8*Tabelle!$W$9),IF('Modello Analisi RISCHI MOG_PTPC'!AC69=Tabelle!$V$10,('Mitigazione del rischio'!A$8*Tabelle!$W$10),IF('Modello Analisi RISCHI MOG_PTPC'!AC69=Tabelle!$V$11,('Mitigazione del rischio'!A$8*Tabelle!$W$11),IF('Modello Analisi RISCHI MOG_PTPC'!AC69=Tabelle!$V$12,('Mitigazione del rischio'!A$8*Tabelle!$W$12),"-"))))))))))</f>
        <v>3.5</v>
      </c>
      <c r="B68" s="31">
        <f>IF('Modello Analisi RISCHI MOG_PTPC'!AD69=Tabelle!$V$3,('Mitigazione del rischio'!B$8*Tabelle!$W$3),IF('Modello Analisi RISCHI MOG_PTPC'!AD69=Tabelle!$V$4,('Mitigazione del rischio'!B$8*Tabelle!$W$4),IF('Modello Analisi RISCHI MOG_PTPC'!AD69=Tabelle!$V$5,('Mitigazione del rischio'!B$8*Tabelle!$W$5),IF('Modello Analisi RISCHI MOG_PTPC'!AD69=Tabelle!$V$6,('Mitigazione del rischio'!B$8*Tabelle!$W$6),IF('Modello Analisi RISCHI MOG_PTPC'!AD69=Tabelle!$V$7,('Mitigazione del rischio'!B$8*Tabelle!$W$7),IF('Modello Analisi RISCHI MOG_PTPC'!AD69=Tabelle!$V$8,('Mitigazione del rischio'!B$8*Tabelle!$W$8),IF('Modello Analisi RISCHI MOG_PTPC'!AD69=Tabelle!$V$9,('Mitigazione del rischio'!B$8*Tabelle!$W$9),IF('Modello Analisi RISCHI MOG_PTPC'!AD69=Tabelle!$V$10,('Mitigazione del rischio'!B$8*Tabelle!$W$10),IF('Modello Analisi RISCHI MOG_PTPC'!AD69=Tabelle!$V$11,('Mitigazione del rischio'!B$8*Tabelle!$W$11),IF('Modello Analisi RISCHI MOG_PTPC'!AD69=Tabelle!$V$12,('Mitigazione del rischio'!B$8*Tabelle!$W$12),"-"))))))))))</f>
        <v>2.4499999999999997</v>
      </c>
      <c r="C68" s="31">
        <f>IF('Modello Analisi RISCHI MOG_PTPC'!AE69=Tabelle!$V$3,('Mitigazione del rischio'!C$8*Tabelle!$W$3),IF('Modello Analisi RISCHI MOG_PTPC'!AE69=Tabelle!$V$4,('Mitigazione del rischio'!C$8*Tabelle!$W$4),IF('Modello Analisi RISCHI MOG_PTPC'!AE69=Tabelle!$V$5,('Mitigazione del rischio'!C$8*Tabelle!$W$5),IF('Modello Analisi RISCHI MOG_PTPC'!AE69=Tabelle!$V$6,('Mitigazione del rischio'!C$8*Tabelle!$W$6),IF('Modello Analisi RISCHI MOG_PTPC'!AE69=Tabelle!$V$7,('Mitigazione del rischio'!C$8*Tabelle!$W$7),IF('Modello Analisi RISCHI MOG_PTPC'!AE69=Tabelle!$V$8,('Mitigazione del rischio'!C$8*Tabelle!$W$8),IF('Modello Analisi RISCHI MOG_PTPC'!AE69=Tabelle!$V$9,('Mitigazione del rischio'!C$8*Tabelle!$W$9),IF('Modello Analisi RISCHI MOG_PTPC'!AE69=Tabelle!$V$10,('Mitigazione del rischio'!C$8*Tabelle!$W$10),IF('Modello Analisi RISCHI MOG_PTPC'!AE69=Tabelle!$V$11,('Mitigazione del rischio'!C$8*Tabelle!$W$11),IF('Modello Analisi RISCHI MOG_PTPC'!AE69=Tabelle!$V$12,('Mitigazione del rischio'!C$8*Tabelle!$W$12),"-"))))))))))</f>
        <v>0.35000000000000003</v>
      </c>
      <c r="D68" s="31">
        <f>IF('Modello Analisi RISCHI MOG_PTPC'!AF69=Tabelle!$V$3,('Mitigazione del rischio'!D$8*Tabelle!$W$3),IF('Modello Analisi RISCHI MOG_PTPC'!AF69=Tabelle!$V$4,('Mitigazione del rischio'!D$8*Tabelle!$W$4),IF('Modello Analisi RISCHI MOG_PTPC'!AF69=Tabelle!$V$5,('Mitigazione del rischio'!D$8*Tabelle!$W$5),IF('Modello Analisi RISCHI MOG_PTPC'!AF69=Tabelle!$V$6,('Mitigazione del rischio'!D$8*Tabelle!$W$6),IF('Modello Analisi RISCHI MOG_PTPC'!AF69=Tabelle!$V$7,('Mitigazione del rischio'!D$8*Tabelle!$W$7),IF('Modello Analisi RISCHI MOG_PTPC'!AF69=Tabelle!$V$8,('Mitigazione del rischio'!D$8*Tabelle!$W$8),IF('Modello Analisi RISCHI MOG_PTPC'!AF69=Tabelle!$V$9,('Mitigazione del rischio'!D$8*Tabelle!$W$9),IF('Modello Analisi RISCHI MOG_PTPC'!AF69=Tabelle!$V$10,('Mitigazione del rischio'!D$8*Tabelle!$W$10),IF('Modello Analisi RISCHI MOG_PTPC'!AF69=Tabelle!$V$11,('Mitigazione del rischio'!D$8*Tabelle!$W$11),IF('Modello Analisi RISCHI MOG_PTPC'!AF69=Tabelle!$V$12,('Mitigazione del rischio'!D$8*Tabelle!$W$12),"-"))))))))))</f>
        <v>1.05</v>
      </c>
      <c r="E68" s="31">
        <f>IF('Modello Analisi RISCHI MOG_PTPC'!AG69=Tabelle!$V$3,('Mitigazione del rischio'!E$8*Tabelle!$W$3),IF('Modello Analisi RISCHI MOG_PTPC'!AG69=Tabelle!$V$4,('Mitigazione del rischio'!E$8*Tabelle!$W$4),IF('Modello Analisi RISCHI MOG_PTPC'!AG69=Tabelle!$V$5,('Mitigazione del rischio'!E$8*Tabelle!$W$5),IF('Modello Analisi RISCHI MOG_PTPC'!AG69=Tabelle!$V$6,('Mitigazione del rischio'!E$8*Tabelle!$W$6),IF('Modello Analisi RISCHI MOG_PTPC'!AG69=Tabelle!$V$7,('Mitigazione del rischio'!E$8*Tabelle!$W$7),IF('Modello Analisi RISCHI MOG_PTPC'!AG69=Tabelle!$V$8,('Mitigazione del rischio'!E$8*Tabelle!$W$8),IF('Modello Analisi RISCHI MOG_PTPC'!AG69=Tabelle!$V$9,('Mitigazione del rischio'!E$8*Tabelle!$W$9),IF('Modello Analisi RISCHI MOG_PTPC'!AG69=Tabelle!$V$10,('Mitigazione del rischio'!E$8*Tabelle!$W$10),IF('Modello Analisi RISCHI MOG_PTPC'!AG69=Tabelle!$V$11,('Mitigazione del rischio'!E$8*Tabelle!$W$11),IF('Modello Analisi RISCHI MOG_PTPC'!AG69=Tabelle!$V$12,('Mitigazione del rischio'!E$8*Tabelle!$W$12),"-"))))))))))</f>
        <v>2.4499999999999997</v>
      </c>
      <c r="F68" s="31">
        <f>IF('Modello Analisi RISCHI MOG_PTPC'!AH69=Tabelle!$V$3,('Mitigazione del rischio'!F$8*Tabelle!$W$3),IF('Modello Analisi RISCHI MOG_PTPC'!AH69=Tabelle!$V$4,('Mitigazione del rischio'!F$8*Tabelle!$W$4),IF('Modello Analisi RISCHI MOG_PTPC'!AH69=Tabelle!$V$5,('Mitigazione del rischio'!F$8*Tabelle!$W$5),IF('Modello Analisi RISCHI MOG_PTPC'!AH69=Tabelle!$V$6,('Mitigazione del rischio'!F$8*Tabelle!$W$6),IF('Modello Analisi RISCHI MOG_PTPC'!AH69=Tabelle!$V$7,('Mitigazione del rischio'!F$8*Tabelle!$W$7),IF('Modello Analisi RISCHI MOG_PTPC'!AH69=Tabelle!$V$8,('Mitigazione del rischio'!F$8*Tabelle!$W$8),IF('Modello Analisi RISCHI MOG_PTPC'!AH69=Tabelle!$V$9,('Mitigazione del rischio'!F$8*Tabelle!$W$9),IF('Modello Analisi RISCHI MOG_PTPC'!AH69=Tabelle!$V$10,('Mitigazione del rischio'!F$8*Tabelle!$W$10),IF('Modello Analisi RISCHI MOG_PTPC'!AH69=Tabelle!$V$11,('Mitigazione del rischio'!F$8*Tabelle!$W$11),IF('Modello Analisi RISCHI MOG_PTPC'!AH69=Tabelle!$V$12,('Mitigazione del rischio'!F$8*Tabelle!$W$12),"-"))))))))))</f>
        <v>3.5</v>
      </c>
      <c r="G68" s="31">
        <f>IF('Modello Analisi RISCHI MOG_PTPC'!AI69=Tabelle!$V$3,('Mitigazione del rischio'!G$8*Tabelle!$W$3),IF('Modello Analisi RISCHI MOG_PTPC'!AI69=Tabelle!$V$4,('Mitigazione del rischio'!G$8*Tabelle!$W$4),IF('Modello Analisi RISCHI MOG_PTPC'!AI69=Tabelle!$V$5,('Mitigazione del rischio'!G$8*Tabelle!$W$5),IF('Modello Analisi RISCHI MOG_PTPC'!AI69=Tabelle!$V$6,('Mitigazione del rischio'!G$8*Tabelle!$W$6),IF('Modello Analisi RISCHI MOG_PTPC'!AI69=Tabelle!$V$7,('Mitigazione del rischio'!G$8*Tabelle!$W$7),IF('Modello Analisi RISCHI MOG_PTPC'!AI69=Tabelle!$V$8,('Mitigazione del rischio'!G$8*Tabelle!$W$8),IF('Modello Analisi RISCHI MOG_PTPC'!AI69=Tabelle!$V$9,('Mitigazione del rischio'!G$8*Tabelle!$W$9),IF('Modello Analisi RISCHI MOG_PTPC'!AI69=Tabelle!$V$10,('Mitigazione del rischio'!G$8*Tabelle!$W$10),IF('Modello Analisi RISCHI MOG_PTPC'!AI69=Tabelle!$V$11,('Mitigazione del rischio'!G$8*Tabelle!$W$11),IF('Modello Analisi RISCHI MOG_PTPC'!AI69=Tabelle!$V$12,('Mitigazione del rischio'!G$8*Tabelle!$W$12),"-"))))))))))</f>
        <v>3.5</v>
      </c>
      <c r="H68" s="31">
        <f>IF('Modello Analisi RISCHI MOG_PTPC'!AJ69=Tabelle!$V$3,('Mitigazione del rischio'!H$8*Tabelle!$W$3),IF('Modello Analisi RISCHI MOG_PTPC'!AJ69=Tabelle!$V$4,('Mitigazione del rischio'!H$8*Tabelle!$W$4),IF('Modello Analisi RISCHI MOG_PTPC'!AJ69=Tabelle!$V$5,('Mitigazione del rischio'!H$8*Tabelle!$W$5),IF('Modello Analisi RISCHI MOG_PTPC'!AJ69=Tabelle!$V$6,('Mitigazione del rischio'!H$8*Tabelle!$W$6),IF('Modello Analisi RISCHI MOG_PTPC'!AJ69=Tabelle!$V$7,('Mitigazione del rischio'!H$8*Tabelle!$W$7),IF('Modello Analisi RISCHI MOG_PTPC'!AJ69=Tabelle!$V$8,('Mitigazione del rischio'!H$8*Tabelle!$W$8),IF('Modello Analisi RISCHI MOG_PTPC'!AJ69=Tabelle!$V$9,('Mitigazione del rischio'!H$8*Tabelle!$W$9),IF('Modello Analisi RISCHI MOG_PTPC'!AJ69=Tabelle!$V$10,('Mitigazione del rischio'!H$8*Tabelle!$W$10),IF('Modello Analisi RISCHI MOG_PTPC'!AJ69=Tabelle!$V$11,('Mitigazione del rischio'!H$8*Tabelle!$W$11),IF('Modello Analisi RISCHI MOG_PTPC'!AJ69=Tabelle!$V$12,('Mitigazione del rischio'!H$8*Tabelle!$W$12),"-"))))))))))</f>
        <v>3.5</v>
      </c>
      <c r="I68" s="31">
        <f>IF('Modello Analisi RISCHI MOG_PTPC'!AK69=Tabelle!$V$3,('Mitigazione del rischio'!I$8*Tabelle!$W$3),IF('Modello Analisi RISCHI MOG_PTPC'!AK69=Tabelle!$V$4,('Mitigazione del rischio'!I$8*Tabelle!$W$4),IF('Modello Analisi RISCHI MOG_PTPC'!AK69=Tabelle!$V$5,('Mitigazione del rischio'!I$8*Tabelle!$W$5),IF('Modello Analisi RISCHI MOG_PTPC'!AK69=Tabelle!$V$6,('Mitigazione del rischio'!I$8*Tabelle!$W$6),IF('Modello Analisi RISCHI MOG_PTPC'!AK69=Tabelle!$V$7,('Mitigazione del rischio'!I$8*Tabelle!$W$7),IF('Modello Analisi RISCHI MOG_PTPC'!AK69=Tabelle!$V$8,('Mitigazione del rischio'!I$8*Tabelle!$W$8),IF('Modello Analisi RISCHI MOG_PTPC'!AK69=Tabelle!$V$9,('Mitigazione del rischio'!I$8*Tabelle!$W$9),IF('Modello Analisi RISCHI MOG_PTPC'!AK69=Tabelle!$V$10,('Mitigazione del rischio'!I$8*Tabelle!$W$10),IF('Modello Analisi RISCHI MOG_PTPC'!AK69=Tabelle!$V$11,('Mitigazione del rischio'!I$8*Tabelle!$W$11),IF('Modello Analisi RISCHI MOG_PTPC'!AK69=Tabelle!$V$12,('Mitigazione del rischio'!I$8*Tabelle!$W$12),"-"))))))))))</f>
        <v>1.05</v>
      </c>
      <c r="J68" s="31">
        <f>IF('Modello Analisi RISCHI MOG_PTPC'!AL69=Tabelle!$V$3,('Mitigazione del rischio'!J$8*Tabelle!$W$3),IF('Modello Analisi RISCHI MOG_PTPC'!AL69=Tabelle!$V$4,('Mitigazione del rischio'!J$8*Tabelle!$W$4),IF('Modello Analisi RISCHI MOG_PTPC'!AL69=Tabelle!$V$5,('Mitigazione del rischio'!J$8*Tabelle!$W$5),IF('Modello Analisi RISCHI MOG_PTPC'!AL69=Tabelle!$V$6,('Mitigazione del rischio'!J$8*Tabelle!$W$6),IF('Modello Analisi RISCHI MOG_PTPC'!AL69=Tabelle!$V$7,('Mitigazione del rischio'!J$8*Tabelle!$W$7),IF('Modello Analisi RISCHI MOG_PTPC'!AL69=Tabelle!$V$8,('Mitigazione del rischio'!J$8*Tabelle!$W$8),IF('Modello Analisi RISCHI MOG_PTPC'!AL69=Tabelle!$V$9,('Mitigazione del rischio'!J$8*Tabelle!$W$9),IF('Modello Analisi RISCHI MOG_PTPC'!AL69=Tabelle!$V$10,('Mitigazione del rischio'!J$8*Tabelle!$W$10),IF('Modello Analisi RISCHI MOG_PTPC'!AL69=Tabelle!$V$11,('Mitigazione del rischio'!J$8*Tabelle!$W$11),IF('Modello Analisi RISCHI MOG_PTPC'!AL69=Tabelle!$V$12,('Mitigazione del rischio'!J$8*Tabelle!$W$12),"-"))))))))))</f>
        <v>1.05</v>
      </c>
      <c r="K68" s="31">
        <f>IF('Modello Analisi RISCHI MOG_PTPC'!AM69=Tabelle!$V$3,('Mitigazione del rischio'!K$8*Tabelle!$W$3),IF('Modello Analisi RISCHI MOG_PTPC'!AM69=Tabelle!$V$4,('Mitigazione del rischio'!K$8*Tabelle!$W$4),IF('Modello Analisi RISCHI MOG_PTPC'!AM69=Tabelle!$V$5,('Mitigazione del rischio'!K$8*Tabelle!$W$5),IF('Modello Analisi RISCHI MOG_PTPC'!AM69=Tabelle!$V$6,('Mitigazione del rischio'!K$8*Tabelle!$W$6),IF('Modello Analisi RISCHI MOG_PTPC'!AM69=Tabelle!$V$7,('Mitigazione del rischio'!K$8*Tabelle!$W$7),IF('Modello Analisi RISCHI MOG_PTPC'!AM69=Tabelle!$V$8,('Mitigazione del rischio'!K$8*Tabelle!$W$8),IF('Modello Analisi RISCHI MOG_PTPC'!AM69=Tabelle!$V$9,('Mitigazione del rischio'!K$8*Tabelle!$W$9),IF('Modello Analisi RISCHI MOG_PTPC'!AM69=Tabelle!$V$10,('Mitigazione del rischio'!K$8*Tabelle!$W$10),IF('Modello Analisi RISCHI MOG_PTPC'!AM69=Tabelle!$V$11,('Mitigazione del rischio'!K$8*Tabelle!$W$11),IF('Modello Analisi RISCHI MOG_PTPC'!AM69=Tabelle!$V$12,('Mitigazione del rischio'!K$8*Tabelle!$W$12),"-"))))))))))</f>
        <v>3.5</v>
      </c>
      <c r="L68" s="31">
        <f>IF('Modello Analisi RISCHI MOG_PTPC'!AN69=Tabelle!$V$3,('Mitigazione del rischio'!L$8*Tabelle!$W$3),IF('Modello Analisi RISCHI MOG_PTPC'!AN69=Tabelle!$V$4,('Mitigazione del rischio'!L$8*Tabelle!$W$4),IF('Modello Analisi RISCHI MOG_PTPC'!AN69=Tabelle!$V$5,('Mitigazione del rischio'!L$8*Tabelle!$W$5),IF('Modello Analisi RISCHI MOG_PTPC'!AN69=Tabelle!$V$6,('Mitigazione del rischio'!L$8*Tabelle!$W$6),IF('Modello Analisi RISCHI MOG_PTPC'!AN69=Tabelle!$V$7,('Mitigazione del rischio'!L$8*Tabelle!$W$7),IF('Modello Analisi RISCHI MOG_PTPC'!AN69=Tabelle!$V$8,('Mitigazione del rischio'!L$8*Tabelle!$W$8),IF('Modello Analisi RISCHI MOG_PTPC'!AN69=Tabelle!$V$9,('Mitigazione del rischio'!L$8*Tabelle!$W$9),IF('Modello Analisi RISCHI MOG_PTPC'!AN69=Tabelle!$V$10,('Mitigazione del rischio'!L$8*Tabelle!$W$10),IF('Modello Analisi RISCHI MOG_PTPC'!AN69=Tabelle!$V$11,('Mitigazione del rischio'!L$8*Tabelle!$W$11),IF('Modello Analisi RISCHI MOG_PTPC'!AN69=Tabelle!$V$12,('Mitigazione del rischio'!L$8*Tabelle!$W$12),"-"))))))))))</f>
        <v>3.5</v>
      </c>
      <c r="M68" s="31">
        <f>IF('Modello Analisi RISCHI MOG_PTPC'!AO69=Tabelle!$V$3,('Mitigazione del rischio'!M$8*Tabelle!$W$3),IF('Modello Analisi RISCHI MOG_PTPC'!AO69=Tabelle!$V$4,('Mitigazione del rischio'!M$8*Tabelle!$W$4),IF('Modello Analisi RISCHI MOG_PTPC'!AO69=Tabelle!$V$5,('Mitigazione del rischio'!M$8*Tabelle!$W$5),IF('Modello Analisi RISCHI MOG_PTPC'!AO69=Tabelle!$V$6,('Mitigazione del rischio'!M$8*Tabelle!$W$6),IF('Modello Analisi RISCHI MOG_PTPC'!AO69=Tabelle!$V$7,('Mitigazione del rischio'!M$8*Tabelle!$W$7),IF('Modello Analisi RISCHI MOG_PTPC'!AO69=Tabelle!$V$8,('Mitigazione del rischio'!M$8*Tabelle!$W$8),IF('Modello Analisi RISCHI MOG_PTPC'!AO69=Tabelle!$V$9,('Mitigazione del rischio'!M$8*Tabelle!$W$9),IF('Modello Analisi RISCHI MOG_PTPC'!AO69=Tabelle!$V$10,('Mitigazione del rischio'!M$8*Tabelle!$W$10),IF('Modello Analisi RISCHI MOG_PTPC'!AO69=Tabelle!$V$11,('Mitigazione del rischio'!M$8*Tabelle!$W$11),IF('Modello Analisi RISCHI MOG_PTPC'!AO69=Tabelle!$V$12,('Mitigazione del rischio'!M$8*Tabelle!$W$12),"-"))))))))))</f>
        <v>1.05</v>
      </c>
      <c r="N68" s="31">
        <f>IF('Modello Analisi RISCHI MOG_PTPC'!AP69=Tabelle!$V$3,('Mitigazione del rischio'!N$8*Tabelle!$W$3),IF('Modello Analisi RISCHI MOG_PTPC'!AP69=Tabelle!$V$4,('Mitigazione del rischio'!N$8*Tabelle!$W$4),IF('Modello Analisi RISCHI MOG_PTPC'!AP69=Tabelle!$V$5,('Mitigazione del rischio'!N$8*Tabelle!$W$5),IF('Modello Analisi RISCHI MOG_PTPC'!AP69=Tabelle!$V$6,('Mitigazione del rischio'!N$8*Tabelle!$W$6),IF('Modello Analisi RISCHI MOG_PTPC'!AP69=Tabelle!$V$7,('Mitigazione del rischio'!N$8*Tabelle!$W$7),IF('Modello Analisi RISCHI MOG_PTPC'!AP69=Tabelle!$V$8,('Mitigazione del rischio'!N$8*Tabelle!$W$8),IF('Modello Analisi RISCHI MOG_PTPC'!AP69=Tabelle!$V$9,('Mitigazione del rischio'!N$8*Tabelle!$W$9),IF('Modello Analisi RISCHI MOG_PTPC'!AP69=Tabelle!$V$10,('Mitigazione del rischio'!N$8*Tabelle!$W$10),IF('Modello Analisi RISCHI MOG_PTPC'!AP69=Tabelle!$V$11,('Mitigazione del rischio'!N$8*Tabelle!$W$11),IF('Modello Analisi RISCHI MOG_PTPC'!AP69=Tabelle!$V$12,('Mitigazione del rischio'!N$8*Tabelle!$W$12),"-"))))))))))</f>
        <v>1.05</v>
      </c>
      <c r="O68" s="31">
        <f>IF('Modello Analisi RISCHI MOG_PTPC'!AQ69=Tabelle!$V$3,('Mitigazione del rischio'!O$8*Tabelle!$W$3),IF('Modello Analisi RISCHI MOG_PTPC'!AQ69=Tabelle!$V$4,('Mitigazione del rischio'!O$8*Tabelle!$W$4),IF('Modello Analisi RISCHI MOG_PTPC'!AQ69=Tabelle!$V$5,('Mitigazione del rischio'!O$8*Tabelle!$W$5),IF('Modello Analisi RISCHI MOG_PTPC'!AQ69=Tabelle!$V$6,('Mitigazione del rischio'!O$8*Tabelle!$W$6),IF('Modello Analisi RISCHI MOG_PTPC'!AQ69=Tabelle!$V$7,('Mitigazione del rischio'!O$8*Tabelle!$W$7),IF('Modello Analisi RISCHI MOG_PTPC'!AQ69=Tabelle!$V$8,('Mitigazione del rischio'!O$8*Tabelle!$W$8),IF('Modello Analisi RISCHI MOG_PTPC'!AQ69=Tabelle!$V$9,('Mitigazione del rischio'!O$8*Tabelle!$W$9),IF('Modello Analisi RISCHI MOG_PTPC'!AQ69=Tabelle!$V$10,('Mitigazione del rischio'!O$8*Tabelle!$W$10),IF('Modello Analisi RISCHI MOG_PTPC'!AQ69=Tabelle!$V$11,('Mitigazione del rischio'!O$8*Tabelle!$W$11),IF('Modello Analisi RISCHI MOG_PTPC'!AQ69=Tabelle!$V$12,('Mitigazione del rischio'!O$8*Tabelle!$W$12),"-"))))))))))</f>
        <v>1.05</v>
      </c>
      <c r="P68" s="31">
        <f>IF('Modello Analisi RISCHI MOG_PTPC'!AR69=Tabelle!$V$3,('Mitigazione del rischio'!P$8*Tabelle!$W$3),IF('Modello Analisi RISCHI MOG_PTPC'!AR69=Tabelle!$V$4,('Mitigazione del rischio'!P$8*Tabelle!$W$4),IF('Modello Analisi RISCHI MOG_PTPC'!AR69=Tabelle!$V$5,('Mitigazione del rischio'!P$8*Tabelle!$W$5),IF('Modello Analisi RISCHI MOG_PTPC'!AR69=Tabelle!$V$6,('Mitigazione del rischio'!P$8*Tabelle!$W$6),IF('Modello Analisi RISCHI MOG_PTPC'!AR69=Tabelle!$V$7,('Mitigazione del rischio'!P$8*Tabelle!$W$7),IF('Modello Analisi RISCHI MOG_PTPC'!AR69=Tabelle!$V$8,('Mitigazione del rischio'!P$8*Tabelle!$W$8),IF('Modello Analisi RISCHI MOG_PTPC'!AR69=Tabelle!$V$9,('Mitigazione del rischio'!P$8*Tabelle!$W$9),IF('Modello Analisi RISCHI MOG_PTPC'!AR69=Tabelle!$V$10,('Mitigazione del rischio'!P$8*Tabelle!$W$10),IF('Modello Analisi RISCHI MOG_PTPC'!AR69=Tabelle!$V$11,('Mitigazione del rischio'!P$8*Tabelle!$W$11),IF('Modello Analisi RISCHI MOG_PTPC'!AR69=Tabelle!$V$12,('Mitigazione del rischio'!P$8*Tabelle!$W$12),"-"))))))))))</f>
        <v>1.05</v>
      </c>
      <c r="Q68" s="31">
        <f>IF('Modello Analisi RISCHI MOG_PTPC'!AS69=Tabelle!$V$3,('Mitigazione del rischio'!Q$8*Tabelle!$W$3),IF('Modello Analisi RISCHI MOG_PTPC'!AS69=Tabelle!$V$4,('Mitigazione del rischio'!Q$8*Tabelle!$W$4),IF('Modello Analisi RISCHI MOG_PTPC'!AS69=Tabelle!$V$5,('Mitigazione del rischio'!Q$8*Tabelle!$W$5),IF('Modello Analisi RISCHI MOG_PTPC'!AS69=Tabelle!$V$6,('Mitigazione del rischio'!Q$8*Tabelle!$W$6),IF('Modello Analisi RISCHI MOG_PTPC'!AS69=Tabelle!$V$7,('Mitigazione del rischio'!Q$8*Tabelle!$W$7),IF('Modello Analisi RISCHI MOG_PTPC'!AS69=Tabelle!$V$8,('Mitigazione del rischio'!Q$8*Tabelle!$W$8),IF('Modello Analisi RISCHI MOG_PTPC'!AS69=Tabelle!$V$9,('Mitigazione del rischio'!Q$8*Tabelle!$W$9),IF('Modello Analisi RISCHI MOG_PTPC'!AS69=Tabelle!$V$10,('Mitigazione del rischio'!Q$8*Tabelle!$W$10),IF('Modello Analisi RISCHI MOG_PTPC'!AS69=Tabelle!$V$11,('Mitigazione del rischio'!Q$8*Tabelle!$W$11),IF('Modello Analisi RISCHI MOG_PTPC'!AS69=Tabelle!$V$12,('Mitigazione del rischio'!Q$8*Tabelle!$W$12),"-"))))))))))</f>
        <v>2.4499999999999997</v>
      </c>
      <c r="R68" s="31">
        <f>IF('Modello Analisi RISCHI MOG_PTPC'!AT69=Tabelle!$V$3,('Mitigazione del rischio'!R$8*Tabelle!$W$3),IF('Modello Analisi RISCHI MOG_PTPC'!AT69=Tabelle!$V$4,('Mitigazione del rischio'!R$8*Tabelle!$W$4),IF('Modello Analisi RISCHI MOG_PTPC'!AT69=Tabelle!$V$5,('Mitigazione del rischio'!R$8*Tabelle!$W$5),IF('Modello Analisi RISCHI MOG_PTPC'!AT69=Tabelle!$V$6,('Mitigazione del rischio'!R$8*Tabelle!$W$6),IF('Modello Analisi RISCHI MOG_PTPC'!AT69=Tabelle!$V$7,('Mitigazione del rischio'!R$8*Tabelle!$W$7),IF('Modello Analisi RISCHI MOG_PTPC'!AT69=Tabelle!$V$8,('Mitigazione del rischio'!R$8*Tabelle!$W$8),IF('Modello Analisi RISCHI MOG_PTPC'!AT69=Tabelle!$V$9,('Mitigazione del rischio'!R$8*Tabelle!$W$9),IF('Modello Analisi RISCHI MOG_PTPC'!AT69=Tabelle!$V$10,('Mitigazione del rischio'!R$8*Tabelle!$W$10),IF('Modello Analisi RISCHI MOG_PTPC'!AT69=Tabelle!$V$11,('Mitigazione del rischio'!R$8*Tabelle!$W$11),IF('Modello Analisi RISCHI MOG_PTPC'!AT69=Tabelle!$V$12,('Mitigazione del rischio'!R$8*Tabelle!$W$12),"-"))))))))))</f>
        <v>2.4499999999999997</v>
      </c>
      <c r="S68" s="31">
        <f>IF('Modello Analisi RISCHI MOG_PTPC'!AU69=Tabelle!$V$3,('Mitigazione del rischio'!S$8*Tabelle!$W$3),IF('Modello Analisi RISCHI MOG_PTPC'!AU69=Tabelle!$V$4,('Mitigazione del rischio'!S$8*Tabelle!$W$4),IF('Modello Analisi RISCHI MOG_PTPC'!AU69=Tabelle!$V$5,('Mitigazione del rischio'!S$8*Tabelle!$W$5),IF('Modello Analisi RISCHI MOG_PTPC'!AU69=Tabelle!$V$6,('Mitigazione del rischio'!S$8*Tabelle!$W$6),IF('Modello Analisi RISCHI MOG_PTPC'!AU69=Tabelle!$V$7,('Mitigazione del rischio'!S$8*Tabelle!$W$7),IF('Modello Analisi RISCHI MOG_PTPC'!AU69=Tabelle!$V$8,('Mitigazione del rischio'!S$8*Tabelle!$W$8),IF('Modello Analisi RISCHI MOG_PTPC'!AU69=Tabelle!$V$9,('Mitigazione del rischio'!S$8*Tabelle!$W$9),IF('Modello Analisi RISCHI MOG_PTPC'!AU69=Tabelle!$V$10,('Mitigazione del rischio'!S$8*Tabelle!$W$10),IF('Modello Analisi RISCHI MOG_PTPC'!AU69=Tabelle!$V$11,('Mitigazione del rischio'!S$8*Tabelle!$W$11),IF('Modello Analisi RISCHI MOG_PTPC'!AU69=Tabelle!$V$12,('Mitigazione del rischio'!S$8*Tabelle!$W$12),"-"))))))))))</f>
        <v>2.4499999999999997</v>
      </c>
      <c r="T68" s="31">
        <f>IF('Modello Analisi RISCHI MOG_PTPC'!AV69=Tabelle!$V$3,('Mitigazione del rischio'!T$8*Tabelle!$W$3),IF('Modello Analisi RISCHI MOG_PTPC'!AV69=Tabelle!$V$4,('Mitigazione del rischio'!T$8*Tabelle!$W$4),IF('Modello Analisi RISCHI MOG_PTPC'!AV69=Tabelle!$V$5,('Mitigazione del rischio'!T$8*Tabelle!$W$5),IF('Modello Analisi RISCHI MOG_PTPC'!AV69=Tabelle!$V$6,('Mitigazione del rischio'!T$8*Tabelle!$W$6),IF('Modello Analisi RISCHI MOG_PTPC'!AV69=Tabelle!$V$7,('Mitigazione del rischio'!T$8*Tabelle!$W$7),IF('Modello Analisi RISCHI MOG_PTPC'!AV69=Tabelle!$V$8,('Mitigazione del rischio'!T$8*Tabelle!$W$8),IF('Modello Analisi RISCHI MOG_PTPC'!AV69=Tabelle!$V$9,('Mitigazione del rischio'!T$8*Tabelle!$W$9),IF('Modello Analisi RISCHI MOG_PTPC'!AV69=Tabelle!$V$10,('Mitigazione del rischio'!T$8*Tabelle!$W$10),IF('Modello Analisi RISCHI MOG_PTPC'!AV69=Tabelle!$V$11,('Mitigazione del rischio'!T$8*Tabelle!$W$11),IF('Modello Analisi RISCHI MOG_PTPC'!AV69=Tabelle!$V$12,('Mitigazione del rischio'!T$8*Tabelle!$W$12),"-"))))))))))</f>
        <v>2.4499999999999997</v>
      </c>
      <c r="U68" s="31">
        <f>IF('Modello Analisi RISCHI MOG_PTPC'!AW69=Tabelle!$V$3,('Mitigazione del rischio'!U$8*Tabelle!$W$3),IF('Modello Analisi RISCHI MOG_PTPC'!AW69=Tabelle!$V$4,('Mitigazione del rischio'!U$8*Tabelle!$W$4),IF('Modello Analisi RISCHI MOG_PTPC'!AW69=Tabelle!$V$5,('Mitigazione del rischio'!U$8*Tabelle!$W$5),IF('Modello Analisi RISCHI MOG_PTPC'!AW69=Tabelle!$V$6,('Mitigazione del rischio'!U$8*Tabelle!$W$6),IF('Modello Analisi RISCHI MOG_PTPC'!AW69=Tabelle!$V$7,('Mitigazione del rischio'!U$8*Tabelle!$W$7),IF('Modello Analisi RISCHI MOG_PTPC'!AW69=Tabelle!$V$8,('Mitigazione del rischio'!U$8*Tabelle!$W$8),IF('Modello Analisi RISCHI MOG_PTPC'!AW69=Tabelle!$V$9,('Mitigazione del rischio'!U$8*Tabelle!$W$9),IF('Modello Analisi RISCHI MOG_PTPC'!AW69=Tabelle!$V$10,('Mitigazione del rischio'!U$8*Tabelle!$W$10),IF('Modello Analisi RISCHI MOG_PTPC'!AW69=Tabelle!$V$11,('Mitigazione del rischio'!U$8*Tabelle!$W$11),IF('Modello Analisi RISCHI MOG_PTPC'!AW69=Tabelle!$V$12,('Mitigazione del rischio'!U$8*Tabelle!$W$12),"-"))))))))))</f>
        <v>0</v>
      </c>
      <c r="V68" s="31">
        <f>IF('Modello Analisi RISCHI MOG_PTPC'!AX69=Tabelle!$V$3,('Mitigazione del rischio'!V$8*Tabelle!$W$3),IF('Modello Analisi RISCHI MOG_PTPC'!AX69=Tabelle!$V$4,('Mitigazione del rischio'!V$8*Tabelle!$W$4),IF('Modello Analisi RISCHI MOG_PTPC'!AX69=Tabelle!$V$5,('Mitigazione del rischio'!V$8*Tabelle!$W$5),IF('Modello Analisi RISCHI MOG_PTPC'!AX69=Tabelle!$V$6,('Mitigazione del rischio'!V$8*Tabelle!$W$6),IF('Modello Analisi RISCHI MOG_PTPC'!AX69=Tabelle!$V$7,('Mitigazione del rischio'!V$8*Tabelle!$W$7),IF('Modello Analisi RISCHI MOG_PTPC'!AX69=Tabelle!$V$8,('Mitigazione del rischio'!V$8*Tabelle!$W$8),IF('Modello Analisi RISCHI MOG_PTPC'!AX69=Tabelle!$V$9,('Mitigazione del rischio'!V$8*Tabelle!$W$9),IF('Modello Analisi RISCHI MOG_PTPC'!AX69=Tabelle!$V$10,('Mitigazione del rischio'!V$8*Tabelle!$W$10),IF('Modello Analisi RISCHI MOG_PTPC'!AX69=Tabelle!$V$11,('Mitigazione del rischio'!V$8*Tabelle!$W$11),IF('Modello Analisi RISCHI MOG_PTPC'!AX69=Tabelle!$V$12,('Mitigazione del rischio'!V$8*Tabelle!$W$12),"-"))))))))))</f>
        <v>0</v>
      </c>
      <c r="W68" s="31">
        <f>IF('Modello Analisi RISCHI MOG_PTPC'!AY69=Tabelle!$V$3,('Mitigazione del rischio'!W$8*Tabelle!$W$3),IF('Modello Analisi RISCHI MOG_PTPC'!AY69=Tabelle!$V$4,('Mitigazione del rischio'!W$8*Tabelle!$W$4),IF('Modello Analisi RISCHI MOG_PTPC'!AY69=Tabelle!$V$5,('Mitigazione del rischio'!W$8*Tabelle!$W$5),IF('Modello Analisi RISCHI MOG_PTPC'!AY69=Tabelle!$V$6,('Mitigazione del rischio'!W$8*Tabelle!$W$6),IF('Modello Analisi RISCHI MOG_PTPC'!AY69=Tabelle!$V$7,('Mitigazione del rischio'!W$8*Tabelle!$W$7),IF('Modello Analisi RISCHI MOG_PTPC'!AY69=Tabelle!$V$8,('Mitigazione del rischio'!W$8*Tabelle!$W$8),IF('Modello Analisi RISCHI MOG_PTPC'!AY69=Tabelle!$V$9,('Mitigazione del rischio'!W$8*Tabelle!$W$9),IF('Modello Analisi RISCHI MOG_PTPC'!AY69=Tabelle!$V$10,('Mitigazione del rischio'!W$8*Tabelle!$W$10),IF('Modello Analisi RISCHI MOG_PTPC'!AY69=Tabelle!$V$11,('Mitigazione del rischio'!W$8*Tabelle!$W$11),IF('Modello Analisi RISCHI MOG_PTPC'!AY69=Tabelle!$V$12,('Mitigazione del rischio'!W$8*Tabelle!$W$12),"-"))))))))))</f>
        <v>0</v>
      </c>
      <c r="X68" s="31">
        <f>IF('Modello Analisi RISCHI MOG_PTPC'!AZ69=Tabelle!$V$3,('Mitigazione del rischio'!X$8*Tabelle!$W$3),IF('Modello Analisi RISCHI MOG_PTPC'!AZ69=Tabelle!$V$4,('Mitigazione del rischio'!X$8*Tabelle!$W$4),IF('Modello Analisi RISCHI MOG_PTPC'!AZ69=Tabelle!$V$5,('Mitigazione del rischio'!X$8*Tabelle!$W$5),IF('Modello Analisi RISCHI MOG_PTPC'!AZ69=Tabelle!$V$6,('Mitigazione del rischio'!X$8*Tabelle!$W$6),IF('Modello Analisi RISCHI MOG_PTPC'!AZ69=Tabelle!$V$7,('Mitigazione del rischio'!X$8*Tabelle!$W$7),IF('Modello Analisi RISCHI MOG_PTPC'!AZ69=Tabelle!$V$8,('Mitigazione del rischio'!X$8*Tabelle!$W$8),IF('Modello Analisi RISCHI MOG_PTPC'!AZ69=Tabelle!$V$9,('Mitigazione del rischio'!X$8*Tabelle!$W$9),IF('Modello Analisi RISCHI MOG_PTPC'!AZ69=Tabelle!$V$10,('Mitigazione del rischio'!X$8*Tabelle!$W$10),IF('Modello Analisi RISCHI MOG_PTPC'!AZ69=Tabelle!$V$11,('Mitigazione del rischio'!X$8*Tabelle!$W$11),IF('Modello Analisi RISCHI MOG_PTPC'!AZ69=Tabelle!$V$12,('Mitigazione del rischio'!X$8*Tabelle!$W$12),"-"))))))))))</f>
        <v>0</v>
      </c>
      <c r="Y68" s="31">
        <f>IF('Modello Analisi RISCHI MOG_PTPC'!BA69=Tabelle!$V$3,('Mitigazione del rischio'!Y$8*Tabelle!$W$3),IF('Modello Analisi RISCHI MOG_PTPC'!BA69=Tabelle!$V$4,('Mitigazione del rischio'!Y$8*Tabelle!$W$4),IF('Modello Analisi RISCHI MOG_PTPC'!BA69=Tabelle!$V$5,('Mitigazione del rischio'!Y$8*Tabelle!$W$5),IF('Modello Analisi RISCHI MOG_PTPC'!BA69=Tabelle!$V$6,('Mitigazione del rischio'!Y$8*Tabelle!$W$6),IF('Modello Analisi RISCHI MOG_PTPC'!BA69=Tabelle!$V$7,('Mitigazione del rischio'!Y$8*Tabelle!$W$7),IF('Modello Analisi RISCHI MOG_PTPC'!BA69=Tabelle!$V$8,('Mitigazione del rischio'!Y$8*Tabelle!$W$8),IF('Modello Analisi RISCHI MOG_PTPC'!BA69=Tabelle!$V$9,('Mitigazione del rischio'!Y$8*Tabelle!$W$9),IF('Modello Analisi RISCHI MOG_PTPC'!BA69=Tabelle!$V$10,('Mitigazione del rischio'!Y$8*Tabelle!$W$10),IF('Modello Analisi RISCHI MOG_PTPC'!BA69=Tabelle!$V$11,('Mitigazione del rischio'!Y$8*Tabelle!$W$11),IF('Modello Analisi RISCHI MOG_PTPC'!BA69=Tabelle!$V$12,('Mitigazione del rischio'!Y$8*Tabelle!$W$12),"-"))))))))))</f>
        <v>0</v>
      </c>
      <c r="Z68" s="31">
        <f>IF('Modello Analisi RISCHI MOG_PTPC'!BB69=Tabelle!$V$3,('Mitigazione del rischio'!Z$8*Tabelle!$W$3),IF('Modello Analisi RISCHI MOG_PTPC'!BB69=Tabelle!$V$4,('Mitigazione del rischio'!Z$8*Tabelle!$W$4),IF('Modello Analisi RISCHI MOG_PTPC'!BB69=Tabelle!$V$5,('Mitigazione del rischio'!Z$8*Tabelle!$W$5),IF('Modello Analisi RISCHI MOG_PTPC'!BB69=Tabelle!$V$6,('Mitigazione del rischio'!Z$8*Tabelle!$W$6),IF('Modello Analisi RISCHI MOG_PTPC'!BB69=Tabelle!$V$7,('Mitigazione del rischio'!Z$8*Tabelle!$W$7),IF('Modello Analisi RISCHI MOG_PTPC'!BB69=Tabelle!$V$8,('Mitigazione del rischio'!Z$8*Tabelle!$W$8),IF('Modello Analisi RISCHI MOG_PTPC'!BB69=Tabelle!$V$9,('Mitigazione del rischio'!Z$8*Tabelle!$W$9),IF('Modello Analisi RISCHI MOG_PTPC'!BB69=Tabelle!$V$10,('Mitigazione del rischio'!Z$8*Tabelle!$W$10),IF('Modello Analisi RISCHI MOG_PTPC'!BB69=Tabelle!$V$11,('Mitigazione del rischio'!Z$8*Tabelle!$W$11),IF('Modello Analisi RISCHI MOG_PTPC'!BB69=Tabelle!$V$12,('Mitigazione del rischio'!Z$8*Tabelle!$W$12),"-"))))))))))</f>
        <v>0</v>
      </c>
      <c r="AA68" s="31">
        <f>IF('Modello Analisi RISCHI MOG_PTPC'!BC69=Tabelle!$V$3,('Mitigazione del rischio'!AA$8*Tabelle!$W$3),IF('Modello Analisi RISCHI MOG_PTPC'!BC69=Tabelle!$V$4,('Mitigazione del rischio'!AA$8*Tabelle!$W$4),IF('Modello Analisi RISCHI MOG_PTPC'!BC69=Tabelle!$V$5,('Mitigazione del rischio'!AA$8*Tabelle!$W$5),IF('Modello Analisi RISCHI MOG_PTPC'!BC69=Tabelle!$V$6,('Mitigazione del rischio'!AA$8*Tabelle!$W$6),IF('Modello Analisi RISCHI MOG_PTPC'!BC69=Tabelle!$V$7,('Mitigazione del rischio'!AA$8*Tabelle!$W$7),IF('Modello Analisi RISCHI MOG_PTPC'!BC69=Tabelle!$V$8,('Mitigazione del rischio'!AA$8*Tabelle!$W$8),IF('Modello Analisi RISCHI MOG_PTPC'!BC69=Tabelle!$V$9,('Mitigazione del rischio'!AA$8*Tabelle!$W$9),IF('Modello Analisi RISCHI MOG_PTPC'!BC69=Tabelle!$V$10,('Mitigazione del rischio'!AA$8*Tabelle!$W$10),IF('Modello Analisi RISCHI MOG_PTPC'!BC69=Tabelle!$V$11,('Mitigazione del rischio'!AA$8*Tabelle!$W$11),IF('Modello Analisi RISCHI MOG_PTPC'!BC69=Tabelle!$V$12,('Mitigazione del rischio'!AA$8*Tabelle!$W$12),"-"))))))))))</f>
        <v>0</v>
      </c>
      <c r="AB68" s="31">
        <f>IF('Modello Analisi RISCHI MOG_PTPC'!BD69=Tabelle!$V$3,('Mitigazione del rischio'!AB$8*Tabelle!$W$3),IF('Modello Analisi RISCHI MOG_PTPC'!BD69=Tabelle!$V$4,('Mitigazione del rischio'!AB$8*Tabelle!$W$4),IF('Modello Analisi RISCHI MOG_PTPC'!BD69=Tabelle!$V$5,('Mitigazione del rischio'!AB$8*Tabelle!$W$5),IF('Modello Analisi RISCHI MOG_PTPC'!BD69=Tabelle!$V$6,('Mitigazione del rischio'!AB$8*Tabelle!$W$6),IF('Modello Analisi RISCHI MOG_PTPC'!BD69=Tabelle!$V$7,('Mitigazione del rischio'!AB$8*Tabelle!$W$7),IF('Modello Analisi RISCHI MOG_PTPC'!BD69=Tabelle!$V$8,('Mitigazione del rischio'!AB$8*Tabelle!$W$8),IF('Modello Analisi RISCHI MOG_PTPC'!BD69=Tabelle!$V$9,('Mitigazione del rischio'!AB$8*Tabelle!$W$9),IF('Modello Analisi RISCHI MOG_PTPC'!BD69=Tabelle!$V$10,('Mitigazione del rischio'!AB$8*Tabelle!$W$10),IF('Modello Analisi RISCHI MOG_PTPC'!BD69=Tabelle!$V$11,('Mitigazione del rischio'!AB$8*Tabelle!$W$11),IF('Modello Analisi RISCHI MOG_PTPC'!BD69=Tabelle!$V$12,('Mitigazione del rischio'!AB$8*Tabelle!$W$12),"-"))))))))))</f>
        <v>0</v>
      </c>
      <c r="AC68" s="31">
        <f>IF('Modello Analisi RISCHI MOG_PTPC'!BE69=Tabelle!$V$3,('Mitigazione del rischio'!AC$8*Tabelle!$W$3),IF('Modello Analisi RISCHI MOG_PTPC'!BE69=Tabelle!$V$4,('Mitigazione del rischio'!AC$8*Tabelle!$W$4),IF('Modello Analisi RISCHI MOG_PTPC'!BE69=Tabelle!$V$5,('Mitigazione del rischio'!AC$8*Tabelle!$W$5),IF('Modello Analisi RISCHI MOG_PTPC'!BE69=Tabelle!$V$6,('Mitigazione del rischio'!AC$8*Tabelle!$W$6),IF('Modello Analisi RISCHI MOG_PTPC'!BE69=Tabelle!$V$7,('Mitigazione del rischio'!AC$8*Tabelle!$W$7),IF('Modello Analisi RISCHI MOG_PTPC'!BE69=Tabelle!$V$8,('Mitigazione del rischio'!AC$8*Tabelle!$W$8),IF('Modello Analisi RISCHI MOG_PTPC'!BE69=Tabelle!$V$9,('Mitigazione del rischio'!AC$8*Tabelle!$W$9),IF('Modello Analisi RISCHI MOG_PTPC'!BE69=Tabelle!$V$10,('Mitigazione del rischio'!AC$8*Tabelle!$W$10),IF('Modello Analisi RISCHI MOG_PTPC'!BE69=Tabelle!$V$11,('Mitigazione del rischio'!AC$8*Tabelle!$W$11),IF('Modello Analisi RISCHI MOG_PTPC'!BE69=Tabelle!$V$12,('Mitigazione del rischio'!AC$8*Tabelle!$W$12),"-"))))))))))</f>
        <v>0</v>
      </c>
      <c r="AD68" s="31">
        <f>IF('Modello Analisi RISCHI MOG_PTPC'!BF69=Tabelle!$V$3,('Mitigazione del rischio'!AD$8*Tabelle!$W$3),IF('Modello Analisi RISCHI MOG_PTPC'!BF69=Tabelle!$V$4,('Mitigazione del rischio'!AD$8*Tabelle!$W$4),IF('Modello Analisi RISCHI MOG_PTPC'!BF69=Tabelle!$V$5,('Mitigazione del rischio'!AD$8*Tabelle!$W$5),IF('Modello Analisi RISCHI MOG_PTPC'!BF69=Tabelle!$V$6,('Mitigazione del rischio'!AD$8*Tabelle!$W$6),IF('Modello Analisi RISCHI MOG_PTPC'!BF69=Tabelle!$V$7,('Mitigazione del rischio'!AD$8*Tabelle!$W$7),IF('Modello Analisi RISCHI MOG_PTPC'!BF69=Tabelle!$V$8,('Mitigazione del rischio'!AD$8*Tabelle!$W$8),IF('Modello Analisi RISCHI MOG_PTPC'!BF69=Tabelle!$V$9,('Mitigazione del rischio'!AD$8*Tabelle!$W$9),IF('Modello Analisi RISCHI MOG_PTPC'!BF69=Tabelle!$V$10,('Mitigazione del rischio'!AD$8*Tabelle!$W$10),IF('Modello Analisi RISCHI MOG_PTPC'!BF69=Tabelle!$V$11,('Mitigazione del rischio'!AD$8*Tabelle!$W$11),IF('Modello Analisi RISCHI MOG_PTPC'!BF69=Tabelle!$V$12,('Mitigazione del rischio'!AD$8*Tabelle!$W$12),"-"))))))))))</f>
        <v>0</v>
      </c>
      <c r="AE68" s="31">
        <f>IF('Modello Analisi RISCHI MOG_PTPC'!BG69=Tabelle!$V$3,('Mitigazione del rischio'!AE$8*Tabelle!$W$3),IF('Modello Analisi RISCHI MOG_PTPC'!BG69=Tabelle!$V$4,('Mitigazione del rischio'!AE$8*Tabelle!$W$4),IF('Modello Analisi RISCHI MOG_PTPC'!BG69=Tabelle!$V$5,('Mitigazione del rischio'!AE$8*Tabelle!$W$5),IF('Modello Analisi RISCHI MOG_PTPC'!BG69=Tabelle!$V$6,('Mitigazione del rischio'!AE$8*Tabelle!$W$6),IF('Modello Analisi RISCHI MOG_PTPC'!BG69=Tabelle!$V$7,('Mitigazione del rischio'!AE$8*Tabelle!$W$7),IF('Modello Analisi RISCHI MOG_PTPC'!BG69=Tabelle!$V$8,('Mitigazione del rischio'!AE$8*Tabelle!$W$8),IF('Modello Analisi RISCHI MOG_PTPC'!BG69=Tabelle!$V$9,('Mitigazione del rischio'!AE$8*Tabelle!$W$9),IF('Modello Analisi RISCHI MOG_PTPC'!BG69=Tabelle!$V$10,('Mitigazione del rischio'!AE$8*Tabelle!$W$10),IF('Modello Analisi RISCHI MOG_PTPC'!BG69=Tabelle!$V$11,('Mitigazione del rischio'!AE$8*Tabelle!$W$11),IF('Modello Analisi RISCHI MOG_PTPC'!BG69=Tabelle!$V$12,('Mitigazione del rischio'!AE$8*Tabelle!$W$12),"-"))))))))))</f>
        <v>0</v>
      </c>
      <c r="AF68" s="32">
        <f t="shared" si="3"/>
        <v>43.400000000000006</v>
      </c>
      <c r="AG68" s="33">
        <f t="shared" si="4"/>
        <v>0.43400000000000005</v>
      </c>
    </row>
    <row r="69" spans="1:33" x14ac:dyDescent="0.25">
      <c r="A69" s="31">
        <f>IF('Modello Analisi RISCHI MOG_PTPC'!AC70=Tabelle!$V$3,('Mitigazione del rischio'!A$8*Tabelle!$W$3),IF('Modello Analisi RISCHI MOG_PTPC'!AC70=Tabelle!$V$4,('Mitigazione del rischio'!A$8*Tabelle!$W$4),IF('Modello Analisi RISCHI MOG_PTPC'!AC70=Tabelle!$V$5,('Mitigazione del rischio'!A$8*Tabelle!$W$5),IF('Modello Analisi RISCHI MOG_PTPC'!AC70=Tabelle!$V$6,('Mitigazione del rischio'!A$8*Tabelle!$W$6),IF('Modello Analisi RISCHI MOG_PTPC'!AC70=Tabelle!$V$7,('Mitigazione del rischio'!A$8*Tabelle!$W$7),IF('Modello Analisi RISCHI MOG_PTPC'!AC70=Tabelle!$V$8,('Mitigazione del rischio'!A$8*Tabelle!$W$8),IF('Modello Analisi RISCHI MOG_PTPC'!AC70=Tabelle!$V$9,('Mitigazione del rischio'!A$8*Tabelle!$W$9),IF('Modello Analisi RISCHI MOG_PTPC'!AC70=Tabelle!$V$10,('Mitigazione del rischio'!A$8*Tabelle!$W$10),IF('Modello Analisi RISCHI MOG_PTPC'!AC70=Tabelle!$V$11,('Mitigazione del rischio'!A$8*Tabelle!$W$11),IF('Modello Analisi RISCHI MOG_PTPC'!AC70=Tabelle!$V$12,('Mitigazione del rischio'!A$8*Tabelle!$W$12),"-"))))))))))</f>
        <v>3.5</v>
      </c>
      <c r="B69" s="31">
        <f>IF('Modello Analisi RISCHI MOG_PTPC'!AD70=Tabelle!$V$3,('Mitigazione del rischio'!B$8*Tabelle!$W$3),IF('Modello Analisi RISCHI MOG_PTPC'!AD70=Tabelle!$V$4,('Mitigazione del rischio'!B$8*Tabelle!$W$4),IF('Modello Analisi RISCHI MOG_PTPC'!AD70=Tabelle!$V$5,('Mitigazione del rischio'!B$8*Tabelle!$W$5),IF('Modello Analisi RISCHI MOG_PTPC'!AD70=Tabelle!$V$6,('Mitigazione del rischio'!B$8*Tabelle!$W$6),IF('Modello Analisi RISCHI MOG_PTPC'!AD70=Tabelle!$V$7,('Mitigazione del rischio'!B$8*Tabelle!$W$7),IF('Modello Analisi RISCHI MOG_PTPC'!AD70=Tabelle!$V$8,('Mitigazione del rischio'!B$8*Tabelle!$W$8),IF('Modello Analisi RISCHI MOG_PTPC'!AD70=Tabelle!$V$9,('Mitigazione del rischio'!B$8*Tabelle!$W$9),IF('Modello Analisi RISCHI MOG_PTPC'!AD70=Tabelle!$V$10,('Mitigazione del rischio'!B$8*Tabelle!$W$10),IF('Modello Analisi RISCHI MOG_PTPC'!AD70=Tabelle!$V$11,('Mitigazione del rischio'!B$8*Tabelle!$W$11),IF('Modello Analisi RISCHI MOG_PTPC'!AD70=Tabelle!$V$12,('Mitigazione del rischio'!B$8*Tabelle!$W$12),"-"))))))))))</f>
        <v>2.4499999999999997</v>
      </c>
      <c r="C69" s="31">
        <f>IF('Modello Analisi RISCHI MOG_PTPC'!AE70=Tabelle!$V$3,('Mitigazione del rischio'!C$8*Tabelle!$W$3),IF('Modello Analisi RISCHI MOG_PTPC'!AE70=Tabelle!$V$4,('Mitigazione del rischio'!C$8*Tabelle!$W$4),IF('Modello Analisi RISCHI MOG_PTPC'!AE70=Tabelle!$V$5,('Mitigazione del rischio'!C$8*Tabelle!$W$5),IF('Modello Analisi RISCHI MOG_PTPC'!AE70=Tabelle!$V$6,('Mitigazione del rischio'!C$8*Tabelle!$W$6),IF('Modello Analisi RISCHI MOG_PTPC'!AE70=Tabelle!$V$7,('Mitigazione del rischio'!C$8*Tabelle!$W$7),IF('Modello Analisi RISCHI MOG_PTPC'!AE70=Tabelle!$V$8,('Mitigazione del rischio'!C$8*Tabelle!$W$8),IF('Modello Analisi RISCHI MOG_PTPC'!AE70=Tabelle!$V$9,('Mitigazione del rischio'!C$8*Tabelle!$W$9),IF('Modello Analisi RISCHI MOG_PTPC'!AE70=Tabelle!$V$10,('Mitigazione del rischio'!C$8*Tabelle!$W$10),IF('Modello Analisi RISCHI MOG_PTPC'!AE70=Tabelle!$V$11,('Mitigazione del rischio'!C$8*Tabelle!$W$11),IF('Modello Analisi RISCHI MOG_PTPC'!AE70=Tabelle!$V$12,('Mitigazione del rischio'!C$8*Tabelle!$W$12),"-"))))))))))</f>
        <v>0.35000000000000003</v>
      </c>
      <c r="D69" s="31">
        <f>IF('Modello Analisi RISCHI MOG_PTPC'!AF70=Tabelle!$V$3,('Mitigazione del rischio'!D$8*Tabelle!$W$3),IF('Modello Analisi RISCHI MOG_PTPC'!AF70=Tabelle!$V$4,('Mitigazione del rischio'!D$8*Tabelle!$W$4),IF('Modello Analisi RISCHI MOG_PTPC'!AF70=Tabelle!$V$5,('Mitigazione del rischio'!D$8*Tabelle!$W$5),IF('Modello Analisi RISCHI MOG_PTPC'!AF70=Tabelle!$V$6,('Mitigazione del rischio'!D$8*Tabelle!$W$6),IF('Modello Analisi RISCHI MOG_PTPC'!AF70=Tabelle!$V$7,('Mitigazione del rischio'!D$8*Tabelle!$W$7),IF('Modello Analisi RISCHI MOG_PTPC'!AF70=Tabelle!$V$8,('Mitigazione del rischio'!D$8*Tabelle!$W$8),IF('Modello Analisi RISCHI MOG_PTPC'!AF70=Tabelle!$V$9,('Mitigazione del rischio'!D$8*Tabelle!$W$9),IF('Modello Analisi RISCHI MOG_PTPC'!AF70=Tabelle!$V$10,('Mitigazione del rischio'!D$8*Tabelle!$W$10),IF('Modello Analisi RISCHI MOG_PTPC'!AF70=Tabelle!$V$11,('Mitigazione del rischio'!D$8*Tabelle!$W$11),IF('Modello Analisi RISCHI MOG_PTPC'!AF70=Tabelle!$V$12,('Mitigazione del rischio'!D$8*Tabelle!$W$12),"-"))))))))))</f>
        <v>1.05</v>
      </c>
      <c r="E69" s="31">
        <f>IF('Modello Analisi RISCHI MOG_PTPC'!AG70=Tabelle!$V$3,('Mitigazione del rischio'!E$8*Tabelle!$W$3),IF('Modello Analisi RISCHI MOG_PTPC'!AG70=Tabelle!$V$4,('Mitigazione del rischio'!E$8*Tabelle!$W$4),IF('Modello Analisi RISCHI MOG_PTPC'!AG70=Tabelle!$V$5,('Mitigazione del rischio'!E$8*Tabelle!$W$5),IF('Modello Analisi RISCHI MOG_PTPC'!AG70=Tabelle!$V$6,('Mitigazione del rischio'!E$8*Tabelle!$W$6),IF('Modello Analisi RISCHI MOG_PTPC'!AG70=Tabelle!$V$7,('Mitigazione del rischio'!E$8*Tabelle!$W$7),IF('Modello Analisi RISCHI MOG_PTPC'!AG70=Tabelle!$V$8,('Mitigazione del rischio'!E$8*Tabelle!$W$8),IF('Modello Analisi RISCHI MOG_PTPC'!AG70=Tabelle!$V$9,('Mitigazione del rischio'!E$8*Tabelle!$W$9),IF('Modello Analisi RISCHI MOG_PTPC'!AG70=Tabelle!$V$10,('Mitigazione del rischio'!E$8*Tabelle!$W$10),IF('Modello Analisi RISCHI MOG_PTPC'!AG70=Tabelle!$V$11,('Mitigazione del rischio'!E$8*Tabelle!$W$11),IF('Modello Analisi RISCHI MOG_PTPC'!AG70=Tabelle!$V$12,('Mitigazione del rischio'!E$8*Tabelle!$W$12),"-"))))))))))</f>
        <v>2.4499999999999997</v>
      </c>
      <c r="F69" s="31">
        <f>IF('Modello Analisi RISCHI MOG_PTPC'!AH70=Tabelle!$V$3,('Mitigazione del rischio'!F$8*Tabelle!$W$3),IF('Modello Analisi RISCHI MOG_PTPC'!AH70=Tabelle!$V$4,('Mitigazione del rischio'!F$8*Tabelle!$W$4),IF('Modello Analisi RISCHI MOG_PTPC'!AH70=Tabelle!$V$5,('Mitigazione del rischio'!F$8*Tabelle!$W$5),IF('Modello Analisi RISCHI MOG_PTPC'!AH70=Tabelle!$V$6,('Mitigazione del rischio'!F$8*Tabelle!$W$6),IF('Modello Analisi RISCHI MOG_PTPC'!AH70=Tabelle!$V$7,('Mitigazione del rischio'!F$8*Tabelle!$W$7),IF('Modello Analisi RISCHI MOG_PTPC'!AH70=Tabelle!$V$8,('Mitigazione del rischio'!F$8*Tabelle!$W$8),IF('Modello Analisi RISCHI MOG_PTPC'!AH70=Tabelle!$V$9,('Mitigazione del rischio'!F$8*Tabelle!$W$9),IF('Modello Analisi RISCHI MOG_PTPC'!AH70=Tabelle!$V$10,('Mitigazione del rischio'!F$8*Tabelle!$W$10),IF('Modello Analisi RISCHI MOG_PTPC'!AH70=Tabelle!$V$11,('Mitigazione del rischio'!F$8*Tabelle!$W$11),IF('Modello Analisi RISCHI MOG_PTPC'!AH70=Tabelle!$V$12,('Mitigazione del rischio'!F$8*Tabelle!$W$12),"-"))))))))))</f>
        <v>3.5</v>
      </c>
      <c r="G69" s="31">
        <f>IF('Modello Analisi RISCHI MOG_PTPC'!AI70=Tabelle!$V$3,('Mitigazione del rischio'!G$8*Tabelle!$W$3),IF('Modello Analisi RISCHI MOG_PTPC'!AI70=Tabelle!$V$4,('Mitigazione del rischio'!G$8*Tabelle!$W$4),IF('Modello Analisi RISCHI MOG_PTPC'!AI70=Tabelle!$V$5,('Mitigazione del rischio'!G$8*Tabelle!$W$5),IF('Modello Analisi RISCHI MOG_PTPC'!AI70=Tabelle!$V$6,('Mitigazione del rischio'!G$8*Tabelle!$W$6),IF('Modello Analisi RISCHI MOG_PTPC'!AI70=Tabelle!$V$7,('Mitigazione del rischio'!G$8*Tabelle!$W$7),IF('Modello Analisi RISCHI MOG_PTPC'!AI70=Tabelle!$V$8,('Mitigazione del rischio'!G$8*Tabelle!$W$8),IF('Modello Analisi RISCHI MOG_PTPC'!AI70=Tabelle!$V$9,('Mitigazione del rischio'!G$8*Tabelle!$W$9),IF('Modello Analisi RISCHI MOG_PTPC'!AI70=Tabelle!$V$10,('Mitigazione del rischio'!G$8*Tabelle!$W$10),IF('Modello Analisi RISCHI MOG_PTPC'!AI70=Tabelle!$V$11,('Mitigazione del rischio'!G$8*Tabelle!$W$11),IF('Modello Analisi RISCHI MOG_PTPC'!AI70=Tabelle!$V$12,('Mitigazione del rischio'!G$8*Tabelle!$W$12),"-"))))))))))</f>
        <v>3.5</v>
      </c>
      <c r="H69" s="31">
        <f>IF('Modello Analisi RISCHI MOG_PTPC'!AJ70=Tabelle!$V$3,('Mitigazione del rischio'!H$8*Tabelle!$W$3),IF('Modello Analisi RISCHI MOG_PTPC'!AJ70=Tabelle!$V$4,('Mitigazione del rischio'!H$8*Tabelle!$W$4),IF('Modello Analisi RISCHI MOG_PTPC'!AJ70=Tabelle!$V$5,('Mitigazione del rischio'!H$8*Tabelle!$W$5),IF('Modello Analisi RISCHI MOG_PTPC'!AJ70=Tabelle!$V$6,('Mitigazione del rischio'!H$8*Tabelle!$W$6),IF('Modello Analisi RISCHI MOG_PTPC'!AJ70=Tabelle!$V$7,('Mitigazione del rischio'!H$8*Tabelle!$W$7),IF('Modello Analisi RISCHI MOG_PTPC'!AJ70=Tabelle!$V$8,('Mitigazione del rischio'!H$8*Tabelle!$W$8),IF('Modello Analisi RISCHI MOG_PTPC'!AJ70=Tabelle!$V$9,('Mitigazione del rischio'!H$8*Tabelle!$W$9),IF('Modello Analisi RISCHI MOG_PTPC'!AJ70=Tabelle!$V$10,('Mitigazione del rischio'!H$8*Tabelle!$W$10),IF('Modello Analisi RISCHI MOG_PTPC'!AJ70=Tabelle!$V$11,('Mitigazione del rischio'!H$8*Tabelle!$W$11),IF('Modello Analisi RISCHI MOG_PTPC'!AJ70=Tabelle!$V$12,('Mitigazione del rischio'!H$8*Tabelle!$W$12),"-"))))))))))</f>
        <v>3.5</v>
      </c>
      <c r="I69" s="31">
        <f>IF('Modello Analisi RISCHI MOG_PTPC'!AK70=Tabelle!$V$3,('Mitigazione del rischio'!I$8*Tabelle!$W$3),IF('Modello Analisi RISCHI MOG_PTPC'!AK70=Tabelle!$V$4,('Mitigazione del rischio'!I$8*Tabelle!$W$4),IF('Modello Analisi RISCHI MOG_PTPC'!AK70=Tabelle!$V$5,('Mitigazione del rischio'!I$8*Tabelle!$W$5),IF('Modello Analisi RISCHI MOG_PTPC'!AK70=Tabelle!$V$6,('Mitigazione del rischio'!I$8*Tabelle!$W$6),IF('Modello Analisi RISCHI MOG_PTPC'!AK70=Tabelle!$V$7,('Mitigazione del rischio'!I$8*Tabelle!$W$7),IF('Modello Analisi RISCHI MOG_PTPC'!AK70=Tabelle!$V$8,('Mitigazione del rischio'!I$8*Tabelle!$W$8),IF('Modello Analisi RISCHI MOG_PTPC'!AK70=Tabelle!$V$9,('Mitigazione del rischio'!I$8*Tabelle!$W$9),IF('Modello Analisi RISCHI MOG_PTPC'!AK70=Tabelle!$V$10,('Mitigazione del rischio'!I$8*Tabelle!$W$10),IF('Modello Analisi RISCHI MOG_PTPC'!AK70=Tabelle!$V$11,('Mitigazione del rischio'!I$8*Tabelle!$W$11),IF('Modello Analisi RISCHI MOG_PTPC'!AK70=Tabelle!$V$12,('Mitigazione del rischio'!I$8*Tabelle!$W$12),"-"))))))))))</f>
        <v>1.05</v>
      </c>
      <c r="J69" s="31">
        <f>IF('Modello Analisi RISCHI MOG_PTPC'!AL70=Tabelle!$V$3,('Mitigazione del rischio'!J$8*Tabelle!$W$3),IF('Modello Analisi RISCHI MOG_PTPC'!AL70=Tabelle!$V$4,('Mitigazione del rischio'!J$8*Tabelle!$W$4),IF('Modello Analisi RISCHI MOG_PTPC'!AL70=Tabelle!$V$5,('Mitigazione del rischio'!J$8*Tabelle!$W$5),IF('Modello Analisi RISCHI MOG_PTPC'!AL70=Tabelle!$V$6,('Mitigazione del rischio'!J$8*Tabelle!$W$6),IF('Modello Analisi RISCHI MOG_PTPC'!AL70=Tabelle!$V$7,('Mitigazione del rischio'!J$8*Tabelle!$W$7),IF('Modello Analisi RISCHI MOG_PTPC'!AL70=Tabelle!$V$8,('Mitigazione del rischio'!J$8*Tabelle!$W$8),IF('Modello Analisi RISCHI MOG_PTPC'!AL70=Tabelle!$V$9,('Mitigazione del rischio'!J$8*Tabelle!$W$9),IF('Modello Analisi RISCHI MOG_PTPC'!AL70=Tabelle!$V$10,('Mitigazione del rischio'!J$8*Tabelle!$W$10),IF('Modello Analisi RISCHI MOG_PTPC'!AL70=Tabelle!$V$11,('Mitigazione del rischio'!J$8*Tabelle!$W$11),IF('Modello Analisi RISCHI MOG_PTPC'!AL70=Tabelle!$V$12,('Mitigazione del rischio'!J$8*Tabelle!$W$12),"-"))))))))))</f>
        <v>1.05</v>
      </c>
      <c r="K69" s="31">
        <f>IF('Modello Analisi RISCHI MOG_PTPC'!AM70=Tabelle!$V$3,('Mitigazione del rischio'!K$8*Tabelle!$W$3),IF('Modello Analisi RISCHI MOG_PTPC'!AM70=Tabelle!$V$4,('Mitigazione del rischio'!K$8*Tabelle!$W$4),IF('Modello Analisi RISCHI MOG_PTPC'!AM70=Tabelle!$V$5,('Mitigazione del rischio'!K$8*Tabelle!$W$5),IF('Modello Analisi RISCHI MOG_PTPC'!AM70=Tabelle!$V$6,('Mitigazione del rischio'!K$8*Tabelle!$W$6),IF('Modello Analisi RISCHI MOG_PTPC'!AM70=Tabelle!$V$7,('Mitigazione del rischio'!K$8*Tabelle!$W$7),IF('Modello Analisi RISCHI MOG_PTPC'!AM70=Tabelle!$V$8,('Mitigazione del rischio'!K$8*Tabelle!$W$8),IF('Modello Analisi RISCHI MOG_PTPC'!AM70=Tabelle!$V$9,('Mitigazione del rischio'!K$8*Tabelle!$W$9),IF('Modello Analisi RISCHI MOG_PTPC'!AM70=Tabelle!$V$10,('Mitigazione del rischio'!K$8*Tabelle!$W$10),IF('Modello Analisi RISCHI MOG_PTPC'!AM70=Tabelle!$V$11,('Mitigazione del rischio'!K$8*Tabelle!$W$11),IF('Modello Analisi RISCHI MOG_PTPC'!AM70=Tabelle!$V$12,('Mitigazione del rischio'!K$8*Tabelle!$W$12),"-"))))))))))</f>
        <v>3.5</v>
      </c>
      <c r="L69" s="31">
        <f>IF('Modello Analisi RISCHI MOG_PTPC'!AN70=Tabelle!$V$3,('Mitigazione del rischio'!L$8*Tabelle!$W$3),IF('Modello Analisi RISCHI MOG_PTPC'!AN70=Tabelle!$V$4,('Mitigazione del rischio'!L$8*Tabelle!$W$4),IF('Modello Analisi RISCHI MOG_PTPC'!AN70=Tabelle!$V$5,('Mitigazione del rischio'!L$8*Tabelle!$W$5),IF('Modello Analisi RISCHI MOG_PTPC'!AN70=Tabelle!$V$6,('Mitigazione del rischio'!L$8*Tabelle!$W$6),IF('Modello Analisi RISCHI MOG_PTPC'!AN70=Tabelle!$V$7,('Mitigazione del rischio'!L$8*Tabelle!$W$7),IF('Modello Analisi RISCHI MOG_PTPC'!AN70=Tabelle!$V$8,('Mitigazione del rischio'!L$8*Tabelle!$W$8),IF('Modello Analisi RISCHI MOG_PTPC'!AN70=Tabelle!$V$9,('Mitigazione del rischio'!L$8*Tabelle!$W$9),IF('Modello Analisi RISCHI MOG_PTPC'!AN70=Tabelle!$V$10,('Mitigazione del rischio'!L$8*Tabelle!$W$10),IF('Modello Analisi RISCHI MOG_PTPC'!AN70=Tabelle!$V$11,('Mitigazione del rischio'!L$8*Tabelle!$W$11),IF('Modello Analisi RISCHI MOG_PTPC'!AN70=Tabelle!$V$12,('Mitigazione del rischio'!L$8*Tabelle!$W$12),"-"))))))))))</f>
        <v>3.5</v>
      </c>
      <c r="M69" s="31">
        <f>IF('Modello Analisi RISCHI MOG_PTPC'!AO70=Tabelle!$V$3,('Mitigazione del rischio'!M$8*Tabelle!$W$3),IF('Modello Analisi RISCHI MOG_PTPC'!AO70=Tabelle!$V$4,('Mitigazione del rischio'!M$8*Tabelle!$W$4),IF('Modello Analisi RISCHI MOG_PTPC'!AO70=Tabelle!$V$5,('Mitigazione del rischio'!M$8*Tabelle!$W$5),IF('Modello Analisi RISCHI MOG_PTPC'!AO70=Tabelle!$V$6,('Mitigazione del rischio'!M$8*Tabelle!$W$6),IF('Modello Analisi RISCHI MOG_PTPC'!AO70=Tabelle!$V$7,('Mitigazione del rischio'!M$8*Tabelle!$W$7),IF('Modello Analisi RISCHI MOG_PTPC'!AO70=Tabelle!$V$8,('Mitigazione del rischio'!M$8*Tabelle!$W$8),IF('Modello Analisi RISCHI MOG_PTPC'!AO70=Tabelle!$V$9,('Mitigazione del rischio'!M$8*Tabelle!$W$9),IF('Modello Analisi RISCHI MOG_PTPC'!AO70=Tabelle!$V$10,('Mitigazione del rischio'!M$8*Tabelle!$W$10),IF('Modello Analisi RISCHI MOG_PTPC'!AO70=Tabelle!$V$11,('Mitigazione del rischio'!M$8*Tabelle!$W$11),IF('Modello Analisi RISCHI MOG_PTPC'!AO70=Tabelle!$V$12,('Mitigazione del rischio'!M$8*Tabelle!$W$12),"-"))))))))))</f>
        <v>1.05</v>
      </c>
      <c r="N69" s="31">
        <f>IF('Modello Analisi RISCHI MOG_PTPC'!AP70=Tabelle!$V$3,('Mitigazione del rischio'!N$8*Tabelle!$W$3),IF('Modello Analisi RISCHI MOG_PTPC'!AP70=Tabelle!$V$4,('Mitigazione del rischio'!N$8*Tabelle!$W$4),IF('Modello Analisi RISCHI MOG_PTPC'!AP70=Tabelle!$V$5,('Mitigazione del rischio'!N$8*Tabelle!$W$5),IF('Modello Analisi RISCHI MOG_PTPC'!AP70=Tabelle!$V$6,('Mitigazione del rischio'!N$8*Tabelle!$W$6),IF('Modello Analisi RISCHI MOG_PTPC'!AP70=Tabelle!$V$7,('Mitigazione del rischio'!N$8*Tabelle!$W$7),IF('Modello Analisi RISCHI MOG_PTPC'!AP70=Tabelle!$V$8,('Mitigazione del rischio'!N$8*Tabelle!$W$8),IF('Modello Analisi RISCHI MOG_PTPC'!AP70=Tabelle!$V$9,('Mitigazione del rischio'!N$8*Tabelle!$W$9),IF('Modello Analisi RISCHI MOG_PTPC'!AP70=Tabelle!$V$10,('Mitigazione del rischio'!N$8*Tabelle!$W$10),IF('Modello Analisi RISCHI MOG_PTPC'!AP70=Tabelle!$V$11,('Mitigazione del rischio'!N$8*Tabelle!$W$11),IF('Modello Analisi RISCHI MOG_PTPC'!AP70=Tabelle!$V$12,('Mitigazione del rischio'!N$8*Tabelle!$W$12),"-"))))))))))</f>
        <v>1.05</v>
      </c>
      <c r="O69" s="31">
        <f>IF('Modello Analisi RISCHI MOG_PTPC'!AQ70=Tabelle!$V$3,('Mitigazione del rischio'!O$8*Tabelle!$W$3),IF('Modello Analisi RISCHI MOG_PTPC'!AQ70=Tabelle!$V$4,('Mitigazione del rischio'!O$8*Tabelle!$W$4),IF('Modello Analisi RISCHI MOG_PTPC'!AQ70=Tabelle!$V$5,('Mitigazione del rischio'!O$8*Tabelle!$W$5),IF('Modello Analisi RISCHI MOG_PTPC'!AQ70=Tabelle!$V$6,('Mitigazione del rischio'!O$8*Tabelle!$W$6),IF('Modello Analisi RISCHI MOG_PTPC'!AQ70=Tabelle!$V$7,('Mitigazione del rischio'!O$8*Tabelle!$W$7),IF('Modello Analisi RISCHI MOG_PTPC'!AQ70=Tabelle!$V$8,('Mitigazione del rischio'!O$8*Tabelle!$W$8),IF('Modello Analisi RISCHI MOG_PTPC'!AQ70=Tabelle!$V$9,('Mitigazione del rischio'!O$8*Tabelle!$W$9),IF('Modello Analisi RISCHI MOG_PTPC'!AQ70=Tabelle!$V$10,('Mitigazione del rischio'!O$8*Tabelle!$W$10),IF('Modello Analisi RISCHI MOG_PTPC'!AQ70=Tabelle!$V$11,('Mitigazione del rischio'!O$8*Tabelle!$W$11),IF('Modello Analisi RISCHI MOG_PTPC'!AQ70=Tabelle!$V$12,('Mitigazione del rischio'!O$8*Tabelle!$W$12),"-"))))))))))</f>
        <v>1.05</v>
      </c>
      <c r="P69" s="31">
        <f>IF('Modello Analisi RISCHI MOG_PTPC'!AR70=Tabelle!$V$3,('Mitigazione del rischio'!P$8*Tabelle!$W$3),IF('Modello Analisi RISCHI MOG_PTPC'!AR70=Tabelle!$V$4,('Mitigazione del rischio'!P$8*Tabelle!$W$4),IF('Modello Analisi RISCHI MOG_PTPC'!AR70=Tabelle!$V$5,('Mitigazione del rischio'!P$8*Tabelle!$W$5),IF('Modello Analisi RISCHI MOG_PTPC'!AR70=Tabelle!$V$6,('Mitigazione del rischio'!P$8*Tabelle!$W$6),IF('Modello Analisi RISCHI MOG_PTPC'!AR70=Tabelle!$V$7,('Mitigazione del rischio'!P$8*Tabelle!$W$7),IF('Modello Analisi RISCHI MOG_PTPC'!AR70=Tabelle!$V$8,('Mitigazione del rischio'!P$8*Tabelle!$W$8),IF('Modello Analisi RISCHI MOG_PTPC'!AR70=Tabelle!$V$9,('Mitigazione del rischio'!P$8*Tabelle!$W$9),IF('Modello Analisi RISCHI MOG_PTPC'!AR70=Tabelle!$V$10,('Mitigazione del rischio'!P$8*Tabelle!$W$10),IF('Modello Analisi RISCHI MOG_PTPC'!AR70=Tabelle!$V$11,('Mitigazione del rischio'!P$8*Tabelle!$W$11),IF('Modello Analisi RISCHI MOG_PTPC'!AR70=Tabelle!$V$12,('Mitigazione del rischio'!P$8*Tabelle!$W$12),"-"))))))))))</f>
        <v>1.05</v>
      </c>
      <c r="Q69" s="31">
        <f>IF('Modello Analisi RISCHI MOG_PTPC'!AS70=Tabelle!$V$3,('Mitigazione del rischio'!Q$8*Tabelle!$W$3),IF('Modello Analisi RISCHI MOG_PTPC'!AS70=Tabelle!$V$4,('Mitigazione del rischio'!Q$8*Tabelle!$W$4),IF('Modello Analisi RISCHI MOG_PTPC'!AS70=Tabelle!$V$5,('Mitigazione del rischio'!Q$8*Tabelle!$W$5),IF('Modello Analisi RISCHI MOG_PTPC'!AS70=Tabelle!$V$6,('Mitigazione del rischio'!Q$8*Tabelle!$W$6),IF('Modello Analisi RISCHI MOG_PTPC'!AS70=Tabelle!$V$7,('Mitigazione del rischio'!Q$8*Tabelle!$W$7),IF('Modello Analisi RISCHI MOG_PTPC'!AS70=Tabelle!$V$8,('Mitigazione del rischio'!Q$8*Tabelle!$W$8),IF('Modello Analisi RISCHI MOG_PTPC'!AS70=Tabelle!$V$9,('Mitigazione del rischio'!Q$8*Tabelle!$W$9),IF('Modello Analisi RISCHI MOG_PTPC'!AS70=Tabelle!$V$10,('Mitigazione del rischio'!Q$8*Tabelle!$W$10),IF('Modello Analisi RISCHI MOG_PTPC'!AS70=Tabelle!$V$11,('Mitigazione del rischio'!Q$8*Tabelle!$W$11),IF('Modello Analisi RISCHI MOG_PTPC'!AS70=Tabelle!$V$12,('Mitigazione del rischio'!Q$8*Tabelle!$W$12),"-"))))))))))</f>
        <v>2.4499999999999997</v>
      </c>
      <c r="R69" s="31">
        <f>IF('Modello Analisi RISCHI MOG_PTPC'!AT70=Tabelle!$V$3,('Mitigazione del rischio'!R$8*Tabelle!$W$3),IF('Modello Analisi RISCHI MOG_PTPC'!AT70=Tabelle!$V$4,('Mitigazione del rischio'!R$8*Tabelle!$W$4),IF('Modello Analisi RISCHI MOG_PTPC'!AT70=Tabelle!$V$5,('Mitigazione del rischio'!R$8*Tabelle!$W$5),IF('Modello Analisi RISCHI MOG_PTPC'!AT70=Tabelle!$V$6,('Mitigazione del rischio'!R$8*Tabelle!$W$6),IF('Modello Analisi RISCHI MOG_PTPC'!AT70=Tabelle!$V$7,('Mitigazione del rischio'!R$8*Tabelle!$W$7),IF('Modello Analisi RISCHI MOG_PTPC'!AT70=Tabelle!$V$8,('Mitigazione del rischio'!R$8*Tabelle!$W$8),IF('Modello Analisi RISCHI MOG_PTPC'!AT70=Tabelle!$V$9,('Mitigazione del rischio'!R$8*Tabelle!$W$9),IF('Modello Analisi RISCHI MOG_PTPC'!AT70=Tabelle!$V$10,('Mitigazione del rischio'!R$8*Tabelle!$W$10),IF('Modello Analisi RISCHI MOG_PTPC'!AT70=Tabelle!$V$11,('Mitigazione del rischio'!R$8*Tabelle!$W$11),IF('Modello Analisi RISCHI MOG_PTPC'!AT70=Tabelle!$V$12,('Mitigazione del rischio'!R$8*Tabelle!$W$12),"-"))))))))))</f>
        <v>2.4499999999999997</v>
      </c>
      <c r="S69" s="31">
        <f>IF('Modello Analisi RISCHI MOG_PTPC'!AU70=Tabelle!$V$3,('Mitigazione del rischio'!S$8*Tabelle!$W$3),IF('Modello Analisi RISCHI MOG_PTPC'!AU70=Tabelle!$V$4,('Mitigazione del rischio'!S$8*Tabelle!$W$4),IF('Modello Analisi RISCHI MOG_PTPC'!AU70=Tabelle!$V$5,('Mitigazione del rischio'!S$8*Tabelle!$W$5),IF('Modello Analisi RISCHI MOG_PTPC'!AU70=Tabelle!$V$6,('Mitigazione del rischio'!S$8*Tabelle!$W$6),IF('Modello Analisi RISCHI MOG_PTPC'!AU70=Tabelle!$V$7,('Mitigazione del rischio'!S$8*Tabelle!$W$7),IF('Modello Analisi RISCHI MOG_PTPC'!AU70=Tabelle!$V$8,('Mitigazione del rischio'!S$8*Tabelle!$W$8),IF('Modello Analisi RISCHI MOG_PTPC'!AU70=Tabelle!$V$9,('Mitigazione del rischio'!S$8*Tabelle!$W$9),IF('Modello Analisi RISCHI MOG_PTPC'!AU70=Tabelle!$V$10,('Mitigazione del rischio'!S$8*Tabelle!$W$10),IF('Modello Analisi RISCHI MOG_PTPC'!AU70=Tabelle!$V$11,('Mitigazione del rischio'!S$8*Tabelle!$W$11),IF('Modello Analisi RISCHI MOG_PTPC'!AU70=Tabelle!$V$12,('Mitigazione del rischio'!S$8*Tabelle!$W$12),"-"))))))))))</f>
        <v>2.4499999999999997</v>
      </c>
      <c r="T69" s="31">
        <f>IF('Modello Analisi RISCHI MOG_PTPC'!AV70=Tabelle!$V$3,('Mitigazione del rischio'!T$8*Tabelle!$W$3),IF('Modello Analisi RISCHI MOG_PTPC'!AV70=Tabelle!$V$4,('Mitigazione del rischio'!T$8*Tabelle!$W$4),IF('Modello Analisi RISCHI MOG_PTPC'!AV70=Tabelle!$V$5,('Mitigazione del rischio'!T$8*Tabelle!$W$5),IF('Modello Analisi RISCHI MOG_PTPC'!AV70=Tabelle!$V$6,('Mitigazione del rischio'!T$8*Tabelle!$W$6),IF('Modello Analisi RISCHI MOG_PTPC'!AV70=Tabelle!$V$7,('Mitigazione del rischio'!T$8*Tabelle!$W$7),IF('Modello Analisi RISCHI MOG_PTPC'!AV70=Tabelle!$V$8,('Mitigazione del rischio'!T$8*Tabelle!$W$8),IF('Modello Analisi RISCHI MOG_PTPC'!AV70=Tabelle!$V$9,('Mitigazione del rischio'!T$8*Tabelle!$W$9),IF('Modello Analisi RISCHI MOG_PTPC'!AV70=Tabelle!$V$10,('Mitigazione del rischio'!T$8*Tabelle!$W$10),IF('Modello Analisi RISCHI MOG_PTPC'!AV70=Tabelle!$V$11,('Mitigazione del rischio'!T$8*Tabelle!$W$11),IF('Modello Analisi RISCHI MOG_PTPC'!AV70=Tabelle!$V$12,('Mitigazione del rischio'!T$8*Tabelle!$W$12),"-"))))))))))</f>
        <v>2.4499999999999997</v>
      </c>
      <c r="U69" s="31">
        <f>IF('Modello Analisi RISCHI MOG_PTPC'!AW70=Tabelle!$V$3,('Mitigazione del rischio'!U$8*Tabelle!$W$3),IF('Modello Analisi RISCHI MOG_PTPC'!AW70=Tabelle!$V$4,('Mitigazione del rischio'!U$8*Tabelle!$W$4),IF('Modello Analisi RISCHI MOG_PTPC'!AW70=Tabelle!$V$5,('Mitigazione del rischio'!U$8*Tabelle!$W$5),IF('Modello Analisi RISCHI MOG_PTPC'!AW70=Tabelle!$V$6,('Mitigazione del rischio'!U$8*Tabelle!$W$6),IF('Modello Analisi RISCHI MOG_PTPC'!AW70=Tabelle!$V$7,('Mitigazione del rischio'!U$8*Tabelle!$W$7),IF('Modello Analisi RISCHI MOG_PTPC'!AW70=Tabelle!$V$8,('Mitigazione del rischio'!U$8*Tabelle!$W$8),IF('Modello Analisi RISCHI MOG_PTPC'!AW70=Tabelle!$V$9,('Mitigazione del rischio'!U$8*Tabelle!$W$9),IF('Modello Analisi RISCHI MOG_PTPC'!AW70=Tabelle!$V$10,('Mitigazione del rischio'!U$8*Tabelle!$W$10),IF('Modello Analisi RISCHI MOG_PTPC'!AW70=Tabelle!$V$11,('Mitigazione del rischio'!U$8*Tabelle!$W$11),IF('Modello Analisi RISCHI MOG_PTPC'!AW70=Tabelle!$V$12,('Mitigazione del rischio'!U$8*Tabelle!$W$12),"-"))))))))))</f>
        <v>0</v>
      </c>
      <c r="V69" s="31">
        <f>IF('Modello Analisi RISCHI MOG_PTPC'!AX70=Tabelle!$V$3,('Mitigazione del rischio'!V$8*Tabelle!$W$3),IF('Modello Analisi RISCHI MOG_PTPC'!AX70=Tabelle!$V$4,('Mitigazione del rischio'!V$8*Tabelle!$W$4),IF('Modello Analisi RISCHI MOG_PTPC'!AX70=Tabelle!$V$5,('Mitigazione del rischio'!V$8*Tabelle!$W$5),IF('Modello Analisi RISCHI MOG_PTPC'!AX70=Tabelle!$V$6,('Mitigazione del rischio'!V$8*Tabelle!$W$6),IF('Modello Analisi RISCHI MOG_PTPC'!AX70=Tabelle!$V$7,('Mitigazione del rischio'!V$8*Tabelle!$W$7),IF('Modello Analisi RISCHI MOG_PTPC'!AX70=Tabelle!$V$8,('Mitigazione del rischio'!V$8*Tabelle!$W$8),IF('Modello Analisi RISCHI MOG_PTPC'!AX70=Tabelle!$V$9,('Mitigazione del rischio'!V$8*Tabelle!$W$9),IF('Modello Analisi RISCHI MOG_PTPC'!AX70=Tabelle!$V$10,('Mitigazione del rischio'!V$8*Tabelle!$W$10),IF('Modello Analisi RISCHI MOG_PTPC'!AX70=Tabelle!$V$11,('Mitigazione del rischio'!V$8*Tabelle!$W$11),IF('Modello Analisi RISCHI MOG_PTPC'!AX70=Tabelle!$V$12,('Mitigazione del rischio'!V$8*Tabelle!$W$12),"-"))))))))))</f>
        <v>0</v>
      </c>
      <c r="W69" s="31">
        <f>IF('Modello Analisi RISCHI MOG_PTPC'!AY70=Tabelle!$V$3,('Mitigazione del rischio'!W$8*Tabelle!$W$3),IF('Modello Analisi RISCHI MOG_PTPC'!AY70=Tabelle!$V$4,('Mitigazione del rischio'!W$8*Tabelle!$W$4),IF('Modello Analisi RISCHI MOG_PTPC'!AY70=Tabelle!$V$5,('Mitigazione del rischio'!W$8*Tabelle!$W$5),IF('Modello Analisi RISCHI MOG_PTPC'!AY70=Tabelle!$V$6,('Mitigazione del rischio'!W$8*Tabelle!$W$6),IF('Modello Analisi RISCHI MOG_PTPC'!AY70=Tabelle!$V$7,('Mitigazione del rischio'!W$8*Tabelle!$W$7),IF('Modello Analisi RISCHI MOG_PTPC'!AY70=Tabelle!$V$8,('Mitigazione del rischio'!W$8*Tabelle!$W$8),IF('Modello Analisi RISCHI MOG_PTPC'!AY70=Tabelle!$V$9,('Mitigazione del rischio'!W$8*Tabelle!$W$9),IF('Modello Analisi RISCHI MOG_PTPC'!AY70=Tabelle!$V$10,('Mitigazione del rischio'!W$8*Tabelle!$W$10),IF('Modello Analisi RISCHI MOG_PTPC'!AY70=Tabelle!$V$11,('Mitigazione del rischio'!W$8*Tabelle!$W$11),IF('Modello Analisi RISCHI MOG_PTPC'!AY70=Tabelle!$V$12,('Mitigazione del rischio'!W$8*Tabelle!$W$12),"-"))))))))))</f>
        <v>0</v>
      </c>
      <c r="X69" s="31">
        <f>IF('Modello Analisi RISCHI MOG_PTPC'!AZ70=Tabelle!$V$3,('Mitigazione del rischio'!X$8*Tabelle!$W$3),IF('Modello Analisi RISCHI MOG_PTPC'!AZ70=Tabelle!$V$4,('Mitigazione del rischio'!X$8*Tabelle!$W$4),IF('Modello Analisi RISCHI MOG_PTPC'!AZ70=Tabelle!$V$5,('Mitigazione del rischio'!X$8*Tabelle!$W$5),IF('Modello Analisi RISCHI MOG_PTPC'!AZ70=Tabelle!$V$6,('Mitigazione del rischio'!X$8*Tabelle!$W$6),IF('Modello Analisi RISCHI MOG_PTPC'!AZ70=Tabelle!$V$7,('Mitigazione del rischio'!X$8*Tabelle!$W$7),IF('Modello Analisi RISCHI MOG_PTPC'!AZ70=Tabelle!$V$8,('Mitigazione del rischio'!X$8*Tabelle!$W$8),IF('Modello Analisi RISCHI MOG_PTPC'!AZ70=Tabelle!$V$9,('Mitigazione del rischio'!X$8*Tabelle!$W$9),IF('Modello Analisi RISCHI MOG_PTPC'!AZ70=Tabelle!$V$10,('Mitigazione del rischio'!X$8*Tabelle!$W$10),IF('Modello Analisi RISCHI MOG_PTPC'!AZ70=Tabelle!$V$11,('Mitigazione del rischio'!X$8*Tabelle!$W$11),IF('Modello Analisi RISCHI MOG_PTPC'!AZ70=Tabelle!$V$12,('Mitigazione del rischio'!X$8*Tabelle!$W$12),"-"))))))))))</f>
        <v>0</v>
      </c>
      <c r="Y69" s="31">
        <f>IF('Modello Analisi RISCHI MOG_PTPC'!BA70=Tabelle!$V$3,('Mitigazione del rischio'!Y$8*Tabelle!$W$3),IF('Modello Analisi RISCHI MOG_PTPC'!BA70=Tabelle!$V$4,('Mitigazione del rischio'!Y$8*Tabelle!$W$4),IF('Modello Analisi RISCHI MOG_PTPC'!BA70=Tabelle!$V$5,('Mitigazione del rischio'!Y$8*Tabelle!$W$5),IF('Modello Analisi RISCHI MOG_PTPC'!BA70=Tabelle!$V$6,('Mitigazione del rischio'!Y$8*Tabelle!$W$6),IF('Modello Analisi RISCHI MOG_PTPC'!BA70=Tabelle!$V$7,('Mitigazione del rischio'!Y$8*Tabelle!$W$7),IF('Modello Analisi RISCHI MOG_PTPC'!BA70=Tabelle!$V$8,('Mitigazione del rischio'!Y$8*Tabelle!$W$8),IF('Modello Analisi RISCHI MOG_PTPC'!BA70=Tabelle!$V$9,('Mitigazione del rischio'!Y$8*Tabelle!$W$9),IF('Modello Analisi RISCHI MOG_PTPC'!BA70=Tabelle!$V$10,('Mitigazione del rischio'!Y$8*Tabelle!$W$10),IF('Modello Analisi RISCHI MOG_PTPC'!BA70=Tabelle!$V$11,('Mitigazione del rischio'!Y$8*Tabelle!$W$11),IF('Modello Analisi RISCHI MOG_PTPC'!BA70=Tabelle!$V$12,('Mitigazione del rischio'!Y$8*Tabelle!$W$12),"-"))))))))))</f>
        <v>0</v>
      </c>
      <c r="Z69" s="31">
        <f>IF('Modello Analisi RISCHI MOG_PTPC'!BB70=Tabelle!$V$3,('Mitigazione del rischio'!Z$8*Tabelle!$W$3),IF('Modello Analisi RISCHI MOG_PTPC'!BB70=Tabelle!$V$4,('Mitigazione del rischio'!Z$8*Tabelle!$W$4),IF('Modello Analisi RISCHI MOG_PTPC'!BB70=Tabelle!$V$5,('Mitigazione del rischio'!Z$8*Tabelle!$W$5),IF('Modello Analisi RISCHI MOG_PTPC'!BB70=Tabelle!$V$6,('Mitigazione del rischio'!Z$8*Tabelle!$W$6),IF('Modello Analisi RISCHI MOG_PTPC'!BB70=Tabelle!$V$7,('Mitigazione del rischio'!Z$8*Tabelle!$W$7),IF('Modello Analisi RISCHI MOG_PTPC'!BB70=Tabelle!$V$8,('Mitigazione del rischio'!Z$8*Tabelle!$W$8),IF('Modello Analisi RISCHI MOG_PTPC'!BB70=Tabelle!$V$9,('Mitigazione del rischio'!Z$8*Tabelle!$W$9),IF('Modello Analisi RISCHI MOG_PTPC'!BB70=Tabelle!$V$10,('Mitigazione del rischio'!Z$8*Tabelle!$W$10),IF('Modello Analisi RISCHI MOG_PTPC'!BB70=Tabelle!$V$11,('Mitigazione del rischio'!Z$8*Tabelle!$W$11),IF('Modello Analisi RISCHI MOG_PTPC'!BB70=Tabelle!$V$12,('Mitigazione del rischio'!Z$8*Tabelle!$W$12),"-"))))))))))</f>
        <v>0</v>
      </c>
      <c r="AA69" s="31">
        <f>IF('Modello Analisi RISCHI MOG_PTPC'!BC70=Tabelle!$V$3,('Mitigazione del rischio'!AA$8*Tabelle!$W$3),IF('Modello Analisi RISCHI MOG_PTPC'!BC70=Tabelle!$V$4,('Mitigazione del rischio'!AA$8*Tabelle!$W$4),IF('Modello Analisi RISCHI MOG_PTPC'!BC70=Tabelle!$V$5,('Mitigazione del rischio'!AA$8*Tabelle!$W$5),IF('Modello Analisi RISCHI MOG_PTPC'!BC70=Tabelle!$V$6,('Mitigazione del rischio'!AA$8*Tabelle!$W$6),IF('Modello Analisi RISCHI MOG_PTPC'!BC70=Tabelle!$V$7,('Mitigazione del rischio'!AA$8*Tabelle!$W$7),IF('Modello Analisi RISCHI MOG_PTPC'!BC70=Tabelle!$V$8,('Mitigazione del rischio'!AA$8*Tabelle!$W$8),IF('Modello Analisi RISCHI MOG_PTPC'!BC70=Tabelle!$V$9,('Mitigazione del rischio'!AA$8*Tabelle!$W$9),IF('Modello Analisi RISCHI MOG_PTPC'!BC70=Tabelle!$V$10,('Mitigazione del rischio'!AA$8*Tabelle!$W$10),IF('Modello Analisi RISCHI MOG_PTPC'!BC70=Tabelle!$V$11,('Mitigazione del rischio'!AA$8*Tabelle!$W$11),IF('Modello Analisi RISCHI MOG_PTPC'!BC70=Tabelle!$V$12,('Mitigazione del rischio'!AA$8*Tabelle!$W$12),"-"))))))))))</f>
        <v>0</v>
      </c>
      <c r="AB69" s="31">
        <f>IF('Modello Analisi RISCHI MOG_PTPC'!BD70=Tabelle!$V$3,('Mitigazione del rischio'!AB$8*Tabelle!$W$3),IF('Modello Analisi RISCHI MOG_PTPC'!BD70=Tabelle!$V$4,('Mitigazione del rischio'!AB$8*Tabelle!$W$4),IF('Modello Analisi RISCHI MOG_PTPC'!BD70=Tabelle!$V$5,('Mitigazione del rischio'!AB$8*Tabelle!$W$5),IF('Modello Analisi RISCHI MOG_PTPC'!BD70=Tabelle!$V$6,('Mitigazione del rischio'!AB$8*Tabelle!$W$6),IF('Modello Analisi RISCHI MOG_PTPC'!BD70=Tabelle!$V$7,('Mitigazione del rischio'!AB$8*Tabelle!$W$7),IF('Modello Analisi RISCHI MOG_PTPC'!BD70=Tabelle!$V$8,('Mitigazione del rischio'!AB$8*Tabelle!$W$8),IF('Modello Analisi RISCHI MOG_PTPC'!BD70=Tabelle!$V$9,('Mitigazione del rischio'!AB$8*Tabelle!$W$9),IF('Modello Analisi RISCHI MOG_PTPC'!BD70=Tabelle!$V$10,('Mitigazione del rischio'!AB$8*Tabelle!$W$10),IF('Modello Analisi RISCHI MOG_PTPC'!BD70=Tabelle!$V$11,('Mitigazione del rischio'!AB$8*Tabelle!$W$11),IF('Modello Analisi RISCHI MOG_PTPC'!BD70=Tabelle!$V$12,('Mitigazione del rischio'!AB$8*Tabelle!$W$12),"-"))))))))))</f>
        <v>0</v>
      </c>
      <c r="AC69" s="31">
        <f>IF('Modello Analisi RISCHI MOG_PTPC'!BE70=Tabelle!$V$3,('Mitigazione del rischio'!AC$8*Tabelle!$W$3),IF('Modello Analisi RISCHI MOG_PTPC'!BE70=Tabelle!$V$4,('Mitigazione del rischio'!AC$8*Tabelle!$W$4),IF('Modello Analisi RISCHI MOG_PTPC'!BE70=Tabelle!$V$5,('Mitigazione del rischio'!AC$8*Tabelle!$W$5),IF('Modello Analisi RISCHI MOG_PTPC'!BE70=Tabelle!$V$6,('Mitigazione del rischio'!AC$8*Tabelle!$W$6),IF('Modello Analisi RISCHI MOG_PTPC'!BE70=Tabelle!$V$7,('Mitigazione del rischio'!AC$8*Tabelle!$W$7),IF('Modello Analisi RISCHI MOG_PTPC'!BE70=Tabelle!$V$8,('Mitigazione del rischio'!AC$8*Tabelle!$W$8),IF('Modello Analisi RISCHI MOG_PTPC'!BE70=Tabelle!$V$9,('Mitigazione del rischio'!AC$8*Tabelle!$W$9),IF('Modello Analisi RISCHI MOG_PTPC'!BE70=Tabelle!$V$10,('Mitigazione del rischio'!AC$8*Tabelle!$W$10),IF('Modello Analisi RISCHI MOG_PTPC'!BE70=Tabelle!$V$11,('Mitigazione del rischio'!AC$8*Tabelle!$W$11),IF('Modello Analisi RISCHI MOG_PTPC'!BE70=Tabelle!$V$12,('Mitigazione del rischio'!AC$8*Tabelle!$W$12),"-"))))))))))</f>
        <v>0</v>
      </c>
      <c r="AD69" s="31">
        <f>IF('Modello Analisi RISCHI MOG_PTPC'!BF70=Tabelle!$V$3,('Mitigazione del rischio'!AD$8*Tabelle!$W$3),IF('Modello Analisi RISCHI MOG_PTPC'!BF70=Tabelle!$V$4,('Mitigazione del rischio'!AD$8*Tabelle!$W$4),IF('Modello Analisi RISCHI MOG_PTPC'!BF70=Tabelle!$V$5,('Mitigazione del rischio'!AD$8*Tabelle!$W$5),IF('Modello Analisi RISCHI MOG_PTPC'!BF70=Tabelle!$V$6,('Mitigazione del rischio'!AD$8*Tabelle!$W$6),IF('Modello Analisi RISCHI MOG_PTPC'!BF70=Tabelle!$V$7,('Mitigazione del rischio'!AD$8*Tabelle!$W$7),IF('Modello Analisi RISCHI MOG_PTPC'!BF70=Tabelle!$V$8,('Mitigazione del rischio'!AD$8*Tabelle!$W$8),IF('Modello Analisi RISCHI MOG_PTPC'!BF70=Tabelle!$V$9,('Mitigazione del rischio'!AD$8*Tabelle!$W$9),IF('Modello Analisi RISCHI MOG_PTPC'!BF70=Tabelle!$V$10,('Mitigazione del rischio'!AD$8*Tabelle!$W$10),IF('Modello Analisi RISCHI MOG_PTPC'!BF70=Tabelle!$V$11,('Mitigazione del rischio'!AD$8*Tabelle!$W$11),IF('Modello Analisi RISCHI MOG_PTPC'!BF70=Tabelle!$V$12,('Mitigazione del rischio'!AD$8*Tabelle!$W$12),"-"))))))))))</f>
        <v>0</v>
      </c>
      <c r="AE69" s="31">
        <f>IF('Modello Analisi RISCHI MOG_PTPC'!BG70=Tabelle!$V$3,('Mitigazione del rischio'!AE$8*Tabelle!$W$3),IF('Modello Analisi RISCHI MOG_PTPC'!BG70=Tabelle!$V$4,('Mitigazione del rischio'!AE$8*Tabelle!$W$4),IF('Modello Analisi RISCHI MOG_PTPC'!BG70=Tabelle!$V$5,('Mitigazione del rischio'!AE$8*Tabelle!$W$5),IF('Modello Analisi RISCHI MOG_PTPC'!BG70=Tabelle!$V$6,('Mitigazione del rischio'!AE$8*Tabelle!$W$6),IF('Modello Analisi RISCHI MOG_PTPC'!BG70=Tabelle!$V$7,('Mitigazione del rischio'!AE$8*Tabelle!$W$7),IF('Modello Analisi RISCHI MOG_PTPC'!BG70=Tabelle!$V$8,('Mitigazione del rischio'!AE$8*Tabelle!$W$8),IF('Modello Analisi RISCHI MOG_PTPC'!BG70=Tabelle!$V$9,('Mitigazione del rischio'!AE$8*Tabelle!$W$9),IF('Modello Analisi RISCHI MOG_PTPC'!BG70=Tabelle!$V$10,('Mitigazione del rischio'!AE$8*Tabelle!$W$10),IF('Modello Analisi RISCHI MOG_PTPC'!BG70=Tabelle!$V$11,('Mitigazione del rischio'!AE$8*Tabelle!$W$11),IF('Modello Analisi RISCHI MOG_PTPC'!BG70=Tabelle!$V$12,('Mitigazione del rischio'!AE$8*Tabelle!$W$12),"-"))))))))))</f>
        <v>0</v>
      </c>
      <c r="AF69" s="32">
        <f t="shared" si="3"/>
        <v>43.400000000000006</v>
      </c>
      <c r="AG69" s="33">
        <f t="shared" si="4"/>
        <v>0.43400000000000005</v>
      </c>
    </row>
    <row r="70" spans="1:33" x14ac:dyDescent="0.25">
      <c r="A70" s="31">
        <f>IF('Modello Analisi RISCHI MOG_PTPC'!AC71=Tabelle!$V$3,('Mitigazione del rischio'!A$8*Tabelle!$W$3),IF('Modello Analisi RISCHI MOG_PTPC'!AC71=Tabelle!$V$4,('Mitigazione del rischio'!A$8*Tabelle!$W$4),IF('Modello Analisi RISCHI MOG_PTPC'!AC71=Tabelle!$V$5,('Mitigazione del rischio'!A$8*Tabelle!$W$5),IF('Modello Analisi RISCHI MOG_PTPC'!AC71=Tabelle!$V$6,('Mitigazione del rischio'!A$8*Tabelle!$W$6),IF('Modello Analisi RISCHI MOG_PTPC'!AC71=Tabelle!$V$7,('Mitigazione del rischio'!A$8*Tabelle!$W$7),IF('Modello Analisi RISCHI MOG_PTPC'!AC71=Tabelle!$V$8,('Mitigazione del rischio'!A$8*Tabelle!$W$8),IF('Modello Analisi RISCHI MOG_PTPC'!AC71=Tabelle!$V$9,('Mitigazione del rischio'!A$8*Tabelle!$W$9),IF('Modello Analisi RISCHI MOG_PTPC'!AC71=Tabelle!$V$10,('Mitigazione del rischio'!A$8*Tabelle!$W$10),IF('Modello Analisi RISCHI MOG_PTPC'!AC71=Tabelle!$V$11,('Mitigazione del rischio'!A$8*Tabelle!$W$11),IF('Modello Analisi RISCHI MOG_PTPC'!AC71=Tabelle!$V$12,('Mitigazione del rischio'!A$8*Tabelle!$W$12),"-"))))))))))</f>
        <v>3.5</v>
      </c>
      <c r="B70" s="31">
        <f>IF('Modello Analisi RISCHI MOG_PTPC'!AD71=Tabelle!$V$3,('Mitigazione del rischio'!B$8*Tabelle!$W$3),IF('Modello Analisi RISCHI MOG_PTPC'!AD71=Tabelle!$V$4,('Mitigazione del rischio'!B$8*Tabelle!$W$4),IF('Modello Analisi RISCHI MOG_PTPC'!AD71=Tabelle!$V$5,('Mitigazione del rischio'!B$8*Tabelle!$W$5),IF('Modello Analisi RISCHI MOG_PTPC'!AD71=Tabelle!$V$6,('Mitigazione del rischio'!B$8*Tabelle!$W$6),IF('Modello Analisi RISCHI MOG_PTPC'!AD71=Tabelle!$V$7,('Mitigazione del rischio'!B$8*Tabelle!$W$7),IF('Modello Analisi RISCHI MOG_PTPC'!AD71=Tabelle!$V$8,('Mitigazione del rischio'!B$8*Tabelle!$W$8),IF('Modello Analisi RISCHI MOG_PTPC'!AD71=Tabelle!$V$9,('Mitigazione del rischio'!B$8*Tabelle!$W$9),IF('Modello Analisi RISCHI MOG_PTPC'!AD71=Tabelle!$V$10,('Mitigazione del rischio'!B$8*Tabelle!$W$10),IF('Modello Analisi RISCHI MOG_PTPC'!AD71=Tabelle!$V$11,('Mitigazione del rischio'!B$8*Tabelle!$W$11),IF('Modello Analisi RISCHI MOG_PTPC'!AD71=Tabelle!$V$12,('Mitigazione del rischio'!B$8*Tabelle!$W$12),"-"))))))))))</f>
        <v>2.4499999999999997</v>
      </c>
      <c r="C70" s="31">
        <f>IF('Modello Analisi RISCHI MOG_PTPC'!AE71=Tabelle!$V$3,('Mitigazione del rischio'!C$8*Tabelle!$W$3),IF('Modello Analisi RISCHI MOG_PTPC'!AE71=Tabelle!$V$4,('Mitigazione del rischio'!C$8*Tabelle!$W$4),IF('Modello Analisi RISCHI MOG_PTPC'!AE71=Tabelle!$V$5,('Mitigazione del rischio'!C$8*Tabelle!$W$5),IF('Modello Analisi RISCHI MOG_PTPC'!AE71=Tabelle!$V$6,('Mitigazione del rischio'!C$8*Tabelle!$W$6),IF('Modello Analisi RISCHI MOG_PTPC'!AE71=Tabelle!$V$7,('Mitigazione del rischio'!C$8*Tabelle!$W$7),IF('Modello Analisi RISCHI MOG_PTPC'!AE71=Tabelle!$V$8,('Mitigazione del rischio'!C$8*Tabelle!$W$8),IF('Modello Analisi RISCHI MOG_PTPC'!AE71=Tabelle!$V$9,('Mitigazione del rischio'!C$8*Tabelle!$W$9),IF('Modello Analisi RISCHI MOG_PTPC'!AE71=Tabelle!$V$10,('Mitigazione del rischio'!C$8*Tabelle!$W$10),IF('Modello Analisi RISCHI MOG_PTPC'!AE71=Tabelle!$V$11,('Mitigazione del rischio'!C$8*Tabelle!$W$11),IF('Modello Analisi RISCHI MOG_PTPC'!AE71=Tabelle!$V$12,('Mitigazione del rischio'!C$8*Tabelle!$W$12),"-"))))))))))</f>
        <v>0.35000000000000003</v>
      </c>
      <c r="D70" s="31">
        <f>IF('Modello Analisi RISCHI MOG_PTPC'!AF71=Tabelle!$V$3,('Mitigazione del rischio'!D$8*Tabelle!$W$3),IF('Modello Analisi RISCHI MOG_PTPC'!AF71=Tabelle!$V$4,('Mitigazione del rischio'!D$8*Tabelle!$W$4),IF('Modello Analisi RISCHI MOG_PTPC'!AF71=Tabelle!$V$5,('Mitigazione del rischio'!D$8*Tabelle!$W$5),IF('Modello Analisi RISCHI MOG_PTPC'!AF71=Tabelle!$V$6,('Mitigazione del rischio'!D$8*Tabelle!$W$6),IF('Modello Analisi RISCHI MOG_PTPC'!AF71=Tabelle!$V$7,('Mitigazione del rischio'!D$8*Tabelle!$W$7),IF('Modello Analisi RISCHI MOG_PTPC'!AF71=Tabelle!$V$8,('Mitigazione del rischio'!D$8*Tabelle!$W$8),IF('Modello Analisi RISCHI MOG_PTPC'!AF71=Tabelle!$V$9,('Mitigazione del rischio'!D$8*Tabelle!$W$9),IF('Modello Analisi RISCHI MOG_PTPC'!AF71=Tabelle!$V$10,('Mitigazione del rischio'!D$8*Tabelle!$W$10),IF('Modello Analisi RISCHI MOG_PTPC'!AF71=Tabelle!$V$11,('Mitigazione del rischio'!D$8*Tabelle!$W$11),IF('Modello Analisi RISCHI MOG_PTPC'!AF71=Tabelle!$V$12,('Mitigazione del rischio'!D$8*Tabelle!$W$12),"-"))))))))))</f>
        <v>1.05</v>
      </c>
      <c r="E70" s="31">
        <f>IF('Modello Analisi RISCHI MOG_PTPC'!AG71=Tabelle!$V$3,('Mitigazione del rischio'!E$8*Tabelle!$W$3),IF('Modello Analisi RISCHI MOG_PTPC'!AG71=Tabelle!$V$4,('Mitigazione del rischio'!E$8*Tabelle!$W$4),IF('Modello Analisi RISCHI MOG_PTPC'!AG71=Tabelle!$V$5,('Mitigazione del rischio'!E$8*Tabelle!$W$5),IF('Modello Analisi RISCHI MOG_PTPC'!AG71=Tabelle!$V$6,('Mitigazione del rischio'!E$8*Tabelle!$W$6),IF('Modello Analisi RISCHI MOG_PTPC'!AG71=Tabelle!$V$7,('Mitigazione del rischio'!E$8*Tabelle!$W$7),IF('Modello Analisi RISCHI MOG_PTPC'!AG71=Tabelle!$V$8,('Mitigazione del rischio'!E$8*Tabelle!$W$8),IF('Modello Analisi RISCHI MOG_PTPC'!AG71=Tabelle!$V$9,('Mitigazione del rischio'!E$8*Tabelle!$W$9),IF('Modello Analisi RISCHI MOG_PTPC'!AG71=Tabelle!$V$10,('Mitigazione del rischio'!E$8*Tabelle!$W$10),IF('Modello Analisi RISCHI MOG_PTPC'!AG71=Tabelle!$V$11,('Mitigazione del rischio'!E$8*Tabelle!$W$11),IF('Modello Analisi RISCHI MOG_PTPC'!AG71=Tabelle!$V$12,('Mitigazione del rischio'!E$8*Tabelle!$W$12),"-"))))))))))</f>
        <v>2.4499999999999997</v>
      </c>
      <c r="F70" s="31">
        <f>IF('Modello Analisi RISCHI MOG_PTPC'!AH71=Tabelle!$V$3,('Mitigazione del rischio'!F$8*Tabelle!$W$3),IF('Modello Analisi RISCHI MOG_PTPC'!AH71=Tabelle!$V$4,('Mitigazione del rischio'!F$8*Tabelle!$W$4),IF('Modello Analisi RISCHI MOG_PTPC'!AH71=Tabelle!$V$5,('Mitigazione del rischio'!F$8*Tabelle!$W$5),IF('Modello Analisi RISCHI MOG_PTPC'!AH71=Tabelle!$V$6,('Mitigazione del rischio'!F$8*Tabelle!$W$6),IF('Modello Analisi RISCHI MOG_PTPC'!AH71=Tabelle!$V$7,('Mitigazione del rischio'!F$8*Tabelle!$W$7),IF('Modello Analisi RISCHI MOG_PTPC'!AH71=Tabelle!$V$8,('Mitigazione del rischio'!F$8*Tabelle!$W$8),IF('Modello Analisi RISCHI MOG_PTPC'!AH71=Tabelle!$V$9,('Mitigazione del rischio'!F$8*Tabelle!$W$9),IF('Modello Analisi RISCHI MOG_PTPC'!AH71=Tabelle!$V$10,('Mitigazione del rischio'!F$8*Tabelle!$W$10),IF('Modello Analisi RISCHI MOG_PTPC'!AH71=Tabelle!$V$11,('Mitigazione del rischio'!F$8*Tabelle!$W$11),IF('Modello Analisi RISCHI MOG_PTPC'!AH71=Tabelle!$V$12,('Mitigazione del rischio'!F$8*Tabelle!$W$12),"-"))))))))))</f>
        <v>3.5</v>
      </c>
      <c r="G70" s="31">
        <f>IF('Modello Analisi RISCHI MOG_PTPC'!AI71=Tabelle!$V$3,('Mitigazione del rischio'!G$8*Tabelle!$W$3),IF('Modello Analisi RISCHI MOG_PTPC'!AI71=Tabelle!$V$4,('Mitigazione del rischio'!G$8*Tabelle!$W$4),IF('Modello Analisi RISCHI MOG_PTPC'!AI71=Tabelle!$V$5,('Mitigazione del rischio'!G$8*Tabelle!$W$5),IF('Modello Analisi RISCHI MOG_PTPC'!AI71=Tabelle!$V$6,('Mitigazione del rischio'!G$8*Tabelle!$W$6),IF('Modello Analisi RISCHI MOG_PTPC'!AI71=Tabelle!$V$7,('Mitigazione del rischio'!G$8*Tabelle!$W$7),IF('Modello Analisi RISCHI MOG_PTPC'!AI71=Tabelle!$V$8,('Mitigazione del rischio'!G$8*Tabelle!$W$8),IF('Modello Analisi RISCHI MOG_PTPC'!AI71=Tabelle!$V$9,('Mitigazione del rischio'!G$8*Tabelle!$W$9),IF('Modello Analisi RISCHI MOG_PTPC'!AI71=Tabelle!$V$10,('Mitigazione del rischio'!G$8*Tabelle!$W$10),IF('Modello Analisi RISCHI MOG_PTPC'!AI71=Tabelle!$V$11,('Mitigazione del rischio'!G$8*Tabelle!$W$11),IF('Modello Analisi RISCHI MOG_PTPC'!AI71=Tabelle!$V$12,('Mitigazione del rischio'!G$8*Tabelle!$W$12),"-"))))))))))</f>
        <v>3.5</v>
      </c>
      <c r="H70" s="31">
        <f>IF('Modello Analisi RISCHI MOG_PTPC'!AJ71=Tabelle!$V$3,('Mitigazione del rischio'!H$8*Tabelle!$W$3),IF('Modello Analisi RISCHI MOG_PTPC'!AJ71=Tabelle!$V$4,('Mitigazione del rischio'!H$8*Tabelle!$W$4),IF('Modello Analisi RISCHI MOG_PTPC'!AJ71=Tabelle!$V$5,('Mitigazione del rischio'!H$8*Tabelle!$W$5),IF('Modello Analisi RISCHI MOG_PTPC'!AJ71=Tabelle!$V$6,('Mitigazione del rischio'!H$8*Tabelle!$W$6),IF('Modello Analisi RISCHI MOG_PTPC'!AJ71=Tabelle!$V$7,('Mitigazione del rischio'!H$8*Tabelle!$W$7),IF('Modello Analisi RISCHI MOG_PTPC'!AJ71=Tabelle!$V$8,('Mitigazione del rischio'!H$8*Tabelle!$W$8),IF('Modello Analisi RISCHI MOG_PTPC'!AJ71=Tabelle!$V$9,('Mitigazione del rischio'!H$8*Tabelle!$W$9),IF('Modello Analisi RISCHI MOG_PTPC'!AJ71=Tabelle!$V$10,('Mitigazione del rischio'!H$8*Tabelle!$W$10),IF('Modello Analisi RISCHI MOG_PTPC'!AJ71=Tabelle!$V$11,('Mitigazione del rischio'!H$8*Tabelle!$W$11),IF('Modello Analisi RISCHI MOG_PTPC'!AJ71=Tabelle!$V$12,('Mitigazione del rischio'!H$8*Tabelle!$W$12),"-"))))))))))</f>
        <v>3.5</v>
      </c>
      <c r="I70" s="31">
        <f>IF('Modello Analisi RISCHI MOG_PTPC'!AK71=Tabelle!$V$3,('Mitigazione del rischio'!I$8*Tabelle!$W$3),IF('Modello Analisi RISCHI MOG_PTPC'!AK71=Tabelle!$V$4,('Mitigazione del rischio'!I$8*Tabelle!$W$4),IF('Modello Analisi RISCHI MOG_PTPC'!AK71=Tabelle!$V$5,('Mitigazione del rischio'!I$8*Tabelle!$W$5),IF('Modello Analisi RISCHI MOG_PTPC'!AK71=Tabelle!$V$6,('Mitigazione del rischio'!I$8*Tabelle!$W$6),IF('Modello Analisi RISCHI MOG_PTPC'!AK71=Tabelle!$V$7,('Mitigazione del rischio'!I$8*Tabelle!$W$7),IF('Modello Analisi RISCHI MOG_PTPC'!AK71=Tabelle!$V$8,('Mitigazione del rischio'!I$8*Tabelle!$W$8),IF('Modello Analisi RISCHI MOG_PTPC'!AK71=Tabelle!$V$9,('Mitigazione del rischio'!I$8*Tabelle!$W$9),IF('Modello Analisi RISCHI MOG_PTPC'!AK71=Tabelle!$V$10,('Mitigazione del rischio'!I$8*Tabelle!$W$10),IF('Modello Analisi RISCHI MOG_PTPC'!AK71=Tabelle!$V$11,('Mitigazione del rischio'!I$8*Tabelle!$W$11),IF('Modello Analisi RISCHI MOG_PTPC'!AK71=Tabelle!$V$12,('Mitigazione del rischio'!I$8*Tabelle!$W$12),"-"))))))))))</f>
        <v>1.05</v>
      </c>
      <c r="J70" s="31">
        <f>IF('Modello Analisi RISCHI MOG_PTPC'!AL71=Tabelle!$V$3,('Mitigazione del rischio'!J$8*Tabelle!$W$3),IF('Modello Analisi RISCHI MOG_PTPC'!AL71=Tabelle!$V$4,('Mitigazione del rischio'!J$8*Tabelle!$W$4),IF('Modello Analisi RISCHI MOG_PTPC'!AL71=Tabelle!$V$5,('Mitigazione del rischio'!J$8*Tabelle!$W$5),IF('Modello Analisi RISCHI MOG_PTPC'!AL71=Tabelle!$V$6,('Mitigazione del rischio'!J$8*Tabelle!$W$6),IF('Modello Analisi RISCHI MOG_PTPC'!AL71=Tabelle!$V$7,('Mitigazione del rischio'!J$8*Tabelle!$W$7),IF('Modello Analisi RISCHI MOG_PTPC'!AL71=Tabelle!$V$8,('Mitigazione del rischio'!J$8*Tabelle!$W$8),IF('Modello Analisi RISCHI MOG_PTPC'!AL71=Tabelle!$V$9,('Mitigazione del rischio'!J$8*Tabelle!$W$9),IF('Modello Analisi RISCHI MOG_PTPC'!AL71=Tabelle!$V$10,('Mitigazione del rischio'!J$8*Tabelle!$W$10),IF('Modello Analisi RISCHI MOG_PTPC'!AL71=Tabelle!$V$11,('Mitigazione del rischio'!J$8*Tabelle!$W$11),IF('Modello Analisi RISCHI MOG_PTPC'!AL71=Tabelle!$V$12,('Mitigazione del rischio'!J$8*Tabelle!$W$12),"-"))))))))))</f>
        <v>1.05</v>
      </c>
      <c r="K70" s="31">
        <f>IF('Modello Analisi RISCHI MOG_PTPC'!AM71=Tabelle!$V$3,('Mitigazione del rischio'!K$8*Tabelle!$W$3),IF('Modello Analisi RISCHI MOG_PTPC'!AM71=Tabelle!$V$4,('Mitigazione del rischio'!K$8*Tabelle!$W$4),IF('Modello Analisi RISCHI MOG_PTPC'!AM71=Tabelle!$V$5,('Mitigazione del rischio'!K$8*Tabelle!$W$5),IF('Modello Analisi RISCHI MOG_PTPC'!AM71=Tabelle!$V$6,('Mitigazione del rischio'!K$8*Tabelle!$W$6),IF('Modello Analisi RISCHI MOG_PTPC'!AM71=Tabelle!$V$7,('Mitigazione del rischio'!K$8*Tabelle!$W$7),IF('Modello Analisi RISCHI MOG_PTPC'!AM71=Tabelle!$V$8,('Mitigazione del rischio'!K$8*Tabelle!$W$8),IF('Modello Analisi RISCHI MOG_PTPC'!AM71=Tabelle!$V$9,('Mitigazione del rischio'!K$8*Tabelle!$W$9),IF('Modello Analisi RISCHI MOG_PTPC'!AM71=Tabelle!$V$10,('Mitigazione del rischio'!K$8*Tabelle!$W$10),IF('Modello Analisi RISCHI MOG_PTPC'!AM71=Tabelle!$V$11,('Mitigazione del rischio'!K$8*Tabelle!$W$11),IF('Modello Analisi RISCHI MOG_PTPC'!AM71=Tabelle!$V$12,('Mitigazione del rischio'!K$8*Tabelle!$W$12),"-"))))))))))</f>
        <v>3.5</v>
      </c>
      <c r="L70" s="31">
        <f>IF('Modello Analisi RISCHI MOG_PTPC'!AN71=Tabelle!$V$3,('Mitigazione del rischio'!L$8*Tabelle!$W$3),IF('Modello Analisi RISCHI MOG_PTPC'!AN71=Tabelle!$V$4,('Mitigazione del rischio'!L$8*Tabelle!$W$4),IF('Modello Analisi RISCHI MOG_PTPC'!AN71=Tabelle!$V$5,('Mitigazione del rischio'!L$8*Tabelle!$W$5),IF('Modello Analisi RISCHI MOG_PTPC'!AN71=Tabelle!$V$6,('Mitigazione del rischio'!L$8*Tabelle!$W$6),IF('Modello Analisi RISCHI MOG_PTPC'!AN71=Tabelle!$V$7,('Mitigazione del rischio'!L$8*Tabelle!$W$7),IF('Modello Analisi RISCHI MOG_PTPC'!AN71=Tabelle!$V$8,('Mitigazione del rischio'!L$8*Tabelle!$W$8),IF('Modello Analisi RISCHI MOG_PTPC'!AN71=Tabelle!$V$9,('Mitigazione del rischio'!L$8*Tabelle!$W$9),IF('Modello Analisi RISCHI MOG_PTPC'!AN71=Tabelle!$V$10,('Mitigazione del rischio'!L$8*Tabelle!$W$10),IF('Modello Analisi RISCHI MOG_PTPC'!AN71=Tabelle!$V$11,('Mitigazione del rischio'!L$8*Tabelle!$W$11),IF('Modello Analisi RISCHI MOG_PTPC'!AN71=Tabelle!$V$12,('Mitigazione del rischio'!L$8*Tabelle!$W$12),"-"))))))))))</f>
        <v>3.5</v>
      </c>
      <c r="M70" s="31">
        <f>IF('Modello Analisi RISCHI MOG_PTPC'!AO71=Tabelle!$V$3,('Mitigazione del rischio'!M$8*Tabelle!$W$3),IF('Modello Analisi RISCHI MOG_PTPC'!AO71=Tabelle!$V$4,('Mitigazione del rischio'!M$8*Tabelle!$W$4),IF('Modello Analisi RISCHI MOG_PTPC'!AO71=Tabelle!$V$5,('Mitigazione del rischio'!M$8*Tabelle!$W$5),IF('Modello Analisi RISCHI MOG_PTPC'!AO71=Tabelle!$V$6,('Mitigazione del rischio'!M$8*Tabelle!$W$6),IF('Modello Analisi RISCHI MOG_PTPC'!AO71=Tabelle!$V$7,('Mitigazione del rischio'!M$8*Tabelle!$W$7),IF('Modello Analisi RISCHI MOG_PTPC'!AO71=Tabelle!$V$8,('Mitigazione del rischio'!M$8*Tabelle!$W$8),IF('Modello Analisi RISCHI MOG_PTPC'!AO71=Tabelle!$V$9,('Mitigazione del rischio'!M$8*Tabelle!$W$9),IF('Modello Analisi RISCHI MOG_PTPC'!AO71=Tabelle!$V$10,('Mitigazione del rischio'!M$8*Tabelle!$W$10),IF('Modello Analisi RISCHI MOG_PTPC'!AO71=Tabelle!$V$11,('Mitigazione del rischio'!M$8*Tabelle!$W$11),IF('Modello Analisi RISCHI MOG_PTPC'!AO71=Tabelle!$V$12,('Mitigazione del rischio'!M$8*Tabelle!$W$12),"-"))))))))))</f>
        <v>1.05</v>
      </c>
      <c r="N70" s="31">
        <f>IF('Modello Analisi RISCHI MOG_PTPC'!AP71=Tabelle!$V$3,('Mitigazione del rischio'!N$8*Tabelle!$W$3),IF('Modello Analisi RISCHI MOG_PTPC'!AP71=Tabelle!$V$4,('Mitigazione del rischio'!N$8*Tabelle!$W$4),IF('Modello Analisi RISCHI MOG_PTPC'!AP71=Tabelle!$V$5,('Mitigazione del rischio'!N$8*Tabelle!$W$5),IF('Modello Analisi RISCHI MOG_PTPC'!AP71=Tabelle!$V$6,('Mitigazione del rischio'!N$8*Tabelle!$W$6),IF('Modello Analisi RISCHI MOG_PTPC'!AP71=Tabelle!$V$7,('Mitigazione del rischio'!N$8*Tabelle!$W$7),IF('Modello Analisi RISCHI MOG_PTPC'!AP71=Tabelle!$V$8,('Mitigazione del rischio'!N$8*Tabelle!$W$8),IF('Modello Analisi RISCHI MOG_PTPC'!AP71=Tabelle!$V$9,('Mitigazione del rischio'!N$8*Tabelle!$W$9),IF('Modello Analisi RISCHI MOG_PTPC'!AP71=Tabelle!$V$10,('Mitigazione del rischio'!N$8*Tabelle!$W$10),IF('Modello Analisi RISCHI MOG_PTPC'!AP71=Tabelle!$V$11,('Mitigazione del rischio'!N$8*Tabelle!$W$11),IF('Modello Analisi RISCHI MOG_PTPC'!AP71=Tabelle!$V$12,('Mitigazione del rischio'!N$8*Tabelle!$W$12),"-"))))))))))</f>
        <v>1.05</v>
      </c>
      <c r="O70" s="31">
        <f>IF('Modello Analisi RISCHI MOG_PTPC'!AQ71=Tabelle!$V$3,('Mitigazione del rischio'!O$8*Tabelle!$W$3),IF('Modello Analisi RISCHI MOG_PTPC'!AQ71=Tabelle!$V$4,('Mitigazione del rischio'!O$8*Tabelle!$W$4),IF('Modello Analisi RISCHI MOG_PTPC'!AQ71=Tabelle!$V$5,('Mitigazione del rischio'!O$8*Tabelle!$W$5),IF('Modello Analisi RISCHI MOG_PTPC'!AQ71=Tabelle!$V$6,('Mitigazione del rischio'!O$8*Tabelle!$W$6),IF('Modello Analisi RISCHI MOG_PTPC'!AQ71=Tabelle!$V$7,('Mitigazione del rischio'!O$8*Tabelle!$W$7),IF('Modello Analisi RISCHI MOG_PTPC'!AQ71=Tabelle!$V$8,('Mitigazione del rischio'!O$8*Tabelle!$W$8),IF('Modello Analisi RISCHI MOG_PTPC'!AQ71=Tabelle!$V$9,('Mitigazione del rischio'!O$8*Tabelle!$W$9),IF('Modello Analisi RISCHI MOG_PTPC'!AQ71=Tabelle!$V$10,('Mitigazione del rischio'!O$8*Tabelle!$W$10),IF('Modello Analisi RISCHI MOG_PTPC'!AQ71=Tabelle!$V$11,('Mitigazione del rischio'!O$8*Tabelle!$W$11),IF('Modello Analisi RISCHI MOG_PTPC'!AQ71=Tabelle!$V$12,('Mitigazione del rischio'!O$8*Tabelle!$W$12),"-"))))))))))</f>
        <v>1.05</v>
      </c>
      <c r="P70" s="31">
        <f>IF('Modello Analisi RISCHI MOG_PTPC'!AR71=Tabelle!$V$3,('Mitigazione del rischio'!P$8*Tabelle!$W$3),IF('Modello Analisi RISCHI MOG_PTPC'!AR71=Tabelle!$V$4,('Mitigazione del rischio'!P$8*Tabelle!$W$4),IF('Modello Analisi RISCHI MOG_PTPC'!AR71=Tabelle!$V$5,('Mitigazione del rischio'!P$8*Tabelle!$W$5),IF('Modello Analisi RISCHI MOG_PTPC'!AR71=Tabelle!$V$6,('Mitigazione del rischio'!P$8*Tabelle!$W$6),IF('Modello Analisi RISCHI MOG_PTPC'!AR71=Tabelle!$V$7,('Mitigazione del rischio'!P$8*Tabelle!$W$7),IF('Modello Analisi RISCHI MOG_PTPC'!AR71=Tabelle!$V$8,('Mitigazione del rischio'!P$8*Tabelle!$W$8),IF('Modello Analisi RISCHI MOG_PTPC'!AR71=Tabelle!$V$9,('Mitigazione del rischio'!P$8*Tabelle!$W$9),IF('Modello Analisi RISCHI MOG_PTPC'!AR71=Tabelle!$V$10,('Mitigazione del rischio'!P$8*Tabelle!$W$10),IF('Modello Analisi RISCHI MOG_PTPC'!AR71=Tabelle!$V$11,('Mitigazione del rischio'!P$8*Tabelle!$W$11),IF('Modello Analisi RISCHI MOG_PTPC'!AR71=Tabelle!$V$12,('Mitigazione del rischio'!P$8*Tabelle!$W$12),"-"))))))))))</f>
        <v>1.05</v>
      </c>
      <c r="Q70" s="31">
        <f>IF('Modello Analisi RISCHI MOG_PTPC'!AS71=Tabelle!$V$3,('Mitigazione del rischio'!Q$8*Tabelle!$W$3),IF('Modello Analisi RISCHI MOG_PTPC'!AS71=Tabelle!$V$4,('Mitigazione del rischio'!Q$8*Tabelle!$W$4),IF('Modello Analisi RISCHI MOG_PTPC'!AS71=Tabelle!$V$5,('Mitigazione del rischio'!Q$8*Tabelle!$W$5),IF('Modello Analisi RISCHI MOG_PTPC'!AS71=Tabelle!$V$6,('Mitigazione del rischio'!Q$8*Tabelle!$W$6),IF('Modello Analisi RISCHI MOG_PTPC'!AS71=Tabelle!$V$7,('Mitigazione del rischio'!Q$8*Tabelle!$W$7),IF('Modello Analisi RISCHI MOG_PTPC'!AS71=Tabelle!$V$8,('Mitigazione del rischio'!Q$8*Tabelle!$W$8),IF('Modello Analisi RISCHI MOG_PTPC'!AS71=Tabelle!$V$9,('Mitigazione del rischio'!Q$8*Tabelle!$W$9),IF('Modello Analisi RISCHI MOG_PTPC'!AS71=Tabelle!$V$10,('Mitigazione del rischio'!Q$8*Tabelle!$W$10),IF('Modello Analisi RISCHI MOG_PTPC'!AS71=Tabelle!$V$11,('Mitigazione del rischio'!Q$8*Tabelle!$W$11),IF('Modello Analisi RISCHI MOG_PTPC'!AS71=Tabelle!$V$12,('Mitigazione del rischio'!Q$8*Tabelle!$W$12),"-"))))))))))</f>
        <v>2.4499999999999997</v>
      </c>
      <c r="R70" s="31">
        <f>IF('Modello Analisi RISCHI MOG_PTPC'!AT71=Tabelle!$V$3,('Mitigazione del rischio'!R$8*Tabelle!$W$3),IF('Modello Analisi RISCHI MOG_PTPC'!AT71=Tabelle!$V$4,('Mitigazione del rischio'!R$8*Tabelle!$W$4),IF('Modello Analisi RISCHI MOG_PTPC'!AT71=Tabelle!$V$5,('Mitigazione del rischio'!R$8*Tabelle!$W$5),IF('Modello Analisi RISCHI MOG_PTPC'!AT71=Tabelle!$V$6,('Mitigazione del rischio'!R$8*Tabelle!$W$6),IF('Modello Analisi RISCHI MOG_PTPC'!AT71=Tabelle!$V$7,('Mitigazione del rischio'!R$8*Tabelle!$W$7),IF('Modello Analisi RISCHI MOG_PTPC'!AT71=Tabelle!$V$8,('Mitigazione del rischio'!R$8*Tabelle!$W$8),IF('Modello Analisi RISCHI MOG_PTPC'!AT71=Tabelle!$V$9,('Mitigazione del rischio'!R$8*Tabelle!$W$9),IF('Modello Analisi RISCHI MOG_PTPC'!AT71=Tabelle!$V$10,('Mitigazione del rischio'!R$8*Tabelle!$W$10),IF('Modello Analisi RISCHI MOG_PTPC'!AT71=Tabelle!$V$11,('Mitigazione del rischio'!R$8*Tabelle!$W$11),IF('Modello Analisi RISCHI MOG_PTPC'!AT71=Tabelle!$V$12,('Mitigazione del rischio'!R$8*Tabelle!$W$12),"-"))))))))))</f>
        <v>2.4499999999999997</v>
      </c>
      <c r="S70" s="31">
        <f>IF('Modello Analisi RISCHI MOG_PTPC'!AU71=Tabelle!$V$3,('Mitigazione del rischio'!S$8*Tabelle!$W$3),IF('Modello Analisi RISCHI MOG_PTPC'!AU71=Tabelle!$V$4,('Mitigazione del rischio'!S$8*Tabelle!$W$4),IF('Modello Analisi RISCHI MOG_PTPC'!AU71=Tabelle!$V$5,('Mitigazione del rischio'!S$8*Tabelle!$W$5),IF('Modello Analisi RISCHI MOG_PTPC'!AU71=Tabelle!$V$6,('Mitigazione del rischio'!S$8*Tabelle!$W$6),IF('Modello Analisi RISCHI MOG_PTPC'!AU71=Tabelle!$V$7,('Mitigazione del rischio'!S$8*Tabelle!$W$7),IF('Modello Analisi RISCHI MOG_PTPC'!AU71=Tabelle!$V$8,('Mitigazione del rischio'!S$8*Tabelle!$W$8),IF('Modello Analisi RISCHI MOG_PTPC'!AU71=Tabelle!$V$9,('Mitigazione del rischio'!S$8*Tabelle!$W$9),IF('Modello Analisi RISCHI MOG_PTPC'!AU71=Tabelle!$V$10,('Mitigazione del rischio'!S$8*Tabelle!$W$10),IF('Modello Analisi RISCHI MOG_PTPC'!AU71=Tabelle!$V$11,('Mitigazione del rischio'!S$8*Tabelle!$W$11),IF('Modello Analisi RISCHI MOG_PTPC'!AU71=Tabelle!$V$12,('Mitigazione del rischio'!S$8*Tabelle!$W$12),"-"))))))))))</f>
        <v>2.4499999999999997</v>
      </c>
      <c r="T70" s="31">
        <f>IF('Modello Analisi RISCHI MOG_PTPC'!AV71=Tabelle!$V$3,('Mitigazione del rischio'!T$8*Tabelle!$W$3),IF('Modello Analisi RISCHI MOG_PTPC'!AV71=Tabelle!$V$4,('Mitigazione del rischio'!T$8*Tabelle!$W$4),IF('Modello Analisi RISCHI MOG_PTPC'!AV71=Tabelle!$V$5,('Mitigazione del rischio'!T$8*Tabelle!$W$5),IF('Modello Analisi RISCHI MOG_PTPC'!AV71=Tabelle!$V$6,('Mitigazione del rischio'!T$8*Tabelle!$W$6),IF('Modello Analisi RISCHI MOG_PTPC'!AV71=Tabelle!$V$7,('Mitigazione del rischio'!T$8*Tabelle!$W$7),IF('Modello Analisi RISCHI MOG_PTPC'!AV71=Tabelle!$V$8,('Mitigazione del rischio'!T$8*Tabelle!$W$8),IF('Modello Analisi RISCHI MOG_PTPC'!AV71=Tabelle!$V$9,('Mitigazione del rischio'!T$8*Tabelle!$W$9),IF('Modello Analisi RISCHI MOG_PTPC'!AV71=Tabelle!$V$10,('Mitigazione del rischio'!T$8*Tabelle!$W$10),IF('Modello Analisi RISCHI MOG_PTPC'!AV71=Tabelle!$V$11,('Mitigazione del rischio'!T$8*Tabelle!$W$11),IF('Modello Analisi RISCHI MOG_PTPC'!AV71=Tabelle!$V$12,('Mitigazione del rischio'!T$8*Tabelle!$W$12),"-"))))))))))</f>
        <v>2.4499999999999997</v>
      </c>
      <c r="U70" s="31">
        <f>IF('Modello Analisi RISCHI MOG_PTPC'!AW71=Tabelle!$V$3,('Mitigazione del rischio'!U$8*Tabelle!$W$3),IF('Modello Analisi RISCHI MOG_PTPC'!AW71=Tabelle!$V$4,('Mitigazione del rischio'!U$8*Tabelle!$W$4),IF('Modello Analisi RISCHI MOG_PTPC'!AW71=Tabelle!$V$5,('Mitigazione del rischio'!U$8*Tabelle!$W$5),IF('Modello Analisi RISCHI MOG_PTPC'!AW71=Tabelle!$V$6,('Mitigazione del rischio'!U$8*Tabelle!$W$6),IF('Modello Analisi RISCHI MOG_PTPC'!AW71=Tabelle!$V$7,('Mitigazione del rischio'!U$8*Tabelle!$W$7),IF('Modello Analisi RISCHI MOG_PTPC'!AW71=Tabelle!$V$8,('Mitigazione del rischio'!U$8*Tabelle!$W$8),IF('Modello Analisi RISCHI MOG_PTPC'!AW71=Tabelle!$V$9,('Mitigazione del rischio'!U$8*Tabelle!$W$9),IF('Modello Analisi RISCHI MOG_PTPC'!AW71=Tabelle!$V$10,('Mitigazione del rischio'!U$8*Tabelle!$W$10),IF('Modello Analisi RISCHI MOG_PTPC'!AW71=Tabelle!$V$11,('Mitigazione del rischio'!U$8*Tabelle!$W$11),IF('Modello Analisi RISCHI MOG_PTPC'!AW71=Tabelle!$V$12,('Mitigazione del rischio'!U$8*Tabelle!$W$12),"-"))))))))))</f>
        <v>0</v>
      </c>
      <c r="V70" s="31">
        <f>IF('Modello Analisi RISCHI MOG_PTPC'!AX71=Tabelle!$V$3,('Mitigazione del rischio'!V$8*Tabelle!$W$3),IF('Modello Analisi RISCHI MOG_PTPC'!AX71=Tabelle!$V$4,('Mitigazione del rischio'!V$8*Tabelle!$W$4),IF('Modello Analisi RISCHI MOG_PTPC'!AX71=Tabelle!$V$5,('Mitigazione del rischio'!V$8*Tabelle!$W$5),IF('Modello Analisi RISCHI MOG_PTPC'!AX71=Tabelle!$V$6,('Mitigazione del rischio'!V$8*Tabelle!$W$6),IF('Modello Analisi RISCHI MOG_PTPC'!AX71=Tabelle!$V$7,('Mitigazione del rischio'!V$8*Tabelle!$W$7),IF('Modello Analisi RISCHI MOG_PTPC'!AX71=Tabelle!$V$8,('Mitigazione del rischio'!V$8*Tabelle!$W$8),IF('Modello Analisi RISCHI MOG_PTPC'!AX71=Tabelle!$V$9,('Mitigazione del rischio'!V$8*Tabelle!$W$9),IF('Modello Analisi RISCHI MOG_PTPC'!AX71=Tabelle!$V$10,('Mitigazione del rischio'!V$8*Tabelle!$W$10),IF('Modello Analisi RISCHI MOG_PTPC'!AX71=Tabelle!$V$11,('Mitigazione del rischio'!V$8*Tabelle!$W$11),IF('Modello Analisi RISCHI MOG_PTPC'!AX71=Tabelle!$V$12,('Mitigazione del rischio'!V$8*Tabelle!$W$12),"-"))))))))))</f>
        <v>0</v>
      </c>
      <c r="W70" s="31">
        <f>IF('Modello Analisi RISCHI MOG_PTPC'!AY71=Tabelle!$V$3,('Mitigazione del rischio'!W$8*Tabelle!$W$3),IF('Modello Analisi RISCHI MOG_PTPC'!AY71=Tabelle!$V$4,('Mitigazione del rischio'!W$8*Tabelle!$W$4),IF('Modello Analisi RISCHI MOG_PTPC'!AY71=Tabelle!$V$5,('Mitigazione del rischio'!W$8*Tabelle!$W$5),IF('Modello Analisi RISCHI MOG_PTPC'!AY71=Tabelle!$V$6,('Mitigazione del rischio'!W$8*Tabelle!$W$6),IF('Modello Analisi RISCHI MOG_PTPC'!AY71=Tabelle!$V$7,('Mitigazione del rischio'!W$8*Tabelle!$W$7),IF('Modello Analisi RISCHI MOG_PTPC'!AY71=Tabelle!$V$8,('Mitigazione del rischio'!W$8*Tabelle!$W$8),IF('Modello Analisi RISCHI MOG_PTPC'!AY71=Tabelle!$V$9,('Mitigazione del rischio'!W$8*Tabelle!$W$9),IF('Modello Analisi RISCHI MOG_PTPC'!AY71=Tabelle!$V$10,('Mitigazione del rischio'!W$8*Tabelle!$W$10),IF('Modello Analisi RISCHI MOG_PTPC'!AY71=Tabelle!$V$11,('Mitigazione del rischio'!W$8*Tabelle!$W$11),IF('Modello Analisi RISCHI MOG_PTPC'!AY71=Tabelle!$V$12,('Mitigazione del rischio'!W$8*Tabelle!$W$12),"-"))))))))))</f>
        <v>0</v>
      </c>
      <c r="X70" s="31">
        <f>IF('Modello Analisi RISCHI MOG_PTPC'!AZ71=Tabelle!$V$3,('Mitigazione del rischio'!X$8*Tabelle!$W$3),IF('Modello Analisi RISCHI MOG_PTPC'!AZ71=Tabelle!$V$4,('Mitigazione del rischio'!X$8*Tabelle!$W$4),IF('Modello Analisi RISCHI MOG_PTPC'!AZ71=Tabelle!$V$5,('Mitigazione del rischio'!X$8*Tabelle!$W$5),IF('Modello Analisi RISCHI MOG_PTPC'!AZ71=Tabelle!$V$6,('Mitigazione del rischio'!X$8*Tabelle!$W$6),IF('Modello Analisi RISCHI MOG_PTPC'!AZ71=Tabelle!$V$7,('Mitigazione del rischio'!X$8*Tabelle!$W$7),IF('Modello Analisi RISCHI MOG_PTPC'!AZ71=Tabelle!$V$8,('Mitigazione del rischio'!X$8*Tabelle!$W$8),IF('Modello Analisi RISCHI MOG_PTPC'!AZ71=Tabelle!$V$9,('Mitigazione del rischio'!X$8*Tabelle!$W$9),IF('Modello Analisi RISCHI MOG_PTPC'!AZ71=Tabelle!$V$10,('Mitigazione del rischio'!X$8*Tabelle!$W$10),IF('Modello Analisi RISCHI MOG_PTPC'!AZ71=Tabelle!$V$11,('Mitigazione del rischio'!X$8*Tabelle!$W$11),IF('Modello Analisi RISCHI MOG_PTPC'!AZ71=Tabelle!$V$12,('Mitigazione del rischio'!X$8*Tabelle!$W$12),"-"))))))))))</f>
        <v>0</v>
      </c>
      <c r="Y70" s="31">
        <f>IF('Modello Analisi RISCHI MOG_PTPC'!BA71=Tabelle!$V$3,('Mitigazione del rischio'!Y$8*Tabelle!$W$3),IF('Modello Analisi RISCHI MOG_PTPC'!BA71=Tabelle!$V$4,('Mitigazione del rischio'!Y$8*Tabelle!$W$4),IF('Modello Analisi RISCHI MOG_PTPC'!BA71=Tabelle!$V$5,('Mitigazione del rischio'!Y$8*Tabelle!$W$5),IF('Modello Analisi RISCHI MOG_PTPC'!BA71=Tabelle!$V$6,('Mitigazione del rischio'!Y$8*Tabelle!$W$6),IF('Modello Analisi RISCHI MOG_PTPC'!BA71=Tabelle!$V$7,('Mitigazione del rischio'!Y$8*Tabelle!$W$7),IF('Modello Analisi RISCHI MOG_PTPC'!BA71=Tabelle!$V$8,('Mitigazione del rischio'!Y$8*Tabelle!$W$8),IF('Modello Analisi RISCHI MOG_PTPC'!BA71=Tabelle!$V$9,('Mitigazione del rischio'!Y$8*Tabelle!$W$9),IF('Modello Analisi RISCHI MOG_PTPC'!BA71=Tabelle!$V$10,('Mitigazione del rischio'!Y$8*Tabelle!$W$10),IF('Modello Analisi RISCHI MOG_PTPC'!BA71=Tabelle!$V$11,('Mitigazione del rischio'!Y$8*Tabelle!$W$11),IF('Modello Analisi RISCHI MOG_PTPC'!BA71=Tabelle!$V$12,('Mitigazione del rischio'!Y$8*Tabelle!$W$12),"-"))))))))))</f>
        <v>0</v>
      </c>
      <c r="Z70" s="31">
        <f>IF('Modello Analisi RISCHI MOG_PTPC'!BB71=Tabelle!$V$3,('Mitigazione del rischio'!Z$8*Tabelle!$W$3),IF('Modello Analisi RISCHI MOG_PTPC'!BB71=Tabelle!$V$4,('Mitigazione del rischio'!Z$8*Tabelle!$W$4),IF('Modello Analisi RISCHI MOG_PTPC'!BB71=Tabelle!$V$5,('Mitigazione del rischio'!Z$8*Tabelle!$W$5),IF('Modello Analisi RISCHI MOG_PTPC'!BB71=Tabelle!$V$6,('Mitigazione del rischio'!Z$8*Tabelle!$W$6),IF('Modello Analisi RISCHI MOG_PTPC'!BB71=Tabelle!$V$7,('Mitigazione del rischio'!Z$8*Tabelle!$W$7),IF('Modello Analisi RISCHI MOG_PTPC'!BB71=Tabelle!$V$8,('Mitigazione del rischio'!Z$8*Tabelle!$W$8),IF('Modello Analisi RISCHI MOG_PTPC'!BB71=Tabelle!$V$9,('Mitigazione del rischio'!Z$8*Tabelle!$W$9),IF('Modello Analisi RISCHI MOG_PTPC'!BB71=Tabelle!$V$10,('Mitigazione del rischio'!Z$8*Tabelle!$W$10),IF('Modello Analisi RISCHI MOG_PTPC'!BB71=Tabelle!$V$11,('Mitigazione del rischio'!Z$8*Tabelle!$W$11),IF('Modello Analisi RISCHI MOG_PTPC'!BB71=Tabelle!$V$12,('Mitigazione del rischio'!Z$8*Tabelle!$W$12),"-"))))))))))</f>
        <v>0</v>
      </c>
      <c r="AA70" s="31">
        <f>IF('Modello Analisi RISCHI MOG_PTPC'!BC71=Tabelle!$V$3,('Mitigazione del rischio'!AA$8*Tabelle!$W$3),IF('Modello Analisi RISCHI MOG_PTPC'!BC71=Tabelle!$V$4,('Mitigazione del rischio'!AA$8*Tabelle!$W$4),IF('Modello Analisi RISCHI MOG_PTPC'!BC71=Tabelle!$V$5,('Mitigazione del rischio'!AA$8*Tabelle!$W$5),IF('Modello Analisi RISCHI MOG_PTPC'!BC71=Tabelle!$V$6,('Mitigazione del rischio'!AA$8*Tabelle!$W$6),IF('Modello Analisi RISCHI MOG_PTPC'!BC71=Tabelle!$V$7,('Mitigazione del rischio'!AA$8*Tabelle!$W$7),IF('Modello Analisi RISCHI MOG_PTPC'!BC71=Tabelle!$V$8,('Mitigazione del rischio'!AA$8*Tabelle!$W$8),IF('Modello Analisi RISCHI MOG_PTPC'!BC71=Tabelle!$V$9,('Mitigazione del rischio'!AA$8*Tabelle!$W$9),IF('Modello Analisi RISCHI MOG_PTPC'!BC71=Tabelle!$V$10,('Mitigazione del rischio'!AA$8*Tabelle!$W$10),IF('Modello Analisi RISCHI MOG_PTPC'!BC71=Tabelle!$V$11,('Mitigazione del rischio'!AA$8*Tabelle!$W$11),IF('Modello Analisi RISCHI MOG_PTPC'!BC71=Tabelle!$V$12,('Mitigazione del rischio'!AA$8*Tabelle!$W$12),"-"))))))))))</f>
        <v>0</v>
      </c>
      <c r="AB70" s="31">
        <f>IF('Modello Analisi RISCHI MOG_PTPC'!BD71=Tabelle!$V$3,('Mitigazione del rischio'!AB$8*Tabelle!$W$3),IF('Modello Analisi RISCHI MOG_PTPC'!BD71=Tabelle!$V$4,('Mitigazione del rischio'!AB$8*Tabelle!$W$4),IF('Modello Analisi RISCHI MOG_PTPC'!BD71=Tabelle!$V$5,('Mitigazione del rischio'!AB$8*Tabelle!$W$5),IF('Modello Analisi RISCHI MOG_PTPC'!BD71=Tabelle!$V$6,('Mitigazione del rischio'!AB$8*Tabelle!$W$6),IF('Modello Analisi RISCHI MOG_PTPC'!BD71=Tabelle!$V$7,('Mitigazione del rischio'!AB$8*Tabelle!$W$7),IF('Modello Analisi RISCHI MOG_PTPC'!BD71=Tabelle!$V$8,('Mitigazione del rischio'!AB$8*Tabelle!$W$8),IF('Modello Analisi RISCHI MOG_PTPC'!BD71=Tabelle!$V$9,('Mitigazione del rischio'!AB$8*Tabelle!$W$9),IF('Modello Analisi RISCHI MOG_PTPC'!BD71=Tabelle!$V$10,('Mitigazione del rischio'!AB$8*Tabelle!$W$10),IF('Modello Analisi RISCHI MOG_PTPC'!BD71=Tabelle!$V$11,('Mitigazione del rischio'!AB$8*Tabelle!$W$11),IF('Modello Analisi RISCHI MOG_PTPC'!BD71=Tabelle!$V$12,('Mitigazione del rischio'!AB$8*Tabelle!$W$12),"-"))))))))))</f>
        <v>0</v>
      </c>
      <c r="AC70" s="31">
        <f>IF('Modello Analisi RISCHI MOG_PTPC'!BE71=Tabelle!$V$3,('Mitigazione del rischio'!AC$8*Tabelle!$W$3),IF('Modello Analisi RISCHI MOG_PTPC'!BE71=Tabelle!$V$4,('Mitigazione del rischio'!AC$8*Tabelle!$W$4),IF('Modello Analisi RISCHI MOG_PTPC'!BE71=Tabelle!$V$5,('Mitigazione del rischio'!AC$8*Tabelle!$W$5),IF('Modello Analisi RISCHI MOG_PTPC'!BE71=Tabelle!$V$6,('Mitigazione del rischio'!AC$8*Tabelle!$W$6),IF('Modello Analisi RISCHI MOG_PTPC'!BE71=Tabelle!$V$7,('Mitigazione del rischio'!AC$8*Tabelle!$W$7),IF('Modello Analisi RISCHI MOG_PTPC'!BE71=Tabelle!$V$8,('Mitigazione del rischio'!AC$8*Tabelle!$W$8),IF('Modello Analisi RISCHI MOG_PTPC'!BE71=Tabelle!$V$9,('Mitigazione del rischio'!AC$8*Tabelle!$W$9),IF('Modello Analisi RISCHI MOG_PTPC'!BE71=Tabelle!$V$10,('Mitigazione del rischio'!AC$8*Tabelle!$W$10),IF('Modello Analisi RISCHI MOG_PTPC'!BE71=Tabelle!$V$11,('Mitigazione del rischio'!AC$8*Tabelle!$W$11),IF('Modello Analisi RISCHI MOG_PTPC'!BE71=Tabelle!$V$12,('Mitigazione del rischio'!AC$8*Tabelle!$W$12),"-"))))))))))</f>
        <v>0</v>
      </c>
      <c r="AD70" s="31">
        <f>IF('Modello Analisi RISCHI MOG_PTPC'!BF71=Tabelle!$V$3,('Mitigazione del rischio'!AD$8*Tabelle!$W$3),IF('Modello Analisi RISCHI MOG_PTPC'!BF71=Tabelle!$V$4,('Mitigazione del rischio'!AD$8*Tabelle!$W$4),IF('Modello Analisi RISCHI MOG_PTPC'!BF71=Tabelle!$V$5,('Mitigazione del rischio'!AD$8*Tabelle!$W$5),IF('Modello Analisi RISCHI MOG_PTPC'!BF71=Tabelle!$V$6,('Mitigazione del rischio'!AD$8*Tabelle!$W$6),IF('Modello Analisi RISCHI MOG_PTPC'!BF71=Tabelle!$V$7,('Mitigazione del rischio'!AD$8*Tabelle!$W$7),IF('Modello Analisi RISCHI MOG_PTPC'!BF71=Tabelle!$V$8,('Mitigazione del rischio'!AD$8*Tabelle!$W$8),IF('Modello Analisi RISCHI MOG_PTPC'!BF71=Tabelle!$V$9,('Mitigazione del rischio'!AD$8*Tabelle!$W$9),IF('Modello Analisi RISCHI MOG_PTPC'!BF71=Tabelle!$V$10,('Mitigazione del rischio'!AD$8*Tabelle!$W$10),IF('Modello Analisi RISCHI MOG_PTPC'!BF71=Tabelle!$V$11,('Mitigazione del rischio'!AD$8*Tabelle!$W$11),IF('Modello Analisi RISCHI MOG_PTPC'!BF71=Tabelle!$V$12,('Mitigazione del rischio'!AD$8*Tabelle!$W$12),"-"))))))))))</f>
        <v>0</v>
      </c>
      <c r="AE70" s="31">
        <f>IF('Modello Analisi RISCHI MOG_PTPC'!BG71=Tabelle!$V$3,('Mitigazione del rischio'!AE$8*Tabelle!$W$3),IF('Modello Analisi RISCHI MOG_PTPC'!BG71=Tabelle!$V$4,('Mitigazione del rischio'!AE$8*Tabelle!$W$4),IF('Modello Analisi RISCHI MOG_PTPC'!BG71=Tabelle!$V$5,('Mitigazione del rischio'!AE$8*Tabelle!$W$5),IF('Modello Analisi RISCHI MOG_PTPC'!BG71=Tabelle!$V$6,('Mitigazione del rischio'!AE$8*Tabelle!$W$6),IF('Modello Analisi RISCHI MOG_PTPC'!BG71=Tabelle!$V$7,('Mitigazione del rischio'!AE$8*Tabelle!$W$7),IF('Modello Analisi RISCHI MOG_PTPC'!BG71=Tabelle!$V$8,('Mitigazione del rischio'!AE$8*Tabelle!$W$8),IF('Modello Analisi RISCHI MOG_PTPC'!BG71=Tabelle!$V$9,('Mitigazione del rischio'!AE$8*Tabelle!$W$9),IF('Modello Analisi RISCHI MOG_PTPC'!BG71=Tabelle!$V$10,('Mitigazione del rischio'!AE$8*Tabelle!$W$10),IF('Modello Analisi RISCHI MOG_PTPC'!BG71=Tabelle!$V$11,('Mitigazione del rischio'!AE$8*Tabelle!$W$11),IF('Modello Analisi RISCHI MOG_PTPC'!BG71=Tabelle!$V$12,('Mitigazione del rischio'!AE$8*Tabelle!$W$12),"-"))))))))))</f>
        <v>0</v>
      </c>
      <c r="AF70" s="32">
        <f t="shared" si="3"/>
        <v>43.400000000000006</v>
      </c>
      <c r="AG70" s="33">
        <f t="shared" si="4"/>
        <v>0.43400000000000005</v>
      </c>
    </row>
    <row r="71" spans="1:33" x14ac:dyDescent="0.25">
      <c r="A71" s="31">
        <f>IF('Modello Analisi RISCHI MOG_PTPC'!AC72=Tabelle!$V$3,('Mitigazione del rischio'!A$8*Tabelle!$W$3),IF('Modello Analisi RISCHI MOG_PTPC'!AC72=Tabelle!$V$4,('Mitigazione del rischio'!A$8*Tabelle!$W$4),IF('Modello Analisi RISCHI MOG_PTPC'!AC72=Tabelle!$V$5,('Mitigazione del rischio'!A$8*Tabelle!$W$5),IF('Modello Analisi RISCHI MOG_PTPC'!AC72=Tabelle!$V$6,('Mitigazione del rischio'!A$8*Tabelle!$W$6),IF('Modello Analisi RISCHI MOG_PTPC'!AC72=Tabelle!$V$7,('Mitigazione del rischio'!A$8*Tabelle!$W$7),IF('Modello Analisi RISCHI MOG_PTPC'!AC72=Tabelle!$V$8,('Mitigazione del rischio'!A$8*Tabelle!$W$8),IF('Modello Analisi RISCHI MOG_PTPC'!AC72=Tabelle!$V$9,('Mitigazione del rischio'!A$8*Tabelle!$W$9),IF('Modello Analisi RISCHI MOG_PTPC'!AC72=Tabelle!$V$10,('Mitigazione del rischio'!A$8*Tabelle!$W$10),IF('Modello Analisi RISCHI MOG_PTPC'!AC72=Tabelle!$V$11,('Mitigazione del rischio'!A$8*Tabelle!$W$11),IF('Modello Analisi RISCHI MOG_PTPC'!AC72=Tabelle!$V$12,('Mitigazione del rischio'!A$8*Tabelle!$W$12),"-"))))))))))</f>
        <v>3.5</v>
      </c>
      <c r="B71" s="31">
        <f>IF('Modello Analisi RISCHI MOG_PTPC'!AD72=Tabelle!$V$3,('Mitigazione del rischio'!B$8*Tabelle!$W$3),IF('Modello Analisi RISCHI MOG_PTPC'!AD72=Tabelle!$V$4,('Mitigazione del rischio'!B$8*Tabelle!$W$4),IF('Modello Analisi RISCHI MOG_PTPC'!AD72=Tabelle!$V$5,('Mitigazione del rischio'!B$8*Tabelle!$W$5),IF('Modello Analisi RISCHI MOG_PTPC'!AD72=Tabelle!$V$6,('Mitigazione del rischio'!B$8*Tabelle!$W$6),IF('Modello Analisi RISCHI MOG_PTPC'!AD72=Tabelle!$V$7,('Mitigazione del rischio'!B$8*Tabelle!$W$7),IF('Modello Analisi RISCHI MOG_PTPC'!AD72=Tabelle!$V$8,('Mitigazione del rischio'!B$8*Tabelle!$W$8),IF('Modello Analisi RISCHI MOG_PTPC'!AD72=Tabelle!$V$9,('Mitigazione del rischio'!B$8*Tabelle!$W$9),IF('Modello Analisi RISCHI MOG_PTPC'!AD72=Tabelle!$V$10,('Mitigazione del rischio'!B$8*Tabelle!$W$10),IF('Modello Analisi RISCHI MOG_PTPC'!AD72=Tabelle!$V$11,('Mitigazione del rischio'!B$8*Tabelle!$W$11),IF('Modello Analisi RISCHI MOG_PTPC'!AD72=Tabelle!$V$12,('Mitigazione del rischio'!B$8*Tabelle!$W$12),"-"))))))))))</f>
        <v>2.4499999999999997</v>
      </c>
      <c r="C71" s="31">
        <f>IF('Modello Analisi RISCHI MOG_PTPC'!AE72=Tabelle!$V$3,('Mitigazione del rischio'!C$8*Tabelle!$W$3),IF('Modello Analisi RISCHI MOG_PTPC'!AE72=Tabelle!$V$4,('Mitigazione del rischio'!C$8*Tabelle!$W$4),IF('Modello Analisi RISCHI MOG_PTPC'!AE72=Tabelle!$V$5,('Mitigazione del rischio'!C$8*Tabelle!$W$5),IF('Modello Analisi RISCHI MOG_PTPC'!AE72=Tabelle!$V$6,('Mitigazione del rischio'!C$8*Tabelle!$W$6),IF('Modello Analisi RISCHI MOG_PTPC'!AE72=Tabelle!$V$7,('Mitigazione del rischio'!C$8*Tabelle!$W$7),IF('Modello Analisi RISCHI MOG_PTPC'!AE72=Tabelle!$V$8,('Mitigazione del rischio'!C$8*Tabelle!$W$8),IF('Modello Analisi RISCHI MOG_PTPC'!AE72=Tabelle!$V$9,('Mitigazione del rischio'!C$8*Tabelle!$W$9),IF('Modello Analisi RISCHI MOG_PTPC'!AE72=Tabelle!$V$10,('Mitigazione del rischio'!C$8*Tabelle!$W$10),IF('Modello Analisi RISCHI MOG_PTPC'!AE72=Tabelle!$V$11,('Mitigazione del rischio'!C$8*Tabelle!$W$11),IF('Modello Analisi RISCHI MOG_PTPC'!AE72=Tabelle!$V$12,('Mitigazione del rischio'!C$8*Tabelle!$W$12),"-"))))))))))</f>
        <v>0.35000000000000003</v>
      </c>
      <c r="D71" s="31">
        <f>IF('Modello Analisi RISCHI MOG_PTPC'!AF72=Tabelle!$V$3,('Mitigazione del rischio'!D$8*Tabelle!$W$3),IF('Modello Analisi RISCHI MOG_PTPC'!AF72=Tabelle!$V$4,('Mitigazione del rischio'!D$8*Tabelle!$W$4),IF('Modello Analisi RISCHI MOG_PTPC'!AF72=Tabelle!$V$5,('Mitigazione del rischio'!D$8*Tabelle!$W$5),IF('Modello Analisi RISCHI MOG_PTPC'!AF72=Tabelle!$V$6,('Mitigazione del rischio'!D$8*Tabelle!$W$6),IF('Modello Analisi RISCHI MOG_PTPC'!AF72=Tabelle!$V$7,('Mitigazione del rischio'!D$8*Tabelle!$W$7),IF('Modello Analisi RISCHI MOG_PTPC'!AF72=Tabelle!$V$8,('Mitigazione del rischio'!D$8*Tabelle!$W$8),IF('Modello Analisi RISCHI MOG_PTPC'!AF72=Tabelle!$V$9,('Mitigazione del rischio'!D$8*Tabelle!$W$9),IF('Modello Analisi RISCHI MOG_PTPC'!AF72=Tabelle!$V$10,('Mitigazione del rischio'!D$8*Tabelle!$W$10),IF('Modello Analisi RISCHI MOG_PTPC'!AF72=Tabelle!$V$11,('Mitigazione del rischio'!D$8*Tabelle!$W$11),IF('Modello Analisi RISCHI MOG_PTPC'!AF72=Tabelle!$V$12,('Mitigazione del rischio'!D$8*Tabelle!$W$12),"-"))))))))))</f>
        <v>1.05</v>
      </c>
      <c r="E71" s="31">
        <f>IF('Modello Analisi RISCHI MOG_PTPC'!AG72=Tabelle!$V$3,('Mitigazione del rischio'!E$8*Tabelle!$W$3),IF('Modello Analisi RISCHI MOG_PTPC'!AG72=Tabelle!$V$4,('Mitigazione del rischio'!E$8*Tabelle!$W$4),IF('Modello Analisi RISCHI MOG_PTPC'!AG72=Tabelle!$V$5,('Mitigazione del rischio'!E$8*Tabelle!$W$5),IF('Modello Analisi RISCHI MOG_PTPC'!AG72=Tabelle!$V$6,('Mitigazione del rischio'!E$8*Tabelle!$W$6),IF('Modello Analisi RISCHI MOG_PTPC'!AG72=Tabelle!$V$7,('Mitigazione del rischio'!E$8*Tabelle!$W$7),IF('Modello Analisi RISCHI MOG_PTPC'!AG72=Tabelle!$V$8,('Mitigazione del rischio'!E$8*Tabelle!$W$8),IF('Modello Analisi RISCHI MOG_PTPC'!AG72=Tabelle!$V$9,('Mitigazione del rischio'!E$8*Tabelle!$W$9),IF('Modello Analisi RISCHI MOG_PTPC'!AG72=Tabelle!$V$10,('Mitigazione del rischio'!E$8*Tabelle!$W$10),IF('Modello Analisi RISCHI MOG_PTPC'!AG72=Tabelle!$V$11,('Mitigazione del rischio'!E$8*Tabelle!$W$11),IF('Modello Analisi RISCHI MOG_PTPC'!AG72=Tabelle!$V$12,('Mitigazione del rischio'!E$8*Tabelle!$W$12),"-"))))))))))</f>
        <v>2.4499999999999997</v>
      </c>
      <c r="F71" s="31">
        <f>IF('Modello Analisi RISCHI MOG_PTPC'!AH72=Tabelle!$V$3,('Mitigazione del rischio'!F$8*Tabelle!$W$3),IF('Modello Analisi RISCHI MOG_PTPC'!AH72=Tabelle!$V$4,('Mitigazione del rischio'!F$8*Tabelle!$W$4),IF('Modello Analisi RISCHI MOG_PTPC'!AH72=Tabelle!$V$5,('Mitigazione del rischio'!F$8*Tabelle!$W$5),IF('Modello Analisi RISCHI MOG_PTPC'!AH72=Tabelle!$V$6,('Mitigazione del rischio'!F$8*Tabelle!$W$6),IF('Modello Analisi RISCHI MOG_PTPC'!AH72=Tabelle!$V$7,('Mitigazione del rischio'!F$8*Tabelle!$W$7),IF('Modello Analisi RISCHI MOG_PTPC'!AH72=Tabelle!$V$8,('Mitigazione del rischio'!F$8*Tabelle!$W$8),IF('Modello Analisi RISCHI MOG_PTPC'!AH72=Tabelle!$V$9,('Mitigazione del rischio'!F$8*Tabelle!$W$9),IF('Modello Analisi RISCHI MOG_PTPC'!AH72=Tabelle!$V$10,('Mitigazione del rischio'!F$8*Tabelle!$W$10),IF('Modello Analisi RISCHI MOG_PTPC'!AH72=Tabelle!$V$11,('Mitigazione del rischio'!F$8*Tabelle!$W$11),IF('Modello Analisi RISCHI MOG_PTPC'!AH72=Tabelle!$V$12,('Mitigazione del rischio'!F$8*Tabelle!$W$12),"-"))))))))))</f>
        <v>3.5</v>
      </c>
      <c r="G71" s="31">
        <f>IF('Modello Analisi RISCHI MOG_PTPC'!AI72=Tabelle!$V$3,('Mitigazione del rischio'!G$8*Tabelle!$W$3),IF('Modello Analisi RISCHI MOG_PTPC'!AI72=Tabelle!$V$4,('Mitigazione del rischio'!G$8*Tabelle!$W$4),IF('Modello Analisi RISCHI MOG_PTPC'!AI72=Tabelle!$V$5,('Mitigazione del rischio'!G$8*Tabelle!$W$5),IF('Modello Analisi RISCHI MOG_PTPC'!AI72=Tabelle!$V$6,('Mitigazione del rischio'!G$8*Tabelle!$W$6),IF('Modello Analisi RISCHI MOG_PTPC'!AI72=Tabelle!$V$7,('Mitigazione del rischio'!G$8*Tabelle!$W$7),IF('Modello Analisi RISCHI MOG_PTPC'!AI72=Tabelle!$V$8,('Mitigazione del rischio'!G$8*Tabelle!$W$8),IF('Modello Analisi RISCHI MOG_PTPC'!AI72=Tabelle!$V$9,('Mitigazione del rischio'!G$8*Tabelle!$W$9),IF('Modello Analisi RISCHI MOG_PTPC'!AI72=Tabelle!$V$10,('Mitigazione del rischio'!G$8*Tabelle!$W$10),IF('Modello Analisi RISCHI MOG_PTPC'!AI72=Tabelle!$V$11,('Mitigazione del rischio'!G$8*Tabelle!$W$11),IF('Modello Analisi RISCHI MOG_PTPC'!AI72=Tabelle!$V$12,('Mitigazione del rischio'!G$8*Tabelle!$W$12),"-"))))))))))</f>
        <v>3.5</v>
      </c>
      <c r="H71" s="31">
        <f>IF('Modello Analisi RISCHI MOG_PTPC'!AJ72=Tabelle!$V$3,('Mitigazione del rischio'!H$8*Tabelle!$W$3),IF('Modello Analisi RISCHI MOG_PTPC'!AJ72=Tabelle!$V$4,('Mitigazione del rischio'!H$8*Tabelle!$W$4),IF('Modello Analisi RISCHI MOG_PTPC'!AJ72=Tabelle!$V$5,('Mitigazione del rischio'!H$8*Tabelle!$W$5),IF('Modello Analisi RISCHI MOG_PTPC'!AJ72=Tabelle!$V$6,('Mitigazione del rischio'!H$8*Tabelle!$W$6),IF('Modello Analisi RISCHI MOG_PTPC'!AJ72=Tabelle!$V$7,('Mitigazione del rischio'!H$8*Tabelle!$W$7),IF('Modello Analisi RISCHI MOG_PTPC'!AJ72=Tabelle!$V$8,('Mitigazione del rischio'!H$8*Tabelle!$W$8),IF('Modello Analisi RISCHI MOG_PTPC'!AJ72=Tabelle!$V$9,('Mitigazione del rischio'!H$8*Tabelle!$W$9),IF('Modello Analisi RISCHI MOG_PTPC'!AJ72=Tabelle!$V$10,('Mitigazione del rischio'!H$8*Tabelle!$W$10),IF('Modello Analisi RISCHI MOG_PTPC'!AJ72=Tabelle!$V$11,('Mitigazione del rischio'!H$8*Tabelle!$W$11),IF('Modello Analisi RISCHI MOG_PTPC'!AJ72=Tabelle!$V$12,('Mitigazione del rischio'!H$8*Tabelle!$W$12),"-"))))))))))</f>
        <v>3.5</v>
      </c>
      <c r="I71" s="31">
        <f>IF('Modello Analisi RISCHI MOG_PTPC'!AK72=Tabelle!$V$3,('Mitigazione del rischio'!I$8*Tabelle!$W$3),IF('Modello Analisi RISCHI MOG_PTPC'!AK72=Tabelle!$V$4,('Mitigazione del rischio'!I$8*Tabelle!$W$4),IF('Modello Analisi RISCHI MOG_PTPC'!AK72=Tabelle!$V$5,('Mitigazione del rischio'!I$8*Tabelle!$W$5),IF('Modello Analisi RISCHI MOG_PTPC'!AK72=Tabelle!$V$6,('Mitigazione del rischio'!I$8*Tabelle!$W$6),IF('Modello Analisi RISCHI MOG_PTPC'!AK72=Tabelle!$V$7,('Mitigazione del rischio'!I$8*Tabelle!$W$7),IF('Modello Analisi RISCHI MOG_PTPC'!AK72=Tabelle!$V$8,('Mitigazione del rischio'!I$8*Tabelle!$W$8),IF('Modello Analisi RISCHI MOG_PTPC'!AK72=Tabelle!$V$9,('Mitigazione del rischio'!I$8*Tabelle!$W$9),IF('Modello Analisi RISCHI MOG_PTPC'!AK72=Tabelle!$V$10,('Mitigazione del rischio'!I$8*Tabelle!$W$10),IF('Modello Analisi RISCHI MOG_PTPC'!AK72=Tabelle!$V$11,('Mitigazione del rischio'!I$8*Tabelle!$W$11),IF('Modello Analisi RISCHI MOG_PTPC'!AK72=Tabelle!$V$12,('Mitigazione del rischio'!I$8*Tabelle!$W$12),"-"))))))))))</f>
        <v>1.05</v>
      </c>
      <c r="J71" s="31">
        <f>IF('Modello Analisi RISCHI MOG_PTPC'!AL72=Tabelle!$V$3,('Mitigazione del rischio'!J$8*Tabelle!$W$3),IF('Modello Analisi RISCHI MOG_PTPC'!AL72=Tabelle!$V$4,('Mitigazione del rischio'!J$8*Tabelle!$W$4),IF('Modello Analisi RISCHI MOG_PTPC'!AL72=Tabelle!$V$5,('Mitigazione del rischio'!J$8*Tabelle!$W$5),IF('Modello Analisi RISCHI MOG_PTPC'!AL72=Tabelle!$V$6,('Mitigazione del rischio'!J$8*Tabelle!$W$6),IF('Modello Analisi RISCHI MOG_PTPC'!AL72=Tabelle!$V$7,('Mitigazione del rischio'!J$8*Tabelle!$W$7),IF('Modello Analisi RISCHI MOG_PTPC'!AL72=Tabelle!$V$8,('Mitigazione del rischio'!J$8*Tabelle!$W$8),IF('Modello Analisi RISCHI MOG_PTPC'!AL72=Tabelle!$V$9,('Mitigazione del rischio'!J$8*Tabelle!$W$9),IF('Modello Analisi RISCHI MOG_PTPC'!AL72=Tabelle!$V$10,('Mitigazione del rischio'!J$8*Tabelle!$W$10),IF('Modello Analisi RISCHI MOG_PTPC'!AL72=Tabelle!$V$11,('Mitigazione del rischio'!J$8*Tabelle!$W$11),IF('Modello Analisi RISCHI MOG_PTPC'!AL72=Tabelle!$V$12,('Mitigazione del rischio'!J$8*Tabelle!$W$12),"-"))))))))))</f>
        <v>1.05</v>
      </c>
      <c r="K71" s="31">
        <f>IF('Modello Analisi RISCHI MOG_PTPC'!AM72=Tabelle!$V$3,('Mitigazione del rischio'!K$8*Tabelle!$W$3),IF('Modello Analisi RISCHI MOG_PTPC'!AM72=Tabelle!$V$4,('Mitigazione del rischio'!K$8*Tabelle!$W$4),IF('Modello Analisi RISCHI MOG_PTPC'!AM72=Tabelle!$V$5,('Mitigazione del rischio'!K$8*Tabelle!$W$5),IF('Modello Analisi RISCHI MOG_PTPC'!AM72=Tabelle!$V$6,('Mitigazione del rischio'!K$8*Tabelle!$W$6),IF('Modello Analisi RISCHI MOG_PTPC'!AM72=Tabelle!$V$7,('Mitigazione del rischio'!K$8*Tabelle!$W$7),IF('Modello Analisi RISCHI MOG_PTPC'!AM72=Tabelle!$V$8,('Mitigazione del rischio'!K$8*Tabelle!$W$8),IF('Modello Analisi RISCHI MOG_PTPC'!AM72=Tabelle!$V$9,('Mitigazione del rischio'!K$8*Tabelle!$W$9),IF('Modello Analisi RISCHI MOG_PTPC'!AM72=Tabelle!$V$10,('Mitigazione del rischio'!K$8*Tabelle!$W$10),IF('Modello Analisi RISCHI MOG_PTPC'!AM72=Tabelle!$V$11,('Mitigazione del rischio'!K$8*Tabelle!$W$11),IF('Modello Analisi RISCHI MOG_PTPC'!AM72=Tabelle!$V$12,('Mitigazione del rischio'!K$8*Tabelle!$W$12),"-"))))))))))</f>
        <v>3.5</v>
      </c>
      <c r="L71" s="31">
        <f>IF('Modello Analisi RISCHI MOG_PTPC'!AN72=Tabelle!$V$3,('Mitigazione del rischio'!L$8*Tabelle!$W$3),IF('Modello Analisi RISCHI MOG_PTPC'!AN72=Tabelle!$V$4,('Mitigazione del rischio'!L$8*Tabelle!$W$4),IF('Modello Analisi RISCHI MOG_PTPC'!AN72=Tabelle!$V$5,('Mitigazione del rischio'!L$8*Tabelle!$W$5),IF('Modello Analisi RISCHI MOG_PTPC'!AN72=Tabelle!$V$6,('Mitigazione del rischio'!L$8*Tabelle!$W$6),IF('Modello Analisi RISCHI MOG_PTPC'!AN72=Tabelle!$V$7,('Mitigazione del rischio'!L$8*Tabelle!$W$7),IF('Modello Analisi RISCHI MOG_PTPC'!AN72=Tabelle!$V$8,('Mitigazione del rischio'!L$8*Tabelle!$W$8),IF('Modello Analisi RISCHI MOG_PTPC'!AN72=Tabelle!$V$9,('Mitigazione del rischio'!L$8*Tabelle!$W$9),IF('Modello Analisi RISCHI MOG_PTPC'!AN72=Tabelle!$V$10,('Mitigazione del rischio'!L$8*Tabelle!$W$10),IF('Modello Analisi RISCHI MOG_PTPC'!AN72=Tabelle!$V$11,('Mitigazione del rischio'!L$8*Tabelle!$W$11),IF('Modello Analisi RISCHI MOG_PTPC'!AN72=Tabelle!$V$12,('Mitigazione del rischio'!L$8*Tabelle!$W$12),"-"))))))))))</f>
        <v>3.5</v>
      </c>
      <c r="M71" s="31">
        <f>IF('Modello Analisi RISCHI MOG_PTPC'!AO72=Tabelle!$V$3,('Mitigazione del rischio'!M$8*Tabelle!$W$3),IF('Modello Analisi RISCHI MOG_PTPC'!AO72=Tabelle!$V$4,('Mitigazione del rischio'!M$8*Tabelle!$W$4),IF('Modello Analisi RISCHI MOG_PTPC'!AO72=Tabelle!$V$5,('Mitigazione del rischio'!M$8*Tabelle!$W$5),IF('Modello Analisi RISCHI MOG_PTPC'!AO72=Tabelle!$V$6,('Mitigazione del rischio'!M$8*Tabelle!$W$6),IF('Modello Analisi RISCHI MOG_PTPC'!AO72=Tabelle!$V$7,('Mitigazione del rischio'!M$8*Tabelle!$W$7),IF('Modello Analisi RISCHI MOG_PTPC'!AO72=Tabelle!$V$8,('Mitigazione del rischio'!M$8*Tabelle!$W$8),IF('Modello Analisi RISCHI MOG_PTPC'!AO72=Tabelle!$V$9,('Mitigazione del rischio'!M$8*Tabelle!$W$9),IF('Modello Analisi RISCHI MOG_PTPC'!AO72=Tabelle!$V$10,('Mitigazione del rischio'!M$8*Tabelle!$W$10),IF('Modello Analisi RISCHI MOG_PTPC'!AO72=Tabelle!$V$11,('Mitigazione del rischio'!M$8*Tabelle!$W$11),IF('Modello Analisi RISCHI MOG_PTPC'!AO72=Tabelle!$V$12,('Mitigazione del rischio'!M$8*Tabelle!$W$12),"-"))))))))))</f>
        <v>1.05</v>
      </c>
      <c r="N71" s="31">
        <f>IF('Modello Analisi RISCHI MOG_PTPC'!AP72=Tabelle!$V$3,('Mitigazione del rischio'!N$8*Tabelle!$W$3),IF('Modello Analisi RISCHI MOG_PTPC'!AP72=Tabelle!$V$4,('Mitigazione del rischio'!N$8*Tabelle!$W$4),IF('Modello Analisi RISCHI MOG_PTPC'!AP72=Tabelle!$V$5,('Mitigazione del rischio'!N$8*Tabelle!$W$5),IF('Modello Analisi RISCHI MOG_PTPC'!AP72=Tabelle!$V$6,('Mitigazione del rischio'!N$8*Tabelle!$W$6),IF('Modello Analisi RISCHI MOG_PTPC'!AP72=Tabelle!$V$7,('Mitigazione del rischio'!N$8*Tabelle!$W$7),IF('Modello Analisi RISCHI MOG_PTPC'!AP72=Tabelle!$V$8,('Mitigazione del rischio'!N$8*Tabelle!$W$8),IF('Modello Analisi RISCHI MOG_PTPC'!AP72=Tabelle!$V$9,('Mitigazione del rischio'!N$8*Tabelle!$W$9),IF('Modello Analisi RISCHI MOG_PTPC'!AP72=Tabelle!$V$10,('Mitigazione del rischio'!N$8*Tabelle!$W$10),IF('Modello Analisi RISCHI MOG_PTPC'!AP72=Tabelle!$V$11,('Mitigazione del rischio'!N$8*Tabelle!$W$11),IF('Modello Analisi RISCHI MOG_PTPC'!AP72=Tabelle!$V$12,('Mitigazione del rischio'!N$8*Tabelle!$W$12),"-"))))))))))</f>
        <v>1.05</v>
      </c>
      <c r="O71" s="31">
        <f>IF('Modello Analisi RISCHI MOG_PTPC'!AQ72=Tabelle!$V$3,('Mitigazione del rischio'!O$8*Tabelle!$W$3),IF('Modello Analisi RISCHI MOG_PTPC'!AQ72=Tabelle!$V$4,('Mitigazione del rischio'!O$8*Tabelle!$W$4),IF('Modello Analisi RISCHI MOG_PTPC'!AQ72=Tabelle!$V$5,('Mitigazione del rischio'!O$8*Tabelle!$W$5),IF('Modello Analisi RISCHI MOG_PTPC'!AQ72=Tabelle!$V$6,('Mitigazione del rischio'!O$8*Tabelle!$W$6),IF('Modello Analisi RISCHI MOG_PTPC'!AQ72=Tabelle!$V$7,('Mitigazione del rischio'!O$8*Tabelle!$W$7),IF('Modello Analisi RISCHI MOG_PTPC'!AQ72=Tabelle!$V$8,('Mitigazione del rischio'!O$8*Tabelle!$W$8),IF('Modello Analisi RISCHI MOG_PTPC'!AQ72=Tabelle!$V$9,('Mitigazione del rischio'!O$8*Tabelle!$W$9),IF('Modello Analisi RISCHI MOG_PTPC'!AQ72=Tabelle!$V$10,('Mitigazione del rischio'!O$8*Tabelle!$W$10),IF('Modello Analisi RISCHI MOG_PTPC'!AQ72=Tabelle!$V$11,('Mitigazione del rischio'!O$8*Tabelle!$W$11),IF('Modello Analisi RISCHI MOG_PTPC'!AQ72=Tabelle!$V$12,('Mitigazione del rischio'!O$8*Tabelle!$W$12),"-"))))))))))</f>
        <v>1.05</v>
      </c>
      <c r="P71" s="31">
        <f>IF('Modello Analisi RISCHI MOG_PTPC'!AR72=Tabelle!$V$3,('Mitigazione del rischio'!P$8*Tabelle!$W$3),IF('Modello Analisi RISCHI MOG_PTPC'!AR72=Tabelle!$V$4,('Mitigazione del rischio'!P$8*Tabelle!$W$4),IF('Modello Analisi RISCHI MOG_PTPC'!AR72=Tabelle!$V$5,('Mitigazione del rischio'!P$8*Tabelle!$W$5),IF('Modello Analisi RISCHI MOG_PTPC'!AR72=Tabelle!$V$6,('Mitigazione del rischio'!P$8*Tabelle!$W$6),IF('Modello Analisi RISCHI MOG_PTPC'!AR72=Tabelle!$V$7,('Mitigazione del rischio'!P$8*Tabelle!$W$7),IF('Modello Analisi RISCHI MOG_PTPC'!AR72=Tabelle!$V$8,('Mitigazione del rischio'!P$8*Tabelle!$W$8),IF('Modello Analisi RISCHI MOG_PTPC'!AR72=Tabelle!$V$9,('Mitigazione del rischio'!P$8*Tabelle!$W$9),IF('Modello Analisi RISCHI MOG_PTPC'!AR72=Tabelle!$V$10,('Mitigazione del rischio'!P$8*Tabelle!$W$10),IF('Modello Analisi RISCHI MOG_PTPC'!AR72=Tabelle!$V$11,('Mitigazione del rischio'!P$8*Tabelle!$W$11),IF('Modello Analisi RISCHI MOG_PTPC'!AR72=Tabelle!$V$12,('Mitigazione del rischio'!P$8*Tabelle!$W$12),"-"))))))))))</f>
        <v>1.05</v>
      </c>
      <c r="Q71" s="31">
        <f>IF('Modello Analisi RISCHI MOG_PTPC'!AS72=Tabelle!$V$3,('Mitigazione del rischio'!Q$8*Tabelle!$W$3),IF('Modello Analisi RISCHI MOG_PTPC'!AS72=Tabelle!$V$4,('Mitigazione del rischio'!Q$8*Tabelle!$W$4),IF('Modello Analisi RISCHI MOG_PTPC'!AS72=Tabelle!$V$5,('Mitigazione del rischio'!Q$8*Tabelle!$W$5),IF('Modello Analisi RISCHI MOG_PTPC'!AS72=Tabelle!$V$6,('Mitigazione del rischio'!Q$8*Tabelle!$W$6),IF('Modello Analisi RISCHI MOG_PTPC'!AS72=Tabelle!$V$7,('Mitigazione del rischio'!Q$8*Tabelle!$W$7),IF('Modello Analisi RISCHI MOG_PTPC'!AS72=Tabelle!$V$8,('Mitigazione del rischio'!Q$8*Tabelle!$W$8),IF('Modello Analisi RISCHI MOG_PTPC'!AS72=Tabelle!$V$9,('Mitigazione del rischio'!Q$8*Tabelle!$W$9),IF('Modello Analisi RISCHI MOG_PTPC'!AS72=Tabelle!$V$10,('Mitigazione del rischio'!Q$8*Tabelle!$W$10),IF('Modello Analisi RISCHI MOG_PTPC'!AS72=Tabelle!$V$11,('Mitigazione del rischio'!Q$8*Tabelle!$W$11),IF('Modello Analisi RISCHI MOG_PTPC'!AS72=Tabelle!$V$12,('Mitigazione del rischio'!Q$8*Tabelle!$W$12),"-"))))))))))</f>
        <v>2.4499999999999997</v>
      </c>
      <c r="R71" s="31">
        <f>IF('Modello Analisi RISCHI MOG_PTPC'!AT72=Tabelle!$V$3,('Mitigazione del rischio'!R$8*Tabelle!$W$3),IF('Modello Analisi RISCHI MOG_PTPC'!AT72=Tabelle!$V$4,('Mitigazione del rischio'!R$8*Tabelle!$W$4),IF('Modello Analisi RISCHI MOG_PTPC'!AT72=Tabelle!$V$5,('Mitigazione del rischio'!R$8*Tabelle!$W$5),IF('Modello Analisi RISCHI MOG_PTPC'!AT72=Tabelle!$V$6,('Mitigazione del rischio'!R$8*Tabelle!$W$6),IF('Modello Analisi RISCHI MOG_PTPC'!AT72=Tabelle!$V$7,('Mitigazione del rischio'!R$8*Tabelle!$W$7),IF('Modello Analisi RISCHI MOG_PTPC'!AT72=Tabelle!$V$8,('Mitigazione del rischio'!R$8*Tabelle!$W$8),IF('Modello Analisi RISCHI MOG_PTPC'!AT72=Tabelle!$V$9,('Mitigazione del rischio'!R$8*Tabelle!$W$9),IF('Modello Analisi RISCHI MOG_PTPC'!AT72=Tabelle!$V$10,('Mitigazione del rischio'!R$8*Tabelle!$W$10),IF('Modello Analisi RISCHI MOG_PTPC'!AT72=Tabelle!$V$11,('Mitigazione del rischio'!R$8*Tabelle!$W$11),IF('Modello Analisi RISCHI MOG_PTPC'!AT72=Tabelle!$V$12,('Mitigazione del rischio'!R$8*Tabelle!$W$12),"-"))))))))))</f>
        <v>2.4499999999999997</v>
      </c>
      <c r="S71" s="31">
        <f>IF('Modello Analisi RISCHI MOG_PTPC'!AU72=Tabelle!$V$3,('Mitigazione del rischio'!S$8*Tabelle!$W$3),IF('Modello Analisi RISCHI MOG_PTPC'!AU72=Tabelle!$V$4,('Mitigazione del rischio'!S$8*Tabelle!$W$4),IF('Modello Analisi RISCHI MOG_PTPC'!AU72=Tabelle!$V$5,('Mitigazione del rischio'!S$8*Tabelle!$W$5),IF('Modello Analisi RISCHI MOG_PTPC'!AU72=Tabelle!$V$6,('Mitigazione del rischio'!S$8*Tabelle!$W$6),IF('Modello Analisi RISCHI MOG_PTPC'!AU72=Tabelle!$V$7,('Mitigazione del rischio'!S$8*Tabelle!$W$7),IF('Modello Analisi RISCHI MOG_PTPC'!AU72=Tabelle!$V$8,('Mitigazione del rischio'!S$8*Tabelle!$W$8),IF('Modello Analisi RISCHI MOG_PTPC'!AU72=Tabelle!$V$9,('Mitigazione del rischio'!S$8*Tabelle!$W$9),IF('Modello Analisi RISCHI MOG_PTPC'!AU72=Tabelle!$V$10,('Mitigazione del rischio'!S$8*Tabelle!$W$10),IF('Modello Analisi RISCHI MOG_PTPC'!AU72=Tabelle!$V$11,('Mitigazione del rischio'!S$8*Tabelle!$W$11),IF('Modello Analisi RISCHI MOG_PTPC'!AU72=Tabelle!$V$12,('Mitigazione del rischio'!S$8*Tabelle!$W$12),"-"))))))))))</f>
        <v>2.4499999999999997</v>
      </c>
      <c r="T71" s="31">
        <f>IF('Modello Analisi RISCHI MOG_PTPC'!AV72=Tabelle!$V$3,('Mitigazione del rischio'!T$8*Tabelle!$W$3),IF('Modello Analisi RISCHI MOG_PTPC'!AV72=Tabelle!$V$4,('Mitigazione del rischio'!T$8*Tabelle!$W$4),IF('Modello Analisi RISCHI MOG_PTPC'!AV72=Tabelle!$V$5,('Mitigazione del rischio'!T$8*Tabelle!$W$5),IF('Modello Analisi RISCHI MOG_PTPC'!AV72=Tabelle!$V$6,('Mitigazione del rischio'!T$8*Tabelle!$W$6),IF('Modello Analisi RISCHI MOG_PTPC'!AV72=Tabelle!$V$7,('Mitigazione del rischio'!T$8*Tabelle!$W$7),IF('Modello Analisi RISCHI MOG_PTPC'!AV72=Tabelle!$V$8,('Mitigazione del rischio'!T$8*Tabelle!$W$8),IF('Modello Analisi RISCHI MOG_PTPC'!AV72=Tabelle!$V$9,('Mitigazione del rischio'!T$8*Tabelle!$W$9),IF('Modello Analisi RISCHI MOG_PTPC'!AV72=Tabelle!$V$10,('Mitigazione del rischio'!T$8*Tabelle!$W$10),IF('Modello Analisi RISCHI MOG_PTPC'!AV72=Tabelle!$V$11,('Mitigazione del rischio'!T$8*Tabelle!$W$11),IF('Modello Analisi RISCHI MOG_PTPC'!AV72=Tabelle!$V$12,('Mitigazione del rischio'!T$8*Tabelle!$W$12),"-"))))))))))</f>
        <v>2.4499999999999997</v>
      </c>
      <c r="U71" s="31">
        <f>IF('Modello Analisi RISCHI MOG_PTPC'!AW72=Tabelle!$V$3,('Mitigazione del rischio'!U$8*Tabelle!$W$3),IF('Modello Analisi RISCHI MOG_PTPC'!AW72=Tabelle!$V$4,('Mitigazione del rischio'!U$8*Tabelle!$W$4),IF('Modello Analisi RISCHI MOG_PTPC'!AW72=Tabelle!$V$5,('Mitigazione del rischio'!U$8*Tabelle!$W$5),IF('Modello Analisi RISCHI MOG_PTPC'!AW72=Tabelle!$V$6,('Mitigazione del rischio'!U$8*Tabelle!$W$6),IF('Modello Analisi RISCHI MOG_PTPC'!AW72=Tabelle!$V$7,('Mitigazione del rischio'!U$8*Tabelle!$W$7),IF('Modello Analisi RISCHI MOG_PTPC'!AW72=Tabelle!$V$8,('Mitigazione del rischio'!U$8*Tabelle!$W$8),IF('Modello Analisi RISCHI MOG_PTPC'!AW72=Tabelle!$V$9,('Mitigazione del rischio'!U$8*Tabelle!$W$9),IF('Modello Analisi RISCHI MOG_PTPC'!AW72=Tabelle!$V$10,('Mitigazione del rischio'!U$8*Tabelle!$W$10),IF('Modello Analisi RISCHI MOG_PTPC'!AW72=Tabelle!$V$11,('Mitigazione del rischio'!U$8*Tabelle!$W$11),IF('Modello Analisi RISCHI MOG_PTPC'!AW72=Tabelle!$V$12,('Mitigazione del rischio'!U$8*Tabelle!$W$12),"-"))))))))))</f>
        <v>0</v>
      </c>
      <c r="V71" s="31">
        <f>IF('Modello Analisi RISCHI MOG_PTPC'!AX72=Tabelle!$V$3,('Mitigazione del rischio'!V$8*Tabelle!$W$3),IF('Modello Analisi RISCHI MOG_PTPC'!AX72=Tabelle!$V$4,('Mitigazione del rischio'!V$8*Tabelle!$W$4),IF('Modello Analisi RISCHI MOG_PTPC'!AX72=Tabelle!$V$5,('Mitigazione del rischio'!V$8*Tabelle!$W$5),IF('Modello Analisi RISCHI MOG_PTPC'!AX72=Tabelle!$V$6,('Mitigazione del rischio'!V$8*Tabelle!$W$6),IF('Modello Analisi RISCHI MOG_PTPC'!AX72=Tabelle!$V$7,('Mitigazione del rischio'!V$8*Tabelle!$W$7),IF('Modello Analisi RISCHI MOG_PTPC'!AX72=Tabelle!$V$8,('Mitigazione del rischio'!V$8*Tabelle!$W$8),IF('Modello Analisi RISCHI MOG_PTPC'!AX72=Tabelle!$V$9,('Mitigazione del rischio'!V$8*Tabelle!$W$9),IF('Modello Analisi RISCHI MOG_PTPC'!AX72=Tabelle!$V$10,('Mitigazione del rischio'!V$8*Tabelle!$W$10),IF('Modello Analisi RISCHI MOG_PTPC'!AX72=Tabelle!$V$11,('Mitigazione del rischio'!V$8*Tabelle!$W$11),IF('Modello Analisi RISCHI MOG_PTPC'!AX72=Tabelle!$V$12,('Mitigazione del rischio'!V$8*Tabelle!$W$12),"-"))))))))))</f>
        <v>0</v>
      </c>
      <c r="W71" s="31">
        <f>IF('Modello Analisi RISCHI MOG_PTPC'!AY72=Tabelle!$V$3,('Mitigazione del rischio'!W$8*Tabelle!$W$3),IF('Modello Analisi RISCHI MOG_PTPC'!AY72=Tabelle!$V$4,('Mitigazione del rischio'!W$8*Tabelle!$W$4),IF('Modello Analisi RISCHI MOG_PTPC'!AY72=Tabelle!$V$5,('Mitigazione del rischio'!W$8*Tabelle!$W$5),IF('Modello Analisi RISCHI MOG_PTPC'!AY72=Tabelle!$V$6,('Mitigazione del rischio'!W$8*Tabelle!$W$6),IF('Modello Analisi RISCHI MOG_PTPC'!AY72=Tabelle!$V$7,('Mitigazione del rischio'!W$8*Tabelle!$W$7),IF('Modello Analisi RISCHI MOG_PTPC'!AY72=Tabelle!$V$8,('Mitigazione del rischio'!W$8*Tabelle!$W$8),IF('Modello Analisi RISCHI MOG_PTPC'!AY72=Tabelle!$V$9,('Mitigazione del rischio'!W$8*Tabelle!$W$9),IF('Modello Analisi RISCHI MOG_PTPC'!AY72=Tabelle!$V$10,('Mitigazione del rischio'!W$8*Tabelle!$W$10),IF('Modello Analisi RISCHI MOG_PTPC'!AY72=Tabelle!$V$11,('Mitigazione del rischio'!W$8*Tabelle!$W$11),IF('Modello Analisi RISCHI MOG_PTPC'!AY72=Tabelle!$V$12,('Mitigazione del rischio'!W$8*Tabelle!$W$12),"-"))))))))))</f>
        <v>0</v>
      </c>
      <c r="X71" s="31">
        <f>IF('Modello Analisi RISCHI MOG_PTPC'!AZ72=Tabelle!$V$3,('Mitigazione del rischio'!X$8*Tabelle!$W$3),IF('Modello Analisi RISCHI MOG_PTPC'!AZ72=Tabelle!$V$4,('Mitigazione del rischio'!X$8*Tabelle!$W$4),IF('Modello Analisi RISCHI MOG_PTPC'!AZ72=Tabelle!$V$5,('Mitigazione del rischio'!X$8*Tabelle!$W$5),IF('Modello Analisi RISCHI MOG_PTPC'!AZ72=Tabelle!$V$6,('Mitigazione del rischio'!X$8*Tabelle!$W$6),IF('Modello Analisi RISCHI MOG_PTPC'!AZ72=Tabelle!$V$7,('Mitigazione del rischio'!X$8*Tabelle!$W$7),IF('Modello Analisi RISCHI MOG_PTPC'!AZ72=Tabelle!$V$8,('Mitigazione del rischio'!X$8*Tabelle!$W$8),IF('Modello Analisi RISCHI MOG_PTPC'!AZ72=Tabelle!$V$9,('Mitigazione del rischio'!X$8*Tabelle!$W$9),IF('Modello Analisi RISCHI MOG_PTPC'!AZ72=Tabelle!$V$10,('Mitigazione del rischio'!X$8*Tabelle!$W$10),IF('Modello Analisi RISCHI MOG_PTPC'!AZ72=Tabelle!$V$11,('Mitigazione del rischio'!X$8*Tabelle!$W$11),IF('Modello Analisi RISCHI MOG_PTPC'!AZ72=Tabelle!$V$12,('Mitigazione del rischio'!X$8*Tabelle!$W$12),"-"))))))))))</f>
        <v>0</v>
      </c>
      <c r="Y71" s="31">
        <f>IF('Modello Analisi RISCHI MOG_PTPC'!BA72=Tabelle!$V$3,('Mitigazione del rischio'!Y$8*Tabelle!$W$3),IF('Modello Analisi RISCHI MOG_PTPC'!BA72=Tabelle!$V$4,('Mitigazione del rischio'!Y$8*Tabelle!$W$4),IF('Modello Analisi RISCHI MOG_PTPC'!BA72=Tabelle!$V$5,('Mitigazione del rischio'!Y$8*Tabelle!$W$5),IF('Modello Analisi RISCHI MOG_PTPC'!BA72=Tabelle!$V$6,('Mitigazione del rischio'!Y$8*Tabelle!$W$6),IF('Modello Analisi RISCHI MOG_PTPC'!BA72=Tabelle!$V$7,('Mitigazione del rischio'!Y$8*Tabelle!$W$7),IF('Modello Analisi RISCHI MOG_PTPC'!BA72=Tabelle!$V$8,('Mitigazione del rischio'!Y$8*Tabelle!$W$8),IF('Modello Analisi RISCHI MOG_PTPC'!BA72=Tabelle!$V$9,('Mitigazione del rischio'!Y$8*Tabelle!$W$9),IF('Modello Analisi RISCHI MOG_PTPC'!BA72=Tabelle!$V$10,('Mitigazione del rischio'!Y$8*Tabelle!$W$10),IF('Modello Analisi RISCHI MOG_PTPC'!BA72=Tabelle!$V$11,('Mitigazione del rischio'!Y$8*Tabelle!$W$11),IF('Modello Analisi RISCHI MOG_PTPC'!BA72=Tabelle!$V$12,('Mitigazione del rischio'!Y$8*Tabelle!$W$12),"-"))))))))))</f>
        <v>0</v>
      </c>
      <c r="Z71" s="31">
        <f>IF('Modello Analisi RISCHI MOG_PTPC'!BB72=Tabelle!$V$3,('Mitigazione del rischio'!Z$8*Tabelle!$W$3),IF('Modello Analisi RISCHI MOG_PTPC'!BB72=Tabelle!$V$4,('Mitigazione del rischio'!Z$8*Tabelle!$W$4),IF('Modello Analisi RISCHI MOG_PTPC'!BB72=Tabelle!$V$5,('Mitigazione del rischio'!Z$8*Tabelle!$W$5),IF('Modello Analisi RISCHI MOG_PTPC'!BB72=Tabelle!$V$6,('Mitigazione del rischio'!Z$8*Tabelle!$W$6),IF('Modello Analisi RISCHI MOG_PTPC'!BB72=Tabelle!$V$7,('Mitigazione del rischio'!Z$8*Tabelle!$W$7),IF('Modello Analisi RISCHI MOG_PTPC'!BB72=Tabelle!$V$8,('Mitigazione del rischio'!Z$8*Tabelle!$W$8),IF('Modello Analisi RISCHI MOG_PTPC'!BB72=Tabelle!$V$9,('Mitigazione del rischio'!Z$8*Tabelle!$W$9),IF('Modello Analisi RISCHI MOG_PTPC'!BB72=Tabelle!$V$10,('Mitigazione del rischio'!Z$8*Tabelle!$W$10),IF('Modello Analisi RISCHI MOG_PTPC'!BB72=Tabelle!$V$11,('Mitigazione del rischio'!Z$8*Tabelle!$W$11),IF('Modello Analisi RISCHI MOG_PTPC'!BB72=Tabelle!$V$12,('Mitigazione del rischio'!Z$8*Tabelle!$W$12),"-"))))))))))</f>
        <v>0</v>
      </c>
      <c r="AA71" s="31">
        <f>IF('Modello Analisi RISCHI MOG_PTPC'!BC72=Tabelle!$V$3,('Mitigazione del rischio'!AA$8*Tabelle!$W$3),IF('Modello Analisi RISCHI MOG_PTPC'!BC72=Tabelle!$V$4,('Mitigazione del rischio'!AA$8*Tabelle!$W$4),IF('Modello Analisi RISCHI MOG_PTPC'!BC72=Tabelle!$V$5,('Mitigazione del rischio'!AA$8*Tabelle!$W$5),IF('Modello Analisi RISCHI MOG_PTPC'!BC72=Tabelle!$V$6,('Mitigazione del rischio'!AA$8*Tabelle!$W$6),IF('Modello Analisi RISCHI MOG_PTPC'!BC72=Tabelle!$V$7,('Mitigazione del rischio'!AA$8*Tabelle!$W$7),IF('Modello Analisi RISCHI MOG_PTPC'!BC72=Tabelle!$V$8,('Mitigazione del rischio'!AA$8*Tabelle!$W$8),IF('Modello Analisi RISCHI MOG_PTPC'!BC72=Tabelle!$V$9,('Mitigazione del rischio'!AA$8*Tabelle!$W$9),IF('Modello Analisi RISCHI MOG_PTPC'!BC72=Tabelle!$V$10,('Mitigazione del rischio'!AA$8*Tabelle!$W$10),IF('Modello Analisi RISCHI MOG_PTPC'!BC72=Tabelle!$V$11,('Mitigazione del rischio'!AA$8*Tabelle!$W$11),IF('Modello Analisi RISCHI MOG_PTPC'!BC72=Tabelle!$V$12,('Mitigazione del rischio'!AA$8*Tabelle!$W$12),"-"))))))))))</f>
        <v>0</v>
      </c>
      <c r="AB71" s="31">
        <f>IF('Modello Analisi RISCHI MOG_PTPC'!BD72=Tabelle!$V$3,('Mitigazione del rischio'!AB$8*Tabelle!$W$3),IF('Modello Analisi RISCHI MOG_PTPC'!BD72=Tabelle!$V$4,('Mitigazione del rischio'!AB$8*Tabelle!$W$4),IF('Modello Analisi RISCHI MOG_PTPC'!BD72=Tabelle!$V$5,('Mitigazione del rischio'!AB$8*Tabelle!$W$5),IF('Modello Analisi RISCHI MOG_PTPC'!BD72=Tabelle!$V$6,('Mitigazione del rischio'!AB$8*Tabelle!$W$6),IF('Modello Analisi RISCHI MOG_PTPC'!BD72=Tabelle!$V$7,('Mitigazione del rischio'!AB$8*Tabelle!$W$7),IF('Modello Analisi RISCHI MOG_PTPC'!BD72=Tabelle!$V$8,('Mitigazione del rischio'!AB$8*Tabelle!$W$8),IF('Modello Analisi RISCHI MOG_PTPC'!BD72=Tabelle!$V$9,('Mitigazione del rischio'!AB$8*Tabelle!$W$9),IF('Modello Analisi RISCHI MOG_PTPC'!BD72=Tabelle!$V$10,('Mitigazione del rischio'!AB$8*Tabelle!$W$10),IF('Modello Analisi RISCHI MOG_PTPC'!BD72=Tabelle!$V$11,('Mitigazione del rischio'!AB$8*Tabelle!$W$11),IF('Modello Analisi RISCHI MOG_PTPC'!BD72=Tabelle!$V$12,('Mitigazione del rischio'!AB$8*Tabelle!$W$12),"-"))))))))))</f>
        <v>0</v>
      </c>
      <c r="AC71" s="31">
        <f>IF('Modello Analisi RISCHI MOG_PTPC'!BE72=Tabelle!$V$3,('Mitigazione del rischio'!AC$8*Tabelle!$W$3),IF('Modello Analisi RISCHI MOG_PTPC'!BE72=Tabelle!$V$4,('Mitigazione del rischio'!AC$8*Tabelle!$W$4),IF('Modello Analisi RISCHI MOG_PTPC'!BE72=Tabelle!$V$5,('Mitigazione del rischio'!AC$8*Tabelle!$W$5),IF('Modello Analisi RISCHI MOG_PTPC'!BE72=Tabelle!$V$6,('Mitigazione del rischio'!AC$8*Tabelle!$W$6),IF('Modello Analisi RISCHI MOG_PTPC'!BE72=Tabelle!$V$7,('Mitigazione del rischio'!AC$8*Tabelle!$W$7),IF('Modello Analisi RISCHI MOG_PTPC'!BE72=Tabelle!$V$8,('Mitigazione del rischio'!AC$8*Tabelle!$W$8),IF('Modello Analisi RISCHI MOG_PTPC'!BE72=Tabelle!$V$9,('Mitigazione del rischio'!AC$8*Tabelle!$W$9),IF('Modello Analisi RISCHI MOG_PTPC'!BE72=Tabelle!$V$10,('Mitigazione del rischio'!AC$8*Tabelle!$W$10),IF('Modello Analisi RISCHI MOG_PTPC'!BE72=Tabelle!$V$11,('Mitigazione del rischio'!AC$8*Tabelle!$W$11),IF('Modello Analisi RISCHI MOG_PTPC'!BE72=Tabelle!$V$12,('Mitigazione del rischio'!AC$8*Tabelle!$W$12),"-"))))))))))</f>
        <v>0</v>
      </c>
      <c r="AD71" s="31">
        <f>IF('Modello Analisi RISCHI MOG_PTPC'!BF72=Tabelle!$V$3,('Mitigazione del rischio'!AD$8*Tabelle!$W$3),IF('Modello Analisi RISCHI MOG_PTPC'!BF72=Tabelle!$V$4,('Mitigazione del rischio'!AD$8*Tabelle!$W$4),IF('Modello Analisi RISCHI MOG_PTPC'!BF72=Tabelle!$V$5,('Mitigazione del rischio'!AD$8*Tabelle!$W$5),IF('Modello Analisi RISCHI MOG_PTPC'!BF72=Tabelle!$V$6,('Mitigazione del rischio'!AD$8*Tabelle!$W$6),IF('Modello Analisi RISCHI MOG_PTPC'!BF72=Tabelle!$V$7,('Mitigazione del rischio'!AD$8*Tabelle!$W$7),IF('Modello Analisi RISCHI MOG_PTPC'!BF72=Tabelle!$V$8,('Mitigazione del rischio'!AD$8*Tabelle!$W$8),IF('Modello Analisi RISCHI MOG_PTPC'!BF72=Tabelle!$V$9,('Mitigazione del rischio'!AD$8*Tabelle!$W$9),IF('Modello Analisi RISCHI MOG_PTPC'!BF72=Tabelle!$V$10,('Mitigazione del rischio'!AD$8*Tabelle!$W$10),IF('Modello Analisi RISCHI MOG_PTPC'!BF72=Tabelle!$V$11,('Mitigazione del rischio'!AD$8*Tabelle!$W$11),IF('Modello Analisi RISCHI MOG_PTPC'!BF72=Tabelle!$V$12,('Mitigazione del rischio'!AD$8*Tabelle!$W$12),"-"))))))))))</f>
        <v>0</v>
      </c>
      <c r="AE71" s="31">
        <f>IF('Modello Analisi RISCHI MOG_PTPC'!BG72=Tabelle!$V$3,('Mitigazione del rischio'!AE$8*Tabelle!$W$3),IF('Modello Analisi RISCHI MOG_PTPC'!BG72=Tabelle!$V$4,('Mitigazione del rischio'!AE$8*Tabelle!$W$4),IF('Modello Analisi RISCHI MOG_PTPC'!BG72=Tabelle!$V$5,('Mitigazione del rischio'!AE$8*Tabelle!$W$5),IF('Modello Analisi RISCHI MOG_PTPC'!BG72=Tabelle!$V$6,('Mitigazione del rischio'!AE$8*Tabelle!$W$6),IF('Modello Analisi RISCHI MOG_PTPC'!BG72=Tabelle!$V$7,('Mitigazione del rischio'!AE$8*Tabelle!$W$7),IF('Modello Analisi RISCHI MOG_PTPC'!BG72=Tabelle!$V$8,('Mitigazione del rischio'!AE$8*Tabelle!$W$8),IF('Modello Analisi RISCHI MOG_PTPC'!BG72=Tabelle!$V$9,('Mitigazione del rischio'!AE$8*Tabelle!$W$9),IF('Modello Analisi RISCHI MOG_PTPC'!BG72=Tabelle!$V$10,('Mitigazione del rischio'!AE$8*Tabelle!$W$10),IF('Modello Analisi RISCHI MOG_PTPC'!BG72=Tabelle!$V$11,('Mitigazione del rischio'!AE$8*Tabelle!$W$11),IF('Modello Analisi RISCHI MOG_PTPC'!BG72=Tabelle!$V$12,('Mitigazione del rischio'!AE$8*Tabelle!$W$12),"-"))))))))))</f>
        <v>0</v>
      </c>
      <c r="AF71" s="32">
        <f t="shared" si="3"/>
        <v>43.400000000000006</v>
      </c>
      <c r="AG71" s="33">
        <f t="shared" si="4"/>
        <v>0.43400000000000005</v>
      </c>
    </row>
    <row r="72" spans="1:33" x14ac:dyDescent="0.25">
      <c r="A72" s="31">
        <f>IF('Modello Analisi RISCHI MOG_PTPC'!AC73=Tabelle!$V$3,('Mitigazione del rischio'!A$8*Tabelle!$W$3),IF('Modello Analisi RISCHI MOG_PTPC'!AC73=Tabelle!$V$4,('Mitigazione del rischio'!A$8*Tabelle!$W$4),IF('Modello Analisi RISCHI MOG_PTPC'!AC73=Tabelle!$V$5,('Mitigazione del rischio'!A$8*Tabelle!$W$5),IF('Modello Analisi RISCHI MOG_PTPC'!AC73=Tabelle!$V$6,('Mitigazione del rischio'!A$8*Tabelle!$W$6),IF('Modello Analisi RISCHI MOG_PTPC'!AC73=Tabelle!$V$7,('Mitigazione del rischio'!A$8*Tabelle!$W$7),IF('Modello Analisi RISCHI MOG_PTPC'!AC73=Tabelle!$V$8,('Mitigazione del rischio'!A$8*Tabelle!$W$8),IF('Modello Analisi RISCHI MOG_PTPC'!AC73=Tabelle!$V$9,('Mitigazione del rischio'!A$8*Tabelle!$W$9),IF('Modello Analisi RISCHI MOG_PTPC'!AC73=Tabelle!$V$10,('Mitigazione del rischio'!A$8*Tabelle!$W$10),IF('Modello Analisi RISCHI MOG_PTPC'!AC73=Tabelle!$V$11,('Mitigazione del rischio'!A$8*Tabelle!$W$11),IF('Modello Analisi RISCHI MOG_PTPC'!AC73=Tabelle!$V$12,('Mitigazione del rischio'!A$8*Tabelle!$W$12),"-"))))))))))</f>
        <v>3.5</v>
      </c>
      <c r="B72" s="31">
        <f>IF('Modello Analisi RISCHI MOG_PTPC'!AD73=Tabelle!$V$3,('Mitigazione del rischio'!B$8*Tabelle!$W$3),IF('Modello Analisi RISCHI MOG_PTPC'!AD73=Tabelle!$V$4,('Mitigazione del rischio'!B$8*Tabelle!$W$4),IF('Modello Analisi RISCHI MOG_PTPC'!AD73=Tabelle!$V$5,('Mitigazione del rischio'!B$8*Tabelle!$W$5),IF('Modello Analisi RISCHI MOG_PTPC'!AD73=Tabelle!$V$6,('Mitigazione del rischio'!B$8*Tabelle!$W$6),IF('Modello Analisi RISCHI MOG_PTPC'!AD73=Tabelle!$V$7,('Mitigazione del rischio'!B$8*Tabelle!$W$7),IF('Modello Analisi RISCHI MOG_PTPC'!AD73=Tabelle!$V$8,('Mitigazione del rischio'!B$8*Tabelle!$W$8),IF('Modello Analisi RISCHI MOG_PTPC'!AD73=Tabelle!$V$9,('Mitigazione del rischio'!B$8*Tabelle!$W$9),IF('Modello Analisi RISCHI MOG_PTPC'!AD73=Tabelle!$V$10,('Mitigazione del rischio'!B$8*Tabelle!$W$10),IF('Modello Analisi RISCHI MOG_PTPC'!AD73=Tabelle!$V$11,('Mitigazione del rischio'!B$8*Tabelle!$W$11),IF('Modello Analisi RISCHI MOG_PTPC'!AD73=Tabelle!$V$12,('Mitigazione del rischio'!B$8*Tabelle!$W$12),"-"))))))))))</f>
        <v>2.4499999999999997</v>
      </c>
      <c r="C72" s="31">
        <f>IF('Modello Analisi RISCHI MOG_PTPC'!AE73=Tabelle!$V$3,('Mitigazione del rischio'!C$8*Tabelle!$W$3),IF('Modello Analisi RISCHI MOG_PTPC'!AE73=Tabelle!$V$4,('Mitigazione del rischio'!C$8*Tabelle!$W$4),IF('Modello Analisi RISCHI MOG_PTPC'!AE73=Tabelle!$V$5,('Mitigazione del rischio'!C$8*Tabelle!$W$5),IF('Modello Analisi RISCHI MOG_PTPC'!AE73=Tabelle!$V$6,('Mitigazione del rischio'!C$8*Tabelle!$W$6),IF('Modello Analisi RISCHI MOG_PTPC'!AE73=Tabelle!$V$7,('Mitigazione del rischio'!C$8*Tabelle!$W$7),IF('Modello Analisi RISCHI MOG_PTPC'!AE73=Tabelle!$V$8,('Mitigazione del rischio'!C$8*Tabelle!$W$8),IF('Modello Analisi RISCHI MOG_PTPC'!AE73=Tabelle!$V$9,('Mitigazione del rischio'!C$8*Tabelle!$W$9),IF('Modello Analisi RISCHI MOG_PTPC'!AE73=Tabelle!$V$10,('Mitigazione del rischio'!C$8*Tabelle!$W$10),IF('Modello Analisi RISCHI MOG_PTPC'!AE73=Tabelle!$V$11,('Mitigazione del rischio'!C$8*Tabelle!$W$11),IF('Modello Analisi RISCHI MOG_PTPC'!AE73=Tabelle!$V$12,('Mitigazione del rischio'!C$8*Tabelle!$W$12),"-"))))))))))</f>
        <v>0.35000000000000003</v>
      </c>
      <c r="D72" s="31">
        <f>IF('Modello Analisi RISCHI MOG_PTPC'!AF73=Tabelle!$V$3,('Mitigazione del rischio'!D$8*Tabelle!$W$3),IF('Modello Analisi RISCHI MOG_PTPC'!AF73=Tabelle!$V$4,('Mitigazione del rischio'!D$8*Tabelle!$W$4),IF('Modello Analisi RISCHI MOG_PTPC'!AF73=Tabelle!$V$5,('Mitigazione del rischio'!D$8*Tabelle!$W$5),IF('Modello Analisi RISCHI MOG_PTPC'!AF73=Tabelle!$V$6,('Mitigazione del rischio'!D$8*Tabelle!$W$6),IF('Modello Analisi RISCHI MOG_PTPC'!AF73=Tabelle!$V$7,('Mitigazione del rischio'!D$8*Tabelle!$W$7),IF('Modello Analisi RISCHI MOG_PTPC'!AF73=Tabelle!$V$8,('Mitigazione del rischio'!D$8*Tabelle!$W$8),IF('Modello Analisi RISCHI MOG_PTPC'!AF73=Tabelle!$V$9,('Mitigazione del rischio'!D$8*Tabelle!$W$9),IF('Modello Analisi RISCHI MOG_PTPC'!AF73=Tabelle!$V$10,('Mitigazione del rischio'!D$8*Tabelle!$W$10),IF('Modello Analisi RISCHI MOG_PTPC'!AF73=Tabelle!$V$11,('Mitigazione del rischio'!D$8*Tabelle!$W$11),IF('Modello Analisi RISCHI MOG_PTPC'!AF73=Tabelle!$V$12,('Mitigazione del rischio'!D$8*Tabelle!$W$12),"-"))))))))))</f>
        <v>1.05</v>
      </c>
      <c r="E72" s="31">
        <f>IF('Modello Analisi RISCHI MOG_PTPC'!AG73=Tabelle!$V$3,('Mitigazione del rischio'!E$8*Tabelle!$W$3),IF('Modello Analisi RISCHI MOG_PTPC'!AG73=Tabelle!$V$4,('Mitigazione del rischio'!E$8*Tabelle!$W$4),IF('Modello Analisi RISCHI MOG_PTPC'!AG73=Tabelle!$V$5,('Mitigazione del rischio'!E$8*Tabelle!$W$5),IF('Modello Analisi RISCHI MOG_PTPC'!AG73=Tabelle!$V$6,('Mitigazione del rischio'!E$8*Tabelle!$W$6),IF('Modello Analisi RISCHI MOG_PTPC'!AG73=Tabelle!$V$7,('Mitigazione del rischio'!E$8*Tabelle!$W$7),IF('Modello Analisi RISCHI MOG_PTPC'!AG73=Tabelle!$V$8,('Mitigazione del rischio'!E$8*Tabelle!$W$8),IF('Modello Analisi RISCHI MOG_PTPC'!AG73=Tabelle!$V$9,('Mitigazione del rischio'!E$8*Tabelle!$W$9),IF('Modello Analisi RISCHI MOG_PTPC'!AG73=Tabelle!$V$10,('Mitigazione del rischio'!E$8*Tabelle!$W$10),IF('Modello Analisi RISCHI MOG_PTPC'!AG73=Tabelle!$V$11,('Mitigazione del rischio'!E$8*Tabelle!$W$11),IF('Modello Analisi RISCHI MOG_PTPC'!AG73=Tabelle!$V$12,('Mitigazione del rischio'!E$8*Tabelle!$W$12),"-"))))))))))</f>
        <v>2.4499999999999997</v>
      </c>
      <c r="F72" s="31">
        <f>IF('Modello Analisi RISCHI MOG_PTPC'!AH73=Tabelle!$V$3,('Mitigazione del rischio'!F$8*Tabelle!$W$3),IF('Modello Analisi RISCHI MOG_PTPC'!AH73=Tabelle!$V$4,('Mitigazione del rischio'!F$8*Tabelle!$W$4),IF('Modello Analisi RISCHI MOG_PTPC'!AH73=Tabelle!$V$5,('Mitigazione del rischio'!F$8*Tabelle!$W$5),IF('Modello Analisi RISCHI MOG_PTPC'!AH73=Tabelle!$V$6,('Mitigazione del rischio'!F$8*Tabelle!$W$6),IF('Modello Analisi RISCHI MOG_PTPC'!AH73=Tabelle!$V$7,('Mitigazione del rischio'!F$8*Tabelle!$W$7),IF('Modello Analisi RISCHI MOG_PTPC'!AH73=Tabelle!$V$8,('Mitigazione del rischio'!F$8*Tabelle!$W$8),IF('Modello Analisi RISCHI MOG_PTPC'!AH73=Tabelle!$V$9,('Mitigazione del rischio'!F$8*Tabelle!$W$9),IF('Modello Analisi RISCHI MOG_PTPC'!AH73=Tabelle!$V$10,('Mitigazione del rischio'!F$8*Tabelle!$W$10),IF('Modello Analisi RISCHI MOG_PTPC'!AH73=Tabelle!$V$11,('Mitigazione del rischio'!F$8*Tabelle!$W$11),IF('Modello Analisi RISCHI MOG_PTPC'!AH73=Tabelle!$V$12,('Mitigazione del rischio'!F$8*Tabelle!$W$12),"-"))))))))))</f>
        <v>3.5</v>
      </c>
      <c r="G72" s="31">
        <f>IF('Modello Analisi RISCHI MOG_PTPC'!AI73=Tabelle!$V$3,('Mitigazione del rischio'!G$8*Tabelle!$W$3),IF('Modello Analisi RISCHI MOG_PTPC'!AI73=Tabelle!$V$4,('Mitigazione del rischio'!G$8*Tabelle!$W$4),IF('Modello Analisi RISCHI MOG_PTPC'!AI73=Tabelle!$V$5,('Mitigazione del rischio'!G$8*Tabelle!$W$5),IF('Modello Analisi RISCHI MOG_PTPC'!AI73=Tabelle!$V$6,('Mitigazione del rischio'!G$8*Tabelle!$W$6),IF('Modello Analisi RISCHI MOG_PTPC'!AI73=Tabelle!$V$7,('Mitigazione del rischio'!G$8*Tabelle!$W$7),IF('Modello Analisi RISCHI MOG_PTPC'!AI73=Tabelle!$V$8,('Mitigazione del rischio'!G$8*Tabelle!$W$8),IF('Modello Analisi RISCHI MOG_PTPC'!AI73=Tabelle!$V$9,('Mitigazione del rischio'!G$8*Tabelle!$W$9),IF('Modello Analisi RISCHI MOG_PTPC'!AI73=Tabelle!$V$10,('Mitigazione del rischio'!G$8*Tabelle!$W$10),IF('Modello Analisi RISCHI MOG_PTPC'!AI73=Tabelle!$V$11,('Mitigazione del rischio'!G$8*Tabelle!$W$11),IF('Modello Analisi RISCHI MOG_PTPC'!AI73=Tabelle!$V$12,('Mitigazione del rischio'!G$8*Tabelle!$W$12),"-"))))))))))</f>
        <v>3.5</v>
      </c>
      <c r="H72" s="31">
        <f>IF('Modello Analisi RISCHI MOG_PTPC'!AJ73=Tabelle!$V$3,('Mitigazione del rischio'!H$8*Tabelle!$W$3),IF('Modello Analisi RISCHI MOG_PTPC'!AJ73=Tabelle!$V$4,('Mitigazione del rischio'!H$8*Tabelle!$W$4),IF('Modello Analisi RISCHI MOG_PTPC'!AJ73=Tabelle!$V$5,('Mitigazione del rischio'!H$8*Tabelle!$W$5),IF('Modello Analisi RISCHI MOG_PTPC'!AJ73=Tabelle!$V$6,('Mitigazione del rischio'!H$8*Tabelle!$W$6),IF('Modello Analisi RISCHI MOG_PTPC'!AJ73=Tabelle!$V$7,('Mitigazione del rischio'!H$8*Tabelle!$W$7),IF('Modello Analisi RISCHI MOG_PTPC'!AJ73=Tabelle!$V$8,('Mitigazione del rischio'!H$8*Tabelle!$W$8),IF('Modello Analisi RISCHI MOG_PTPC'!AJ73=Tabelle!$V$9,('Mitigazione del rischio'!H$8*Tabelle!$W$9),IF('Modello Analisi RISCHI MOG_PTPC'!AJ73=Tabelle!$V$10,('Mitigazione del rischio'!H$8*Tabelle!$W$10),IF('Modello Analisi RISCHI MOG_PTPC'!AJ73=Tabelle!$V$11,('Mitigazione del rischio'!H$8*Tabelle!$W$11),IF('Modello Analisi RISCHI MOG_PTPC'!AJ73=Tabelle!$V$12,('Mitigazione del rischio'!H$8*Tabelle!$W$12),"-"))))))))))</f>
        <v>3.5</v>
      </c>
      <c r="I72" s="31">
        <f>IF('Modello Analisi RISCHI MOG_PTPC'!AK73=Tabelle!$V$3,('Mitigazione del rischio'!I$8*Tabelle!$W$3),IF('Modello Analisi RISCHI MOG_PTPC'!AK73=Tabelle!$V$4,('Mitigazione del rischio'!I$8*Tabelle!$W$4),IF('Modello Analisi RISCHI MOG_PTPC'!AK73=Tabelle!$V$5,('Mitigazione del rischio'!I$8*Tabelle!$W$5),IF('Modello Analisi RISCHI MOG_PTPC'!AK73=Tabelle!$V$6,('Mitigazione del rischio'!I$8*Tabelle!$W$6),IF('Modello Analisi RISCHI MOG_PTPC'!AK73=Tabelle!$V$7,('Mitigazione del rischio'!I$8*Tabelle!$W$7),IF('Modello Analisi RISCHI MOG_PTPC'!AK73=Tabelle!$V$8,('Mitigazione del rischio'!I$8*Tabelle!$W$8),IF('Modello Analisi RISCHI MOG_PTPC'!AK73=Tabelle!$V$9,('Mitigazione del rischio'!I$8*Tabelle!$W$9),IF('Modello Analisi RISCHI MOG_PTPC'!AK73=Tabelle!$V$10,('Mitigazione del rischio'!I$8*Tabelle!$W$10),IF('Modello Analisi RISCHI MOG_PTPC'!AK73=Tabelle!$V$11,('Mitigazione del rischio'!I$8*Tabelle!$W$11),IF('Modello Analisi RISCHI MOG_PTPC'!AK73=Tabelle!$V$12,('Mitigazione del rischio'!I$8*Tabelle!$W$12),"-"))))))))))</f>
        <v>1.05</v>
      </c>
      <c r="J72" s="31">
        <f>IF('Modello Analisi RISCHI MOG_PTPC'!AL73=Tabelle!$V$3,('Mitigazione del rischio'!J$8*Tabelle!$W$3),IF('Modello Analisi RISCHI MOG_PTPC'!AL73=Tabelle!$V$4,('Mitigazione del rischio'!J$8*Tabelle!$W$4),IF('Modello Analisi RISCHI MOG_PTPC'!AL73=Tabelle!$V$5,('Mitigazione del rischio'!J$8*Tabelle!$W$5),IF('Modello Analisi RISCHI MOG_PTPC'!AL73=Tabelle!$V$6,('Mitigazione del rischio'!J$8*Tabelle!$W$6),IF('Modello Analisi RISCHI MOG_PTPC'!AL73=Tabelle!$V$7,('Mitigazione del rischio'!J$8*Tabelle!$W$7),IF('Modello Analisi RISCHI MOG_PTPC'!AL73=Tabelle!$V$8,('Mitigazione del rischio'!J$8*Tabelle!$W$8),IF('Modello Analisi RISCHI MOG_PTPC'!AL73=Tabelle!$V$9,('Mitigazione del rischio'!J$8*Tabelle!$W$9),IF('Modello Analisi RISCHI MOG_PTPC'!AL73=Tabelle!$V$10,('Mitigazione del rischio'!J$8*Tabelle!$W$10),IF('Modello Analisi RISCHI MOG_PTPC'!AL73=Tabelle!$V$11,('Mitigazione del rischio'!J$8*Tabelle!$W$11),IF('Modello Analisi RISCHI MOG_PTPC'!AL73=Tabelle!$V$12,('Mitigazione del rischio'!J$8*Tabelle!$W$12),"-"))))))))))</f>
        <v>1.05</v>
      </c>
      <c r="K72" s="31">
        <f>IF('Modello Analisi RISCHI MOG_PTPC'!AM73=Tabelle!$V$3,('Mitigazione del rischio'!K$8*Tabelle!$W$3),IF('Modello Analisi RISCHI MOG_PTPC'!AM73=Tabelle!$V$4,('Mitigazione del rischio'!K$8*Tabelle!$W$4),IF('Modello Analisi RISCHI MOG_PTPC'!AM73=Tabelle!$V$5,('Mitigazione del rischio'!K$8*Tabelle!$W$5),IF('Modello Analisi RISCHI MOG_PTPC'!AM73=Tabelle!$V$6,('Mitigazione del rischio'!K$8*Tabelle!$W$6),IF('Modello Analisi RISCHI MOG_PTPC'!AM73=Tabelle!$V$7,('Mitigazione del rischio'!K$8*Tabelle!$W$7),IF('Modello Analisi RISCHI MOG_PTPC'!AM73=Tabelle!$V$8,('Mitigazione del rischio'!K$8*Tabelle!$W$8),IF('Modello Analisi RISCHI MOG_PTPC'!AM73=Tabelle!$V$9,('Mitigazione del rischio'!K$8*Tabelle!$W$9),IF('Modello Analisi RISCHI MOG_PTPC'!AM73=Tabelle!$V$10,('Mitigazione del rischio'!K$8*Tabelle!$W$10),IF('Modello Analisi RISCHI MOG_PTPC'!AM73=Tabelle!$V$11,('Mitigazione del rischio'!K$8*Tabelle!$W$11),IF('Modello Analisi RISCHI MOG_PTPC'!AM73=Tabelle!$V$12,('Mitigazione del rischio'!K$8*Tabelle!$W$12),"-"))))))))))</f>
        <v>3.5</v>
      </c>
      <c r="L72" s="31">
        <f>IF('Modello Analisi RISCHI MOG_PTPC'!AN73=Tabelle!$V$3,('Mitigazione del rischio'!L$8*Tabelle!$W$3),IF('Modello Analisi RISCHI MOG_PTPC'!AN73=Tabelle!$V$4,('Mitigazione del rischio'!L$8*Tabelle!$W$4),IF('Modello Analisi RISCHI MOG_PTPC'!AN73=Tabelle!$V$5,('Mitigazione del rischio'!L$8*Tabelle!$W$5),IF('Modello Analisi RISCHI MOG_PTPC'!AN73=Tabelle!$V$6,('Mitigazione del rischio'!L$8*Tabelle!$W$6),IF('Modello Analisi RISCHI MOG_PTPC'!AN73=Tabelle!$V$7,('Mitigazione del rischio'!L$8*Tabelle!$W$7),IF('Modello Analisi RISCHI MOG_PTPC'!AN73=Tabelle!$V$8,('Mitigazione del rischio'!L$8*Tabelle!$W$8),IF('Modello Analisi RISCHI MOG_PTPC'!AN73=Tabelle!$V$9,('Mitigazione del rischio'!L$8*Tabelle!$W$9),IF('Modello Analisi RISCHI MOG_PTPC'!AN73=Tabelle!$V$10,('Mitigazione del rischio'!L$8*Tabelle!$W$10),IF('Modello Analisi RISCHI MOG_PTPC'!AN73=Tabelle!$V$11,('Mitigazione del rischio'!L$8*Tabelle!$W$11),IF('Modello Analisi RISCHI MOG_PTPC'!AN73=Tabelle!$V$12,('Mitigazione del rischio'!L$8*Tabelle!$W$12),"-"))))))))))</f>
        <v>3.5</v>
      </c>
      <c r="M72" s="31">
        <f>IF('Modello Analisi RISCHI MOG_PTPC'!AO73=Tabelle!$V$3,('Mitigazione del rischio'!M$8*Tabelle!$W$3),IF('Modello Analisi RISCHI MOG_PTPC'!AO73=Tabelle!$V$4,('Mitigazione del rischio'!M$8*Tabelle!$W$4),IF('Modello Analisi RISCHI MOG_PTPC'!AO73=Tabelle!$V$5,('Mitigazione del rischio'!M$8*Tabelle!$W$5),IF('Modello Analisi RISCHI MOG_PTPC'!AO73=Tabelle!$V$6,('Mitigazione del rischio'!M$8*Tabelle!$W$6),IF('Modello Analisi RISCHI MOG_PTPC'!AO73=Tabelle!$V$7,('Mitigazione del rischio'!M$8*Tabelle!$W$7),IF('Modello Analisi RISCHI MOG_PTPC'!AO73=Tabelle!$V$8,('Mitigazione del rischio'!M$8*Tabelle!$W$8),IF('Modello Analisi RISCHI MOG_PTPC'!AO73=Tabelle!$V$9,('Mitigazione del rischio'!M$8*Tabelle!$W$9),IF('Modello Analisi RISCHI MOG_PTPC'!AO73=Tabelle!$V$10,('Mitigazione del rischio'!M$8*Tabelle!$W$10),IF('Modello Analisi RISCHI MOG_PTPC'!AO73=Tabelle!$V$11,('Mitigazione del rischio'!M$8*Tabelle!$W$11),IF('Modello Analisi RISCHI MOG_PTPC'!AO73=Tabelle!$V$12,('Mitigazione del rischio'!M$8*Tabelle!$W$12),"-"))))))))))</f>
        <v>1.05</v>
      </c>
      <c r="N72" s="31">
        <f>IF('Modello Analisi RISCHI MOG_PTPC'!AP73=Tabelle!$V$3,('Mitigazione del rischio'!N$8*Tabelle!$W$3),IF('Modello Analisi RISCHI MOG_PTPC'!AP73=Tabelle!$V$4,('Mitigazione del rischio'!N$8*Tabelle!$W$4),IF('Modello Analisi RISCHI MOG_PTPC'!AP73=Tabelle!$V$5,('Mitigazione del rischio'!N$8*Tabelle!$W$5),IF('Modello Analisi RISCHI MOG_PTPC'!AP73=Tabelle!$V$6,('Mitigazione del rischio'!N$8*Tabelle!$W$6),IF('Modello Analisi RISCHI MOG_PTPC'!AP73=Tabelle!$V$7,('Mitigazione del rischio'!N$8*Tabelle!$W$7),IF('Modello Analisi RISCHI MOG_PTPC'!AP73=Tabelle!$V$8,('Mitigazione del rischio'!N$8*Tabelle!$W$8),IF('Modello Analisi RISCHI MOG_PTPC'!AP73=Tabelle!$V$9,('Mitigazione del rischio'!N$8*Tabelle!$W$9),IF('Modello Analisi RISCHI MOG_PTPC'!AP73=Tabelle!$V$10,('Mitigazione del rischio'!N$8*Tabelle!$W$10),IF('Modello Analisi RISCHI MOG_PTPC'!AP73=Tabelle!$V$11,('Mitigazione del rischio'!N$8*Tabelle!$W$11),IF('Modello Analisi RISCHI MOG_PTPC'!AP73=Tabelle!$V$12,('Mitigazione del rischio'!N$8*Tabelle!$W$12),"-"))))))))))</f>
        <v>1.05</v>
      </c>
      <c r="O72" s="31">
        <f>IF('Modello Analisi RISCHI MOG_PTPC'!AQ73=Tabelle!$V$3,('Mitigazione del rischio'!O$8*Tabelle!$W$3),IF('Modello Analisi RISCHI MOG_PTPC'!AQ73=Tabelle!$V$4,('Mitigazione del rischio'!O$8*Tabelle!$W$4),IF('Modello Analisi RISCHI MOG_PTPC'!AQ73=Tabelle!$V$5,('Mitigazione del rischio'!O$8*Tabelle!$W$5),IF('Modello Analisi RISCHI MOG_PTPC'!AQ73=Tabelle!$V$6,('Mitigazione del rischio'!O$8*Tabelle!$W$6),IF('Modello Analisi RISCHI MOG_PTPC'!AQ73=Tabelle!$V$7,('Mitigazione del rischio'!O$8*Tabelle!$W$7),IF('Modello Analisi RISCHI MOG_PTPC'!AQ73=Tabelle!$V$8,('Mitigazione del rischio'!O$8*Tabelle!$W$8),IF('Modello Analisi RISCHI MOG_PTPC'!AQ73=Tabelle!$V$9,('Mitigazione del rischio'!O$8*Tabelle!$W$9),IF('Modello Analisi RISCHI MOG_PTPC'!AQ73=Tabelle!$V$10,('Mitigazione del rischio'!O$8*Tabelle!$W$10),IF('Modello Analisi RISCHI MOG_PTPC'!AQ73=Tabelle!$V$11,('Mitigazione del rischio'!O$8*Tabelle!$W$11),IF('Modello Analisi RISCHI MOG_PTPC'!AQ73=Tabelle!$V$12,('Mitigazione del rischio'!O$8*Tabelle!$W$12),"-"))))))))))</f>
        <v>1.05</v>
      </c>
      <c r="P72" s="31">
        <f>IF('Modello Analisi RISCHI MOG_PTPC'!AR73=Tabelle!$V$3,('Mitigazione del rischio'!P$8*Tabelle!$W$3),IF('Modello Analisi RISCHI MOG_PTPC'!AR73=Tabelle!$V$4,('Mitigazione del rischio'!P$8*Tabelle!$W$4),IF('Modello Analisi RISCHI MOG_PTPC'!AR73=Tabelle!$V$5,('Mitigazione del rischio'!P$8*Tabelle!$W$5),IF('Modello Analisi RISCHI MOG_PTPC'!AR73=Tabelle!$V$6,('Mitigazione del rischio'!P$8*Tabelle!$W$6),IF('Modello Analisi RISCHI MOG_PTPC'!AR73=Tabelle!$V$7,('Mitigazione del rischio'!P$8*Tabelle!$W$7),IF('Modello Analisi RISCHI MOG_PTPC'!AR73=Tabelle!$V$8,('Mitigazione del rischio'!P$8*Tabelle!$W$8),IF('Modello Analisi RISCHI MOG_PTPC'!AR73=Tabelle!$V$9,('Mitigazione del rischio'!P$8*Tabelle!$W$9),IF('Modello Analisi RISCHI MOG_PTPC'!AR73=Tabelle!$V$10,('Mitigazione del rischio'!P$8*Tabelle!$W$10),IF('Modello Analisi RISCHI MOG_PTPC'!AR73=Tabelle!$V$11,('Mitigazione del rischio'!P$8*Tabelle!$W$11),IF('Modello Analisi RISCHI MOG_PTPC'!AR73=Tabelle!$V$12,('Mitigazione del rischio'!P$8*Tabelle!$W$12),"-"))))))))))</f>
        <v>1.05</v>
      </c>
      <c r="Q72" s="31">
        <f>IF('Modello Analisi RISCHI MOG_PTPC'!AS73=Tabelle!$V$3,('Mitigazione del rischio'!Q$8*Tabelle!$W$3),IF('Modello Analisi RISCHI MOG_PTPC'!AS73=Tabelle!$V$4,('Mitigazione del rischio'!Q$8*Tabelle!$W$4),IF('Modello Analisi RISCHI MOG_PTPC'!AS73=Tabelle!$V$5,('Mitigazione del rischio'!Q$8*Tabelle!$W$5),IF('Modello Analisi RISCHI MOG_PTPC'!AS73=Tabelle!$V$6,('Mitigazione del rischio'!Q$8*Tabelle!$W$6),IF('Modello Analisi RISCHI MOG_PTPC'!AS73=Tabelle!$V$7,('Mitigazione del rischio'!Q$8*Tabelle!$W$7),IF('Modello Analisi RISCHI MOG_PTPC'!AS73=Tabelle!$V$8,('Mitigazione del rischio'!Q$8*Tabelle!$W$8),IF('Modello Analisi RISCHI MOG_PTPC'!AS73=Tabelle!$V$9,('Mitigazione del rischio'!Q$8*Tabelle!$W$9),IF('Modello Analisi RISCHI MOG_PTPC'!AS73=Tabelle!$V$10,('Mitigazione del rischio'!Q$8*Tabelle!$W$10),IF('Modello Analisi RISCHI MOG_PTPC'!AS73=Tabelle!$V$11,('Mitigazione del rischio'!Q$8*Tabelle!$W$11),IF('Modello Analisi RISCHI MOG_PTPC'!AS73=Tabelle!$V$12,('Mitigazione del rischio'!Q$8*Tabelle!$W$12),"-"))))))))))</f>
        <v>2.4499999999999997</v>
      </c>
      <c r="R72" s="31">
        <f>IF('Modello Analisi RISCHI MOG_PTPC'!AT73=Tabelle!$V$3,('Mitigazione del rischio'!R$8*Tabelle!$W$3),IF('Modello Analisi RISCHI MOG_PTPC'!AT73=Tabelle!$V$4,('Mitigazione del rischio'!R$8*Tabelle!$W$4),IF('Modello Analisi RISCHI MOG_PTPC'!AT73=Tabelle!$V$5,('Mitigazione del rischio'!R$8*Tabelle!$W$5),IF('Modello Analisi RISCHI MOG_PTPC'!AT73=Tabelle!$V$6,('Mitigazione del rischio'!R$8*Tabelle!$W$6),IF('Modello Analisi RISCHI MOG_PTPC'!AT73=Tabelle!$V$7,('Mitigazione del rischio'!R$8*Tabelle!$W$7),IF('Modello Analisi RISCHI MOG_PTPC'!AT73=Tabelle!$V$8,('Mitigazione del rischio'!R$8*Tabelle!$W$8),IF('Modello Analisi RISCHI MOG_PTPC'!AT73=Tabelle!$V$9,('Mitigazione del rischio'!R$8*Tabelle!$W$9),IF('Modello Analisi RISCHI MOG_PTPC'!AT73=Tabelle!$V$10,('Mitigazione del rischio'!R$8*Tabelle!$W$10),IF('Modello Analisi RISCHI MOG_PTPC'!AT73=Tabelle!$V$11,('Mitigazione del rischio'!R$8*Tabelle!$W$11),IF('Modello Analisi RISCHI MOG_PTPC'!AT73=Tabelle!$V$12,('Mitigazione del rischio'!R$8*Tabelle!$W$12),"-"))))))))))</f>
        <v>2.4499999999999997</v>
      </c>
      <c r="S72" s="31">
        <f>IF('Modello Analisi RISCHI MOG_PTPC'!AU73=Tabelle!$V$3,('Mitigazione del rischio'!S$8*Tabelle!$W$3),IF('Modello Analisi RISCHI MOG_PTPC'!AU73=Tabelle!$V$4,('Mitigazione del rischio'!S$8*Tabelle!$W$4),IF('Modello Analisi RISCHI MOG_PTPC'!AU73=Tabelle!$V$5,('Mitigazione del rischio'!S$8*Tabelle!$W$5),IF('Modello Analisi RISCHI MOG_PTPC'!AU73=Tabelle!$V$6,('Mitigazione del rischio'!S$8*Tabelle!$W$6),IF('Modello Analisi RISCHI MOG_PTPC'!AU73=Tabelle!$V$7,('Mitigazione del rischio'!S$8*Tabelle!$W$7),IF('Modello Analisi RISCHI MOG_PTPC'!AU73=Tabelle!$V$8,('Mitigazione del rischio'!S$8*Tabelle!$W$8),IF('Modello Analisi RISCHI MOG_PTPC'!AU73=Tabelle!$V$9,('Mitigazione del rischio'!S$8*Tabelle!$W$9),IF('Modello Analisi RISCHI MOG_PTPC'!AU73=Tabelle!$V$10,('Mitigazione del rischio'!S$8*Tabelle!$W$10),IF('Modello Analisi RISCHI MOG_PTPC'!AU73=Tabelle!$V$11,('Mitigazione del rischio'!S$8*Tabelle!$W$11),IF('Modello Analisi RISCHI MOG_PTPC'!AU73=Tabelle!$V$12,('Mitigazione del rischio'!S$8*Tabelle!$W$12),"-"))))))))))</f>
        <v>2.4499999999999997</v>
      </c>
      <c r="T72" s="31">
        <f>IF('Modello Analisi RISCHI MOG_PTPC'!AV73=Tabelle!$V$3,('Mitigazione del rischio'!T$8*Tabelle!$W$3),IF('Modello Analisi RISCHI MOG_PTPC'!AV73=Tabelle!$V$4,('Mitigazione del rischio'!T$8*Tabelle!$W$4),IF('Modello Analisi RISCHI MOG_PTPC'!AV73=Tabelle!$V$5,('Mitigazione del rischio'!T$8*Tabelle!$W$5),IF('Modello Analisi RISCHI MOG_PTPC'!AV73=Tabelle!$V$6,('Mitigazione del rischio'!T$8*Tabelle!$W$6),IF('Modello Analisi RISCHI MOG_PTPC'!AV73=Tabelle!$V$7,('Mitigazione del rischio'!T$8*Tabelle!$W$7),IF('Modello Analisi RISCHI MOG_PTPC'!AV73=Tabelle!$V$8,('Mitigazione del rischio'!T$8*Tabelle!$W$8),IF('Modello Analisi RISCHI MOG_PTPC'!AV73=Tabelle!$V$9,('Mitigazione del rischio'!T$8*Tabelle!$W$9),IF('Modello Analisi RISCHI MOG_PTPC'!AV73=Tabelle!$V$10,('Mitigazione del rischio'!T$8*Tabelle!$W$10),IF('Modello Analisi RISCHI MOG_PTPC'!AV73=Tabelle!$V$11,('Mitigazione del rischio'!T$8*Tabelle!$W$11),IF('Modello Analisi RISCHI MOG_PTPC'!AV73=Tabelle!$V$12,('Mitigazione del rischio'!T$8*Tabelle!$W$12),"-"))))))))))</f>
        <v>2.4499999999999997</v>
      </c>
      <c r="U72" s="31">
        <f>IF('Modello Analisi RISCHI MOG_PTPC'!AW73=Tabelle!$V$3,('Mitigazione del rischio'!U$8*Tabelle!$W$3),IF('Modello Analisi RISCHI MOG_PTPC'!AW73=Tabelle!$V$4,('Mitigazione del rischio'!U$8*Tabelle!$W$4),IF('Modello Analisi RISCHI MOG_PTPC'!AW73=Tabelle!$V$5,('Mitigazione del rischio'!U$8*Tabelle!$W$5),IF('Modello Analisi RISCHI MOG_PTPC'!AW73=Tabelle!$V$6,('Mitigazione del rischio'!U$8*Tabelle!$W$6),IF('Modello Analisi RISCHI MOG_PTPC'!AW73=Tabelle!$V$7,('Mitigazione del rischio'!U$8*Tabelle!$W$7),IF('Modello Analisi RISCHI MOG_PTPC'!AW73=Tabelle!$V$8,('Mitigazione del rischio'!U$8*Tabelle!$W$8),IF('Modello Analisi RISCHI MOG_PTPC'!AW73=Tabelle!$V$9,('Mitigazione del rischio'!U$8*Tabelle!$W$9),IF('Modello Analisi RISCHI MOG_PTPC'!AW73=Tabelle!$V$10,('Mitigazione del rischio'!U$8*Tabelle!$W$10),IF('Modello Analisi RISCHI MOG_PTPC'!AW73=Tabelle!$V$11,('Mitigazione del rischio'!U$8*Tabelle!$W$11),IF('Modello Analisi RISCHI MOG_PTPC'!AW73=Tabelle!$V$12,('Mitigazione del rischio'!U$8*Tabelle!$W$12),"-"))))))))))</f>
        <v>0</v>
      </c>
      <c r="V72" s="31">
        <f>IF('Modello Analisi RISCHI MOG_PTPC'!AX73=Tabelle!$V$3,('Mitigazione del rischio'!V$8*Tabelle!$W$3),IF('Modello Analisi RISCHI MOG_PTPC'!AX73=Tabelle!$V$4,('Mitigazione del rischio'!V$8*Tabelle!$W$4),IF('Modello Analisi RISCHI MOG_PTPC'!AX73=Tabelle!$V$5,('Mitigazione del rischio'!V$8*Tabelle!$W$5),IF('Modello Analisi RISCHI MOG_PTPC'!AX73=Tabelle!$V$6,('Mitigazione del rischio'!V$8*Tabelle!$W$6),IF('Modello Analisi RISCHI MOG_PTPC'!AX73=Tabelle!$V$7,('Mitigazione del rischio'!V$8*Tabelle!$W$7),IF('Modello Analisi RISCHI MOG_PTPC'!AX73=Tabelle!$V$8,('Mitigazione del rischio'!V$8*Tabelle!$W$8),IF('Modello Analisi RISCHI MOG_PTPC'!AX73=Tabelle!$V$9,('Mitigazione del rischio'!V$8*Tabelle!$W$9),IF('Modello Analisi RISCHI MOG_PTPC'!AX73=Tabelle!$V$10,('Mitigazione del rischio'!V$8*Tabelle!$W$10),IF('Modello Analisi RISCHI MOG_PTPC'!AX73=Tabelle!$V$11,('Mitigazione del rischio'!V$8*Tabelle!$W$11),IF('Modello Analisi RISCHI MOG_PTPC'!AX73=Tabelle!$V$12,('Mitigazione del rischio'!V$8*Tabelle!$W$12),"-"))))))))))</f>
        <v>0</v>
      </c>
      <c r="W72" s="31">
        <f>IF('Modello Analisi RISCHI MOG_PTPC'!AY73=Tabelle!$V$3,('Mitigazione del rischio'!W$8*Tabelle!$W$3),IF('Modello Analisi RISCHI MOG_PTPC'!AY73=Tabelle!$V$4,('Mitigazione del rischio'!W$8*Tabelle!$W$4),IF('Modello Analisi RISCHI MOG_PTPC'!AY73=Tabelle!$V$5,('Mitigazione del rischio'!W$8*Tabelle!$W$5),IF('Modello Analisi RISCHI MOG_PTPC'!AY73=Tabelle!$V$6,('Mitigazione del rischio'!W$8*Tabelle!$W$6),IF('Modello Analisi RISCHI MOG_PTPC'!AY73=Tabelle!$V$7,('Mitigazione del rischio'!W$8*Tabelle!$W$7),IF('Modello Analisi RISCHI MOG_PTPC'!AY73=Tabelle!$V$8,('Mitigazione del rischio'!W$8*Tabelle!$W$8),IF('Modello Analisi RISCHI MOG_PTPC'!AY73=Tabelle!$V$9,('Mitigazione del rischio'!W$8*Tabelle!$W$9),IF('Modello Analisi RISCHI MOG_PTPC'!AY73=Tabelle!$V$10,('Mitigazione del rischio'!W$8*Tabelle!$W$10),IF('Modello Analisi RISCHI MOG_PTPC'!AY73=Tabelle!$V$11,('Mitigazione del rischio'!W$8*Tabelle!$W$11),IF('Modello Analisi RISCHI MOG_PTPC'!AY73=Tabelle!$V$12,('Mitigazione del rischio'!W$8*Tabelle!$W$12),"-"))))))))))</f>
        <v>0</v>
      </c>
      <c r="X72" s="31">
        <f>IF('Modello Analisi RISCHI MOG_PTPC'!AZ73=Tabelle!$V$3,('Mitigazione del rischio'!X$8*Tabelle!$W$3),IF('Modello Analisi RISCHI MOG_PTPC'!AZ73=Tabelle!$V$4,('Mitigazione del rischio'!X$8*Tabelle!$W$4),IF('Modello Analisi RISCHI MOG_PTPC'!AZ73=Tabelle!$V$5,('Mitigazione del rischio'!X$8*Tabelle!$W$5),IF('Modello Analisi RISCHI MOG_PTPC'!AZ73=Tabelle!$V$6,('Mitigazione del rischio'!X$8*Tabelle!$W$6),IF('Modello Analisi RISCHI MOG_PTPC'!AZ73=Tabelle!$V$7,('Mitigazione del rischio'!X$8*Tabelle!$W$7),IF('Modello Analisi RISCHI MOG_PTPC'!AZ73=Tabelle!$V$8,('Mitigazione del rischio'!X$8*Tabelle!$W$8),IF('Modello Analisi RISCHI MOG_PTPC'!AZ73=Tabelle!$V$9,('Mitigazione del rischio'!X$8*Tabelle!$W$9),IF('Modello Analisi RISCHI MOG_PTPC'!AZ73=Tabelle!$V$10,('Mitigazione del rischio'!X$8*Tabelle!$W$10),IF('Modello Analisi RISCHI MOG_PTPC'!AZ73=Tabelle!$V$11,('Mitigazione del rischio'!X$8*Tabelle!$W$11),IF('Modello Analisi RISCHI MOG_PTPC'!AZ73=Tabelle!$V$12,('Mitigazione del rischio'!X$8*Tabelle!$W$12),"-"))))))))))</f>
        <v>0</v>
      </c>
      <c r="Y72" s="31">
        <f>IF('Modello Analisi RISCHI MOG_PTPC'!BA73=Tabelle!$V$3,('Mitigazione del rischio'!Y$8*Tabelle!$W$3),IF('Modello Analisi RISCHI MOG_PTPC'!BA73=Tabelle!$V$4,('Mitigazione del rischio'!Y$8*Tabelle!$W$4),IF('Modello Analisi RISCHI MOG_PTPC'!BA73=Tabelle!$V$5,('Mitigazione del rischio'!Y$8*Tabelle!$W$5),IF('Modello Analisi RISCHI MOG_PTPC'!BA73=Tabelle!$V$6,('Mitigazione del rischio'!Y$8*Tabelle!$W$6),IF('Modello Analisi RISCHI MOG_PTPC'!BA73=Tabelle!$V$7,('Mitigazione del rischio'!Y$8*Tabelle!$W$7),IF('Modello Analisi RISCHI MOG_PTPC'!BA73=Tabelle!$V$8,('Mitigazione del rischio'!Y$8*Tabelle!$W$8),IF('Modello Analisi RISCHI MOG_PTPC'!BA73=Tabelle!$V$9,('Mitigazione del rischio'!Y$8*Tabelle!$W$9),IF('Modello Analisi RISCHI MOG_PTPC'!BA73=Tabelle!$V$10,('Mitigazione del rischio'!Y$8*Tabelle!$W$10),IF('Modello Analisi RISCHI MOG_PTPC'!BA73=Tabelle!$V$11,('Mitigazione del rischio'!Y$8*Tabelle!$W$11),IF('Modello Analisi RISCHI MOG_PTPC'!BA73=Tabelle!$V$12,('Mitigazione del rischio'!Y$8*Tabelle!$W$12),"-"))))))))))</f>
        <v>0</v>
      </c>
      <c r="Z72" s="31">
        <f>IF('Modello Analisi RISCHI MOG_PTPC'!BB73=Tabelle!$V$3,('Mitigazione del rischio'!Z$8*Tabelle!$W$3),IF('Modello Analisi RISCHI MOG_PTPC'!BB73=Tabelle!$V$4,('Mitigazione del rischio'!Z$8*Tabelle!$W$4),IF('Modello Analisi RISCHI MOG_PTPC'!BB73=Tabelle!$V$5,('Mitigazione del rischio'!Z$8*Tabelle!$W$5),IF('Modello Analisi RISCHI MOG_PTPC'!BB73=Tabelle!$V$6,('Mitigazione del rischio'!Z$8*Tabelle!$W$6),IF('Modello Analisi RISCHI MOG_PTPC'!BB73=Tabelle!$V$7,('Mitigazione del rischio'!Z$8*Tabelle!$W$7),IF('Modello Analisi RISCHI MOG_PTPC'!BB73=Tabelle!$V$8,('Mitigazione del rischio'!Z$8*Tabelle!$W$8),IF('Modello Analisi RISCHI MOG_PTPC'!BB73=Tabelle!$V$9,('Mitigazione del rischio'!Z$8*Tabelle!$W$9),IF('Modello Analisi RISCHI MOG_PTPC'!BB73=Tabelle!$V$10,('Mitigazione del rischio'!Z$8*Tabelle!$W$10),IF('Modello Analisi RISCHI MOG_PTPC'!BB73=Tabelle!$V$11,('Mitigazione del rischio'!Z$8*Tabelle!$W$11),IF('Modello Analisi RISCHI MOG_PTPC'!BB73=Tabelle!$V$12,('Mitigazione del rischio'!Z$8*Tabelle!$W$12),"-"))))))))))</f>
        <v>0</v>
      </c>
      <c r="AA72" s="31">
        <f>IF('Modello Analisi RISCHI MOG_PTPC'!BC73=Tabelle!$V$3,('Mitigazione del rischio'!AA$8*Tabelle!$W$3),IF('Modello Analisi RISCHI MOG_PTPC'!BC73=Tabelle!$V$4,('Mitigazione del rischio'!AA$8*Tabelle!$W$4),IF('Modello Analisi RISCHI MOG_PTPC'!BC73=Tabelle!$V$5,('Mitigazione del rischio'!AA$8*Tabelle!$W$5),IF('Modello Analisi RISCHI MOG_PTPC'!BC73=Tabelle!$V$6,('Mitigazione del rischio'!AA$8*Tabelle!$W$6),IF('Modello Analisi RISCHI MOG_PTPC'!BC73=Tabelle!$V$7,('Mitigazione del rischio'!AA$8*Tabelle!$W$7),IF('Modello Analisi RISCHI MOG_PTPC'!BC73=Tabelle!$V$8,('Mitigazione del rischio'!AA$8*Tabelle!$W$8),IF('Modello Analisi RISCHI MOG_PTPC'!BC73=Tabelle!$V$9,('Mitigazione del rischio'!AA$8*Tabelle!$W$9),IF('Modello Analisi RISCHI MOG_PTPC'!BC73=Tabelle!$V$10,('Mitigazione del rischio'!AA$8*Tabelle!$W$10),IF('Modello Analisi RISCHI MOG_PTPC'!BC73=Tabelle!$V$11,('Mitigazione del rischio'!AA$8*Tabelle!$W$11),IF('Modello Analisi RISCHI MOG_PTPC'!BC73=Tabelle!$V$12,('Mitigazione del rischio'!AA$8*Tabelle!$W$12),"-"))))))))))</f>
        <v>0</v>
      </c>
      <c r="AB72" s="31">
        <f>IF('Modello Analisi RISCHI MOG_PTPC'!BD73=Tabelle!$V$3,('Mitigazione del rischio'!AB$8*Tabelle!$W$3),IF('Modello Analisi RISCHI MOG_PTPC'!BD73=Tabelle!$V$4,('Mitigazione del rischio'!AB$8*Tabelle!$W$4),IF('Modello Analisi RISCHI MOG_PTPC'!BD73=Tabelle!$V$5,('Mitigazione del rischio'!AB$8*Tabelle!$W$5),IF('Modello Analisi RISCHI MOG_PTPC'!BD73=Tabelle!$V$6,('Mitigazione del rischio'!AB$8*Tabelle!$W$6),IF('Modello Analisi RISCHI MOG_PTPC'!BD73=Tabelle!$V$7,('Mitigazione del rischio'!AB$8*Tabelle!$W$7),IF('Modello Analisi RISCHI MOG_PTPC'!BD73=Tabelle!$V$8,('Mitigazione del rischio'!AB$8*Tabelle!$W$8),IF('Modello Analisi RISCHI MOG_PTPC'!BD73=Tabelle!$V$9,('Mitigazione del rischio'!AB$8*Tabelle!$W$9),IF('Modello Analisi RISCHI MOG_PTPC'!BD73=Tabelle!$V$10,('Mitigazione del rischio'!AB$8*Tabelle!$W$10),IF('Modello Analisi RISCHI MOG_PTPC'!BD73=Tabelle!$V$11,('Mitigazione del rischio'!AB$8*Tabelle!$W$11),IF('Modello Analisi RISCHI MOG_PTPC'!BD73=Tabelle!$V$12,('Mitigazione del rischio'!AB$8*Tabelle!$W$12),"-"))))))))))</f>
        <v>0</v>
      </c>
      <c r="AC72" s="31">
        <f>IF('Modello Analisi RISCHI MOG_PTPC'!BE73=Tabelle!$V$3,('Mitigazione del rischio'!AC$8*Tabelle!$W$3),IF('Modello Analisi RISCHI MOG_PTPC'!BE73=Tabelle!$V$4,('Mitigazione del rischio'!AC$8*Tabelle!$W$4),IF('Modello Analisi RISCHI MOG_PTPC'!BE73=Tabelle!$V$5,('Mitigazione del rischio'!AC$8*Tabelle!$W$5),IF('Modello Analisi RISCHI MOG_PTPC'!BE73=Tabelle!$V$6,('Mitigazione del rischio'!AC$8*Tabelle!$W$6),IF('Modello Analisi RISCHI MOG_PTPC'!BE73=Tabelle!$V$7,('Mitigazione del rischio'!AC$8*Tabelle!$W$7),IF('Modello Analisi RISCHI MOG_PTPC'!BE73=Tabelle!$V$8,('Mitigazione del rischio'!AC$8*Tabelle!$W$8),IF('Modello Analisi RISCHI MOG_PTPC'!BE73=Tabelle!$V$9,('Mitigazione del rischio'!AC$8*Tabelle!$W$9),IF('Modello Analisi RISCHI MOG_PTPC'!BE73=Tabelle!$V$10,('Mitigazione del rischio'!AC$8*Tabelle!$W$10),IF('Modello Analisi RISCHI MOG_PTPC'!BE73=Tabelle!$V$11,('Mitigazione del rischio'!AC$8*Tabelle!$W$11),IF('Modello Analisi RISCHI MOG_PTPC'!BE73=Tabelle!$V$12,('Mitigazione del rischio'!AC$8*Tabelle!$W$12),"-"))))))))))</f>
        <v>0</v>
      </c>
      <c r="AD72" s="31">
        <f>IF('Modello Analisi RISCHI MOG_PTPC'!BF73=Tabelle!$V$3,('Mitigazione del rischio'!AD$8*Tabelle!$W$3),IF('Modello Analisi RISCHI MOG_PTPC'!BF73=Tabelle!$V$4,('Mitigazione del rischio'!AD$8*Tabelle!$W$4),IF('Modello Analisi RISCHI MOG_PTPC'!BF73=Tabelle!$V$5,('Mitigazione del rischio'!AD$8*Tabelle!$W$5),IF('Modello Analisi RISCHI MOG_PTPC'!BF73=Tabelle!$V$6,('Mitigazione del rischio'!AD$8*Tabelle!$W$6),IF('Modello Analisi RISCHI MOG_PTPC'!BF73=Tabelle!$V$7,('Mitigazione del rischio'!AD$8*Tabelle!$W$7),IF('Modello Analisi RISCHI MOG_PTPC'!BF73=Tabelle!$V$8,('Mitigazione del rischio'!AD$8*Tabelle!$W$8),IF('Modello Analisi RISCHI MOG_PTPC'!BF73=Tabelle!$V$9,('Mitigazione del rischio'!AD$8*Tabelle!$W$9),IF('Modello Analisi RISCHI MOG_PTPC'!BF73=Tabelle!$V$10,('Mitigazione del rischio'!AD$8*Tabelle!$W$10),IF('Modello Analisi RISCHI MOG_PTPC'!BF73=Tabelle!$V$11,('Mitigazione del rischio'!AD$8*Tabelle!$W$11),IF('Modello Analisi RISCHI MOG_PTPC'!BF73=Tabelle!$V$12,('Mitigazione del rischio'!AD$8*Tabelle!$W$12),"-"))))))))))</f>
        <v>0</v>
      </c>
      <c r="AE72" s="31">
        <f>IF('Modello Analisi RISCHI MOG_PTPC'!BG73=Tabelle!$V$3,('Mitigazione del rischio'!AE$8*Tabelle!$W$3),IF('Modello Analisi RISCHI MOG_PTPC'!BG73=Tabelle!$V$4,('Mitigazione del rischio'!AE$8*Tabelle!$W$4),IF('Modello Analisi RISCHI MOG_PTPC'!BG73=Tabelle!$V$5,('Mitigazione del rischio'!AE$8*Tabelle!$W$5),IF('Modello Analisi RISCHI MOG_PTPC'!BG73=Tabelle!$V$6,('Mitigazione del rischio'!AE$8*Tabelle!$W$6),IF('Modello Analisi RISCHI MOG_PTPC'!BG73=Tabelle!$V$7,('Mitigazione del rischio'!AE$8*Tabelle!$W$7),IF('Modello Analisi RISCHI MOG_PTPC'!BG73=Tabelle!$V$8,('Mitigazione del rischio'!AE$8*Tabelle!$W$8),IF('Modello Analisi RISCHI MOG_PTPC'!BG73=Tabelle!$V$9,('Mitigazione del rischio'!AE$8*Tabelle!$W$9),IF('Modello Analisi RISCHI MOG_PTPC'!BG73=Tabelle!$V$10,('Mitigazione del rischio'!AE$8*Tabelle!$W$10),IF('Modello Analisi RISCHI MOG_PTPC'!BG73=Tabelle!$V$11,('Mitigazione del rischio'!AE$8*Tabelle!$W$11),IF('Modello Analisi RISCHI MOG_PTPC'!BG73=Tabelle!$V$12,('Mitigazione del rischio'!AE$8*Tabelle!$W$12),"-"))))))))))</f>
        <v>0</v>
      </c>
      <c r="AF72" s="32">
        <f t="shared" si="3"/>
        <v>43.400000000000006</v>
      </c>
      <c r="AG72" s="33">
        <f t="shared" si="4"/>
        <v>0.43400000000000005</v>
      </c>
    </row>
    <row r="73" spans="1:33" x14ac:dyDescent="0.25">
      <c r="A73" s="31">
        <f>IF('Modello Analisi RISCHI MOG_PTPC'!AC74=Tabelle!$V$3,('Mitigazione del rischio'!A$8*Tabelle!$W$3),IF('Modello Analisi RISCHI MOG_PTPC'!AC74=Tabelle!$V$4,('Mitigazione del rischio'!A$8*Tabelle!$W$4),IF('Modello Analisi RISCHI MOG_PTPC'!AC74=Tabelle!$V$5,('Mitigazione del rischio'!A$8*Tabelle!$W$5),IF('Modello Analisi RISCHI MOG_PTPC'!AC74=Tabelle!$V$6,('Mitigazione del rischio'!A$8*Tabelle!$W$6),IF('Modello Analisi RISCHI MOG_PTPC'!AC74=Tabelle!$V$7,('Mitigazione del rischio'!A$8*Tabelle!$W$7),IF('Modello Analisi RISCHI MOG_PTPC'!AC74=Tabelle!$V$8,('Mitigazione del rischio'!A$8*Tabelle!$W$8),IF('Modello Analisi RISCHI MOG_PTPC'!AC74=Tabelle!$V$9,('Mitigazione del rischio'!A$8*Tabelle!$W$9),IF('Modello Analisi RISCHI MOG_PTPC'!AC74=Tabelle!$V$10,('Mitigazione del rischio'!A$8*Tabelle!$W$10),IF('Modello Analisi RISCHI MOG_PTPC'!AC74=Tabelle!$V$11,('Mitigazione del rischio'!A$8*Tabelle!$W$11),IF('Modello Analisi RISCHI MOG_PTPC'!AC74=Tabelle!$V$12,('Mitigazione del rischio'!A$8*Tabelle!$W$12),"-"))))))))))</f>
        <v>3.5</v>
      </c>
      <c r="B73" s="31">
        <f>IF('Modello Analisi RISCHI MOG_PTPC'!AD74=Tabelle!$V$3,('Mitigazione del rischio'!B$8*Tabelle!$W$3),IF('Modello Analisi RISCHI MOG_PTPC'!AD74=Tabelle!$V$4,('Mitigazione del rischio'!B$8*Tabelle!$W$4),IF('Modello Analisi RISCHI MOG_PTPC'!AD74=Tabelle!$V$5,('Mitigazione del rischio'!B$8*Tabelle!$W$5),IF('Modello Analisi RISCHI MOG_PTPC'!AD74=Tabelle!$V$6,('Mitigazione del rischio'!B$8*Tabelle!$W$6),IF('Modello Analisi RISCHI MOG_PTPC'!AD74=Tabelle!$V$7,('Mitigazione del rischio'!B$8*Tabelle!$W$7),IF('Modello Analisi RISCHI MOG_PTPC'!AD74=Tabelle!$V$8,('Mitigazione del rischio'!B$8*Tabelle!$W$8),IF('Modello Analisi RISCHI MOG_PTPC'!AD74=Tabelle!$V$9,('Mitigazione del rischio'!B$8*Tabelle!$W$9),IF('Modello Analisi RISCHI MOG_PTPC'!AD74=Tabelle!$V$10,('Mitigazione del rischio'!B$8*Tabelle!$W$10),IF('Modello Analisi RISCHI MOG_PTPC'!AD74=Tabelle!$V$11,('Mitigazione del rischio'!B$8*Tabelle!$W$11),IF('Modello Analisi RISCHI MOG_PTPC'!AD74=Tabelle!$V$12,('Mitigazione del rischio'!B$8*Tabelle!$W$12),"-"))))))))))</f>
        <v>2.4499999999999997</v>
      </c>
      <c r="C73" s="31">
        <f>IF('Modello Analisi RISCHI MOG_PTPC'!AE74=Tabelle!$V$3,('Mitigazione del rischio'!C$8*Tabelle!$W$3),IF('Modello Analisi RISCHI MOG_PTPC'!AE74=Tabelle!$V$4,('Mitigazione del rischio'!C$8*Tabelle!$W$4),IF('Modello Analisi RISCHI MOG_PTPC'!AE74=Tabelle!$V$5,('Mitigazione del rischio'!C$8*Tabelle!$W$5),IF('Modello Analisi RISCHI MOG_PTPC'!AE74=Tabelle!$V$6,('Mitigazione del rischio'!C$8*Tabelle!$W$6),IF('Modello Analisi RISCHI MOG_PTPC'!AE74=Tabelle!$V$7,('Mitigazione del rischio'!C$8*Tabelle!$W$7),IF('Modello Analisi RISCHI MOG_PTPC'!AE74=Tabelle!$V$8,('Mitigazione del rischio'!C$8*Tabelle!$W$8),IF('Modello Analisi RISCHI MOG_PTPC'!AE74=Tabelle!$V$9,('Mitigazione del rischio'!C$8*Tabelle!$W$9),IF('Modello Analisi RISCHI MOG_PTPC'!AE74=Tabelle!$V$10,('Mitigazione del rischio'!C$8*Tabelle!$W$10),IF('Modello Analisi RISCHI MOG_PTPC'!AE74=Tabelle!$V$11,('Mitigazione del rischio'!C$8*Tabelle!$W$11),IF('Modello Analisi RISCHI MOG_PTPC'!AE74=Tabelle!$V$12,('Mitigazione del rischio'!C$8*Tabelle!$W$12),"-"))))))))))</f>
        <v>0.35000000000000003</v>
      </c>
      <c r="D73" s="31">
        <f>IF('Modello Analisi RISCHI MOG_PTPC'!AF74=Tabelle!$V$3,('Mitigazione del rischio'!D$8*Tabelle!$W$3),IF('Modello Analisi RISCHI MOG_PTPC'!AF74=Tabelle!$V$4,('Mitigazione del rischio'!D$8*Tabelle!$W$4),IF('Modello Analisi RISCHI MOG_PTPC'!AF74=Tabelle!$V$5,('Mitigazione del rischio'!D$8*Tabelle!$W$5),IF('Modello Analisi RISCHI MOG_PTPC'!AF74=Tabelle!$V$6,('Mitigazione del rischio'!D$8*Tabelle!$W$6),IF('Modello Analisi RISCHI MOG_PTPC'!AF74=Tabelle!$V$7,('Mitigazione del rischio'!D$8*Tabelle!$W$7),IF('Modello Analisi RISCHI MOG_PTPC'!AF74=Tabelle!$V$8,('Mitigazione del rischio'!D$8*Tabelle!$W$8),IF('Modello Analisi RISCHI MOG_PTPC'!AF74=Tabelle!$V$9,('Mitigazione del rischio'!D$8*Tabelle!$W$9),IF('Modello Analisi RISCHI MOG_PTPC'!AF74=Tabelle!$V$10,('Mitigazione del rischio'!D$8*Tabelle!$W$10),IF('Modello Analisi RISCHI MOG_PTPC'!AF74=Tabelle!$V$11,('Mitigazione del rischio'!D$8*Tabelle!$W$11),IF('Modello Analisi RISCHI MOG_PTPC'!AF74=Tabelle!$V$12,('Mitigazione del rischio'!D$8*Tabelle!$W$12),"-"))))))))))</f>
        <v>1.05</v>
      </c>
      <c r="E73" s="31">
        <f>IF('Modello Analisi RISCHI MOG_PTPC'!AG74=Tabelle!$V$3,('Mitigazione del rischio'!E$8*Tabelle!$W$3),IF('Modello Analisi RISCHI MOG_PTPC'!AG74=Tabelle!$V$4,('Mitigazione del rischio'!E$8*Tabelle!$W$4),IF('Modello Analisi RISCHI MOG_PTPC'!AG74=Tabelle!$V$5,('Mitigazione del rischio'!E$8*Tabelle!$W$5),IF('Modello Analisi RISCHI MOG_PTPC'!AG74=Tabelle!$V$6,('Mitigazione del rischio'!E$8*Tabelle!$W$6),IF('Modello Analisi RISCHI MOG_PTPC'!AG74=Tabelle!$V$7,('Mitigazione del rischio'!E$8*Tabelle!$W$7),IF('Modello Analisi RISCHI MOG_PTPC'!AG74=Tabelle!$V$8,('Mitigazione del rischio'!E$8*Tabelle!$W$8),IF('Modello Analisi RISCHI MOG_PTPC'!AG74=Tabelle!$V$9,('Mitigazione del rischio'!E$8*Tabelle!$W$9),IF('Modello Analisi RISCHI MOG_PTPC'!AG74=Tabelle!$V$10,('Mitigazione del rischio'!E$8*Tabelle!$W$10),IF('Modello Analisi RISCHI MOG_PTPC'!AG74=Tabelle!$V$11,('Mitigazione del rischio'!E$8*Tabelle!$W$11),IF('Modello Analisi RISCHI MOG_PTPC'!AG74=Tabelle!$V$12,('Mitigazione del rischio'!E$8*Tabelle!$W$12),"-"))))))))))</f>
        <v>2.4499999999999997</v>
      </c>
      <c r="F73" s="31">
        <f>IF('Modello Analisi RISCHI MOG_PTPC'!AH74=Tabelle!$V$3,('Mitigazione del rischio'!F$8*Tabelle!$W$3),IF('Modello Analisi RISCHI MOG_PTPC'!AH74=Tabelle!$V$4,('Mitigazione del rischio'!F$8*Tabelle!$W$4),IF('Modello Analisi RISCHI MOG_PTPC'!AH74=Tabelle!$V$5,('Mitigazione del rischio'!F$8*Tabelle!$W$5),IF('Modello Analisi RISCHI MOG_PTPC'!AH74=Tabelle!$V$6,('Mitigazione del rischio'!F$8*Tabelle!$W$6),IF('Modello Analisi RISCHI MOG_PTPC'!AH74=Tabelle!$V$7,('Mitigazione del rischio'!F$8*Tabelle!$W$7),IF('Modello Analisi RISCHI MOG_PTPC'!AH74=Tabelle!$V$8,('Mitigazione del rischio'!F$8*Tabelle!$W$8),IF('Modello Analisi RISCHI MOG_PTPC'!AH74=Tabelle!$V$9,('Mitigazione del rischio'!F$8*Tabelle!$W$9),IF('Modello Analisi RISCHI MOG_PTPC'!AH74=Tabelle!$V$10,('Mitigazione del rischio'!F$8*Tabelle!$W$10),IF('Modello Analisi RISCHI MOG_PTPC'!AH74=Tabelle!$V$11,('Mitigazione del rischio'!F$8*Tabelle!$W$11),IF('Modello Analisi RISCHI MOG_PTPC'!AH74=Tabelle!$V$12,('Mitigazione del rischio'!F$8*Tabelle!$W$12),"-"))))))))))</f>
        <v>3.5</v>
      </c>
      <c r="G73" s="31">
        <f>IF('Modello Analisi RISCHI MOG_PTPC'!AI74=Tabelle!$V$3,('Mitigazione del rischio'!G$8*Tabelle!$W$3),IF('Modello Analisi RISCHI MOG_PTPC'!AI74=Tabelle!$V$4,('Mitigazione del rischio'!G$8*Tabelle!$W$4),IF('Modello Analisi RISCHI MOG_PTPC'!AI74=Tabelle!$V$5,('Mitigazione del rischio'!G$8*Tabelle!$W$5),IF('Modello Analisi RISCHI MOG_PTPC'!AI74=Tabelle!$V$6,('Mitigazione del rischio'!G$8*Tabelle!$W$6),IF('Modello Analisi RISCHI MOG_PTPC'!AI74=Tabelle!$V$7,('Mitigazione del rischio'!G$8*Tabelle!$W$7),IF('Modello Analisi RISCHI MOG_PTPC'!AI74=Tabelle!$V$8,('Mitigazione del rischio'!G$8*Tabelle!$W$8),IF('Modello Analisi RISCHI MOG_PTPC'!AI74=Tabelle!$V$9,('Mitigazione del rischio'!G$8*Tabelle!$W$9),IF('Modello Analisi RISCHI MOG_PTPC'!AI74=Tabelle!$V$10,('Mitigazione del rischio'!G$8*Tabelle!$W$10),IF('Modello Analisi RISCHI MOG_PTPC'!AI74=Tabelle!$V$11,('Mitigazione del rischio'!G$8*Tabelle!$W$11),IF('Modello Analisi RISCHI MOG_PTPC'!AI74=Tabelle!$V$12,('Mitigazione del rischio'!G$8*Tabelle!$W$12),"-"))))))))))</f>
        <v>3.5</v>
      </c>
      <c r="H73" s="31">
        <f>IF('Modello Analisi RISCHI MOG_PTPC'!AJ74=Tabelle!$V$3,('Mitigazione del rischio'!H$8*Tabelle!$W$3),IF('Modello Analisi RISCHI MOG_PTPC'!AJ74=Tabelle!$V$4,('Mitigazione del rischio'!H$8*Tabelle!$W$4),IF('Modello Analisi RISCHI MOG_PTPC'!AJ74=Tabelle!$V$5,('Mitigazione del rischio'!H$8*Tabelle!$W$5),IF('Modello Analisi RISCHI MOG_PTPC'!AJ74=Tabelle!$V$6,('Mitigazione del rischio'!H$8*Tabelle!$W$6),IF('Modello Analisi RISCHI MOG_PTPC'!AJ74=Tabelle!$V$7,('Mitigazione del rischio'!H$8*Tabelle!$W$7),IF('Modello Analisi RISCHI MOG_PTPC'!AJ74=Tabelle!$V$8,('Mitigazione del rischio'!H$8*Tabelle!$W$8),IF('Modello Analisi RISCHI MOG_PTPC'!AJ74=Tabelle!$V$9,('Mitigazione del rischio'!H$8*Tabelle!$W$9),IF('Modello Analisi RISCHI MOG_PTPC'!AJ74=Tabelle!$V$10,('Mitigazione del rischio'!H$8*Tabelle!$W$10),IF('Modello Analisi RISCHI MOG_PTPC'!AJ74=Tabelle!$V$11,('Mitigazione del rischio'!H$8*Tabelle!$W$11),IF('Modello Analisi RISCHI MOG_PTPC'!AJ74=Tabelle!$V$12,('Mitigazione del rischio'!H$8*Tabelle!$W$12),"-"))))))))))</f>
        <v>3.5</v>
      </c>
      <c r="I73" s="31">
        <f>IF('Modello Analisi RISCHI MOG_PTPC'!AK74=Tabelle!$V$3,('Mitigazione del rischio'!I$8*Tabelle!$W$3),IF('Modello Analisi RISCHI MOG_PTPC'!AK74=Tabelle!$V$4,('Mitigazione del rischio'!I$8*Tabelle!$W$4),IF('Modello Analisi RISCHI MOG_PTPC'!AK74=Tabelle!$V$5,('Mitigazione del rischio'!I$8*Tabelle!$W$5),IF('Modello Analisi RISCHI MOG_PTPC'!AK74=Tabelle!$V$6,('Mitigazione del rischio'!I$8*Tabelle!$W$6),IF('Modello Analisi RISCHI MOG_PTPC'!AK74=Tabelle!$V$7,('Mitigazione del rischio'!I$8*Tabelle!$W$7),IF('Modello Analisi RISCHI MOG_PTPC'!AK74=Tabelle!$V$8,('Mitigazione del rischio'!I$8*Tabelle!$W$8),IF('Modello Analisi RISCHI MOG_PTPC'!AK74=Tabelle!$V$9,('Mitigazione del rischio'!I$8*Tabelle!$W$9),IF('Modello Analisi RISCHI MOG_PTPC'!AK74=Tabelle!$V$10,('Mitigazione del rischio'!I$8*Tabelle!$W$10),IF('Modello Analisi RISCHI MOG_PTPC'!AK74=Tabelle!$V$11,('Mitigazione del rischio'!I$8*Tabelle!$W$11),IF('Modello Analisi RISCHI MOG_PTPC'!AK74=Tabelle!$V$12,('Mitigazione del rischio'!I$8*Tabelle!$W$12),"-"))))))))))</f>
        <v>1.05</v>
      </c>
      <c r="J73" s="31">
        <f>IF('Modello Analisi RISCHI MOG_PTPC'!AL74=Tabelle!$V$3,('Mitigazione del rischio'!J$8*Tabelle!$W$3),IF('Modello Analisi RISCHI MOG_PTPC'!AL74=Tabelle!$V$4,('Mitigazione del rischio'!J$8*Tabelle!$W$4),IF('Modello Analisi RISCHI MOG_PTPC'!AL74=Tabelle!$V$5,('Mitigazione del rischio'!J$8*Tabelle!$W$5),IF('Modello Analisi RISCHI MOG_PTPC'!AL74=Tabelle!$V$6,('Mitigazione del rischio'!J$8*Tabelle!$W$6),IF('Modello Analisi RISCHI MOG_PTPC'!AL74=Tabelle!$V$7,('Mitigazione del rischio'!J$8*Tabelle!$W$7),IF('Modello Analisi RISCHI MOG_PTPC'!AL74=Tabelle!$V$8,('Mitigazione del rischio'!J$8*Tabelle!$W$8),IF('Modello Analisi RISCHI MOG_PTPC'!AL74=Tabelle!$V$9,('Mitigazione del rischio'!J$8*Tabelle!$W$9),IF('Modello Analisi RISCHI MOG_PTPC'!AL74=Tabelle!$V$10,('Mitigazione del rischio'!J$8*Tabelle!$W$10),IF('Modello Analisi RISCHI MOG_PTPC'!AL74=Tabelle!$V$11,('Mitigazione del rischio'!J$8*Tabelle!$W$11),IF('Modello Analisi RISCHI MOG_PTPC'!AL74=Tabelle!$V$12,('Mitigazione del rischio'!J$8*Tabelle!$W$12),"-"))))))))))</f>
        <v>1.05</v>
      </c>
      <c r="K73" s="31">
        <f>IF('Modello Analisi RISCHI MOG_PTPC'!AM74=Tabelle!$V$3,('Mitigazione del rischio'!K$8*Tabelle!$W$3),IF('Modello Analisi RISCHI MOG_PTPC'!AM74=Tabelle!$V$4,('Mitigazione del rischio'!K$8*Tabelle!$W$4),IF('Modello Analisi RISCHI MOG_PTPC'!AM74=Tabelle!$V$5,('Mitigazione del rischio'!K$8*Tabelle!$W$5),IF('Modello Analisi RISCHI MOG_PTPC'!AM74=Tabelle!$V$6,('Mitigazione del rischio'!K$8*Tabelle!$W$6),IF('Modello Analisi RISCHI MOG_PTPC'!AM74=Tabelle!$V$7,('Mitigazione del rischio'!K$8*Tabelle!$W$7),IF('Modello Analisi RISCHI MOG_PTPC'!AM74=Tabelle!$V$8,('Mitigazione del rischio'!K$8*Tabelle!$W$8),IF('Modello Analisi RISCHI MOG_PTPC'!AM74=Tabelle!$V$9,('Mitigazione del rischio'!K$8*Tabelle!$W$9),IF('Modello Analisi RISCHI MOG_PTPC'!AM74=Tabelle!$V$10,('Mitigazione del rischio'!K$8*Tabelle!$W$10),IF('Modello Analisi RISCHI MOG_PTPC'!AM74=Tabelle!$V$11,('Mitigazione del rischio'!K$8*Tabelle!$W$11),IF('Modello Analisi RISCHI MOG_PTPC'!AM74=Tabelle!$V$12,('Mitigazione del rischio'!K$8*Tabelle!$W$12),"-"))))))))))</f>
        <v>3.5</v>
      </c>
      <c r="L73" s="31">
        <f>IF('Modello Analisi RISCHI MOG_PTPC'!AN74=Tabelle!$V$3,('Mitigazione del rischio'!L$8*Tabelle!$W$3),IF('Modello Analisi RISCHI MOG_PTPC'!AN74=Tabelle!$V$4,('Mitigazione del rischio'!L$8*Tabelle!$W$4),IF('Modello Analisi RISCHI MOG_PTPC'!AN74=Tabelle!$V$5,('Mitigazione del rischio'!L$8*Tabelle!$W$5),IF('Modello Analisi RISCHI MOG_PTPC'!AN74=Tabelle!$V$6,('Mitigazione del rischio'!L$8*Tabelle!$W$6),IF('Modello Analisi RISCHI MOG_PTPC'!AN74=Tabelle!$V$7,('Mitigazione del rischio'!L$8*Tabelle!$W$7),IF('Modello Analisi RISCHI MOG_PTPC'!AN74=Tabelle!$V$8,('Mitigazione del rischio'!L$8*Tabelle!$W$8),IF('Modello Analisi RISCHI MOG_PTPC'!AN74=Tabelle!$V$9,('Mitigazione del rischio'!L$8*Tabelle!$W$9),IF('Modello Analisi RISCHI MOG_PTPC'!AN74=Tabelle!$V$10,('Mitigazione del rischio'!L$8*Tabelle!$W$10),IF('Modello Analisi RISCHI MOG_PTPC'!AN74=Tabelle!$V$11,('Mitigazione del rischio'!L$8*Tabelle!$W$11),IF('Modello Analisi RISCHI MOG_PTPC'!AN74=Tabelle!$V$12,('Mitigazione del rischio'!L$8*Tabelle!$W$12),"-"))))))))))</f>
        <v>3.5</v>
      </c>
      <c r="M73" s="31">
        <f>IF('Modello Analisi RISCHI MOG_PTPC'!AO74=Tabelle!$V$3,('Mitigazione del rischio'!M$8*Tabelle!$W$3),IF('Modello Analisi RISCHI MOG_PTPC'!AO74=Tabelle!$V$4,('Mitigazione del rischio'!M$8*Tabelle!$W$4),IF('Modello Analisi RISCHI MOG_PTPC'!AO74=Tabelle!$V$5,('Mitigazione del rischio'!M$8*Tabelle!$W$5),IF('Modello Analisi RISCHI MOG_PTPC'!AO74=Tabelle!$V$6,('Mitigazione del rischio'!M$8*Tabelle!$W$6),IF('Modello Analisi RISCHI MOG_PTPC'!AO74=Tabelle!$V$7,('Mitigazione del rischio'!M$8*Tabelle!$W$7),IF('Modello Analisi RISCHI MOG_PTPC'!AO74=Tabelle!$V$8,('Mitigazione del rischio'!M$8*Tabelle!$W$8),IF('Modello Analisi RISCHI MOG_PTPC'!AO74=Tabelle!$V$9,('Mitigazione del rischio'!M$8*Tabelle!$W$9),IF('Modello Analisi RISCHI MOG_PTPC'!AO74=Tabelle!$V$10,('Mitigazione del rischio'!M$8*Tabelle!$W$10),IF('Modello Analisi RISCHI MOG_PTPC'!AO74=Tabelle!$V$11,('Mitigazione del rischio'!M$8*Tabelle!$W$11),IF('Modello Analisi RISCHI MOG_PTPC'!AO74=Tabelle!$V$12,('Mitigazione del rischio'!M$8*Tabelle!$W$12),"-"))))))))))</f>
        <v>1.05</v>
      </c>
      <c r="N73" s="31">
        <f>IF('Modello Analisi RISCHI MOG_PTPC'!AP74=Tabelle!$V$3,('Mitigazione del rischio'!N$8*Tabelle!$W$3),IF('Modello Analisi RISCHI MOG_PTPC'!AP74=Tabelle!$V$4,('Mitigazione del rischio'!N$8*Tabelle!$W$4),IF('Modello Analisi RISCHI MOG_PTPC'!AP74=Tabelle!$V$5,('Mitigazione del rischio'!N$8*Tabelle!$W$5),IF('Modello Analisi RISCHI MOG_PTPC'!AP74=Tabelle!$V$6,('Mitigazione del rischio'!N$8*Tabelle!$W$6),IF('Modello Analisi RISCHI MOG_PTPC'!AP74=Tabelle!$V$7,('Mitigazione del rischio'!N$8*Tabelle!$W$7),IF('Modello Analisi RISCHI MOG_PTPC'!AP74=Tabelle!$V$8,('Mitigazione del rischio'!N$8*Tabelle!$W$8),IF('Modello Analisi RISCHI MOG_PTPC'!AP74=Tabelle!$V$9,('Mitigazione del rischio'!N$8*Tabelle!$W$9),IF('Modello Analisi RISCHI MOG_PTPC'!AP74=Tabelle!$V$10,('Mitigazione del rischio'!N$8*Tabelle!$W$10),IF('Modello Analisi RISCHI MOG_PTPC'!AP74=Tabelle!$V$11,('Mitigazione del rischio'!N$8*Tabelle!$W$11),IF('Modello Analisi RISCHI MOG_PTPC'!AP74=Tabelle!$V$12,('Mitigazione del rischio'!N$8*Tabelle!$W$12),"-"))))))))))</f>
        <v>1.05</v>
      </c>
      <c r="O73" s="31">
        <f>IF('Modello Analisi RISCHI MOG_PTPC'!AQ74=Tabelle!$V$3,('Mitigazione del rischio'!O$8*Tabelle!$W$3),IF('Modello Analisi RISCHI MOG_PTPC'!AQ74=Tabelle!$V$4,('Mitigazione del rischio'!O$8*Tabelle!$W$4),IF('Modello Analisi RISCHI MOG_PTPC'!AQ74=Tabelle!$V$5,('Mitigazione del rischio'!O$8*Tabelle!$W$5),IF('Modello Analisi RISCHI MOG_PTPC'!AQ74=Tabelle!$V$6,('Mitigazione del rischio'!O$8*Tabelle!$W$6),IF('Modello Analisi RISCHI MOG_PTPC'!AQ74=Tabelle!$V$7,('Mitigazione del rischio'!O$8*Tabelle!$W$7),IF('Modello Analisi RISCHI MOG_PTPC'!AQ74=Tabelle!$V$8,('Mitigazione del rischio'!O$8*Tabelle!$W$8),IF('Modello Analisi RISCHI MOG_PTPC'!AQ74=Tabelle!$V$9,('Mitigazione del rischio'!O$8*Tabelle!$W$9),IF('Modello Analisi RISCHI MOG_PTPC'!AQ74=Tabelle!$V$10,('Mitigazione del rischio'!O$8*Tabelle!$W$10),IF('Modello Analisi RISCHI MOG_PTPC'!AQ74=Tabelle!$V$11,('Mitigazione del rischio'!O$8*Tabelle!$W$11),IF('Modello Analisi RISCHI MOG_PTPC'!AQ74=Tabelle!$V$12,('Mitigazione del rischio'!O$8*Tabelle!$W$12),"-"))))))))))</f>
        <v>1.05</v>
      </c>
      <c r="P73" s="31">
        <f>IF('Modello Analisi RISCHI MOG_PTPC'!AR74=Tabelle!$V$3,('Mitigazione del rischio'!P$8*Tabelle!$W$3),IF('Modello Analisi RISCHI MOG_PTPC'!AR74=Tabelle!$V$4,('Mitigazione del rischio'!P$8*Tabelle!$W$4),IF('Modello Analisi RISCHI MOG_PTPC'!AR74=Tabelle!$V$5,('Mitigazione del rischio'!P$8*Tabelle!$W$5),IF('Modello Analisi RISCHI MOG_PTPC'!AR74=Tabelle!$V$6,('Mitigazione del rischio'!P$8*Tabelle!$W$6),IF('Modello Analisi RISCHI MOG_PTPC'!AR74=Tabelle!$V$7,('Mitigazione del rischio'!P$8*Tabelle!$W$7),IF('Modello Analisi RISCHI MOG_PTPC'!AR74=Tabelle!$V$8,('Mitigazione del rischio'!P$8*Tabelle!$W$8),IF('Modello Analisi RISCHI MOG_PTPC'!AR74=Tabelle!$V$9,('Mitigazione del rischio'!P$8*Tabelle!$W$9),IF('Modello Analisi RISCHI MOG_PTPC'!AR74=Tabelle!$V$10,('Mitigazione del rischio'!P$8*Tabelle!$W$10),IF('Modello Analisi RISCHI MOG_PTPC'!AR74=Tabelle!$V$11,('Mitigazione del rischio'!P$8*Tabelle!$W$11),IF('Modello Analisi RISCHI MOG_PTPC'!AR74=Tabelle!$V$12,('Mitigazione del rischio'!P$8*Tabelle!$W$12),"-"))))))))))</f>
        <v>1.05</v>
      </c>
      <c r="Q73" s="31">
        <f>IF('Modello Analisi RISCHI MOG_PTPC'!AS74=Tabelle!$V$3,('Mitigazione del rischio'!Q$8*Tabelle!$W$3),IF('Modello Analisi RISCHI MOG_PTPC'!AS74=Tabelle!$V$4,('Mitigazione del rischio'!Q$8*Tabelle!$W$4),IF('Modello Analisi RISCHI MOG_PTPC'!AS74=Tabelle!$V$5,('Mitigazione del rischio'!Q$8*Tabelle!$W$5),IF('Modello Analisi RISCHI MOG_PTPC'!AS74=Tabelle!$V$6,('Mitigazione del rischio'!Q$8*Tabelle!$W$6),IF('Modello Analisi RISCHI MOG_PTPC'!AS74=Tabelle!$V$7,('Mitigazione del rischio'!Q$8*Tabelle!$W$7),IF('Modello Analisi RISCHI MOG_PTPC'!AS74=Tabelle!$V$8,('Mitigazione del rischio'!Q$8*Tabelle!$W$8),IF('Modello Analisi RISCHI MOG_PTPC'!AS74=Tabelle!$V$9,('Mitigazione del rischio'!Q$8*Tabelle!$W$9),IF('Modello Analisi RISCHI MOG_PTPC'!AS74=Tabelle!$V$10,('Mitigazione del rischio'!Q$8*Tabelle!$W$10),IF('Modello Analisi RISCHI MOG_PTPC'!AS74=Tabelle!$V$11,('Mitigazione del rischio'!Q$8*Tabelle!$W$11),IF('Modello Analisi RISCHI MOG_PTPC'!AS74=Tabelle!$V$12,('Mitigazione del rischio'!Q$8*Tabelle!$W$12),"-"))))))))))</f>
        <v>2.4499999999999997</v>
      </c>
      <c r="R73" s="31">
        <f>IF('Modello Analisi RISCHI MOG_PTPC'!AT74=Tabelle!$V$3,('Mitigazione del rischio'!R$8*Tabelle!$W$3),IF('Modello Analisi RISCHI MOG_PTPC'!AT74=Tabelle!$V$4,('Mitigazione del rischio'!R$8*Tabelle!$W$4),IF('Modello Analisi RISCHI MOG_PTPC'!AT74=Tabelle!$V$5,('Mitigazione del rischio'!R$8*Tabelle!$W$5),IF('Modello Analisi RISCHI MOG_PTPC'!AT74=Tabelle!$V$6,('Mitigazione del rischio'!R$8*Tabelle!$W$6),IF('Modello Analisi RISCHI MOG_PTPC'!AT74=Tabelle!$V$7,('Mitigazione del rischio'!R$8*Tabelle!$W$7),IF('Modello Analisi RISCHI MOG_PTPC'!AT74=Tabelle!$V$8,('Mitigazione del rischio'!R$8*Tabelle!$W$8),IF('Modello Analisi RISCHI MOG_PTPC'!AT74=Tabelle!$V$9,('Mitigazione del rischio'!R$8*Tabelle!$W$9),IF('Modello Analisi RISCHI MOG_PTPC'!AT74=Tabelle!$V$10,('Mitigazione del rischio'!R$8*Tabelle!$W$10),IF('Modello Analisi RISCHI MOG_PTPC'!AT74=Tabelle!$V$11,('Mitigazione del rischio'!R$8*Tabelle!$W$11),IF('Modello Analisi RISCHI MOG_PTPC'!AT74=Tabelle!$V$12,('Mitigazione del rischio'!R$8*Tabelle!$W$12),"-"))))))))))</f>
        <v>2.4499999999999997</v>
      </c>
      <c r="S73" s="31">
        <f>IF('Modello Analisi RISCHI MOG_PTPC'!AU74=Tabelle!$V$3,('Mitigazione del rischio'!S$8*Tabelle!$W$3),IF('Modello Analisi RISCHI MOG_PTPC'!AU74=Tabelle!$V$4,('Mitigazione del rischio'!S$8*Tabelle!$W$4),IF('Modello Analisi RISCHI MOG_PTPC'!AU74=Tabelle!$V$5,('Mitigazione del rischio'!S$8*Tabelle!$W$5),IF('Modello Analisi RISCHI MOG_PTPC'!AU74=Tabelle!$V$6,('Mitigazione del rischio'!S$8*Tabelle!$W$6),IF('Modello Analisi RISCHI MOG_PTPC'!AU74=Tabelle!$V$7,('Mitigazione del rischio'!S$8*Tabelle!$W$7),IF('Modello Analisi RISCHI MOG_PTPC'!AU74=Tabelle!$V$8,('Mitigazione del rischio'!S$8*Tabelle!$W$8),IF('Modello Analisi RISCHI MOG_PTPC'!AU74=Tabelle!$V$9,('Mitigazione del rischio'!S$8*Tabelle!$W$9),IF('Modello Analisi RISCHI MOG_PTPC'!AU74=Tabelle!$V$10,('Mitigazione del rischio'!S$8*Tabelle!$W$10),IF('Modello Analisi RISCHI MOG_PTPC'!AU74=Tabelle!$V$11,('Mitigazione del rischio'!S$8*Tabelle!$W$11),IF('Modello Analisi RISCHI MOG_PTPC'!AU74=Tabelle!$V$12,('Mitigazione del rischio'!S$8*Tabelle!$W$12),"-"))))))))))</f>
        <v>2.4499999999999997</v>
      </c>
      <c r="T73" s="31">
        <f>IF('Modello Analisi RISCHI MOG_PTPC'!AV74=Tabelle!$V$3,('Mitigazione del rischio'!T$8*Tabelle!$W$3),IF('Modello Analisi RISCHI MOG_PTPC'!AV74=Tabelle!$V$4,('Mitigazione del rischio'!T$8*Tabelle!$W$4),IF('Modello Analisi RISCHI MOG_PTPC'!AV74=Tabelle!$V$5,('Mitigazione del rischio'!T$8*Tabelle!$W$5),IF('Modello Analisi RISCHI MOG_PTPC'!AV74=Tabelle!$V$6,('Mitigazione del rischio'!T$8*Tabelle!$W$6),IF('Modello Analisi RISCHI MOG_PTPC'!AV74=Tabelle!$V$7,('Mitigazione del rischio'!T$8*Tabelle!$W$7),IF('Modello Analisi RISCHI MOG_PTPC'!AV74=Tabelle!$V$8,('Mitigazione del rischio'!T$8*Tabelle!$W$8),IF('Modello Analisi RISCHI MOG_PTPC'!AV74=Tabelle!$V$9,('Mitigazione del rischio'!T$8*Tabelle!$W$9),IF('Modello Analisi RISCHI MOG_PTPC'!AV74=Tabelle!$V$10,('Mitigazione del rischio'!T$8*Tabelle!$W$10),IF('Modello Analisi RISCHI MOG_PTPC'!AV74=Tabelle!$V$11,('Mitigazione del rischio'!T$8*Tabelle!$W$11),IF('Modello Analisi RISCHI MOG_PTPC'!AV74=Tabelle!$V$12,('Mitigazione del rischio'!T$8*Tabelle!$W$12),"-"))))))))))</f>
        <v>2.4499999999999997</v>
      </c>
      <c r="U73" s="31">
        <f>IF('Modello Analisi RISCHI MOG_PTPC'!AW74=Tabelle!$V$3,('Mitigazione del rischio'!U$8*Tabelle!$W$3),IF('Modello Analisi RISCHI MOG_PTPC'!AW74=Tabelle!$V$4,('Mitigazione del rischio'!U$8*Tabelle!$W$4),IF('Modello Analisi RISCHI MOG_PTPC'!AW74=Tabelle!$V$5,('Mitigazione del rischio'!U$8*Tabelle!$W$5),IF('Modello Analisi RISCHI MOG_PTPC'!AW74=Tabelle!$V$6,('Mitigazione del rischio'!U$8*Tabelle!$W$6),IF('Modello Analisi RISCHI MOG_PTPC'!AW74=Tabelle!$V$7,('Mitigazione del rischio'!U$8*Tabelle!$W$7),IF('Modello Analisi RISCHI MOG_PTPC'!AW74=Tabelle!$V$8,('Mitigazione del rischio'!U$8*Tabelle!$W$8),IF('Modello Analisi RISCHI MOG_PTPC'!AW74=Tabelle!$V$9,('Mitigazione del rischio'!U$8*Tabelle!$W$9),IF('Modello Analisi RISCHI MOG_PTPC'!AW74=Tabelle!$V$10,('Mitigazione del rischio'!U$8*Tabelle!$W$10),IF('Modello Analisi RISCHI MOG_PTPC'!AW74=Tabelle!$V$11,('Mitigazione del rischio'!U$8*Tabelle!$W$11),IF('Modello Analisi RISCHI MOG_PTPC'!AW74=Tabelle!$V$12,('Mitigazione del rischio'!U$8*Tabelle!$W$12),"-"))))))))))</f>
        <v>0</v>
      </c>
      <c r="V73" s="31">
        <f>IF('Modello Analisi RISCHI MOG_PTPC'!AX74=Tabelle!$V$3,('Mitigazione del rischio'!V$8*Tabelle!$W$3),IF('Modello Analisi RISCHI MOG_PTPC'!AX74=Tabelle!$V$4,('Mitigazione del rischio'!V$8*Tabelle!$W$4),IF('Modello Analisi RISCHI MOG_PTPC'!AX74=Tabelle!$V$5,('Mitigazione del rischio'!V$8*Tabelle!$W$5),IF('Modello Analisi RISCHI MOG_PTPC'!AX74=Tabelle!$V$6,('Mitigazione del rischio'!V$8*Tabelle!$W$6),IF('Modello Analisi RISCHI MOG_PTPC'!AX74=Tabelle!$V$7,('Mitigazione del rischio'!V$8*Tabelle!$W$7),IF('Modello Analisi RISCHI MOG_PTPC'!AX74=Tabelle!$V$8,('Mitigazione del rischio'!V$8*Tabelle!$W$8),IF('Modello Analisi RISCHI MOG_PTPC'!AX74=Tabelle!$V$9,('Mitigazione del rischio'!V$8*Tabelle!$W$9),IF('Modello Analisi RISCHI MOG_PTPC'!AX74=Tabelle!$V$10,('Mitigazione del rischio'!V$8*Tabelle!$W$10),IF('Modello Analisi RISCHI MOG_PTPC'!AX74=Tabelle!$V$11,('Mitigazione del rischio'!V$8*Tabelle!$W$11),IF('Modello Analisi RISCHI MOG_PTPC'!AX74=Tabelle!$V$12,('Mitigazione del rischio'!V$8*Tabelle!$W$12),"-"))))))))))</f>
        <v>0</v>
      </c>
      <c r="W73" s="31">
        <f>IF('Modello Analisi RISCHI MOG_PTPC'!AY74=Tabelle!$V$3,('Mitigazione del rischio'!W$8*Tabelle!$W$3),IF('Modello Analisi RISCHI MOG_PTPC'!AY74=Tabelle!$V$4,('Mitigazione del rischio'!W$8*Tabelle!$W$4),IF('Modello Analisi RISCHI MOG_PTPC'!AY74=Tabelle!$V$5,('Mitigazione del rischio'!W$8*Tabelle!$W$5),IF('Modello Analisi RISCHI MOG_PTPC'!AY74=Tabelle!$V$6,('Mitigazione del rischio'!W$8*Tabelle!$W$6),IF('Modello Analisi RISCHI MOG_PTPC'!AY74=Tabelle!$V$7,('Mitigazione del rischio'!W$8*Tabelle!$W$7),IF('Modello Analisi RISCHI MOG_PTPC'!AY74=Tabelle!$V$8,('Mitigazione del rischio'!W$8*Tabelle!$W$8),IF('Modello Analisi RISCHI MOG_PTPC'!AY74=Tabelle!$V$9,('Mitigazione del rischio'!W$8*Tabelle!$W$9),IF('Modello Analisi RISCHI MOG_PTPC'!AY74=Tabelle!$V$10,('Mitigazione del rischio'!W$8*Tabelle!$W$10),IF('Modello Analisi RISCHI MOG_PTPC'!AY74=Tabelle!$V$11,('Mitigazione del rischio'!W$8*Tabelle!$W$11),IF('Modello Analisi RISCHI MOG_PTPC'!AY74=Tabelle!$V$12,('Mitigazione del rischio'!W$8*Tabelle!$W$12),"-"))))))))))</f>
        <v>0</v>
      </c>
      <c r="X73" s="31">
        <f>IF('Modello Analisi RISCHI MOG_PTPC'!AZ74=Tabelle!$V$3,('Mitigazione del rischio'!X$8*Tabelle!$W$3),IF('Modello Analisi RISCHI MOG_PTPC'!AZ74=Tabelle!$V$4,('Mitigazione del rischio'!X$8*Tabelle!$W$4),IF('Modello Analisi RISCHI MOG_PTPC'!AZ74=Tabelle!$V$5,('Mitigazione del rischio'!X$8*Tabelle!$W$5),IF('Modello Analisi RISCHI MOG_PTPC'!AZ74=Tabelle!$V$6,('Mitigazione del rischio'!X$8*Tabelle!$W$6),IF('Modello Analisi RISCHI MOG_PTPC'!AZ74=Tabelle!$V$7,('Mitigazione del rischio'!X$8*Tabelle!$W$7),IF('Modello Analisi RISCHI MOG_PTPC'!AZ74=Tabelle!$V$8,('Mitigazione del rischio'!X$8*Tabelle!$W$8),IF('Modello Analisi RISCHI MOG_PTPC'!AZ74=Tabelle!$V$9,('Mitigazione del rischio'!X$8*Tabelle!$W$9),IF('Modello Analisi RISCHI MOG_PTPC'!AZ74=Tabelle!$V$10,('Mitigazione del rischio'!X$8*Tabelle!$W$10),IF('Modello Analisi RISCHI MOG_PTPC'!AZ74=Tabelle!$V$11,('Mitigazione del rischio'!X$8*Tabelle!$W$11),IF('Modello Analisi RISCHI MOG_PTPC'!AZ74=Tabelle!$V$12,('Mitigazione del rischio'!X$8*Tabelle!$W$12),"-"))))))))))</f>
        <v>0</v>
      </c>
      <c r="Y73" s="31">
        <f>IF('Modello Analisi RISCHI MOG_PTPC'!BA74=Tabelle!$V$3,('Mitigazione del rischio'!Y$8*Tabelle!$W$3),IF('Modello Analisi RISCHI MOG_PTPC'!BA74=Tabelle!$V$4,('Mitigazione del rischio'!Y$8*Tabelle!$W$4),IF('Modello Analisi RISCHI MOG_PTPC'!BA74=Tabelle!$V$5,('Mitigazione del rischio'!Y$8*Tabelle!$W$5),IF('Modello Analisi RISCHI MOG_PTPC'!BA74=Tabelle!$V$6,('Mitigazione del rischio'!Y$8*Tabelle!$W$6),IF('Modello Analisi RISCHI MOG_PTPC'!BA74=Tabelle!$V$7,('Mitigazione del rischio'!Y$8*Tabelle!$W$7),IF('Modello Analisi RISCHI MOG_PTPC'!BA74=Tabelle!$V$8,('Mitigazione del rischio'!Y$8*Tabelle!$W$8),IF('Modello Analisi RISCHI MOG_PTPC'!BA74=Tabelle!$V$9,('Mitigazione del rischio'!Y$8*Tabelle!$W$9),IF('Modello Analisi RISCHI MOG_PTPC'!BA74=Tabelle!$V$10,('Mitigazione del rischio'!Y$8*Tabelle!$W$10),IF('Modello Analisi RISCHI MOG_PTPC'!BA74=Tabelle!$V$11,('Mitigazione del rischio'!Y$8*Tabelle!$W$11),IF('Modello Analisi RISCHI MOG_PTPC'!BA74=Tabelle!$V$12,('Mitigazione del rischio'!Y$8*Tabelle!$W$12),"-"))))))))))</f>
        <v>0</v>
      </c>
      <c r="Z73" s="31">
        <f>IF('Modello Analisi RISCHI MOG_PTPC'!BB74=Tabelle!$V$3,('Mitigazione del rischio'!Z$8*Tabelle!$W$3),IF('Modello Analisi RISCHI MOG_PTPC'!BB74=Tabelle!$V$4,('Mitigazione del rischio'!Z$8*Tabelle!$W$4),IF('Modello Analisi RISCHI MOG_PTPC'!BB74=Tabelle!$V$5,('Mitigazione del rischio'!Z$8*Tabelle!$W$5),IF('Modello Analisi RISCHI MOG_PTPC'!BB74=Tabelle!$V$6,('Mitigazione del rischio'!Z$8*Tabelle!$W$6),IF('Modello Analisi RISCHI MOG_PTPC'!BB74=Tabelle!$V$7,('Mitigazione del rischio'!Z$8*Tabelle!$W$7),IF('Modello Analisi RISCHI MOG_PTPC'!BB74=Tabelle!$V$8,('Mitigazione del rischio'!Z$8*Tabelle!$W$8),IF('Modello Analisi RISCHI MOG_PTPC'!BB74=Tabelle!$V$9,('Mitigazione del rischio'!Z$8*Tabelle!$W$9),IF('Modello Analisi RISCHI MOG_PTPC'!BB74=Tabelle!$V$10,('Mitigazione del rischio'!Z$8*Tabelle!$W$10),IF('Modello Analisi RISCHI MOG_PTPC'!BB74=Tabelle!$V$11,('Mitigazione del rischio'!Z$8*Tabelle!$W$11),IF('Modello Analisi RISCHI MOG_PTPC'!BB74=Tabelle!$V$12,('Mitigazione del rischio'!Z$8*Tabelle!$W$12),"-"))))))))))</f>
        <v>0</v>
      </c>
      <c r="AA73" s="31">
        <f>IF('Modello Analisi RISCHI MOG_PTPC'!BC74=Tabelle!$V$3,('Mitigazione del rischio'!AA$8*Tabelle!$W$3),IF('Modello Analisi RISCHI MOG_PTPC'!BC74=Tabelle!$V$4,('Mitigazione del rischio'!AA$8*Tabelle!$W$4),IF('Modello Analisi RISCHI MOG_PTPC'!BC74=Tabelle!$V$5,('Mitigazione del rischio'!AA$8*Tabelle!$W$5),IF('Modello Analisi RISCHI MOG_PTPC'!BC74=Tabelle!$V$6,('Mitigazione del rischio'!AA$8*Tabelle!$W$6),IF('Modello Analisi RISCHI MOG_PTPC'!BC74=Tabelle!$V$7,('Mitigazione del rischio'!AA$8*Tabelle!$W$7),IF('Modello Analisi RISCHI MOG_PTPC'!BC74=Tabelle!$V$8,('Mitigazione del rischio'!AA$8*Tabelle!$W$8),IF('Modello Analisi RISCHI MOG_PTPC'!BC74=Tabelle!$V$9,('Mitigazione del rischio'!AA$8*Tabelle!$W$9),IF('Modello Analisi RISCHI MOG_PTPC'!BC74=Tabelle!$V$10,('Mitigazione del rischio'!AA$8*Tabelle!$W$10),IF('Modello Analisi RISCHI MOG_PTPC'!BC74=Tabelle!$V$11,('Mitigazione del rischio'!AA$8*Tabelle!$W$11),IF('Modello Analisi RISCHI MOG_PTPC'!BC74=Tabelle!$V$12,('Mitigazione del rischio'!AA$8*Tabelle!$W$12),"-"))))))))))</f>
        <v>0</v>
      </c>
      <c r="AB73" s="31">
        <f>IF('Modello Analisi RISCHI MOG_PTPC'!BD74=Tabelle!$V$3,('Mitigazione del rischio'!AB$8*Tabelle!$W$3),IF('Modello Analisi RISCHI MOG_PTPC'!BD74=Tabelle!$V$4,('Mitigazione del rischio'!AB$8*Tabelle!$W$4),IF('Modello Analisi RISCHI MOG_PTPC'!BD74=Tabelle!$V$5,('Mitigazione del rischio'!AB$8*Tabelle!$W$5),IF('Modello Analisi RISCHI MOG_PTPC'!BD74=Tabelle!$V$6,('Mitigazione del rischio'!AB$8*Tabelle!$W$6),IF('Modello Analisi RISCHI MOG_PTPC'!BD74=Tabelle!$V$7,('Mitigazione del rischio'!AB$8*Tabelle!$W$7),IF('Modello Analisi RISCHI MOG_PTPC'!BD74=Tabelle!$V$8,('Mitigazione del rischio'!AB$8*Tabelle!$W$8),IF('Modello Analisi RISCHI MOG_PTPC'!BD74=Tabelle!$V$9,('Mitigazione del rischio'!AB$8*Tabelle!$W$9),IF('Modello Analisi RISCHI MOG_PTPC'!BD74=Tabelle!$V$10,('Mitigazione del rischio'!AB$8*Tabelle!$W$10),IF('Modello Analisi RISCHI MOG_PTPC'!BD74=Tabelle!$V$11,('Mitigazione del rischio'!AB$8*Tabelle!$W$11),IF('Modello Analisi RISCHI MOG_PTPC'!BD74=Tabelle!$V$12,('Mitigazione del rischio'!AB$8*Tabelle!$W$12),"-"))))))))))</f>
        <v>0</v>
      </c>
      <c r="AC73" s="31">
        <f>IF('Modello Analisi RISCHI MOG_PTPC'!BE74=Tabelle!$V$3,('Mitigazione del rischio'!AC$8*Tabelle!$W$3),IF('Modello Analisi RISCHI MOG_PTPC'!BE74=Tabelle!$V$4,('Mitigazione del rischio'!AC$8*Tabelle!$W$4),IF('Modello Analisi RISCHI MOG_PTPC'!BE74=Tabelle!$V$5,('Mitigazione del rischio'!AC$8*Tabelle!$W$5),IF('Modello Analisi RISCHI MOG_PTPC'!BE74=Tabelle!$V$6,('Mitigazione del rischio'!AC$8*Tabelle!$W$6),IF('Modello Analisi RISCHI MOG_PTPC'!BE74=Tabelle!$V$7,('Mitigazione del rischio'!AC$8*Tabelle!$W$7),IF('Modello Analisi RISCHI MOG_PTPC'!BE74=Tabelle!$V$8,('Mitigazione del rischio'!AC$8*Tabelle!$W$8),IF('Modello Analisi RISCHI MOG_PTPC'!BE74=Tabelle!$V$9,('Mitigazione del rischio'!AC$8*Tabelle!$W$9),IF('Modello Analisi RISCHI MOG_PTPC'!BE74=Tabelle!$V$10,('Mitigazione del rischio'!AC$8*Tabelle!$W$10),IF('Modello Analisi RISCHI MOG_PTPC'!BE74=Tabelle!$V$11,('Mitigazione del rischio'!AC$8*Tabelle!$W$11),IF('Modello Analisi RISCHI MOG_PTPC'!BE74=Tabelle!$V$12,('Mitigazione del rischio'!AC$8*Tabelle!$W$12),"-"))))))))))</f>
        <v>0</v>
      </c>
      <c r="AD73" s="31">
        <f>IF('Modello Analisi RISCHI MOG_PTPC'!BF74=Tabelle!$V$3,('Mitigazione del rischio'!AD$8*Tabelle!$W$3),IF('Modello Analisi RISCHI MOG_PTPC'!BF74=Tabelle!$V$4,('Mitigazione del rischio'!AD$8*Tabelle!$W$4),IF('Modello Analisi RISCHI MOG_PTPC'!BF74=Tabelle!$V$5,('Mitigazione del rischio'!AD$8*Tabelle!$W$5),IF('Modello Analisi RISCHI MOG_PTPC'!BF74=Tabelle!$V$6,('Mitigazione del rischio'!AD$8*Tabelle!$W$6),IF('Modello Analisi RISCHI MOG_PTPC'!BF74=Tabelle!$V$7,('Mitigazione del rischio'!AD$8*Tabelle!$W$7),IF('Modello Analisi RISCHI MOG_PTPC'!BF74=Tabelle!$V$8,('Mitigazione del rischio'!AD$8*Tabelle!$W$8),IF('Modello Analisi RISCHI MOG_PTPC'!BF74=Tabelle!$V$9,('Mitigazione del rischio'!AD$8*Tabelle!$W$9),IF('Modello Analisi RISCHI MOG_PTPC'!BF74=Tabelle!$V$10,('Mitigazione del rischio'!AD$8*Tabelle!$W$10),IF('Modello Analisi RISCHI MOG_PTPC'!BF74=Tabelle!$V$11,('Mitigazione del rischio'!AD$8*Tabelle!$W$11),IF('Modello Analisi RISCHI MOG_PTPC'!BF74=Tabelle!$V$12,('Mitigazione del rischio'!AD$8*Tabelle!$W$12),"-"))))))))))</f>
        <v>0</v>
      </c>
      <c r="AE73" s="31">
        <f>IF('Modello Analisi RISCHI MOG_PTPC'!BG74=Tabelle!$V$3,('Mitigazione del rischio'!AE$8*Tabelle!$W$3),IF('Modello Analisi RISCHI MOG_PTPC'!BG74=Tabelle!$V$4,('Mitigazione del rischio'!AE$8*Tabelle!$W$4),IF('Modello Analisi RISCHI MOG_PTPC'!BG74=Tabelle!$V$5,('Mitigazione del rischio'!AE$8*Tabelle!$W$5),IF('Modello Analisi RISCHI MOG_PTPC'!BG74=Tabelle!$V$6,('Mitigazione del rischio'!AE$8*Tabelle!$W$6),IF('Modello Analisi RISCHI MOG_PTPC'!BG74=Tabelle!$V$7,('Mitigazione del rischio'!AE$8*Tabelle!$W$7),IF('Modello Analisi RISCHI MOG_PTPC'!BG74=Tabelle!$V$8,('Mitigazione del rischio'!AE$8*Tabelle!$W$8),IF('Modello Analisi RISCHI MOG_PTPC'!BG74=Tabelle!$V$9,('Mitigazione del rischio'!AE$8*Tabelle!$W$9),IF('Modello Analisi RISCHI MOG_PTPC'!BG74=Tabelle!$V$10,('Mitigazione del rischio'!AE$8*Tabelle!$W$10),IF('Modello Analisi RISCHI MOG_PTPC'!BG74=Tabelle!$V$11,('Mitigazione del rischio'!AE$8*Tabelle!$W$11),IF('Modello Analisi RISCHI MOG_PTPC'!BG74=Tabelle!$V$12,('Mitigazione del rischio'!AE$8*Tabelle!$W$12),"-"))))))))))</f>
        <v>0</v>
      </c>
      <c r="AF73" s="32">
        <f t="shared" si="3"/>
        <v>43.400000000000006</v>
      </c>
      <c r="AG73" s="33">
        <f t="shared" si="4"/>
        <v>0.43400000000000005</v>
      </c>
    </row>
    <row r="74" spans="1:33" x14ac:dyDescent="0.25">
      <c r="A74" s="31">
        <f>IF('Modello Analisi RISCHI MOG_PTPC'!AC75=Tabelle!$V$3,('Mitigazione del rischio'!A$8*Tabelle!$W$3),IF('Modello Analisi RISCHI MOG_PTPC'!AC75=Tabelle!$V$4,('Mitigazione del rischio'!A$8*Tabelle!$W$4),IF('Modello Analisi RISCHI MOG_PTPC'!AC75=Tabelle!$V$5,('Mitigazione del rischio'!A$8*Tabelle!$W$5),IF('Modello Analisi RISCHI MOG_PTPC'!AC75=Tabelle!$V$6,('Mitigazione del rischio'!A$8*Tabelle!$W$6),IF('Modello Analisi RISCHI MOG_PTPC'!AC75=Tabelle!$V$7,('Mitigazione del rischio'!A$8*Tabelle!$W$7),IF('Modello Analisi RISCHI MOG_PTPC'!AC75=Tabelle!$V$8,('Mitigazione del rischio'!A$8*Tabelle!$W$8),IF('Modello Analisi RISCHI MOG_PTPC'!AC75=Tabelle!$V$9,('Mitigazione del rischio'!A$8*Tabelle!$W$9),IF('Modello Analisi RISCHI MOG_PTPC'!AC75=Tabelle!$V$10,('Mitigazione del rischio'!A$8*Tabelle!$W$10),IF('Modello Analisi RISCHI MOG_PTPC'!AC75=Tabelle!$V$11,('Mitigazione del rischio'!A$8*Tabelle!$W$11),IF('Modello Analisi RISCHI MOG_PTPC'!AC75=Tabelle!$V$12,('Mitigazione del rischio'!A$8*Tabelle!$W$12),"-"))))))))))</f>
        <v>3.5</v>
      </c>
      <c r="B74" s="31">
        <f>IF('Modello Analisi RISCHI MOG_PTPC'!AD75=Tabelle!$V$3,('Mitigazione del rischio'!B$8*Tabelle!$W$3),IF('Modello Analisi RISCHI MOG_PTPC'!AD75=Tabelle!$V$4,('Mitigazione del rischio'!B$8*Tabelle!$W$4),IF('Modello Analisi RISCHI MOG_PTPC'!AD75=Tabelle!$V$5,('Mitigazione del rischio'!B$8*Tabelle!$W$5),IF('Modello Analisi RISCHI MOG_PTPC'!AD75=Tabelle!$V$6,('Mitigazione del rischio'!B$8*Tabelle!$W$6),IF('Modello Analisi RISCHI MOG_PTPC'!AD75=Tabelle!$V$7,('Mitigazione del rischio'!B$8*Tabelle!$W$7),IF('Modello Analisi RISCHI MOG_PTPC'!AD75=Tabelle!$V$8,('Mitigazione del rischio'!B$8*Tabelle!$W$8),IF('Modello Analisi RISCHI MOG_PTPC'!AD75=Tabelle!$V$9,('Mitigazione del rischio'!B$8*Tabelle!$W$9),IF('Modello Analisi RISCHI MOG_PTPC'!AD75=Tabelle!$V$10,('Mitigazione del rischio'!B$8*Tabelle!$W$10),IF('Modello Analisi RISCHI MOG_PTPC'!AD75=Tabelle!$V$11,('Mitigazione del rischio'!B$8*Tabelle!$W$11),IF('Modello Analisi RISCHI MOG_PTPC'!AD75=Tabelle!$V$12,('Mitigazione del rischio'!B$8*Tabelle!$W$12),"-"))))))))))</f>
        <v>2.4499999999999997</v>
      </c>
      <c r="C74" s="31">
        <f>IF('Modello Analisi RISCHI MOG_PTPC'!AE75=Tabelle!$V$3,('Mitigazione del rischio'!C$8*Tabelle!$W$3),IF('Modello Analisi RISCHI MOG_PTPC'!AE75=Tabelle!$V$4,('Mitigazione del rischio'!C$8*Tabelle!$W$4),IF('Modello Analisi RISCHI MOG_PTPC'!AE75=Tabelle!$V$5,('Mitigazione del rischio'!C$8*Tabelle!$W$5),IF('Modello Analisi RISCHI MOG_PTPC'!AE75=Tabelle!$V$6,('Mitigazione del rischio'!C$8*Tabelle!$W$6),IF('Modello Analisi RISCHI MOG_PTPC'!AE75=Tabelle!$V$7,('Mitigazione del rischio'!C$8*Tabelle!$W$7),IF('Modello Analisi RISCHI MOG_PTPC'!AE75=Tabelle!$V$8,('Mitigazione del rischio'!C$8*Tabelle!$W$8),IF('Modello Analisi RISCHI MOG_PTPC'!AE75=Tabelle!$V$9,('Mitigazione del rischio'!C$8*Tabelle!$W$9),IF('Modello Analisi RISCHI MOG_PTPC'!AE75=Tabelle!$V$10,('Mitigazione del rischio'!C$8*Tabelle!$W$10),IF('Modello Analisi RISCHI MOG_PTPC'!AE75=Tabelle!$V$11,('Mitigazione del rischio'!C$8*Tabelle!$W$11),IF('Modello Analisi RISCHI MOG_PTPC'!AE75=Tabelle!$V$12,('Mitigazione del rischio'!C$8*Tabelle!$W$12),"-"))))))))))</f>
        <v>0.35000000000000003</v>
      </c>
      <c r="D74" s="31">
        <f>IF('Modello Analisi RISCHI MOG_PTPC'!AF75=Tabelle!$V$3,('Mitigazione del rischio'!D$8*Tabelle!$W$3),IF('Modello Analisi RISCHI MOG_PTPC'!AF75=Tabelle!$V$4,('Mitigazione del rischio'!D$8*Tabelle!$W$4),IF('Modello Analisi RISCHI MOG_PTPC'!AF75=Tabelle!$V$5,('Mitigazione del rischio'!D$8*Tabelle!$W$5),IF('Modello Analisi RISCHI MOG_PTPC'!AF75=Tabelle!$V$6,('Mitigazione del rischio'!D$8*Tabelle!$W$6),IF('Modello Analisi RISCHI MOG_PTPC'!AF75=Tabelle!$V$7,('Mitigazione del rischio'!D$8*Tabelle!$W$7),IF('Modello Analisi RISCHI MOG_PTPC'!AF75=Tabelle!$V$8,('Mitigazione del rischio'!D$8*Tabelle!$W$8),IF('Modello Analisi RISCHI MOG_PTPC'!AF75=Tabelle!$V$9,('Mitigazione del rischio'!D$8*Tabelle!$W$9),IF('Modello Analisi RISCHI MOG_PTPC'!AF75=Tabelle!$V$10,('Mitigazione del rischio'!D$8*Tabelle!$W$10),IF('Modello Analisi RISCHI MOG_PTPC'!AF75=Tabelle!$V$11,('Mitigazione del rischio'!D$8*Tabelle!$W$11),IF('Modello Analisi RISCHI MOG_PTPC'!AF75=Tabelle!$V$12,('Mitigazione del rischio'!D$8*Tabelle!$W$12),"-"))))))))))</f>
        <v>1.05</v>
      </c>
      <c r="E74" s="31">
        <f>IF('Modello Analisi RISCHI MOG_PTPC'!AG75=Tabelle!$V$3,('Mitigazione del rischio'!E$8*Tabelle!$W$3),IF('Modello Analisi RISCHI MOG_PTPC'!AG75=Tabelle!$V$4,('Mitigazione del rischio'!E$8*Tabelle!$W$4),IF('Modello Analisi RISCHI MOG_PTPC'!AG75=Tabelle!$V$5,('Mitigazione del rischio'!E$8*Tabelle!$W$5),IF('Modello Analisi RISCHI MOG_PTPC'!AG75=Tabelle!$V$6,('Mitigazione del rischio'!E$8*Tabelle!$W$6),IF('Modello Analisi RISCHI MOG_PTPC'!AG75=Tabelle!$V$7,('Mitigazione del rischio'!E$8*Tabelle!$W$7),IF('Modello Analisi RISCHI MOG_PTPC'!AG75=Tabelle!$V$8,('Mitigazione del rischio'!E$8*Tabelle!$W$8),IF('Modello Analisi RISCHI MOG_PTPC'!AG75=Tabelle!$V$9,('Mitigazione del rischio'!E$8*Tabelle!$W$9),IF('Modello Analisi RISCHI MOG_PTPC'!AG75=Tabelle!$V$10,('Mitigazione del rischio'!E$8*Tabelle!$W$10),IF('Modello Analisi RISCHI MOG_PTPC'!AG75=Tabelle!$V$11,('Mitigazione del rischio'!E$8*Tabelle!$W$11),IF('Modello Analisi RISCHI MOG_PTPC'!AG75=Tabelle!$V$12,('Mitigazione del rischio'!E$8*Tabelle!$W$12),"-"))))))))))</f>
        <v>2.4499999999999997</v>
      </c>
      <c r="F74" s="31">
        <f>IF('Modello Analisi RISCHI MOG_PTPC'!AH75=Tabelle!$V$3,('Mitigazione del rischio'!F$8*Tabelle!$W$3),IF('Modello Analisi RISCHI MOG_PTPC'!AH75=Tabelle!$V$4,('Mitigazione del rischio'!F$8*Tabelle!$W$4),IF('Modello Analisi RISCHI MOG_PTPC'!AH75=Tabelle!$V$5,('Mitigazione del rischio'!F$8*Tabelle!$W$5),IF('Modello Analisi RISCHI MOG_PTPC'!AH75=Tabelle!$V$6,('Mitigazione del rischio'!F$8*Tabelle!$W$6),IF('Modello Analisi RISCHI MOG_PTPC'!AH75=Tabelle!$V$7,('Mitigazione del rischio'!F$8*Tabelle!$W$7),IF('Modello Analisi RISCHI MOG_PTPC'!AH75=Tabelle!$V$8,('Mitigazione del rischio'!F$8*Tabelle!$W$8),IF('Modello Analisi RISCHI MOG_PTPC'!AH75=Tabelle!$V$9,('Mitigazione del rischio'!F$8*Tabelle!$W$9),IF('Modello Analisi RISCHI MOG_PTPC'!AH75=Tabelle!$V$10,('Mitigazione del rischio'!F$8*Tabelle!$W$10),IF('Modello Analisi RISCHI MOG_PTPC'!AH75=Tabelle!$V$11,('Mitigazione del rischio'!F$8*Tabelle!$W$11),IF('Modello Analisi RISCHI MOG_PTPC'!AH75=Tabelle!$V$12,('Mitigazione del rischio'!F$8*Tabelle!$W$12),"-"))))))))))</f>
        <v>3.5</v>
      </c>
      <c r="G74" s="31">
        <f>IF('Modello Analisi RISCHI MOG_PTPC'!AI75=Tabelle!$V$3,('Mitigazione del rischio'!G$8*Tabelle!$W$3),IF('Modello Analisi RISCHI MOG_PTPC'!AI75=Tabelle!$V$4,('Mitigazione del rischio'!G$8*Tabelle!$W$4),IF('Modello Analisi RISCHI MOG_PTPC'!AI75=Tabelle!$V$5,('Mitigazione del rischio'!G$8*Tabelle!$W$5),IF('Modello Analisi RISCHI MOG_PTPC'!AI75=Tabelle!$V$6,('Mitigazione del rischio'!G$8*Tabelle!$W$6),IF('Modello Analisi RISCHI MOG_PTPC'!AI75=Tabelle!$V$7,('Mitigazione del rischio'!G$8*Tabelle!$W$7),IF('Modello Analisi RISCHI MOG_PTPC'!AI75=Tabelle!$V$8,('Mitigazione del rischio'!G$8*Tabelle!$W$8),IF('Modello Analisi RISCHI MOG_PTPC'!AI75=Tabelle!$V$9,('Mitigazione del rischio'!G$8*Tabelle!$W$9),IF('Modello Analisi RISCHI MOG_PTPC'!AI75=Tabelle!$V$10,('Mitigazione del rischio'!G$8*Tabelle!$W$10),IF('Modello Analisi RISCHI MOG_PTPC'!AI75=Tabelle!$V$11,('Mitigazione del rischio'!G$8*Tabelle!$W$11),IF('Modello Analisi RISCHI MOG_PTPC'!AI75=Tabelle!$V$12,('Mitigazione del rischio'!G$8*Tabelle!$W$12),"-"))))))))))</f>
        <v>3.5</v>
      </c>
      <c r="H74" s="31">
        <f>IF('Modello Analisi RISCHI MOG_PTPC'!AJ75=Tabelle!$V$3,('Mitigazione del rischio'!H$8*Tabelle!$W$3),IF('Modello Analisi RISCHI MOG_PTPC'!AJ75=Tabelle!$V$4,('Mitigazione del rischio'!H$8*Tabelle!$W$4),IF('Modello Analisi RISCHI MOG_PTPC'!AJ75=Tabelle!$V$5,('Mitigazione del rischio'!H$8*Tabelle!$W$5),IF('Modello Analisi RISCHI MOG_PTPC'!AJ75=Tabelle!$V$6,('Mitigazione del rischio'!H$8*Tabelle!$W$6),IF('Modello Analisi RISCHI MOG_PTPC'!AJ75=Tabelle!$V$7,('Mitigazione del rischio'!H$8*Tabelle!$W$7),IF('Modello Analisi RISCHI MOG_PTPC'!AJ75=Tabelle!$V$8,('Mitigazione del rischio'!H$8*Tabelle!$W$8),IF('Modello Analisi RISCHI MOG_PTPC'!AJ75=Tabelle!$V$9,('Mitigazione del rischio'!H$8*Tabelle!$W$9),IF('Modello Analisi RISCHI MOG_PTPC'!AJ75=Tabelle!$V$10,('Mitigazione del rischio'!H$8*Tabelle!$W$10),IF('Modello Analisi RISCHI MOG_PTPC'!AJ75=Tabelle!$V$11,('Mitigazione del rischio'!H$8*Tabelle!$W$11),IF('Modello Analisi RISCHI MOG_PTPC'!AJ75=Tabelle!$V$12,('Mitigazione del rischio'!H$8*Tabelle!$W$12),"-"))))))))))</f>
        <v>3.5</v>
      </c>
      <c r="I74" s="31">
        <f>IF('Modello Analisi RISCHI MOG_PTPC'!AK75=Tabelle!$V$3,('Mitigazione del rischio'!I$8*Tabelle!$W$3),IF('Modello Analisi RISCHI MOG_PTPC'!AK75=Tabelle!$V$4,('Mitigazione del rischio'!I$8*Tabelle!$W$4),IF('Modello Analisi RISCHI MOG_PTPC'!AK75=Tabelle!$V$5,('Mitigazione del rischio'!I$8*Tabelle!$W$5),IF('Modello Analisi RISCHI MOG_PTPC'!AK75=Tabelle!$V$6,('Mitigazione del rischio'!I$8*Tabelle!$W$6),IF('Modello Analisi RISCHI MOG_PTPC'!AK75=Tabelle!$V$7,('Mitigazione del rischio'!I$8*Tabelle!$W$7),IF('Modello Analisi RISCHI MOG_PTPC'!AK75=Tabelle!$V$8,('Mitigazione del rischio'!I$8*Tabelle!$W$8),IF('Modello Analisi RISCHI MOG_PTPC'!AK75=Tabelle!$V$9,('Mitigazione del rischio'!I$8*Tabelle!$W$9),IF('Modello Analisi RISCHI MOG_PTPC'!AK75=Tabelle!$V$10,('Mitigazione del rischio'!I$8*Tabelle!$W$10),IF('Modello Analisi RISCHI MOG_PTPC'!AK75=Tabelle!$V$11,('Mitigazione del rischio'!I$8*Tabelle!$W$11),IF('Modello Analisi RISCHI MOG_PTPC'!AK75=Tabelle!$V$12,('Mitigazione del rischio'!I$8*Tabelle!$W$12),"-"))))))))))</f>
        <v>1.05</v>
      </c>
      <c r="J74" s="31">
        <f>IF('Modello Analisi RISCHI MOG_PTPC'!AL75=Tabelle!$V$3,('Mitigazione del rischio'!J$8*Tabelle!$W$3),IF('Modello Analisi RISCHI MOG_PTPC'!AL75=Tabelle!$V$4,('Mitigazione del rischio'!J$8*Tabelle!$W$4),IF('Modello Analisi RISCHI MOG_PTPC'!AL75=Tabelle!$V$5,('Mitigazione del rischio'!J$8*Tabelle!$W$5),IF('Modello Analisi RISCHI MOG_PTPC'!AL75=Tabelle!$V$6,('Mitigazione del rischio'!J$8*Tabelle!$W$6),IF('Modello Analisi RISCHI MOG_PTPC'!AL75=Tabelle!$V$7,('Mitigazione del rischio'!J$8*Tabelle!$W$7),IF('Modello Analisi RISCHI MOG_PTPC'!AL75=Tabelle!$V$8,('Mitigazione del rischio'!J$8*Tabelle!$W$8),IF('Modello Analisi RISCHI MOG_PTPC'!AL75=Tabelle!$V$9,('Mitigazione del rischio'!J$8*Tabelle!$W$9),IF('Modello Analisi RISCHI MOG_PTPC'!AL75=Tabelle!$V$10,('Mitigazione del rischio'!J$8*Tabelle!$W$10),IF('Modello Analisi RISCHI MOG_PTPC'!AL75=Tabelle!$V$11,('Mitigazione del rischio'!J$8*Tabelle!$W$11),IF('Modello Analisi RISCHI MOG_PTPC'!AL75=Tabelle!$V$12,('Mitigazione del rischio'!J$8*Tabelle!$W$12),"-"))))))))))</f>
        <v>1.05</v>
      </c>
      <c r="K74" s="31">
        <f>IF('Modello Analisi RISCHI MOG_PTPC'!AM75=Tabelle!$V$3,('Mitigazione del rischio'!K$8*Tabelle!$W$3),IF('Modello Analisi RISCHI MOG_PTPC'!AM75=Tabelle!$V$4,('Mitigazione del rischio'!K$8*Tabelle!$W$4),IF('Modello Analisi RISCHI MOG_PTPC'!AM75=Tabelle!$V$5,('Mitigazione del rischio'!K$8*Tabelle!$W$5),IF('Modello Analisi RISCHI MOG_PTPC'!AM75=Tabelle!$V$6,('Mitigazione del rischio'!K$8*Tabelle!$W$6),IF('Modello Analisi RISCHI MOG_PTPC'!AM75=Tabelle!$V$7,('Mitigazione del rischio'!K$8*Tabelle!$W$7),IF('Modello Analisi RISCHI MOG_PTPC'!AM75=Tabelle!$V$8,('Mitigazione del rischio'!K$8*Tabelle!$W$8),IF('Modello Analisi RISCHI MOG_PTPC'!AM75=Tabelle!$V$9,('Mitigazione del rischio'!K$8*Tabelle!$W$9),IF('Modello Analisi RISCHI MOG_PTPC'!AM75=Tabelle!$V$10,('Mitigazione del rischio'!K$8*Tabelle!$W$10),IF('Modello Analisi RISCHI MOG_PTPC'!AM75=Tabelle!$V$11,('Mitigazione del rischio'!K$8*Tabelle!$W$11),IF('Modello Analisi RISCHI MOG_PTPC'!AM75=Tabelle!$V$12,('Mitigazione del rischio'!K$8*Tabelle!$W$12),"-"))))))))))</f>
        <v>3.5</v>
      </c>
      <c r="L74" s="31">
        <f>IF('Modello Analisi RISCHI MOG_PTPC'!AN75=Tabelle!$V$3,('Mitigazione del rischio'!L$8*Tabelle!$W$3),IF('Modello Analisi RISCHI MOG_PTPC'!AN75=Tabelle!$V$4,('Mitigazione del rischio'!L$8*Tabelle!$W$4),IF('Modello Analisi RISCHI MOG_PTPC'!AN75=Tabelle!$V$5,('Mitigazione del rischio'!L$8*Tabelle!$W$5),IF('Modello Analisi RISCHI MOG_PTPC'!AN75=Tabelle!$V$6,('Mitigazione del rischio'!L$8*Tabelle!$W$6),IF('Modello Analisi RISCHI MOG_PTPC'!AN75=Tabelle!$V$7,('Mitigazione del rischio'!L$8*Tabelle!$W$7),IF('Modello Analisi RISCHI MOG_PTPC'!AN75=Tabelle!$V$8,('Mitigazione del rischio'!L$8*Tabelle!$W$8),IF('Modello Analisi RISCHI MOG_PTPC'!AN75=Tabelle!$V$9,('Mitigazione del rischio'!L$8*Tabelle!$W$9),IF('Modello Analisi RISCHI MOG_PTPC'!AN75=Tabelle!$V$10,('Mitigazione del rischio'!L$8*Tabelle!$W$10),IF('Modello Analisi RISCHI MOG_PTPC'!AN75=Tabelle!$V$11,('Mitigazione del rischio'!L$8*Tabelle!$W$11),IF('Modello Analisi RISCHI MOG_PTPC'!AN75=Tabelle!$V$12,('Mitigazione del rischio'!L$8*Tabelle!$W$12),"-"))))))))))</f>
        <v>3.5</v>
      </c>
      <c r="M74" s="31">
        <f>IF('Modello Analisi RISCHI MOG_PTPC'!AO75=Tabelle!$V$3,('Mitigazione del rischio'!M$8*Tabelle!$W$3),IF('Modello Analisi RISCHI MOG_PTPC'!AO75=Tabelle!$V$4,('Mitigazione del rischio'!M$8*Tabelle!$W$4),IF('Modello Analisi RISCHI MOG_PTPC'!AO75=Tabelle!$V$5,('Mitigazione del rischio'!M$8*Tabelle!$W$5),IF('Modello Analisi RISCHI MOG_PTPC'!AO75=Tabelle!$V$6,('Mitigazione del rischio'!M$8*Tabelle!$W$6),IF('Modello Analisi RISCHI MOG_PTPC'!AO75=Tabelle!$V$7,('Mitigazione del rischio'!M$8*Tabelle!$W$7),IF('Modello Analisi RISCHI MOG_PTPC'!AO75=Tabelle!$V$8,('Mitigazione del rischio'!M$8*Tabelle!$W$8),IF('Modello Analisi RISCHI MOG_PTPC'!AO75=Tabelle!$V$9,('Mitigazione del rischio'!M$8*Tabelle!$W$9),IF('Modello Analisi RISCHI MOG_PTPC'!AO75=Tabelle!$V$10,('Mitigazione del rischio'!M$8*Tabelle!$W$10),IF('Modello Analisi RISCHI MOG_PTPC'!AO75=Tabelle!$V$11,('Mitigazione del rischio'!M$8*Tabelle!$W$11),IF('Modello Analisi RISCHI MOG_PTPC'!AO75=Tabelle!$V$12,('Mitigazione del rischio'!M$8*Tabelle!$W$12),"-"))))))))))</f>
        <v>1.05</v>
      </c>
      <c r="N74" s="31">
        <f>IF('Modello Analisi RISCHI MOG_PTPC'!AP75=Tabelle!$V$3,('Mitigazione del rischio'!N$8*Tabelle!$W$3),IF('Modello Analisi RISCHI MOG_PTPC'!AP75=Tabelle!$V$4,('Mitigazione del rischio'!N$8*Tabelle!$W$4),IF('Modello Analisi RISCHI MOG_PTPC'!AP75=Tabelle!$V$5,('Mitigazione del rischio'!N$8*Tabelle!$W$5),IF('Modello Analisi RISCHI MOG_PTPC'!AP75=Tabelle!$V$6,('Mitigazione del rischio'!N$8*Tabelle!$W$6),IF('Modello Analisi RISCHI MOG_PTPC'!AP75=Tabelle!$V$7,('Mitigazione del rischio'!N$8*Tabelle!$W$7),IF('Modello Analisi RISCHI MOG_PTPC'!AP75=Tabelle!$V$8,('Mitigazione del rischio'!N$8*Tabelle!$W$8),IF('Modello Analisi RISCHI MOG_PTPC'!AP75=Tabelle!$V$9,('Mitigazione del rischio'!N$8*Tabelle!$W$9),IF('Modello Analisi RISCHI MOG_PTPC'!AP75=Tabelle!$V$10,('Mitigazione del rischio'!N$8*Tabelle!$W$10),IF('Modello Analisi RISCHI MOG_PTPC'!AP75=Tabelle!$V$11,('Mitigazione del rischio'!N$8*Tabelle!$W$11),IF('Modello Analisi RISCHI MOG_PTPC'!AP75=Tabelle!$V$12,('Mitigazione del rischio'!N$8*Tabelle!$W$12),"-"))))))))))</f>
        <v>1.05</v>
      </c>
      <c r="O74" s="31">
        <f>IF('Modello Analisi RISCHI MOG_PTPC'!AQ75=Tabelle!$V$3,('Mitigazione del rischio'!O$8*Tabelle!$W$3),IF('Modello Analisi RISCHI MOG_PTPC'!AQ75=Tabelle!$V$4,('Mitigazione del rischio'!O$8*Tabelle!$W$4),IF('Modello Analisi RISCHI MOG_PTPC'!AQ75=Tabelle!$V$5,('Mitigazione del rischio'!O$8*Tabelle!$W$5),IF('Modello Analisi RISCHI MOG_PTPC'!AQ75=Tabelle!$V$6,('Mitigazione del rischio'!O$8*Tabelle!$W$6),IF('Modello Analisi RISCHI MOG_PTPC'!AQ75=Tabelle!$V$7,('Mitigazione del rischio'!O$8*Tabelle!$W$7),IF('Modello Analisi RISCHI MOG_PTPC'!AQ75=Tabelle!$V$8,('Mitigazione del rischio'!O$8*Tabelle!$W$8),IF('Modello Analisi RISCHI MOG_PTPC'!AQ75=Tabelle!$V$9,('Mitigazione del rischio'!O$8*Tabelle!$W$9),IF('Modello Analisi RISCHI MOG_PTPC'!AQ75=Tabelle!$V$10,('Mitigazione del rischio'!O$8*Tabelle!$W$10),IF('Modello Analisi RISCHI MOG_PTPC'!AQ75=Tabelle!$V$11,('Mitigazione del rischio'!O$8*Tabelle!$W$11),IF('Modello Analisi RISCHI MOG_PTPC'!AQ75=Tabelle!$V$12,('Mitigazione del rischio'!O$8*Tabelle!$W$12),"-"))))))))))</f>
        <v>1.05</v>
      </c>
      <c r="P74" s="31">
        <f>IF('Modello Analisi RISCHI MOG_PTPC'!AR75=Tabelle!$V$3,('Mitigazione del rischio'!P$8*Tabelle!$W$3),IF('Modello Analisi RISCHI MOG_PTPC'!AR75=Tabelle!$V$4,('Mitigazione del rischio'!P$8*Tabelle!$W$4),IF('Modello Analisi RISCHI MOG_PTPC'!AR75=Tabelle!$V$5,('Mitigazione del rischio'!P$8*Tabelle!$W$5),IF('Modello Analisi RISCHI MOG_PTPC'!AR75=Tabelle!$V$6,('Mitigazione del rischio'!P$8*Tabelle!$W$6),IF('Modello Analisi RISCHI MOG_PTPC'!AR75=Tabelle!$V$7,('Mitigazione del rischio'!P$8*Tabelle!$W$7),IF('Modello Analisi RISCHI MOG_PTPC'!AR75=Tabelle!$V$8,('Mitigazione del rischio'!P$8*Tabelle!$W$8),IF('Modello Analisi RISCHI MOG_PTPC'!AR75=Tabelle!$V$9,('Mitigazione del rischio'!P$8*Tabelle!$W$9),IF('Modello Analisi RISCHI MOG_PTPC'!AR75=Tabelle!$V$10,('Mitigazione del rischio'!P$8*Tabelle!$W$10),IF('Modello Analisi RISCHI MOG_PTPC'!AR75=Tabelle!$V$11,('Mitigazione del rischio'!P$8*Tabelle!$W$11),IF('Modello Analisi RISCHI MOG_PTPC'!AR75=Tabelle!$V$12,('Mitigazione del rischio'!P$8*Tabelle!$W$12),"-"))))))))))</f>
        <v>1.05</v>
      </c>
      <c r="Q74" s="31">
        <f>IF('Modello Analisi RISCHI MOG_PTPC'!AS75=Tabelle!$V$3,('Mitigazione del rischio'!Q$8*Tabelle!$W$3),IF('Modello Analisi RISCHI MOG_PTPC'!AS75=Tabelle!$V$4,('Mitigazione del rischio'!Q$8*Tabelle!$W$4),IF('Modello Analisi RISCHI MOG_PTPC'!AS75=Tabelle!$V$5,('Mitigazione del rischio'!Q$8*Tabelle!$W$5),IF('Modello Analisi RISCHI MOG_PTPC'!AS75=Tabelle!$V$6,('Mitigazione del rischio'!Q$8*Tabelle!$W$6),IF('Modello Analisi RISCHI MOG_PTPC'!AS75=Tabelle!$V$7,('Mitigazione del rischio'!Q$8*Tabelle!$W$7),IF('Modello Analisi RISCHI MOG_PTPC'!AS75=Tabelle!$V$8,('Mitigazione del rischio'!Q$8*Tabelle!$W$8),IF('Modello Analisi RISCHI MOG_PTPC'!AS75=Tabelle!$V$9,('Mitigazione del rischio'!Q$8*Tabelle!$W$9),IF('Modello Analisi RISCHI MOG_PTPC'!AS75=Tabelle!$V$10,('Mitigazione del rischio'!Q$8*Tabelle!$W$10),IF('Modello Analisi RISCHI MOG_PTPC'!AS75=Tabelle!$V$11,('Mitigazione del rischio'!Q$8*Tabelle!$W$11),IF('Modello Analisi RISCHI MOG_PTPC'!AS75=Tabelle!$V$12,('Mitigazione del rischio'!Q$8*Tabelle!$W$12),"-"))))))))))</f>
        <v>2.4499999999999997</v>
      </c>
      <c r="R74" s="31">
        <f>IF('Modello Analisi RISCHI MOG_PTPC'!AT75=Tabelle!$V$3,('Mitigazione del rischio'!R$8*Tabelle!$W$3),IF('Modello Analisi RISCHI MOG_PTPC'!AT75=Tabelle!$V$4,('Mitigazione del rischio'!R$8*Tabelle!$W$4),IF('Modello Analisi RISCHI MOG_PTPC'!AT75=Tabelle!$V$5,('Mitigazione del rischio'!R$8*Tabelle!$W$5),IF('Modello Analisi RISCHI MOG_PTPC'!AT75=Tabelle!$V$6,('Mitigazione del rischio'!R$8*Tabelle!$W$6),IF('Modello Analisi RISCHI MOG_PTPC'!AT75=Tabelle!$V$7,('Mitigazione del rischio'!R$8*Tabelle!$W$7),IF('Modello Analisi RISCHI MOG_PTPC'!AT75=Tabelle!$V$8,('Mitigazione del rischio'!R$8*Tabelle!$W$8),IF('Modello Analisi RISCHI MOG_PTPC'!AT75=Tabelle!$V$9,('Mitigazione del rischio'!R$8*Tabelle!$W$9),IF('Modello Analisi RISCHI MOG_PTPC'!AT75=Tabelle!$V$10,('Mitigazione del rischio'!R$8*Tabelle!$W$10),IF('Modello Analisi RISCHI MOG_PTPC'!AT75=Tabelle!$V$11,('Mitigazione del rischio'!R$8*Tabelle!$W$11),IF('Modello Analisi RISCHI MOG_PTPC'!AT75=Tabelle!$V$12,('Mitigazione del rischio'!R$8*Tabelle!$W$12),"-"))))))))))</f>
        <v>2.4499999999999997</v>
      </c>
      <c r="S74" s="31">
        <f>IF('Modello Analisi RISCHI MOG_PTPC'!AU75=Tabelle!$V$3,('Mitigazione del rischio'!S$8*Tabelle!$W$3),IF('Modello Analisi RISCHI MOG_PTPC'!AU75=Tabelle!$V$4,('Mitigazione del rischio'!S$8*Tabelle!$W$4),IF('Modello Analisi RISCHI MOG_PTPC'!AU75=Tabelle!$V$5,('Mitigazione del rischio'!S$8*Tabelle!$W$5),IF('Modello Analisi RISCHI MOG_PTPC'!AU75=Tabelle!$V$6,('Mitigazione del rischio'!S$8*Tabelle!$W$6),IF('Modello Analisi RISCHI MOG_PTPC'!AU75=Tabelle!$V$7,('Mitigazione del rischio'!S$8*Tabelle!$W$7),IF('Modello Analisi RISCHI MOG_PTPC'!AU75=Tabelle!$V$8,('Mitigazione del rischio'!S$8*Tabelle!$W$8),IF('Modello Analisi RISCHI MOG_PTPC'!AU75=Tabelle!$V$9,('Mitigazione del rischio'!S$8*Tabelle!$W$9),IF('Modello Analisi RISCHI MOG_PTPC'!AU75=Tabelle!$V$10,('Mitigazione del rischio'!S$8*Tabelle!$W$10),IF('Modello Analisi RISCHI MOG_PTPC'!AU75=Tabelle!$V$11,('Mitigazione del rischio'!S$8*Tabelle!$W$11),IF('Modello Analisi RISCHI MOG_PTPC'!AU75=Tabelle!$V$12,('Mitigazione del rischio'!S$8*Tabelle!$W$12),"-"))))))))))</f>
        <v>2.4499999999999997</v>
      </c>
      <c r="T74" s="31">
        <f>IF('Modello Analisi RISCHI MOG_PTPC'!AV75=Tabelle!$V$3,('Mitigazione del rischio'!T$8*Tabelle!$W$3),IF('Modello Analisi RISCHI MOG_PTPC'!AV75=Tabelle!$V$4,('Mitigazione del rischio'!T$8*Tabelle!$W$4),IF('Modello Analisi RISCHI MOG_PTPC'!AV75=Tabelle!$V$5,('Mitigazione del rischio'!T$8*Tabelle!$W$5),IF('Modello Analisi RISCHI MOG_PTPC'!AV75=Tabelle!$V$6,('Mitigazione del rischio'!T$8*Tabelle!$W$6),IF('Modello Analisi RISCHI MOG_PTPC'!AV75=Tabelle!$V$7,('Mitigazione del rischio'!T$8*Tabelle!$W$7),IF('Modello Analisi RISCHI MOG_PTPC'!AV75=Tabelle!$V$8,('Mitigazione del rischio'!T$8*Tabelle!$W$8),IF('Modello Analisi RISCHI MOG_PTPC'!AV75=Tabelle!$V$9,('Mitigazione del rischio'!T$8*Tabelle!$W$9),IF('Modello Analisi RISCHI MOG_PTPC'!AV75=Tabelle!$V$10,('Mitigazione del rischio'!T$8*Tabelle!$W$10),IF('Modello Analisi RISCHI MOG_PTPC'!AV75=Tabelle!$V$11,('Mitigazione del rischio'!T$8*Tabelle!$W$11),IF('Modello Analisi RISCHI MOG_PTPC'!AV75=Tabelle!$V$12,('Mitigazione del rischio'!T$8*Tabelle!$W$12),"-"))))))))))</f>
        <v>2.4499999999999997</v>
      </c>
      <c r="U74" s="31">
        <f>IF('Modello Analisi RISCHI MOG_PTPC'!AW75=Tabelle!$V$3,('Mitigazione del rischio'!U$8*Tabelle!$W$3),IF('Modello Analisi RISCHI MOG_PTPC'!AW75=Tabelle!$V$4,('Mitigazione del rischio'!U$8*Tabelle!$W$4),IF('Modello Analisi RISCHI MOG_PTPC'!AW75=Tabelle!$V$5,('Mitigazione del rischio'!U$8*Tabelle!$W$5),IF('Modello Analisi RISCHI MOG_PTPC'!AW75=Tabelle!$V$6,('Mitigazione del rischio'!U$8*Tabelle!$W$6),IF('Modello Analisi RISCHI MOG_PTPC'!AW75=Tabelle!$V$7,('Mitigazione del rischio'!U$8*Tabelle!$W$7),IF('Modello Analisi RISCHI MOG_PTPC'!AW75=Tabelle!$V$8,('Mitigazione del rischio'!U$8*Tabelle!$W$8),IF('Modello Analisi RISCHI MOG_PTPC'!AW75=Tabelle!$V$9,('Mitigazione del rischio'!U$8*Tabelle!$W$9),IF('Modello Analisi RISCHI MOG_PTPC'!AW75=Tabelle!$V$10,('Mitigazione del rischio'!U$8*Tabelle!$W$10),IF('Modello Analisi RISCHI MOG_PTPC'!AW75=Tabelle!$V$11,('Mitigazione del rischio'!U$8*Tabelle!$W$11),IF('Modello Analisi RISCHI MOG_PTPC'!AW75=Tabelle!$V$12,('Mitigazione del rischio'!U$8*Tabelle!$W$12),"-"))))))))))</f>
        <v>0</v>
      </c>
      <c r="V74" s="31">
        <f>IF('Modello Analisi RISCHI MOG_PTPC'!AX75=Tabelle!$V$3,('Mitigazione del rischio'!V$8*Tabelle!$W$3),IF('Modello Analisi RISCHI MOG_PTPC'!AX75=Tabelle!$V$4,('Mitigazione del rischio'!V$8*Tabelle!$W$4),IF('Modello Analisi RISCHI MOG_PTPC'!AX75=Tabelle!$V$5,('Mitigazione del rischio'!V$8*Tabelle!$W$5),IF('Modello Analisi RISCHI MOG_PTPC'!AX75=Tabelle!$V$6,('Mitigazione del rischio'!V$8*Tabelle!$W$6),IF('Modello Analisi RISCHI MOG_PTPC'!AX75=Tabelle!$V$7,('Mitigazione del rischio'!V$8*Tabelle!$W$7),IF('Modello Analisi RISCHI MOG_PTPC'!AX75=Tabelle!$V$8,('Mitigazione del rischio'!V$8*Tabelle!$W$8),IF('Modello Analisi RISCHI MOG_PTPC'!AX75=Tabelle!$V$9,('Mitigazione del rischio'!V$8*Tabelle!$W$9),IF('Modello Analisi RISCHI MOG_PTPC'!AX75=Tabelle!$V$10,('Mitigazione del rischio'!V$8*Tabelle!$W$10),IF('Modello Analisi RISCHI MOG_PTPC'!AX75=Tabelle!$V$11,('Mitigazione del rischio'!V$8*Tabelle!$W$11),IF('Modello Analisi RISCHI MOG_PTPC'!AX75=Tabelle!$V$12,('Mitigazione del rischio'!V$8*Tabelle!$W$12),"-"))))))))))</f>
        <v>0</v>
      </c>
      <c r="W74" s="31">
        <f>IF('Modello Analisi RISCHI MOG_PTPC'!AY75=Tabelle!$V$3,('Mitigazione del rischio'!W$8*Tabelle!$W$3),IF('Modello Analisi RISCHI MOG_PTPC'!AY75=Tabelle!$V$4,('Mitigazione del rischio'!W$8*Tabelle!$W$4),IF('Modello Analisi RISCHI MOG_PTPC'!AY75=Tabelle!$V$5,('Mitigazione del rischio'!W$8*Tabelle!$W$5),IF('Modello Analisi RISCHI MOG_PTPC'!AY75=Tabelle!$V$6,('Mitigazione del rischio'!W$8*Tabelle!$W$6),IF('Modello Analisi RISCHI MOG_PTPC'!AY75=Tabelle!$V$7,('Mitigazione del rischio'!W$8*Tabelle!$W$7),IF('Modello Analisi RISCHI MOG_PTPC'!AY75=Tabelle!$V$8,('Mitigazione del rischio'!W$8*Tabelle!$W$8),IF('Modello Analisi RISCHI MOG_PTPC'!AY75=Tabelle!$V$9,('Mitigazione del rischio'!W$8*Tabelle!$W$9),IF('Modello Analisi RISCHI MOG_PTPC'!AY75=Tabelle!$V$10,('Mitigazione del rischio'!W$8*Tabelle!$W$10),IF('Modello Analisi RISCHI MOG_PTPC'!AY75=Tabelle!$V$11,('Mitigazione del rischio'!W$8*Tabelle!$W$11),IF('Modello Analisi RISCHI MOG_PTPC'!AY75=Tabelle!$V$12,('Mitigazione del rischio'!W$8*Tabelle!$W$12),"-"))))))))))</f>
        <v>0</v>
      </c>
      <c r="X74" s="31">
        <f>IF('Modello Analisi RISCHI MOG_PTPC'!AZ75=Tabelle!$V$3,('Mitigazione del rischio'!X$8*Tabelle!$W$3),IF('Modello Analisi RISCHI MOG_PTPC'!AZ75=Tabelle!$V$4,('Mitigazione del rischio'!X$8*Tabelle!$W$4),IF('Modello Analisi RISCHI MOG_PTPC'!AZ75=Tabelle!$V$5,('Mitigazione del rischio'!X$8*Tabelle!$W$5),IF('Modello Analisi RISCHI MOG_PTPC'!AZ75=Tabelle!$V$6,('Mitigazione del rischio'!X$8*Tabelle!$W$6),IF('Modello Analisi RISCHI MOG_PTPC'!AZ75=Tabelle!$V$7,('Mitigazione del rischio'!X$8*Tabelle!$W$7),IF('Modello Analisi RISCHI MOG_PTPC'!AZ75=Tabelle!$V$8,('Mitigazione del rischio'!X$8*Tabelle!$W$8),IF('Modello Analisi RISCHI MOG_PTPC'!AZ75=Tabelle!$V$9,('Mitigazione del rischio'!X$8*Tabelle!$W$9),IF('Modello Analisi RISCHI MOG_PTPC'!AZ75=Tabelle!$V$10,('Mitigazione del rischio'!X$8*Tabelle!$W$10),IF('Modello Analisi RISCHI MOG_PTPC'!AZ75=Tabelle!$V$11,('Mitigazione del rischio'!X$8*Tabelle!$W$11),IF('Modello Analisi RISCHI MOG_PTPC'!AZ75=Tabelle!$V$12,('Mitigazione del rischio'!X$8*Tabelle!$W$12),"-"))))))))))</f>
        <v>0</v>
      </c>
      <c r="Y74" s="31">
        <f>IF('Modello Analisi RISCHI MOG_PTPC'!BA75=Tabelle!$V$3,('Mitigazione del rischio'!Y$8*Tabelle!$W$3),IF('Modello Analisi RISCHI MOG_PTPC'!BA75=Tabelle!$V$4,('Mitigazione del rischio'!Y$8*Tabelle!$W$4),IF('Modello Analisi RISCHI MOG_PTPC'!BA75=Tabelle!$V$5,('Mitigazione del rischio'!Y$8*Tabelle!$W$5),IF('Modello Analisi RISCHI MOG_PTPC'!BA75=Tabelle!$V$6,('Mitigazione del rischio'!Y$8*Tabelle!$W$6),IF('Modello Analisi RISCHI MOG_PTPC'!BA75=Tabelle!$V$7,('Mitigazione del rischio'!Y$8*Tabelle!$W$7),IF('Modello Analisi RISCHI MOG_PTPC'!BA75=Tabelle!$V$8,('Mitigazione del rischio'!Y$8*Tabelle!$W$8),IF('Modello Analisi RISCHI MOG_PTPC'!BA75=Tabelle!$V$9,('Mitigazione del rischio'!Y$8*Tabelle!$W$9),IF('Modello Analisi RISCHI MOG_PTPC'!BA75=Tabelle!$V$10,('Mitigazione del rischio'!Y$8*Tabelle!$W$10),IF('Modello Analisi RISCHI MOG_PTPC'!BA75=Tabelle!$V$11,('Mitigazione del rischio'!Y$8*Tabelle!$W$11),IF('Modello Analisi RISCHI MOG_PTPC'!BA75=Tabelle!$V$12,('Mitigazione del rischio'!Y$8*Tabelle!$W$12),"-"))))))))))</f>
        <v>0</v>
      </c>
      <c r="Z74" s="31">
        <f>IF('Modello Analisi RISCHI MOG_PTPC'!BB75=Tabelle!$V$3,('Mitigazione del rischio'!Z$8*Tabelle!$W$3),IF('Modello Analisi RISCHI MOG_PTPC'!BB75=Tabelle!$V$4,('Mitigazione del rischio'!Z$8*Tabelle!$W$4),IF('Modello Analisi RISCHI MOG_PTPC'!BB75=Tabelle!$V$5,('Mitigazione del rischio'!Z$8*Tabelle!$W$5),IF('Modello Analisi RISCHI MOG_PTPC'!BB75=Tabelle!$V$6,('Mitigazione del rischio'!Z$8*Tabelle!$W$6),IF('Modello Analisi RISCHI MOG_PTPC'!BB75=Tabelle!$V$7,('Mitigazione del rischio'!Z$8*Tabelle!$W$7),IF('Modello Analisi RISCHI MOG_PTPC'!BB75=Tabelle!$V$8,('Mitigazione del rischio'!Z$8*Tabelle!$W$8),IF('Modello Analisi RISCHI MOG_PTPC'!BB75=Tabelle!$V$9,('Mitigazione del rischio'!Z$8*Tabelle!$W$9),IF('Modello Analisi RISCHI MOG_PTPC'!BB75=Tabelle!$V$10,('Mitigazione del rischio'!Z$8*Tabelle!$W$10),IF('Modello Analisi RISCHI MOG_PTPC'!BB75=Tabelle!$V$11,('Mitigazione del rischio'!Z$8*Tabelle!$W$11),IF('Modello Analisi RISCHI MOG_PTPC'!BB75=Tabelle!$V$12,('Mitigazione del rischio'!Z$8*Tabelle!$W$12),"-"))))))))))</f>
        <v>0</v>
      </c>
      <c r="AA74" s="31">
        <f>IF('Modello Analisi RISCHI MOG_PTPC'!BC75=Tabelle!$V$3,('Mitigazione del rischio'!AA$8*Tabelle!$W$3),IF('Modello Analisi RISCHI MOG_PTPC'!BC75=Tabelle!$V$4,('Mitigazione del rischio'!AA$8*Tabelle!$W$4),IF('Modello Analisi RISCHI MOG_PTPC'!BC75=Tabelle!$V$5,('Mitigazione del rischio'!AA$8*Tabelle!$W$5),IF('Modello Analisi RISCHI MOG_PTPC'!BC75=Tabelle!$V$6,('Mitigazione del rischio'!AA$8*Tabelle!$W$6),IF('Modello Analisi RISCHI MOG_PTPC'!BC75=Tabelle!$V$7,('Mitigazione del rischio'!AA$8*Tabelle!$W$7),IF('Modello Analisi RISCHI MOG_PTPC'!BC75=Tabelle!$V$8,('Mitigazione del rischio'!AA$8*Tabelle!$W$8),IF('Modello Analisi RISCHI MOG_PTPC'!BC75=Tabelle!$V$9,('Mitigazione del rischio'!AA$8*Tabelle!$W$9),IF('Modello Analisi RISCHI MOG_PTPC'!BC75=Tabelle!$V$10,('Mitigazione del rischio'!AA$8*Tabelle!$W$10),IF('Modello Analisi RISCHI MOG_PTPC'!BC75=Tabelle!$V$11,('Mitigazione del rischio'!AA$8*Tabelle!$W$11),IF('Modello Analisi RISCHI MOG_PTPC'!BC75=Tabelle!$V$12,('Mitigazione del rischio'!AA$8*Tabelle!$W$12),"-"))))))))))</f>
        <v>0</v>
      </c>
      <c r="AB74" s="31">
        <f>IF('Modello Analisi RISCHI MOG_PTPC'!BD75=Tabelle!$V$3,('Mitigazione del rischio'!AB$8*Tabelle!$W$3),IF('Modello Analisi RISCHI MOG_PTPC'!BD75=Tabelle!$V$4,('Mitigazione del rischio'!AB$8*Tabelle!$W$4),IF('Modello Analisi RISCHI MOG_PTPC'!BD75=Tabelle!$V$5,('Mitigazione del rischio'!AB$8*Tabelle!$W$5),IF('Modello Analisi RISCHI MOG_PTPC'!BD75=Tabelle!$V$6,('Mitigazione del rischio'!AB$8*Tabelle!$W$6),IF('Modello Analisi RISCHI MOG_PTPC'!BD75=Tabelle!$V$7,('Mitigazione del rischio'!AB$8*Tabelle!$W$7),IF('Modello Analisi RISCHI MOG_PTPC'!BD75=Tabelle!$V$8,('Mitigazione del rischio'!AB$8*Tabelle!$W$8),IF('Modello Analisi RISCHI MOG_PTPC'!BD75=Tabelle!$V$9,('Mitigazione del rischio'!AB$8*Tabelle!$W$9),IF('Modello Analisi RISCHI MOG_PTPC'!BD75=Tabelle!$V$10,('Mitigazione del rischio'!AB$8*Tabelle!$W$10),IF('Modello Analisi RISCHI MOG_PTPC'!BD75=Tabelle!$V$11,('Mitigazione del rischio'!AB$8*Tabelle!$W$11),IF('Modello Analisi RISCHI MOG_PTPC'!BD75=Tabelle!$V$12,('Mitigazione del rischio'!AB$8*Tabelle!$W$12),"-"))))))))))</f>
        <v>0</v>
      </c>
      <c r="AC74" s="31">
        <f>IF('Modello Analisi RISCHI MOG_PTPC'!BE75=Tabelle!$V$3,('Mitigazione del rischio'!AC$8*Tabelle!$W$3),IF('Modello Analisi RISCHI MOG_PTPC'!BE75=Tabelle!$V$4,('Mitigazione del rischio'!AC$8*Tabelle!$W$4),IF('Modello Analisi RISCHI MOG_PTPC'!BE75=Tabelle!$V$5,('Mitigazione del rischio'!AC$8*Tabelle!$W$5),IF('Modello Analisi RISCHI MOG_PTPC'!BE75=Tabelle!$V$6,('Mitigazione del rischio'!AC$8*Tabelle!$W$6),IF('Modello Analisi RISCHI MOG_PTPC'!BE75=Tabelle!$V$7,('Mitigazione del rischio'!AC$8*Tabelle!$W$7),IF('Modello Analisi RISCHI MOG_PTPC'!BE75=Tabelle!$V$8,('Mitigazione del rischio'!AC$8*Tabelle!$W$8),IF('Modello Analisi RISCHI MOG_PTPC'!BE75=Tabelle!$V$9,('Mitigazione del rischio'!AC$8*Tabelle!$W$9),IF('Modello Analisi RISCHI MOG_PTPC'!BE75=Tabelle!$V$10,('Mitigazione del rischio'!AC$8*Tabelle!$W$10),IF('Modello Analisi RISCHI MOG_PTPC'!BE75=Tabelle!$V$11,('Mitigazione del rischio'!AC$8*Tabelle!$W$11),IF('Modello Analisi RISCHI MOG_PTPC'!BE75=Tabelle!$V$12,('Mitigazione del rischio'!AC$8*Tabelle!$W$12),"-"))))))))))</f>
        <v>0</v>
      </c>
      <c r="AD74" s="31">
        <f>IF('Modello Analisi RISCHI MOG_PTPC'!BF75=Tabelle!$V$3,('Mitigazione del rischio'!AD$8*Tabelle!$W$3),IF('Modello Analisi RISCHI MOG_PTPC'!BF75=Tabelle!$V$4,('Mitigazione del rischio'!AD$8*Tabelle!$W$4),IF('Modello Analisi RISCHI MOG_PTPC'!BF75=Tabelle!$V$5,('Mitigazione del rischio'!AD$8*Tabelle!$W$5),IF('Modello Analisi RISCHI MOG_PTPC'!BF75=Tabelle!$V$6,('Mitigazione del rischio'!AD$8*Tabelle!$W$6),IF('Modello Analisi RISCHI MOG_PTPC'!BF75=Tabelle!$V$7,('Mitigazione del rischio'!AD$8*Tabelle!$W$7),IF('Modello Analisi RISCHI MOG_PTPC'!BF75=Tabelle!$V$8,('Mitigazione del rischio'!AD$8*Tabelle!$W$8),IF('Modello Analisi RISCHI MOG_PTPC'!BF75=Tabelle!$V$9,('Mitigazione del rischio'!AD$8*Tabelle!$W$9),IF('Modello Analisi RISCHI MOG_PTPC'!BF75=Tabelle!$V$10,('Mitigazione del rischio'!AD$8*Tabelle!$W$10),IF('Modello Analisi RISCHI MOG_PTPC'!BF75=Tabelle!$V$11,('Mitigazione del rischio'!AD$8*Tabelle!$W$11),IF('Modello Analisi RISCHI MOG_PTPC'!BF75=Tabelle!$V$12,('Mitigazione del rischio'!AD$8*Tabelle!$W$12),"-"))))))))))</f>
        <v>0</v>
      </c>
      <c r="AE74" s="31">
        <f>IF('Modello Analisi RISCHI MOG_PTPC'!BG75=Tabelle!$V$3,('Mitigazione del rischio'!AE$8*Tabelle!$W$3),IF('Modello Analisi RISCHI MOG_PTPC'!BG75=Tabelle!$V$4,('Mitigazione del rischio'!AE$8*Tabelle!$W$4),IF('Modello Analisi RISCHI MOG_PTPC'!BG75=Tabelle!$V$5,('Mitigazione del rischio'!AE$8*Tabelle!$W$5),IF('Modello Analisi RISCHI MOG_PTPC'!BG75=Tabelle!$V$6,('Mitigazione del rischio'!AE$8*Tabelle!$W$6),IF('Modello Analisi RISCHI MOG_PTPC'!BG75=Tabelle!$V$7,('Mitigazione del rischio'!AE$8*Tabelle!$W$7),IF('Modello Analisi RISCHI MOG_PTPC'!BG75=Tabelle!$V$8,('Mitigazione del rischio'!AE$8*Tabelle!$W$8),IF('Modello Analisi RISCHI MOG_PTPC'!BG75=Tabelle!$V$9,('Mitigazione del rischio'!AE$8*Tabelle!$W$9),IF('Modello Analisi RISCHI MOG_PTPC'!BG75=Tabelle!$V$10,('Mitigazione del rischio'!AE$8*Tabelle!$W$10),IF('Modello Analisi RISCHI MOG_PTPC'!BG75=Tabelle!$V$11,('Mitigazione del rischio'!AE$8*Tabelle!$W$11),IF('Modello Analisi RISCHI MOG_PTPC'!BG75=Tabelle!$V$12,('Mitigazione del rischio'!AE$8*Tabelle!$W$12),"-"))))))))))</f>
        <v>0</v>
      </c>
      <c r="AF74" s="32">
        <f t="shared" ref="AF74:AF137" si="5">SUM(A74:AE74)</f>
        <v>43.400000000000006</v>
      </c>
      <c r="AG74" s="33">
        <f t="shared" ref="AG74:AG137" si="6">AF74/100</f>
        <v>0.43400000000000005</v>
      </c>
    </row>
    <row r="75" spans="1:33" x14ac:dyDescent="0.25">
      <c r="A75" s="31">
        <f>IF('Modello Analisi RISCHI MOG_PTPC'!AC76=Tabelle!$V$3,('Mitigazione del rischio'!A$8*Tabelle!$W$3),IF('Modello Analisi RISCHI MOG_PTPC'!AC76=Tabelle!$V$4,('Mitigazione del rischio'!A$8*Tabelle!$W$4),IF('Modello Analisi RISCHI MOG_PTPC'!AC76=Tabelle!$V$5,('Mitigazione del rischio'!A$8*Tabelle!$W$5),IF('Modello Analisi RISCHI MOG_PTPC'!AC76=Tabelle!$V$6,('Mitigazione del rischio'!A$8*Tabelle!$W$6),IF('Modello Analisi RISCHI MOG_PTPC'!AC76=Tabelle!$V$7,('Mitigazione del rischio'!A$8*Tabelle!$W$7),IF('Modello Analisi RISCHI MOG_PTPC'!AC76=Tabelle!$V$8,('Mitigazione del rischio'!A$8*Tabelle!$W$8),IF('Modello Analisi RISCHI MOG_PTPC'!AC76=Tabelle!$V$9,('Mitigazione del rischio'!A$8*Tabelle!$W$9),IF('Modello Analisi RISCHI MOG_PTPC'!AC76=Tabelle!$V$10,('Mitigazione del rischio'!A$8*Tabelle!$W$10),IF('Modello Analisi RISCHI MOG_PTPC'!AC76=Tabelle!$V$11,('Mitigazione del rischio'!A$8*Tabelle!$W$11),IF('Modello Analisi RISCHI MOG_PTPC'!AC76=Tabelle!$V$12,('Mitigazione del rischio'!A$8*Tabelle!$W$12),"-"))))))))))</f>
        <v>3.5</v>
      </c>
      <c r="B75" s="31">
        <f>IF('Modello Analisi RISCHI MOG_PTPC'!AD76=Tabelle!$V$3,('Mitigazione del rischio'!B$8*Tabelle!$W$3),IF('Modello Analisi RISCHI MOG_PTPC'!AD76=Tabelle!$V$4,('Mitigazione del rischio'!B$8*Tabelle!$W$4),IF('Modello Analisi RISCHI MOG_PTPC'!AD76=Tabelle!$V$5,('Mitigazione del rischio'!B$8*Tabelle!$W$5),IF('Modello Analisi RISCHI MOG_PTPC'!AD76=Tabelle!$V$6,('Mitigazione del rischio'!B$8*Tabelle!$W$6),IF('Modello Analisi RISCHI MOG_PTPC'!AD76=Tabelle!$V$7,('Mitigazione del rischio'!B$8*Tabelle!$W$7),IF('Modello Analisi RISCHI MOG_PTPC'!AD76=Tabelle!$V$8,('Mitigazione del rischio'!B$8*Tabelle!$W$8),IF('Modello Analisi RISCHI MOG_PTPC'!AD76=Tabelle!$V$9,('Mitigazione del rischio'!B$8*Tabelle!$W$9),IF('Modello Analisi RISCHI MOG_PTPC'!AD76=Tabelle!$V$10,('Mitigazione del rischio'!B$8*Tabelle!$W$10),IF('Modello Analisi RISCHI MOG_PTPC'!AD76=Tabelle!$V$11,('Mitigazione del rischio'!B$8*Tabelle!$W$11),IF('Modello Analisi RISCHI MOG_PTPC'!AD76=Tabelle!$V$12,('Mitigazione del rischio'!B$8*Tabelle!$W$12),"-"))))))))))</f>
        <v>2.4499999999999997</v>
      </c>
      <c r="C75" s="31">
        <f>IF('Modello Analisi RISCHI MOG_PTPC'!AE76=Tabelle!$V$3,('Mitigazione del rischio'!C$8*Tabelle!$W$3),IF('Modello Analisi RISCHI MOG_PTPC'!AE76=Tabelle!$V$4,('Mitigazione del rischio'!C$8*Tabelle!$W$4),IF('Modello Analisi RISCHI MOG_PTPC'!AE76=Tabelle!$V$5,('Mitigazione del rischio'!C$8*Tabelle!$W$5),IF('Modello Analisi RISCHI MOG_PTPC'!AE76=Tabelle!$V$6,('Mitigazione del rischio'!C$8*Tabelle!$W$6),IF('Modello Analisi RISCHI MOG_PTPC'!AE76=Tabelle!$V$7,('Mitigazione del rischio'!C$8*Tabelle!$W$7),IF('Modello Analisi RISCHI MOG_PTPC'!AE76=Tabelle!$V$8,('Mitigazione del rischio'!C$8*Tabelle!$W$8),IF('Modello Analisi RISCHI MOG_PTPC'!AE76=Tabelle!$V$9,('Mitigazione del rischio'!C$8*Tabelle!$W$9),IF('Modello Analisi RISCHI MOG_PTPC'!AE76=Tabelle!$V$10,('Mitigazione del rischio'!C$8*Tabelle!$W$10),IF('Modello Analisi RISCHI MOG_PTPC'!AE76=Tabelle!$V$11,('Mitigazione del rischio'!C$8*Tabelle!$W$11),IF('Modello Analisi RISCHI MOG_PTPC'!AE76=Tabelle!$V$12,('Mitigazione del rischio'!C$8*Tabelle!$W$12),"-"))))))))))</f>
        <v>0.35000000000000003</v>
      </c>
      <c r="D75" s="31">
        <f>IF('Modello Analisi RISCHI MOG_PTPC'!AF76=Tabelle!$V$3,('Mitigazione del rischio'!D$8*Tabelle!$W$3),IF('Modello Analisi RISCHI MOG_PTPC'!AF76=Tabelle!$V$4,('Mitigazione del rischio'!D$8*Tabelle!$W$4),IF('Modello Analisi RISCHI MOG_PTPC'!AF76=Tabelle!$V$5,('Mitigazione del rischio'!D$8*Tabelle!$W$5),IF('Modello Analisi RISCHI MOG_PTPC'!AF76=Tabelle!$V$6,('Mitigazione del rischio'!D$8*Tabelle!$W$6),IF('Modello Analisi RISCHI MOG_PTPC'!AF76=Tabelle!$V$7,('Mitigazione del rischio'!D$8*Tabelle!$W$7),IF('Modello Analisi RISCHI MOG_PTPC'!AF76=Tabelle!$V$8,('Mitigazione del rischio'!D$8*Tabelle!$W$8),IF('Modello Analisi RISCHI MOG_PTPC'!AF76=Tabelle!$V$9,('Mitigazione del rischio'!D$8*Tabelle!$W$9),IF('Modello Analisi RISCHI MOG_PTPC'!AF76=Tabelle!$V$10,('Mitigazione del rischio'!D$8*Tabelle!$W$10),IF('Modello Analisi RISCHI MOG_PTPC'!AF76=Tabelle!$V$11,('Mitigazione del rischio'!D$8*Tabelle!$W$11),IF('Modello Analisi RISCHI MOG_PTPC'!AF76=Tabelle!$V$12,('Mitigazione del rischio'!D$8*Tabelle!$W$12),"-"))))))))))</f>
        <v>1.05</v>
      </c>
      <c r="E75" s="31">
        <f>IF('Modello Analisi RISCHI MOG_PTPC'!AG76=Tabelle!$V$3,('Mitigazione del rischio'!E$8*Tabelle!$W$3),IF('Modello Analisi RISCHI MOG_PTPC'!AG76=Tabelle!$V$4,('Mitigazione del rischio'!E$8*Tabelle!$W$4),IF('Modello Analisi RISCHI MOG_PTPC'!AG76=Tabelle!$V$5,('Mitigazione del rischio'!E$8*Tabelle!$W$5),IF('Modello Analisi RISCHI MOG_PTPC'!AG76=Tabelle!$V$6,('Mitigazione del rischio'!E$8*Tabelle!$W$6),IF('Modello Analisi RISCHI MOG_PTPC'!AG76=Tabelle!$V$7,('Mitigazione del rischio'!E$8*Tabelle!$W$7),IF('Modello Analisi RISCHI MOG_PTPC'!AG76=Tabelle!$V$8,('Mitigazione del rischio'!E$8*Tabelle!$W$8),IF('Modello Analisi RISCHI MOG_PTPC'!AG76=Tabelle!$V$9,('Mitigazione del rischio'!E$8*Tabelle!$W$9),IF('Modello Analisi RISCHI MOG_PTPC'!AG76=Tabelle!$V$10,('Mitigazione del rischio'!E$8*Tabelle!$W$10),IF('Modello Analisi RISCHI MOG_PTPC'!AG76=Tabelle!$V$11,('Mitigazione del rischio'!E$8*Tabelle!$W$11),IF('Modello Analisi RISCHI MOG_PTPC'!AG76=Tabelle!$V$12,('Mitigazione del rischio'!E$8*Tabelle!$W$12),"-"))))))))))</f>
        <v>2.4499999999999997</v>
      </c>
      <c r="F75" s="31">
        <f>IF('Modello Analisi RISCHI MOG_PTPC'!AH76=Tabelle!$V$3,('Mitigazione del rischio'!F$8*Tabelle!$W$3),IF('Modello Analisi RISCHI MOG_PTPC'!AH76=Tabelle!$V$4,('Mitigazione del rischio'!F$8*Tabelle!$W$4),IF('Modello Analisi RISCHI MOG_PTPC'!AH76=Tabelle!$V$5,('Mitigazione del rischio'!F$8*Tabelle!$W$5),IF('Modello Analisi RISCHI MOG_PTPC'!AH76=Tabelle!$V$6,('Mitigazione del rischio'!F$8*Tabelle!$W$6),IF('Modello Analisi RISCHI MOG_PTPC'!AH76=Tabelle!$V$7,('Mitigazione del rischio'!F$8*Tabelle!$W$7),IF('Modello Analisi RISCHI MOG_PTPC'!AH76=Tabelle!$V$8,('Mitigazione del rischio'!F$8*Tabelle!$W$8),IF('Modello Analisi RISCHI MOG_PTPC'!AH76=Tabelle!$V$9,('Mitigazione del rischio'!F$8*Tabelle!$W$9),IF('Modello Analisi RISCHI MOG_PTPC'!AH76=Tabelle!$V$10,('Mitigazione del rischio'!F$8*Tabelle!$W$10),IF('Modello Analisi RISCHI MOG_PTPC'!AH76=Tabelle!$V$11,('Mitigazione del rischio'!F$8*Tabelle!$W$11),IF('Modello Analisi RISCHI MOG_PTPC'!AH76=Tabelle!$V$12,('Mitigazione del rischio'!F$8*Tabelle!$W$12),"-"))))))))))</f>
        <v>3.5</v>
      </c>
      <c r="G75" s="31">
        <f>IF('Modello Analisi RISCHI MOG_PTPC'!AI76=Tabelle!$V$3,('Mitigazione del rischio'!G$8*Tabelle!$W$3),IF('Modello Analisi RISCHI MOG_PTPC'!AI76=Tabelle!$V$4,('Mitigazione del rischio'!G$8*Tabelle!$W$4),IF('Modello Analisi RISCHI MOG_PTPC'!AI76=Tabelle!$V$5,('Mitigazione del rischio'!G$8*Tabelle!$W$5),IF('Modello Analisi RISCHI MOG_PTPC'!AI76=Tabelle!$V$6,('Mitigazione del rischio'!G$8*Tabelle!$W$6),IF('Modello Analisi RISCHI MOG_PTPC'!AI76=Tabelle!$V$7,('Mitigazione del rischio'!G$8*Tabelle!$W$7),IF('Modello Analisi RISCHI MOG_PTPC'!AI76=Tabelle!$V$8,('Mitigazione del rischio'!G$8*Tabelle!$W$8),IF('Modello Analisi RISCHI MOG_PTPC'!AI76=Tabelle!$V$9,('Mitigazione del rischio'!G$8*Tabelle!$W$9),IF('Modello Analisi RISCHI MOG_PTPC'!AI76=Tabelle!$V$10,('Mitigazione del rischio'!G$8*Tabelle!$W$10),IF('Modello Analisi RISCHI MOG_PTPC'!AI76=Tabelle!$V$11,('Mitigazione del rischio'!G$8*Tabelle!$W$11),IF('Modello Analisi RISCHI MOG_PTPC'!AI76=Tabelle!$V$12,('Mitigazione del rischio'!G$8*Tabelle!$W$12),"-"))))))))))</f>
        <v>3.5</v>
      </c>
      <c r="H75" s="31">
        <f>IF('Modello Analisi RISCHI MOG_PTPC'!AJ76=Tabelle!$V$3,('Mitigazione del rischio'!H$8*Tabelle!$W$3),IF('Modello Analisi RISCHI MOG_PTPC'!AJ76=Tabelle!$V$4,('Mitigazione del rischio'!H$8*Tabelle!$W$4),IF('Modello Analisi RISCHI MOG_PTPC'!AJ76=Tabelle!$V$5,('Mitigazione del rischio'!H$8*Tabelle!$W$5),IF('Modello Analisi RISCHI MOG_PTPC'!AJ76=Tabelle!$V$6,('Mitigazione del rischio'!H$8*Tabelle!$W$6),IF('Modello Analisi RISCHI MOG_PTPC'!AJ76=Tabelle!$V$7,('Mitigazione del rischio'!H$8*Tabelle!$W$7),IF('Modello Analisi RISCHI MOG_PTPC'!AJ76=Tabelle!$V$8,('Mitigazione del rischio'!H$8*Tabelle!$W$8),IF('Modello Analisi RISCHI MOG_PTPC'!AJ76=Tabelle!$V$9,('Mitigazione del rischio'!H$8*Tabelle!$W$9),IF('Modello Analisi RISCHI MOG_PTPC'!AJ76=Tabelle!$V$10,('Mitigazione del rischio'!H$8*Tabelle!$W$10),IF('Modello Analisi RISCHI MOG_PTPC'!AJ76=Tabelle!$V$11,('Mitigazione del rischio'!H$8*Tabelle!$W$11),IF('Modello Analisi RISCHI MOG_PTPC'!AJ76=Tabelle!$V$12,('Mitigazione del rischio'!H$8*Tabelle!$W$12),"-"))))))))))</f>
        <v>3.5</v>
      </c>
      <c r="I75" s="31">
        <f>IF('Modello Analisi RISCHI MOG_PTPC'!AK76=Tabelle!$V$3,('Mitigazione del rischio'!I$8*Tabelle!$W$3),IF('Modello Analisi RISCHI MOG_PTPC'!AK76=Tabelle!$V$4,('Mitigazione del rischio'!I$8*Tabelle!$W$4),IF('Modello Analisi RISCHI MOG_PTPC'!AK76=Tabelle!$V$5,('Mitigazione del rischio'!I$8*Tabelle!$W$5),IF('Modello Analisi RISCHI MOG_PTPC'!AK76=Tabelle!$V$6,('Mitigazione del rischio'!I$8*Tabelle!$W$6),IF('Modello Analisi RISCHI MOG_PTPC'!AK76=Tabelle!$V$7,('Mitigazione del rischio'!I$8*Tabelle!$W$7),IF('Modello Analisi RISCHI MOG_PTPC'!AK76=Tabelle!$V$8,('Mitigazione del rischio'!I$8*Tabelle!$W$8),IF('Modello Analisi RISCHI MOG_PTPC'!AK76=Tabelle!$V$9,('Mitigazione del rischio'!I$8*Tabelle!$W$9),IF('Modello Analisi RISCHI MOG_PTPC'!AK76=Tabelle!$V$10,('Mitigazione del rischio'!I$8*Tabelle!$W$10),IF('Modello Analisi RISCHI MOG_PTPC'!AK76=Tabelle!$V$11,('Mitigazione del rischio'!I$8*Tabelle!$W$11),IF('Modello Analisi RISCHI MOG_PTPC'!AK76=Tabelle!$V$12,('Mitigazione del rischio'!I$8*Tabelle!$W$12),"-"))))))))))</f>
        <v>1.05</v>
      </c>
      <c r="J75" s="31">
        <f>IF('Modello Analisi RISCHI MOG_PTPC'!AL76=Tabelle!$V$3,('Mitigazione del rischio'!J$8*Tabelle!$W$3),IF('Modello Analisi RISCHI MOG_PTPC'!AL76=Tabelle!$V$4,('Mitigazione del rischio'!J$8*Tabelle!$W$4),IF('Modello Analisi RISCHI MOG_PTPC'!AL76=Tabelle!$V$5,('Mitigazione del rischio'!J$8*Tabelle!$W$5),IF('Modello Analisi RISCHI MOG_PTPC'!AL76=Tabelle!$V$6,('Mitigazione del rischio'!J$8*Tabelle!$W$6),IF('Modello Analisi RISCHI MOG_PTPC'!AL76=Tabelle!$V$7,('Mitigazione del rischio'!J$8*Tabelle!$W$7),IF('Modello Analisi RISCHI MOG_PTPC'!AL76=Tabelle!$V$8,('Mitigazione del rischio'!J$8*Tabelle!$W$8),IF('Modello Analisi RISCHI MOG_PTPC'!AL76=Tabelle!$V$9,('Mitigazione del rischio'!J$8*Tabelle!$W$9),IF('Modello Analisi RISCHI MOG_PTPC'!AL76=Tabelle!$V$10,('Mitigazione del rischio'!J$8*Tabelle!$W$10),IF('Modello Analisi RISCHI MOG_PTPC'!AL76=Tabelle!$V$11,('Mitigazione del rischio'!J$8*Tabelle!$W$11),IF('Modello Analisi RISCHI MOG_PTPC'!AL76=Tabelle!$V$12,('Mitigazione del rischio'!J$8*Tabelle!$W$12),"-"))))))))))</f>
        <v>1.05</v>
      </c>
      <c r="K75" s="31">
        <f>IF('Modello Analisi RISCHI MOG_PTPC'!AM76=Tabelle!$V$3,('Mitigazione del rischio'!K$8*Tabelle!$W$3),IF('Modello Analisi RISCHI MOG_PTPC'!AM76=Tabelle!$V$4,('Mitigazione del rischio'!K$8*Tabelle!$W$4),IF('Modello Analisi RISCHI MOG_PTPC'!AM76=Tabelle!$V$5,('Mitigazione del rischio'!K$8*Tabelle!$W$5),IF('Modello Analisi RISCHI MOG_PTPC'!AM76=Tabelle!$V$6,('Mitigazione del rischio'!K$8*Tabelle!$W$6),IF('Modello Analisi RISCHI MOG_PTPC'!AM76=Tabelle!$V$7,('Mitigazione del rischio'!K$8*Tabelle!$W$7),IF('Modello Analisi RISCHI MOG_PTPC'!AM76=Tabelle!$V$8,('Mitigazione del rischio'!K$8*Tabelle!$W$8),IF('Modello Analisi RISCHI MOG_PTPC'!AM76=Tabelle!$V$9,('Mitigazione del rischio'!K$8*Tabelle!$W$9),IF('Modello Analisi RISCHI MOG_PTPC'!AM76=Tabelle!$V$10,('Mitigazione del rischio'!K$8*Tabelle!$W$10),IF('Modello Analisi RISCHI MOG_PTPC'!AM76=Tabelle!$V$11,('Mitigazione del rischio'!K$8*Tabelle!$W$11),IF('Modello Analisi RISCHI MOG_PTPC'!AM76=Tabelle!$V$12,('Mitigazione del rischio'!K$8*Tabelle!$W$12),"-"))))))))))</f>
        <v>3.5</v>
      </c>
      <c r="L75" s="31">
        <f>IF('Modello Analisi RISCHI MOG_PTPC'!AN76=Tabelle!$V$3,('Mitigazione del rischio'!L$8*Tabelle!$W$3),IF('Modello Analisi RISCHI MOG_PTPC'!AN76=Tabelle!$V$4,('Mitigazione del rischio'!L$8*Tabelle!$W$4),IF('Modello Analisi RISCHI MOG_PTPC'!AN76=Tabelle!$V$5,('Mitigazione del rischio'!L$8*Tabelle!$W$5),IF('Modello Analisi RISCHI MOG_PTPC'!AN76=Tabelle!$V$6,('Mitigazione del rischio'!L$8*Tabelle!$W$6),IF('Modello Analisi RISCHI MOG_PTPC'!AN76=Tabelle!$V$7,('Mitigazione del rischio'!L$8*Tabelle!$W$7),IF('Modello Analisi RISCHI MOG_PTPC'!AN76=Tabelle!$V$8,('Mitigazione del rischio'!L$8*Tabelle!$W$8),IF('Modello Analisi RISCHI MOG_PTPC'!AN76=Tabelle!$V$9,('Mitigazione del rischio'!L$8*Tabelle!$W$9),IF('Modello Analisi RISCHI MOG_PTPC'!AN76=Tabelle!$V$10,('Mitigazione del rischio'!L$8*Tabelle!$W$10),IF('Modello Analisi RISCHI MOG_PTPC'!AN76=Tabelle!$V$11,('Mitigazione del rischio'!L$8*Tabelle!$W$11),IF('Modello Analisi RISCHI MOG_PTPC'!AN76=Tabelle!$V$12,('Mitigazione del rischio'!L$8*Tabelle!$W$12),"-"))))))))))</f>
        <v>3.5</v>
      </c>
      <c r="M75" s="31">
        <f>IF('Modello Analisi RISCHI MOG_PTPC'!AO76=Tabelle!$V$3,('Mitigazione del rischio'!M$8*Tabelle!$W$3),IF('Modello Analisi RISCHI MOG_PTPC'!AO76=Tabelle!$V$4,('Mitigazione del rischio'!M$8*Tabelle!$W$4),IF('Modello Analisi RISCHI MOG_PTPC'!AO76=Tabelle!$V$5,('Mitigazione del rischio'!M$8*Tabelle!$W$5),IF('Modello Analisi RISCHI MOG_PTPC'!AO76=Tabelle!$V$6,('Mitigazione del rischio'!M$8*Tabelle!$W$6),IF('Modello Analisi RISCHI MOG_PTPC'!AO76=Tabelle!$V$7,('Mitigazione del rischio'!M$8*Tabelle!$W$7),IF('Modello Analisi RISCHI MOG_PTPC'!AO76=Tabelle!$V$8,('Mitigazione del rischio'!M$8*Tabelle!$W$8),IF('Modello Analisi RISCHI MOG_PTPC'!AO76=Tabelle!$V$9,('Mitigazione del rischio'!M$8*Tabelle!$W$9),IF('Modello Analisi RISCHI MOG_PTPC'!AO76=Tabelle!$V$10,('Mitigazione del rischio'!M$8*Tabelle!$W$10),IF('Modello Analisi RISCHI MOG_PTPC'!AO76=Tabelle!$V$11,('Mitigazione del rischio'!M$8*Tabelle!$W$11),IF('Modello Analisi RISCHI MOG_PTPC'!AO76=Tabelle!$V$12,('Mitigazione del rischio'!M$8*Tabelle!$W$12),"-"))))))))))</f>
        <v>1.05</v>
      </c>
      <c r="N75" s="31">
        <f>IF('Modello Analisi RISCHI MOG_PTPC'!AP76=Tabelle!$V$3,('Mitigazione del rischio'!N$8*Tabelle!$W$3),IF('Modello Analisi RISCHI MOG_PTPC'!AP76=Tabelle!$V$4,('Mitigazione del rischio'!N$8*Tabelle!$W$4),IF('Modello Analisi RISCHI MOG_PTPC'!AP76=Tabelle!$V$5,('Mitigazione del rischio'!N$8*Tabelle!$W$5),IF('Modello Analisi RISCHI MOG_PTPC'!AP76=Tabelle!$V$6,('Mitigazione del rischio'!N$8*Tabelle!$W$6),IF('Modello Analisi RISCHI MOG_PTPC'!AP76=Tabelle!$V$7,('Mitigazione del rischio'!N$8*Tabelle!$W$7),IF('Modello Analisi RISCHI MOG_PTPC'!AP76=Tabelle!$V$8,('Mitigazione del rischio'!N$8*Tabelle!$W$8),IF('Modello Analisi RISCHI MOG_PTPC'!AP76=Tabelle!$V$9,('Mitigazione del rischio'!N$8*Tabelle!$W$9),IF('Modello Analisi RISCHI MOG_PTPC'!AP76=Tabelle!$V$10,('Mitigazione del rischio'!N$8*Tabelle!$W$10),IF('Modello Analisi RISCHI MOG_PTPC'!AP76=Tabelle!$V$11,('Mitigazione del rischio'!N$8*Tabelle!$W$11),IF('Modello Analisi RISCHI MOG_PTPC'!AP76=Tabelle!$V$12,('Mitigazione del rischio'!N$8*Tabelle!$W$12),"-"))))))))))</f>
        <v>1.05</v>
      </c>
      <c r="O75" s="31">
        <f>IF('Modello Analisi RISCHI MOG_PTPC'!AQ76=Tabelle!$V$3,('Mitigazione del rischio'!O$8*Tabelle!$W$3),IF('Modello Analisi RISCHI MOG_PTPC'!AQ76=Tabelle!$V$4,('Mitigazione del rischio'!O$8*Tabelle!$W$4),IF('Modello Analisi RISCHI MOG_PTPC'!AQ76=Tabelle!$V$5,('Mitigazione del rischio'!O$8*Tabelle!$W$5),IF('Modello Analisi RISCHI MOG_PTPC'!AQ76=Tabelle!$V$6,('Mitigazione del rischio'!O$8*Tabelle!$W$6),IF('Modello Analisi RISCHI MOG_PTPC'!AQ76=Tabelle!$V$7,('Mitigazione del rischio'!O$8*Tabelle!$W$7),IF('Modello Analisi RISCHI MOG_PTPC'!AQ76=Tabelle!$V$8,('Mitigazione del rischio'!O$8*Tabelle!$W$8),IF('Modello Analisi RISCHI MOG_PTPC'!AQ76=Tabelle!$V$9,('Mitigazione del rischio'!O$8*Tabelle!$W$9),IF('Modello Analisi RISCHI MOG_PTPC'!AQ76=Tabelle!$V$10,('Mitigazione del rischio'!O$8*Tabelle!$W$10),IF('Modello Analisi RISCHI MOG_PTPC'!AQ76=Tabelle!$V$11,('Mitigazione del rischio'!O$8*Tabelle!$W$11),IF('Modello Analisi RISCHI MOG_PTPC'!AQ76=Tabelle!$V$12,('Mitigazione del rischio'!O$8*Tabelle!$W$12),"-"))))))))))</f>
        <v>1.05</v>
      </c>
      <c r="P75" s="31">
        <f>IF('Modello Analisi RISCHI MOG_PTPC'!AR76=Tabelle!$V$3,('Mitigazione del rischio'!P$8*Tabelle!$W$3),IF('Modello Analisi RISCHI MOG_PTPC'!AR76=Tabelle!$V$4,('Mitigazione del rischio'!P$8*Tabelle!$W$4),IF('Modello Analisi RISCHI MOG_PTPC'!AR76=Tabelle!$V$5,('Mitigazione del rischio'!P$8*Tabelle!$W$5),IF('Modello Analisi RISCHI MOG_PTPC'!AR76=Tabelle!$V$6,('Mitigazione del rischio'!P$8*Tabelle!$W$6),IF('Modello Analisi RISCHI MOG_PTPC'!AR76=Tabelle!$V$7,('Mitigazione del rischio'!P$8*Tabelle!$W$7),IF('Modello Analisi RISCHI MOG_PTPC'!AR76=Tabelle!$V$8,('Mitigazione del rischio'!P$8*Tabelle!$W$8),IF('Modello Analisi RISCHI MOG_PTPC'!AR76=Tabelle!$V$9,('Mitigazione del rischio'!P$8*Tabelle!$W$9),IF('Modello Analisi RISCHI MOG_PTPC'!AR76=Tabelle!$V$10,('Mitigazione del rischio'!P$8*Tabelle!$W$10),IF('Modello Analisi RISCHI MOG_PTPC'!AR76=Tabelle!$V$11,('Mitigazione del rischio'!P$8*Tabelle!$W$11),IF('Modello Analisi RISCHI MOG_PTPC'!AR76=Tabelle!$V$12,('Mitigazione del rischio'!P$8*Tabelle!$W$12),"-"))))))))))</f>
        <v>1.05</v>
      </c>
      <c r="Q75" s="31">
        <f>IF('Modello Analisi RISCHI MOG_PTPC'!AS76=Tabelle!$V$3,('Mitigazione del rischio'!Q$8*Tabelle!$W$3),IF('Modello Analisi RISCHI MOG_PTPC'!AS76=Tabelle!$V$4,('Mitigazione del rischio'!Q$8*Tabelle!$W$4),IF('Modello Analisi RISCHI MOG_PTPC'!AS76=Tabelle!$V$5,('Mitigazione del rischio'!Q$8*Tabelle!$W$5),IF('Modello Analisi RISCHI MOG_PTPC'!AS76=Tabelle!$V$6,('Mitigazione del rischio'!Q$8*Tabelle!$W$6),IF('Modello Analisi RISCHI MOG_PTPC'!AS76=Tabelle!$V$7,('Mitigazione del rischio'!Q$8*Tabelle!$W$7),IF('Modello Analisi RISCHI MOG_PTPC'!AS76=Tabelle!$V$8,('Mitigazione del rischio'!Q$8*Tabelle!$W$8),IF('Modello Analisi RISCHI MOG_PTPC'!AS76=Tabelle!$V$9,('Mitigazione del rischio'!Q$8*Tabelle!$W$9),IF('Modello Analisi RISCHI MOG_PTPC'!AS76=Tabelle!$V$10,('Mitigazione del rischio'!Q$8*Tabelle!$W$10),IF('Modello Analisi RISCHI MOG_PTPC'!AS76=Tabelle!$V$11,('Mitigazione del rischio'!Q$8*Tabelle!$W$11),IF('Modello Analisi RISCHI MOG_PTPC'!AS76=Tabelle!$V$12,('Mitigazione del rischio'!Q$8*Tabelle!$W$12),"-"))))))))))</f>
        <v>2.4499999999999997</v>
      </c>
      <c r="R75" s="31">
        <f>IF('Modello Analisi RISCHI MOG_PTPC'!AT76=Tabelle!$V$3,('Mitigazione del rischio'!R$8*Tabelle!$W$3),IF('Modello Analisi RISCHI MOG_PTPC'!AT76=Tabelle!$V$4,('Mitigazione del rischio'!R$8*Tabelle!$W$4),IF('Modello Analisi RISCHI MOG_PTPC'!AT76=Tabelle!$V$5,('Mitigazione del rischio'!R$8*Tabelle!$W$5),IF('Modello Analisi RISCHI MOG_PTPC'!AT76=Tabelle!$V$6,('Mitigazione del rischio'!R$8*Tabelle!$W$6),IF('Modello Analisi RISCHI MOG_PTPC'!AT76=Tabelle!$V$7,('Mitigazione del rischio'!R$8*Tabelle!$W$7),IF('Modello Analisi RISCHI MOG_PTPC'!AT76=Tabelle!$V$8,('Mitigazione del rischio'!R$8*Tabelle!$W$8),IF('Modello Analisi RISCHI MOG_PTPC'!AT76=Tabelle!$V$9,('Mitigazione del rischio'!R$8*Tabelle!$W$9),IF('Modello Analisi RISCHI MOG_PTPC'!AT76=Tabelle!$V$10,('Mitigazione del rischio'!R$8*Tabelle!$W$10),IF('Modello Analisi RISCHI MOG_PTPC'!AT76=Tabelle!$V$11,('Mitigazione del rischio'!R$8*Tabelle!$W$11),IF('Modello Analisi RISCHI MOG_PTPC'!AT76=Tabelle!$V$12,('Mitigazione del rischio'!R$8*Tabelle!$W$12),"-"))))))))))</f>
        <v>2.4499999999999997</v>
      </c>
      <c r="S75" s="31">
        <f>IF('Modello Analisi RISCHI MOG_PTPC'!AU76=Tabelle!$V$3,('Mitigazione del rischio'!S$8*Tabelle!$W$3),IF('Modello Analisi RISCHI MOG_PTPC'!AU76=Tabelle!$V$4,('Mitigazione del rischio'!S$8*Tabelle!$W$4),IF('Modello Analisi RISCHI MOG_PTPC'!AU76=Tabelle!$V$5,('Mitigazione del rischio'!S$8*Tabelle!$W$5),IF('Modello Analisi RISCHI MOG_PTPC'!AU76=Tabelle!$V$6,('Mitigazione del rischio'!S$8*Tabelle!$W$6),IF('Modello Analisi RISCHI MOG_PTPC'!AU76=Tabelle!$V$7,('Mitigazione del rischio'!S$8*Tabelle!$W$7),IF('Modello Analisi RISCHI MOG_PTPC'!AU76=Tabelle!$V$8,('Mitigazione del rischio'!S$8*Tabelle!$W$8),IF('Modello Analisi RISCHI MOG_PTPC'!AU76=Tabelle!$V$9,('Mitigazione del rischio'!S$8*Tabelle!$W$9),IF('Modello Analisi RISCHI MOG_PTPC'!AU76=Tabelle!$V$10,('Mitigazione del rischio'!S$8*Tabelle!$W$10),IF('Modello Analisi RISCHI MOG_PTPC'!AU76=Tabelle!$V$11,('Mitigazione del rischio'!S$8*Tabelle!$W$11),IF('Modello Analisi RISCHI MOG_PTPC'!AU76=Tabelle!$V$12,('Mitigazione del rischio'!S$8*Tabelle!$W$12),"-"))))))))))</f>
        <v>2.4499999999999997</v>
      </c>
      <c r="T75" s="31">
        <f>IF('Modello Analisi RISCHI MOG_PTPC'!AV76=Tabelle!$V$3,('Mitigazione del rischio'!T$8*Tabelle!$W$3),IF('Modello Analisi RISCHI MOG_PTPC'!AV76=Tabelle!$V$4,('Mitigazione del rischio'!T$8*Tabelle!$W$4),IF('Modello Analisi RISCHI MOG_PTPC'!AV76=Tabelle!$V$5,('Mitigazione del rischio'!T$8*Tabelle!$W$5),IF('Modello Analisi RISCHI MOG_PTPC'!AV76=Tabelle!$V$6,('Mitigazione del rischio'!T$8*Tabelle!$W$6),IF('Modello Analisi RISCHI MOG_PTPC'!AV76=Tabelle!$V$7,('Mitigazione del rischio'!T$8*Tabelle!$W$7),IF('Modello Analisi RISCHI MOG_PTPC'!AV76=Tabelle!$V$8,('Mitigazione del rischio'!T$8*Tabelle!$W$8),IF('Modello Analisi RISCHI MOG_PTPC'!AV76=Tabelle!$V$9,('Mitigazione del rischio'!T$8*Tabelle!$W$9),IF('Modello Analisi RISCHI MOG_PTPC'!AV76=Tabelle!$V$10,('Mitigazione del rischio'!T$8*Tabelle!$W$10),IF('Modello Analisi RISCHI MOG_PTPC'!AV76=Tabelle!$V$11,('Mitigazione del rischio'!T$8*Tabelle!$W$11),IF('Modello Analisi RISCHI MOG_PTPC'!AV76=Tabelle!$V$12,('Mitigazione del rischio'!T$8*Tabelle!$W$12),"-"))))))))))</f>
        <v>2.4499999999999997</v>
      </c>
      <c r="U75" s="31">
        <f>IF('Modello Analisi RISCHI MOG_PTPC'!AW76=Tabelle!$V$3,('Mitigazione del rischio'!U$8*Tabelle!$W$3),IF('Modello Analisi RISCHI MOG_PTPC'!AW76=Tabelle!$V$4,('Mitigazione del rischio'!U$8*Tabelle!$W$4),IF('Modello Analisi RISCHI MOG_PTPC'!AW76=Tabelle!$V$5,('Mitigazione del rischio'!U$8*Tabelle!$W$5),IF('Modello Analisi RISCHI MOG_PTPC'!AW76=Tabelle!$V$6,('Mitigazione del rischio'!U$8*Tabelle!$W$6),IF('Modello Analisi RISCHI MOG_PTPC'!AW76=Tabelle!$V$7,('Mitigazione del rischio'!U$8*Tabelle!$W$7),IF('Modello Analisi RISCHI MOG_PTPC'!AW76=Tabelle!$V$8,('Mitigazione del rischio'!U$8*Tabelle!$W$8),IF('Modello Analisi RISCHI MOG_PTPC'!AW76=Tabelle!$V$9,('Mitigazione del rischio'!U$8*Tabelle!$W$9),IF('Modello Analisi RISCHI MOG_PTPC'!AW76=Tabelle!$V$10,('Mitigazione del rischio'!U$8*Tabelle!$W$10),IF('Modello Analisi RISCHI MOG_PTPC'!AW76=Tabelle!$V$11,('Mitigazione del rischio'!U$8*Tabelle!$W$11),IF('Modello Analisi RISCHI MOG_PTPC'!AW76=Tabelle!$V$12,('Mitigazione del rischio'!U$8*Tabelle!$W$12),"-"))))))))))</f>
        <v>0</v>
      </c>
      <c r="V75" s="31">
        <f>IF('Modello Analisi RISCHI MOG_PTPC'!AX76=Tabelle!$V$3,('Mitigazione del rischio'!V$8*Tabelle!$W$3),IF('Modello Analisi RISCHI MOG_PTPC'!AX76=Tabelle!$V$4,('Mitigazione del rischio'!V$8*Tabelle!$W$4),IF('Modello Analisi RISCHI MOG_PTPC'!AX76=Tabelle!$V$5,('Mitigazione del rischio'!V$8*Tabelle!$W$5),IF('Modello Analisi RISCHI MOG_PTPC'!AX76=Tabelle!$V$6,('Mitigazione del rischio'!V$8*Tabelle!$W$6),IF('Modello Analisi RISCHI MOG_PTPC'!AX76=Tabelle!$V$7,('Mitigazione del rischio'!V$8*Tabelle!$W$7),IF('Modello Analisi RISCHI MOG_PTPC'!AX76=Tabelle!$V$8,('Mitigazione del rischio'!V$8*Tabelle!$W$8),IF('Modello Analisi RISCHI MOG_PTPC'!AX76=Tabelle!$V$9,('Mitigazione del rischio'!V$8*Tabelle!$W$9),IF('Modello Analisi RISCHI MOG_PTPC'!AX76=Tabelle!$V$10,('Mitigazione del rischio'!V$8*Tabelle!$W$10),IF('Modello Analisi RISCHI MOG_PTPC'!AX76=Tabelle!$V$11,('Mitigazione del rischio'!V$8*Tabelle!$W$11),IF('Modello Analisi RISCHI MOG_PTPC'!AX76=Tabelle!$V$12,('Mitigazione del rischio'!V$8*Tabelle!$W$12),"-"))))))))))</f>
        <v>0</v>
      </c>
      <c r="W75" s="31">
        <f>IF('Modello Analisi RISCHI MOG_PTPC'!AY76=Tabelle!$V$3,('Mitigazione del rischio'!W$8*Tabelle!$W$3),IF('Modello Analisi RISCHI MOG_PTPC'!AY76=Tabelle!$V$4,('Mitigazione del rischio'!W$8*Tabelle!$W$4),IF('Modello Analisi RISCHI MOG_PTPC'!AY76=Tabelle!$V$5,('Mitigazione del rischio'!W$8*Tabelle!$W$5),IF('Modello Analisi RISCHI MOG_PTPC'!AY76=Tabelle!$V$6,('Mitigazione del rischio'!W$8*Tabelle!$W$6),IF('Modello Analisi RISCHI MOG_PTPC'!AY76=Tabelle!$V$7,('Mitigazione del rischio'!W$8*Tabelle!$W$7),IF('Modello Analisi RISCHI MOG_PTPC'!AY76=Tabelle!$V$8,('Mitigazione del rischio'!W$8*Tabelle!$W$8),IF('Modello Analisi RISCHI MOG_PTPC'!AY76=Tabelle!$V$9,('Mitigazione del rischio'!W$8*Tabelle!$W$9),IF('Modello Analisi RISCHI MOG_PTPC'!AY76=Tabelle!$V$10,('Mitigazione del rischio'!W$8*Tabelle!$W$10),IF('Modello Analisi RISCHI MOG_PTPC'!AY76=Tabelle!$V$11,('Mitigazione del rischio'!W$8*Tabelle!$W$11),IF('Modello Analisi RISCHI MOG_PTPC'!AY76=Tabelle!$V$12,('Mitigazione del rischio'!W$8*Tabelle!$W$12),"-"))))))))))</f>
        <v>0</v>
      </c>
      <c r="X75" s="31">
        <f>IF('Modello Analisi RISCHI MOG_PTPC'!AZ76=Tabelle!$V$3,('Mitigazione del rischio'!X$8*Tabelle!$W$3),IF('Modello Analisi RISCHI MOG_PTPC'!AZ76=Tabelle!$V$4,('Mitigazione del rischio'!X$8*Tabelle!$W$4),IF('Modello Analisi RISCHI MOG_PTPC'!AZ76=Tabelle!$V$5,('Mitigazione del rischio'!X$8*Tabelle!$W$5),IF('Modello Analisi RISCHI MOG_PTPC'!AZ76=Tabelle!$V$6,('Mitigazione del rischio'!X$8*Tabelle!$W$6),IF('Modello Analisi RISCHI MOG_PTPC'!AZ76=Tabelle!$V$7,('Mitigazione del rischio'!X$8*Tabelle!$W$7),IF('Modello Analisi RISCHI MOG_PTPC'!AZ76=Tabelle!$V$8,('Mitigazione del rischio'!X$8*Tabelle!$W$8),IF('Modello Analisi RISCHI MOG_PTPC'!AZ76=Tabelle!$V$9,('Mitigazione del rischio'!X$8*Tabelle!$W$9),IF('Modello Analisi RISCHI MOG_PTPC'!AZ76=Tabelle!$V$10,('Mitigazione del rischio'!X$8*Tabelle!$W$10),IF('Modello Analisi RISCHI MOG_PTPC'!AZ76=Tabelle!$V$11,('Mitigazione del rischio'!X$8*Tabelle!$W$11),IF('Modello Analisi RISCHI MOG_PTPC'!AZ76=Tabelle!$V$12,('Mitigazione del rischio'!X$8*Tabelle!$W$12),"-"))))))))))</f>
        <v>0</v>
      </c>
      <c r="Y75" s="31">
        <f>IF('Modello Analisi RISCHI MOG_PTPC'!BA76=Tabelle!$V$3,('Mitigazione del rischio'!Y$8*Tabelle!$W$3),IF('Modello Analisi RISCHI MOG_PTPC'!BA76=Tabelle!$V$4,('Mitigazione del rischio'!Y$8*Tabelle!$W$4),IF('Modello Analisi RISCHI MOG_PTPC'!BA76=Tabelle!$V$5,('Mitigazione del rischio'!Y$8*Tabelle!$W$5),IF('Modello Analisi RISCHI MOG_PTPC'!BA76=Tabelle!$V$6,('Mitigazione del rischio'!Y$8*Tabelle!$W$6),IF('Modello Analisi RISCHI MOG_PTPC'!BA76=Tabelle!$V$7,('Mitigazione del rischio'!Y$8*Tabelle!$W$7),IF('Modello Analisi RISCHI MOG_PTPC'!BA76=Tabelle!$V$8,('Mitigazione del rischio'!Y$8*Tabelle!$W$8),IF('Modello Analisi RISCHI MOG_PTPC'!BA76=Tabelle!$V$9,('Mitigazione del rischio'!Y$8*Tabelle!$W$9),IF('Modello Analisi RISCHI MOG_PTPC'!BA76=Tabelle!$V$10,('Mitigazione del rischio'!Y$8*Tabelle!$W$10),IF('Modello Analisi RISCHI MOG_PTPC'!BA76=Tabelle!$V$11,('Mitigazione del rischio'!Y$8*Tabelle!$W$11),IF('Modello Analisi RISCHI MOG_PTPC'!BA76=Tabelle!$V$12,('Mitigazione del rischio'!Y$8*Tabelle!$W$12),"-"))))))))))</f>
        <v>0</v>
      </c>
      <c r="Z75" s="31">
        <f>IF('Modello Analisi RISCHI MOG_PTPC'!BB76=Tabelle!$V$3,('Mitigazione del rischio'!Z$8*Tabelle!$W$3),IF('Modello Analisi RISCHI MOG_PTPC'!BB76=Tabelle!$V$4,('Mitigazione del rischio'!Z$8*Tabelle!$W$4),IF('Modello Analisi RISCHI MOG_PTPC'!BB76=Tabelle!$V$5,('Mitigazione del rischio'!Z$8*Tabelle!$W$5),IF('Modello Analisi RISCHI MOG_PTPC'!BB76=Tabelle!$V$6,('Mitigazione del rischio'!Z$8*Tabelle!$W$6),IF('Modello Analisi RISCHI MOG_PTPC'!BB76=Tabelle!$V$7,('Mitigazione del rischio'!Z$8*Tabelle!$W$7),IF('Modello Analisi RISCHI MOG_PTPC'!BB76=Tabelle!$V$8,('Mitigazione del rischio'!Z$8*Tabelle!$W$8),IF('Modello Analisi RISCHI MOG_PTPC'!BB76=Tabelle!$V$9,('Mitigazione del rischio'!Z$8*Tabelle!$W$9),IF('Modello Analisi RISCHI MOG_PTPC'!BB76=Tabelle!$V$10,('Mitigazione del rischio'!Z$8*Tabelle!$W$10),IF('Modello Analisi RISCHI MOG_PTPC'!BB76=Tabelle!$V$11,('Mitigazione del rischio'!Z$8*Tabelle!$W$11),IF('Modello Analisi RISCHI MOG_PTPC'!BB76=Tabelle!$V$12,('Mitigazione del rischio'!Z$8*Tabelle!$W$12),"-"))))))))))</f>
        <v>0</v>
      </c>
      <c r="AA75" s="31">
        <f>IF('Modello Analisi RISCHI MOG_PTPC'!BC76=Tabelle!$V$3,('Mitigazione del rischio'!AA$8*Tabelle!$W$3),IF('Modello Analisi RISCHI MOG_PTPC'!BC76=Tabelle!$V$4,('Mitigazione del rischio'!AA$8*Tabelle!$W$4),IF('Modello Analisi RISCHI MOG_PTPC'!BC76=Tabelle!$V$5,('Mitigazione del rischio'!AA$8*Tabelle!$W$5),IF('Modello Analisi RISCHI MOG_PTPC'!BC76=Tabelle!$V$6,('Mitigazione del rischio'!AA$8*Tabelle!$W$6),IF('Modello Analisi RISCHI MOG_PTPC'!BC76=Tabelle!$V$7,('Mitigazione del rischio'!AA$8*Tabelle!$W$7),IF('Modello Analisi RISCHI MOG_PTPC'!BC76=Tabelle!$V$8,('Mitigazione del rischio'!AA$8*Tabelle!$W$8),IF('Modello Analisi RISCHI MOG_PTPC'!BC76=Tabelle!$V$9,('Mitigazione del rischio'!AA$8*Tabelle!$W$9),IF('Modello Analisi RISCHI MOG_PTPC'!BC76=Tabelle!$V$10,('Mitigazione del rischio'!AA$8*Tabelle!$W$10),IF('Modello Analisi RISCHI MOG_PTPC'!BC76=Tabelle!$V$11,('Mitigazione del rischio'!AA$8*Tabelle!$W$11),IF('Modello Analisi RISCHI MOG_PTPC'!BC76=Tabelle!$V$12,('Mitigazione del rischio'!AA$8*Tabelle!$W$12),"-"))))))))))</f>
        <v>0</v>
      </c>
      <c r="AB75" s="31">
        <f>IF('Modello Analisi RISCHI MOG_PTPC'!BD76=Tabelle!$V$3,('Mitigazione del rischio'!AB$8*Tabelle!$W$3),IF('Modello Analisi RISCHI MOG_PTPC'!BD76=Tabelle!$V$4,('Mitigazione del rischio'!AB$8*Tabelle!$W$4),IF('Modello Analisi RISCHI MOG_PTPC'!BD76=Tabelle!$V$5,('Mitigazione del rischio'!AB$8*Tabelle!$W$5),IF('Modello Analisi RISCHI MOG_PTPC'!BD76=Tabelle!$V$6,('Mitigazione del rischio'!AB$8*Tabelle!$W$6),IF('Modello Analisi RISCHI MOG_PTPC'!BD76=Tabelle!$V$7,('Mitigazione del rischio'!AB$8*Tabelle!$W$7),IF('Modello Analisi RISCHI MOG_PTPC'!BD76=Tabelle!$V$8,('Mitigazione del rischio'!AB$8*Tabelle!$W$8),IF('Modello Analisi RISCHI MOG_PTPC'!BD76=Tabelle!$V$9,('Mitigazione del rischio'!AB$8*Tabelle!$W$9),IF('Modello Analisi RISCHI MOG_PTPC'!BD76=Tabelle!$V$10,('Mitigazione del rischio'!AB$8*Tabelle!$W$10),IF('Modello Analisi RISCHI MOG_PTPC'!BD76=Tabelle!$V$11,('Mitigazione del rischio'!AB$8*Tabelle!$W$11),IF('Modello Analisi RISCHI MOG_PTPC'!BD76=Tabelle!$V$12,('Mitigazione del rischio'!AB$8*Tabelle!$W$12),"-"))))))))))</f>
        <v>0</v>
      </c>
      <c r="AC75" s="31">
        <f>IF('Modello Analisi RISCHI MOG_PTPC'!BE76=Tabelle!$V$3,('Mitigazione del rischio'!AC$8*Tabelle!$W$3),IF('Modello Analisi RISCHI MOG_PTPC'!BE76=Tabelle!$V$4,('Mitigazione del rischio'!AC$8*Tabelle!$W$4),IF('Modello Analisi RISCHI MOG_PTPC'!BE76=Tabelle!$V$5,('Mitigazione del rischio'!AC$8*Tabelle!$W$5),IF('Modello Analisi RISCHI MOG_PTPC'!BE76=Tabelle!$V$6,('Mitigazione del rischio'!AC$8*Tabelle!$W$6),IF('Modello Analisi RISCHI MOG_PTPC'!BE76=Tabelle!$V$7,('Mitigazione del rischio'!AC$8*Tabelle!$W$7),IF('Modello Analisi RISCHI MOG_PTPC'!BE76=Tabelle!$V$8,('Mitigazione del rischio'!AC$8*Tabelle!$W$8),IF('Modello Analisi RISCHI MOG_PTPC'!BE76=Tabelle!$V$9,('Mitigazione del rischio'!AC$8*Tabelle!$W$9),IF('Modello Analisi RISCHI MOG_PTPC'!BE76=Tabelle!$V$10,('Mitigazione del rischio'!AC$8*Tabelle!$W$10),IF('Modello Analisi RISCHI MOG_PTPC'!BE76=Tabelle!$V$11,('Mitigazione del rischio'!AC$8*Tabelle!$W$11),IF('Modello Analisi RISCHI MOG_PTPC'!BE76=Tabelle!$V$12,('Mitigazione del rischio'!AC$8*Tabelle!$W$12),"-"))))))))))</f>
        <v>0</v>
      </c>
      <c r="AD75" s="31">
        <f>IF('Modello Analisi RISCHI MOG_PTPC'!BF76=Tabelle!$V$3,('Mitigazione del rischio'!AD$8*Tabelle!$W$3),IF('Modello Analisi RISCHI MOG_PTPC'!BF76=Tabelle!$V$4,('Mitigazione del rischio'!AD$8*Tabelle!$W$4),IF('Modello Analisi RISCHI MOG_PTPC'!BF76=Tabelle!$V$5,('Mitigazione del rischio'!AD$8*Tabelle!$W$5),IF('Modello Analisi RISCHI MOG_PTPC'!BF76=Tabelle!$V$6,('Mitigazione del rischio'!AD$8*Tabelle!$W$6),IF('Modello Analisi RISCHI MOG_PTPC'!BF76=Tabelle!$V$7,('Mitigazione del rischio'!AD$8*Tabelle!$W$7),IF('Modello Analisi RISCHI MOG_PTPC'!BF76=Tabelle!$V$8,('Mitigazione del rischio'!AD$8*Tabelle!$W$8),IF('Modello Analisi RISCHI MOG_PTPC'!BF76=Tabelle!$V$9,('Mitigazione del rischio'!AD$8*Tabelle!$W$9),IF('Modello Analisi RISCHI MOG_PTPC'!BF76=Tabelle!$V$10,('Mitigazione del rischio'!AD$8*Tabelle!$W$10),IF('Modello Analisi RISCHI MOG_PTPC'!BF76=Tabelle!$V$11,('Mitigazione del rischio'!AD$8*Tabelle!$W$11),IF('Modello Analisi RISCHI MOG_PTPC'!BF76=Tabelle!$V$12,('Mitigazione del rischio'!AD$8*Tabelle!$W$12),"-"))))))))))</f>
        <v>0</v>
      </c>
      <c r="AE75" s="31">
        <f>IF('Modello Analisi RISCHI MOG_PTPC'!BG76=Tabelle!$V$3,('Mitigazione del rischio'!AE$8*Tabelle!$W$3),IF('Modello Analisi RISCHI MOG_PTPC'!BG76=Tabelle!$V$4,('Mitigazione del rischio'!AE$8*Tabelle!$W$4),IF('Modello Analisi RISCHI MOG_PTPC'!BG76=Tabelle!$V$5,('Mitigazione del rischio'!AE$8*Tabelle!$W$5),IF('Modello Analisi RISCHI MOG_PTPC'!BG76=Tabelle!$V$6,('Mitigazione del rischio'!AE$8*Tabelle!$W$6),IF('Modello Analisi RISCHI MOG_PTPC'!BG76=Tabelle!$V$7,('Mitigazione del rischio'!AE$8*Tabelle!$W$7),IF('Modello Analisi RISCHI MOG_PTPC'!BG76=Tabelle!$V$8,('Mitigazione del rischio'!AE$8*Tabelle!$W$8),IF('Modello Analisi RISCHI MOG_PTPC'!BG76=Tabelle!$V$9,('Mitigazione del rischio'!AE$8*Tabelle!$W$9),IF('Modello Analisi RISCHI MOG_PTPC'!BG76=Tabelle!$V$10,('Mitigazione del rischio'!AE$8*Tabelle!$W$10),IF('Modello Analisi RISCHI MOG_PTPC'!BG76=Tabelle!$V$11,('Mitigazione del rischio'!AE$8*Tabelle!$W$11),IF('Modello Analisi RISCHI MOG_PTPC'!BG76=Tabelle!$V$12,('Mitigazione del rischio'!AE$8*Tabelle!$W$12),"-"))))))))))</f>
        <v>0</v>
      </c>
      <c r="AF75" s="32">
        <f t="shared" si="5"/>
        <v>43.400000000000006</v>
      </c>
      <c r="AG75" s="33">
        <f t="shared" si="6"/>
        <v>0.43400000000000005</v>
      </c>
    </row>
    <row r="76" spans="1:33" x14ac:dyDescent="0.25">
      <c r="A76" s="31">
        <f>IF('Modello Analisi RISCHI MOG_PTPC'!AC77=Tabelle!$V$3,('Mitigazione del rischio'!A$8*Tabelle!$W$3),IF('Modello Analisi RISCHI MOG_PTPC'!AC77=Tabelle!$V$4,('Mitigazione del rischio'!A$8*Tabelle!$W$4),IF('Modello Analisi RISCHI MOG_PTPC'!AC77=Tabelle!$V$5,('Mitigazione del rischio'!A$8*Tabelle!$W$5),IF('Modello Analisi RISCHI MOG_PTPC'!AC77=Tabelle!$V$6,('Mitigazione del rischio'!A$8*Tabelle!$W$6),IF('Modello Analisi RISCHI MOG_PTPC'!AC77=Tabelle!$V$7,('Mitigazione del rischio'!A$8*Tabelle!$W$7),IF('Modello Analisi RISCHI MOG_PTPC'!AC77=Tabelle!$V$8,('Mitigazione del rischio'!A$8*Tabelle!$W$8),IF('Modello Analisi RISCHI MOG_PTPC'!AC77=Tabelle!$V$9,('Mitigazione del rischio'!A$8*Tabelle!$W$9),IF('Modello Analisi RISCHI MOG_PTPC'!AC77=Tabelle!$V$10,('Mitigazione del rischio'!A$8*Tabelle!$W$10),IF('Modello Analisi RISCHI MOG_PTPC'!AC77=Tabelle!$V$11,('Mitigazione del rischio'!A$8*Tabelle!$W$11),IF('Modello Analisi RISCHI MOG_PTPC'!AC77=Tabelle!$V$12,('Mitigazione del rischio'!A$8*Tabelle!$W$12),"-"))))))))))</f>
        <v>3.5</v>
      </c>
      <c r="B76" s="31">
        <f>IF('Modello Analisi RISCHI MOG_PTPC'!AD77=Tabelle!$V$3,('Mitigazione del rischio'!B$8*Tabelle!$W$3),IF('Modello Analisi RISCHI MOG_PTPC'!AD77=Tabelle!$V$4,('Mitigazione del rischio'!B$8*Tabelle!$W$4),IF('Modello Analisi RISCHI MOG_PTPC'!AD77=Tabelle!$V$5,('Mitigazione del rischio'!B$8*Tabelle!$W$5),IF('Modello Analisi RISCHI MOG_PTPC'!AD77=Tabelle!$V$6,('Mitigazione del rischio'!B$8*Tabelle!$W$6),IF('Modello Analisi RISCHI MOG_PTPC'!AD77=Tabelle!$V$7,('Mitigazione del rischio'!B$8*Tabelle!$W$7),IF('Modello Analisi RISCHI MOG_PTPC'!AD77=Tabelle!$V$8,('Mitigazione del rischio'!B$8*Tabelle!$W$8),IF('Modello Analisi RISCHI MOG_PTPC'!AD77=Tabelle!$V$9,('Mitigazione del rischio'!B$8*Tabelle!$W$9),IF('Modello Analisi RISCHI MOG_PTPC'!AD77=Tabelle!$V$10,('Mitigazione del rischio'!B$8*Tabelle!$W$10),IF('Modello Analisi RISCHI MOG_PTPC'!AD77=Tabelle!$V$11,('Mitigazione del rischio'!B$8*Tabelle!$W$11),IF('Modello Analisi RISCHI MOG_PTPC'!AD77=Tabelle!$V$12,('Mitigazione del rischio'!B$8*Tabelle!$W$12),"-"))))))))))</f>
        <v>2.4499999999999997</v>
      </c>
      <c r="C76" s="31">
        <f>IF('Modello Analisi RISCHI MOG_PTPC'!AE77=Tabelle!$V$3,('Mitigazione del rischio'!C$8*Tabelle!$W$3),IF('Modello Analisi RISCHI MOG_PTPC'!AE77=Tabelle!$V$4,('Mitigazione del rischio'!C$8*Tabelle!$W$4),IF('Modello Analisi RISCHI MOG_PTPC'!AE77=Tabelle!$V$5,('Mitigazione del rischio'!C$8*Tabelle!$W$5),IF('Modello Analisi RISCHI MOG_PTPC'!AE77=Tabelle!$V$6,('Mitigazione del rischio'!C$8*Tabelle!$W$6),IF('Modello Analisi RISCHI MOG_PTPC'!AE77=Tabelle!$V$7,('Mitigazione del rischio'!C$8*Tabelle!$W$7),IF('Modello Analisi RISCHI MOG_PTPC'!AE77=Tabelle!$V$8,('Mitigazione del rischio'!C$8*Tabelle!$W$8),IF('Modello Analisi RISCHI MOG_PTPC'!AE77=Tabelle!$V$9,('Mitigazione del rischio'!C$8*Tabelle!$W$9),IF('Modello Analisi RISCHI MOG_PTPC'!AE77=Tabelle!$V$10,('Mitigazione del rischio'!C$8*Tabelle!$W$10),IF('Modello Analisi RISCHI MOG_PTPC'!AE77=Tabelle!$V$11,('Mitigazione del rischio'!C$8*Tabelle!$W$11),IF('Modello Analisi RISCHI MOG_PTPC'!AE77=Tabelle!$V$12,('Mitigazione del rischio'!C$8*Tabelle!$W$12),"-"))))))))))</f>
        <v>0.35000000000000003</v>
      </c>
      <c r="D76" s="31">
        <f>IF('Modello Analisi RISCHI MOG_PTPC'!AF77=Tabelle!$V$3,('Mitigazione del rischio'!D$8*Tabelle!$W$3),IF('Modello Analisi RISCHI MOG_PTPC'!AF77=Tabelle!$V$4,('Mitigazione del rischio'!D$8*Tabelle!$W$4),IF('Modello Analisi RISCHI MOG_PTPC'!AF77=Tabelle!$V$5,('Mitigazione del rischio'!D$8*Tabelle!$W$5),IF('Modello Analisi RISCHI MOG_PTPC'!AF77=Tabelle!$V$6,('Mitigazione del rischio'!D$8*Tabelle!$W$6),IF('Modello Analisi RISCHI MOG_PTPC'!AF77=Tabelle!$V$7,('Mitigazione del rischio'!D$8*Tabelle!$W$7),IF('Modello Analisi RISCHI MOG_PTPC'!AF77=Tabelle!$V$8,('Mitigazione del rischio'!D$8*Tabelle!$W$8),IF('Modello Analisi RISCHI MOG_PTPC'!AF77=Tabelle!$V$9,('Mitigazione del rischio'!D$8*Tabelle!$W$9),IF('Modello Analisi RISCHI MOG_PTPC'!AF77=Tabelle!$V$10,('Mitigazione del rischio'!D$8*Tabelle!$W$10),IF('Modello Analisi RISCHI MOG_PTPC'!AF77=Tabelle!$V$11,('Mitigazione del rischio'!D$8*Tabelle!$W$11),IF('Modello Analisi RISCHI MOG_PTPC'!AF77=Tabelle!$V$12,('Mitigazione del rischio'!D$8*Tabelle!$W$12),"-"))))))))))</f>
        <v>1.05</v>
      </c>
      <c r="E76" s="31">
        <f>IF('Modello Analisi RISCHI MOG_PTPC'!AG77=Tabelle!$V$3,('Mitigazione del rischio'!E$8*Tabelle!$W$3),IF('Modello Analisi RISCHI MOG_PTPC'!AG77=Tabelle!$V$4,('Mitigazione del rischio'!E$8*Tabelle!$W$4),IF('Modello Analisi RISCHI MOG_PTPC'!AG77=Tabelle!$V$5,('Mitigazione del rischio'!E$8*Tabelle!$W$5),IF('Modello Analisi RISCHI MOG_PTPC'!AG77=Tabelle!$V$6,('Mitigazione del rischio'!E$8*Tabelle!$W$6),IF('Modello Analisi RISCHI MOG_PTPC'!AG77=Tabelle!$V$7,('Mitigazione del rischio'!E$8*Tabelle!$W$7),IF('Modello Analisi RISCHI MOG_PTPC'!AG77=Tabelle!$V$8,('Mitigazione del rischio'!E$8*Tabelle!$W$8),IF('Modello Analisi RISCHI MOG_PTPC'!AG77=Tabelle!$V$9,('Mitigazione del rischio'!E$8*Tabelle!$W$9),IF('Modello Analisi RISCHI MOG_PTPC'!AG77=Tabelle!$V$10,('Mitigazione del rischio'!E$8*Tabelle!$W$10),IF('Modello Analisi RISCHI MOG_PTPC'!AG77=Tabelle!$V$11,('Mitigazione del rischio'!E$8*Tabelle!$W$11),IF('Modello Analisi RISCHI MOG_PTPC'!AG77=Tabelle!$V$12,('Mitigazione del rischio'!E$8*Tabelle!$W$12),"-"))))))))))</f>
        <v>2.4499999999999997</v>
      </c>
      <c r="F76" s="31">
        <f>IF('Modello Analisi RISCHI MOG_PTPC'!AH77=Tabelle!$V$3,('Mitigazione del rischio'!F$8*Tabelle!$W$3),IF('Modello Analisi RISCHI MOG_PTPC'!AH77=Tabelle!$V$4,('Mitigazione del rischio'!F$8*Tabelle!$W$4),IF('Modello Analisi RISCHI MOG_PTPC'!AH77=Tabelle!$V$5,('Mitigazione del rischio'!F$8*Tabelle!$W$5),IF('Modello Analisi RISCHI MOG_PTPC'!AH77=Tabelle!$V$6,('Mitigazione del rischio'!F$8*Tabelle!$W$6),IF('Modello Analisi RISCHI MOG_PTPC'!AH77=Tabelle!$V$7,('Mitigazione del rischio'!F$8*Tabelle!$W$7),IF('Modello Analisi RISCHI MOG_PTPC'!AH77=Tabelle!$V$8,('Mitigazione del rischio'!F$8*Tabelle!$W$8),IF('Modello Analisi RISCHI MOG_PTPC'!AH77=Tabelle!$V$9,('Mitigazione del rischio'!F$8*Tabelle!$W$9),IF('Modello Analisi RISCHI MOG_PTPC'!AH77=Tabelle!$V$10,('Mitigazione del rischio'!F$8*Tabelle!$W$10),IF('Modello Analisi RISCHI MOG_PTPC'!AH77=Tabelle!$V$11,('Mitigazione del rischio'!F$8*Tabelle!$W$11),IF('Modello Analisi RISCHI MOG_PTPC'!AH77=Tabelle!$V$12,('Mitigazione del rischio'!F$8*Tabelle!$W$12),"-"))))))))))</f>
        <v>3.5</v>
      </c>
      <c r="G76" s="31">
        <f>IF('Modello Analisi RISCHI MOG_PTPC'!AI77=Tabelle!$V$3,('Mitigazione del rischio'!G$8*Tabelle!$W$3),IF('Modello Analisi RISCHI MOG_PTPC'!AI77=Tabelle!$V$4,('Mitigazione del rischio'!G$8*Tabelle!$W$4),IF('Modello Analisi RISCHI MOG_PTPC'!AI77=Tabelle!$V$5,('Mitigazione del rischio'!G$8*Tabelle!$W$5),IF('Modello Analisi RISCHI MOG_PTPC'!AI77=Tabelle!$V$6,('Mitigazione del rischio'!G$8*Tabelle!$W$6),IF('Modello Analisi RISCHI MOG_PTPC'!AI77=Tabelle!$V$7,('Mitigazione del rischio'!G$8*Tabelle!$W$7),IF('Modello Analisi RISCHI MOG_PTPC'!AI77=Tabelle!$V$8,('Mitigazione del rischio'!G$8*Tabelle!$W$8),IF('Modello Analisi RISCHI MOG_PTPC'!AI77=Tabelle!$V$9,('Mitigazione del rischio'!G$8*Tabelle!$W$9),IF('Modello Analisi RISCHI MOG_PTPC'!AI77=Tabelle!$V$10,('Mitigazione del rischio'!G$8*Tabelle!$W$10),IF('Modello Analisi RISCHI MOG_PTPC'!AI77=Tabelle!$V$11,('Mitigazione del rischio'!G$8*Tabelle!$W$11),IF('Modello Analisi RISCHI MOG_PTPC'!AI77=Tabelle!$V$12,('Mitigazione del rischio'!G$8*Tabelle!$W$12),"-"))))))))))</f>
        <v>3.5</v>
      </c>
      <c r="H76" s="31">
        <f>IF('Modello Analisi RISCHI MOG_PTPC'!AJ77=Tabelle!$V$3,('Mitigazione del rischio'!H$8*Tabelle!$W$3),IF('Modello Analisi RISCHI MOG_PTPC'!AJ77=Tabelle!$V$4,('Mitigazione del rischio'!H$8*Tabelle!$W$4),IF('Modello Analisi RISCHI MOG_PTPC'!AJ77=Tabelle!$V$5,('Mitigazione del rischio'!H$8*Tabelle!$W$5),IF('Modello Analisi RISCHI MOG_PTPC'!AJ77=Tabelle!$V$6,('Mitigazione del rischio'!H$8*Tabelle!$W$6),IF('Modello Analisi RISCHI MOG_PTPC'!AJ77=Tabelle!$V$7,('Mitigazione del rischio'!H$8*Tabelle!$W$7),IF('Modello Analisi RISCHI MOG_PTPC'!AJ77=Tabelle!$V$8,('Mitigazione del rischio'!H$8*Tabelle!$W$8),IF('Modello Analisi RISCHI MOG_PTPC'!AJ77=Tabelle!$V$9,('Mitigazione del rischio'!H$8*Tabelle!$W$9),IF('Modello Analisi RISCHI MOG_PTPC'!AJ77=Tabelle!$V$10,('Mitigazione del rischio'!H$8*Tabelle!$W$10),IF('Modello Analisi RISCHI MOG_PTPC'!AJ77=Tabelle!$V$11,('Mitigazione del rischio'!H$8*Tabelle!$W$11),IF('Modello Analisi RISCHI MOG_PTPC'!AJ77=Tabelle!$V$12,('Mitigazione del rischio'!H$8*Tabelle!$W$12),"-"))))))))))</f>
        <v>3.5</v>
      </c>
      <c r="I76" s="31">
        <f>IF('Modello Analisi RISCHI MOG_PTPC'!AK77=Tabelle!$V$3,('Mitigazione del rischio'!I$8*Tabelle!$W$3),IF('Modello Analisi RISCHI MOG_PTPC'!AK77=Tabelle!$V$4,('Mitigazione del rischio'!I$8*Tabelle!$W$4),IF('Modello Analisi RISCHI MOG_PTPC'!AK77=Tabelle!$V$5,('Mitigazione del rischio'!I$8*Tabelle!$W$5),IF('Modello Analisi RISCHI MOG_PTPC'!AK77=Tabelle!$V$6,('Mitigazione del rischio'!I$8*Tabelle!$W$6),IF('Modello Analisi RISCHI MOG_PTPC'!AK77=Tabelle!$V$7,('Mitigazione del rischio'!I$8*Tabelle!$W$7),IF('Modello Analisi RISCHI MOG_PTPC'!AK77=Tabelle!$V$8,('Mitigazione del rischio'!I$8*Tabelle!$W$8),IF('Modello Analisi RISCHI MOG_PTPC'!AK77=Tabelle!$V$9,('Mitigazione del rischio'!I$8*Tabelle!$W$9),IF('Modello Analisi RISCHI MOG_PTPC'!AK77=Tabelle!$V$10,('Mitigazione del rischio'!I$8*Tabelle!$W$10),IF('Modello Analisi RISCHI MOG_PTPC'!AK77=Tabelle!$V$11,('Mitigazione del rischio'!I$8*Tabelle!$W$11),IF('Modello Analisi RISCHI MOG_PTPC'!AK77=Tabelle!$V$12,('Mitigazione del rischio'!I$8*Tabelle!$W$12),"-"))))))))))</f>
        <v>1.05</v>
      </c>
      <c r="J76" s="31">
        <f>IF('Modello Analisi RISCHI MOG_PTPC'!AL77=Tabelle!$V$3,('Mitigazione del rischio'!J$8*Tabelle!$W$3),IF('Modello Analisi RISCHI MOG_PTPC'!AL77=Tabelle!$V$4,('Mitigazione del rischio'!J$8*Tabelle!$W$4),IF('Modello Analisi RISCHI MOG_PTPC'!AL77=Tabelle!$V$5,('Mitigazione del rischio'!J$8*Tabelle!$W$5),IF('Modello Analisi RISCHI MOG_PTPC'!AL77=Tabelle!$V$6,('Mitigazione del rischio'!J$8*Tabelle!$W$6),IF('Modello Analisi RISCHI MOG_PTPC'!AL77=Tabelle!$V$7,('Mitigazione del rischio'!J$8*Tabelle!$W$7),IF('Modello Analisi RISCHI MOG_PTPC'!AL77=Tabelle!$V$8,('Mitigazione del rischio'!J$8*Tabelle!$W$8),IF('Modello Analisi RISCHI MOG_PTPC'!AL77=Tabelle!$V$9,('Mitigazione del rischio'!J$8*Tabelle!$W$9),IF('Modello Analisi RISCHI MOG_PTPC'!AL77=Tabelle!$V$10,('Mitigazione del rischio'!J$8*Tabelle!$W$10),IF('Modello Analisi RISCHI MOG_PTPC'!AL77=Tabelle!$V$11,('Mitigazione del rischio'!J$8*Tabelle!$W$11),IF('Modello Analisi RISCHI MOG_PTPC'!AL77=Tabelle!$V$12,('Mitigazione del rischio'!J$8*Tabelle!$W$12),"-"))))))))))</f>
        <v>1.05</v>
      </c>
      <c r="K76" s="31">
        <f>IF('Modello Analisi RISCHI MOG_PTPC'!AM77=Tabelle!$V$3,('Mitigazione del rischio'!K$8*Tabelle!$W$3),IF('Modello Analisi RISCHI MOG_PTPC'!AM77=Tabelle!$V$4,('Mitigazione del rischio'!K$8*Tabelle!$W$4),IF('Modello Analisi RISCHI MOG_PTPC'!AM77=Tabelle!$V$5,('Mitigazione del rischio'!K$8*Tabelle!$W$5),IF('Modello Analisi RISCHI MOG_PTPC'!AM77=Tabelle!$V$6,('Mitigazione del rischio'!K$8*Tabelle!$W$6),IF('Modello Analisi RISCHI MOG_PTPC'!AM77=Tabelle!$V$7,('Mitigazione del rischio'!K$8*Tabelle!$W$7),IF('Modello Analisi RISCHI MOG_PTPC'!AM77=Tabelle!$V$8,('Mitigazione del rischio'!K$8*Tabelle!$W$8),IF('Modello Analisi RISCHI MOG_PTPC'!AM77=Tabelle!$V$9,('Mitigazione del rischio'!K$8*Tabelle!$W$9),IF('Modello Analisi RISCHI MOG_PTPC'!AM77=Tabelle!$V$10,('Mitigazione del rischio'!K$8*Tabelle!$W$10),IF('Modello Analisi RISCHI MOG_PTPC'!AM77=Tabelle!$V$11,('Mitigazione del rischio'!K$8*Tabelle!$W$11),IF('Modello Analisi RISCHI MOG_PTPC'!AM77=Tabelle!$V$12,('Mitigazione del rischio'!K$8*Tabelle!$W$12),"-"))))))))))</f>
        <v>3.5</v>
      </c>
      <c r="L76" s="31">
        <f>IF('Modello Analisi RISCHI MOG_PTPC'!AN77=Tabelle!$V$3,('Mitigazione del rischio'!L$8*Tabelle!$W$3),IF('Modello Analisi RISCHI MOG_PTPC'!AN77=Tabelle!$V$4,('Mitigazione del rischio'!L$8*Tabelle!$W$4),IF('Modello Analisi RISCHI MOG_PTPC'!AN77=Tabelle!$V$5,('Mitigazione del rischio'!L$8*Tabelle!$W$5),IF('Modello Analisi RISCHI MOG_PTPC'!AN77=Tabelle!$V$6,('Mitigazione del rischio'!L$8*Tabelle!$W$6),IF('Modello Analisi RISCHI MOG_PTPC'!AN77=Tabelle!$V$7,('Mitigazione del rischio'!L$8*Tabelle!$W$7),IF('Modello Analisi RISCHI MOG_PTPC'!AN77=Tabelle!$V$8,('Mitigazione del rischio'!L$8*Tabelle!$W$8),IF('Modello Analisi RISCHI MOG_PTPC'!AN77=Tabelle!$V$9,('Mitigazione del rischio'!L$8*Tabelle!$W$9),IF('Modello Analisi RISCHI MOG_PTPC'!AN77=Tabelle!$V$10,('Mitigazione del rischio'!L$8*Tabelle!$W$10),IF('Modello Analisi RISCHI MOG_PTPC'!AN77=Tabelle!$V$11,('Mitigazione del rischio'!L$8*Tabelle!$W$11),IF('Modello Analisi RISCHI MOG_PTPC'!AN77=Tabelle!$V$12,('Mitigazione del rischio'!L$8*Tabelle!$W$12),"-"))))))))))</f>
        <v>3.5</v>
      </c>
      <c r="M76" s="31">
        <f>IF('Modello Analisi RISCHI MOG_PTPC'!AO77=Tabelle!$V$3,('Mitigazione del rischio'!M$8*Tabelle!$W$3),IF('Modello Analisi RISCHI MOG_PTPC'!AO77=Tabelle!$V$4,('Mitigazione del rischio'!M$8*Tabelle!$W$4),IF('Modello Analisi RISCHI MOG_PTPC'!AO77=Tabelle!$V$5,('Mitigazione del rischio'!M$8*Tabelle!$W$5),IF('Modello Analisi RISCHI MOG_PTPC'!AO77=Tabelle!$V$6,('Mitigazione del rischio'!M$8*Tabelle!$W$6),IF('Modello Analisi RISCHI MOG_PTPC'!AO77=Tabelle!$V$7,('Mitigazione del rischio'!M$8*Tabelle!$W$7),IF('Modello Analisi RISCHI MOG_PTPC'!AO77=Tabelle!$V$8,('Mitigazione del rischio'!M$8*Tabelle!$W$8),IF('Modello Analisi RISCHI MOG_PTPC'!AO77=Tabelle!$V$9,('Mitigazione del rischio'!M$8*Tabelle!$W$9),IF('Modello Analisi RISCHI MOG_PTPC'!AO77=Tabelle!$V$10,('Mitigazione del rischio'!M$8*Tabelle!$W$10),IF('Modello Analisi RISCHI MOG_PTPC'!AO77=Tabelle!$V$11,('Mitigazione del rischio'!M$8*Tabelle!$W$11),IF('Modello Analisi RISCHI MOG_PTPC'!AO77=Tabelle!$V$12,('Mitigazione del rischio'!M$8*Tabelle!$W$12),"-"))))))))))</f>
        <v>1.05</v>
      </c>
      <c r="N76" s="31">
        <f>IF('Modello Analisi RISCHI MOG_PTPC'!AP77=Tabelle!$V$3,('Mitigazione del rischio'!N$8*Tabelle!$W$3),IF('Modello Analisi RISCHI MOG_PTPC'!AP77=Tabelle!$V$4,('Mitigazione del rischio'!N$8*Tabelle!$W$4),IF('Modello Analisi RISCHI MOG_PTPC'!AP77=Tabelle!$V$5,('Mitigazione del rischio'!N$8*Tabelle!$W$5),IF('Modello Analisi RISCHI MOG_PTPC'!AP77=Tabelle!$V$6,('Mitigazione del rischio'!N$8*Tabelle!$W$6),IF('Modello Analisi RISCHI MOG_PTPC'!AP77=Tabelle!$V$7,('Mitigazione del rischio'!N$8*Tabelle!$W$7),IF('Modello Analisi RISCHI MOG_PTPC'!AP77=Tabelle!$V$8,('Mitigazione del rischio'!N$8*Tabelle!$W$8),IF('Modello Analisi RISCHI MOG_PTPC'!AP77=Tabelle!$V$9,('Mitigazione del rischio'!N$8*Tabelle!$W$9),IF('Modello Analisi RISCHI MOG_PTPC'!AP77=Tabelle!$V$10,('Mitigazione del rischio'!N$8*Tabelle!$W$10),IF('Modello Analisi RISCHI MOG_PTPC'!AP77=Tabelle!$V$11,('Mitigazione del rischio'!N$8*Tabelle!$W$11),IF('Modello Analisi RISCHI MOG_PTPC'!AP77=Tabelle!$V$12,('Mitigazione del rischio'!N$8*Tabelle!$W$12),"-"))))))))))</f>
        <v>1.05</v>
      </c>
      <c r="O76" s="31">
        <f>IF('Modello Analisi RISCHI MOG_PTPC'!AQ77=Tabelle!$V$3,('Mitigazione del rischio'!O$8*Tabelle!$W$3),IF('Modello Analisi RISCHI MOG_PTPC'!AQ77=Tabelle!$V$4,('Mitigazione del rischio'!O$8*Tabelle!$W$4),IF('Modello Analisi RISCHI MOG_PTPC'!AQ77=Tabelle!$V$5,('Mitigazione del rischio'!O$8*Tabelle!$W$5),IF('Modello Analisi RISCHI MOG_PTPC'!AQ77=Tabelle!$V$6,('Mitigazione del rischio'!O$8*Tabelle!$W$6),IF('Modello Analisi RISCHI MOG_PTPC'!AQ77=Tabelle!$V$7,('Mitigazione del rischio'!O$8*Tabelle!$W$7),IF('Modello Analisi RISCHI MOG_PTPC'!AQ77=Tabelle!$V$8,('Mitigazione del rischio'!O$8*Tabelle!$W$8),IF('Modello Analisi RISCHI MOG_PTPC'!AQ77=Tabelle!$V$9,('Mitigazione del rischio'!O$8*Tabelle!$W$9),IF('Modello Analisi RISCHI MOG_PTPC'!AQ77=Tabelle!$V$10,('Mitigazione del rischio'!O$8*Tabelle!$W$10),IF('Modello Analisi RISCHI MOG_PTPC'!AQ77=Tabelle!$V$11,('Mitigazione del rischio'!O$8*Tabelle!$W$11),IF('Modello Analisi RISCHI MOG_PTPC'!AQ77=Tabelle!$V$12,('Mitigazione del rischio'!O$8*Tabelle!$W$12),"-"))))))))))</f>
        <v>1.05</v>
      </c>
      <c r="P76" s="31">
        <f>IF('Modello Analisi RISCHI MOG_PTPC'!AR77=Tabelle!$V$3,('Mitigazione del rischio'!P$8*Tabelle!$W$3),IF('Modello Analisi RISCHI MOG_PTPC'!AR77=Tabelle!$V$4,('Mitigazione del rischio'!P$8*Tabelle!$W$4),IF('Modello Analisi RISCHI MOG_PTPC'!AR77=Tabelle!$V$5,('Mitigazione del rischio'!P$8*Tabelle!$W$5),IF('Modello Analisi RISCHI MOG_PTPC'!AR77=Tabelle!$V$6,('Mitigazione del rischio'!P$8*Tabelle!$W$6),IF('Modello Analisi RISCHI MOG_PTPC'!AR77=Tabelle!$V$7,('Mitigazione del rischio'!P$8*Tabelle!$W$7),IF('Modello Analisi RISCHI MOG_PTPC'!AR77=Tabelle!$V$8,('Mitigazione del rischio'!P$8*Tabelle!$W$8),IF('Modello Analisi RISCHI MOG_PTPC'!AR77=Tabelle!$V$9,('Mitigazione del rischio'!P$8*Tabelle!$W$9),IF('Modello Analisi RISCHI MOG_PTPC'!AR77=Tabelle!$V$10,('Mitigazione del rischio'!P$8*Tabelle!$W$10),IF('Modello Analisi RISCHI MOG_PTPC'!AR77=Tabelle!$V$11,('Mitigazione del rischio'!P$8*Tabelle!$W$11),IF('Modello Analisi RISCHI MOG_PTPC'!AR77=Tabelle!$V$12,('Mitigazione del rischio'!P$8*Tabelle!$W$12),"-"))))))))))</f>
        <v>1.05</v>
      </c>
      <c r="Q76" s="31">
        <f>IF('Modello Analisi RISCHI MOG_PTPC'!AS77=Tabelle!$V$3,('Mitigazione del rischio'!Q$8*Tabelle!$W$3),IF('Modello Analisi RISCHI MOG_PTPC'!AS77=Tabelle!$V$4,('Mitigazione del rischio'!Q$8*Tabelle!$W$4),IF('Modello Analisi RISCHI MOG_PTPC'!AS77=Tabelle!$V$5,('Mitigazione del rischio'!Q$8*Tabelle!$W$5),IF('Modello Analisi RISCHI MOG_PTPC'!AS77=Tabelle!$V$6,('Mitigazione del rischio'!Q$8*Tabelle!$W$6),IF('Modello Analisi RISCHI MOG_PTPC'!AS77=Tabelle!$V$7,('Mitigazione del rischio'!Q$8*Tabelle!$W$7),IF('Modello Analisi RISCHI MOG_PTPC'!AS77=Tabelle!$V$8,('Mitigazione del rischio'!Q$8*Tabelle!$W$8),IF('Modello Analisi RISCHI MOG_PTPC'!AS77=Tabelle!$V$9,('Mitigazione del rischio'!Q$8*Tabelle!$W$9),IF('Modello Analisi RISCHI MOG_PTPC'!AS77=Tabelle!$V$10,('Mitigazione del rischio'!Q$8*Tabelle!$W$10),IF('Modello Analisi RISCHI MOG_PTPC'!AS77=Tabelle!$V$11,('Mitigazione del rischio'!Q$8*Tabelle!$W$11),IF('Modello Analisi RISCHI MOG_PTPC'!AS77=Tabelle!$V$12,('Mitigazione del rischio'!Q$8*Tabelle!$W$12),"-"))))))))))</f>
        <v>2.4499999999999997</v>
      </c>
      <c r="R76" s="31">
        <f>IF('Modello Analisi RISCHI MOG_PTPC'!AT77=Tabelle!$V$3,('Mitigazione del rischio'!R$8*Tabelle!$W$3),IF('Modello Analisi RISCHI MOG_PTPC'!AT77=Tabelle!$V$4,('Mitigazione del rischio'!R$8*Tabelle!$W$4),IF('Modello Analisi RISCHI MOG_PTPC'!AT77=Tabelle!$V$5,('Mitigazione del rischio'!R$8*Tabelle!$W$5),IF('Modello Analisi RISCHI MOG_PTPC'!AT77=Tabelle!$V$6,('Mitigazione del rischio'!R$8*Tabelle!$W$6),IF('Modello Analisi RISCHI MOG_PTPC'!AT77=Tabelle!$V$7,('Mitigazione del rischio'!R$8*Tabelle!$W$7),IF('Modello Analisi RISCHI MOG_PTPC'!AT77=Tabelle!$V$8,('Mitigazione del rischio'!R$8*Tabelle!$W$8),IF('Modello Analisi RISCHI MOG_PTPC'!AT77=Tabelle!$V$9,('Mitigazione del rischio'!R$8*Tabelle!$W$9),IF('Modello Analisi RISCHI MOG_PTPC'!AT77=Tabelle!$V$10,('Mitigazione del rischio'!R$8*Tabelle!$W$10),IF('Modello Analisi RISCHI MOG_PTPC'!AT77=Tabelle!$V$11,('Mitigazione del rischio'!R$8*Tabelle!$W$11),IF('Modello Analisi RISCHI MOG_PTPC'!AT77=Tabelle!$V$12,('Mitigazione del rischio'!R$8*Tabelle!$W$12),"-"))))))))))</f>
        <v>2.4499999999999997</v>
      </c>
      <c r="S76" s="31">
        <f>IF('Modello Analisi RISCHI MOG_PTPC'!AU77=Tabelle!$V$3,('Mitigazione del rischio'!S$8*Tabelle!$W$3),IF('Modello Analisi RISCHI MOG_PTPC'!AU77=Tabelle!$V$4,('Mitigazione del rischio'!S$8*Tabelle!$W$4),IF('Modello Analisi RISCHI MOG_PTPC'!AU77=Tabelle!$V$5,('Mitigazione del rischio'!S$8*Tabelle!$W$5),IF('Modello Analisi RISCHI MOG_PTPC'!AU77=Tabelle!$V$6,('Mitigazione del rischio'!S$8*Tabelle!$W$6),IF('Modello Analisi RISCHI MOG_PTPC'!AU77=Tabelle!$V$7,('Mitigazione del rischio'!S$8*Tabelle!$W$7),IF('Modello Analisi RISCHI MOG_PTPC'!AU77=Tabelle!$V$8,('Mitigazione del rischio'!S$8*Tabelle!$W$8),IF('Modello Analisi RISCHI MOG_PTPC'!AU77=Tabelle!$V$9,('Mitigazione del rischio'!S$8*Tabelle!$W$9),IF('Modello Analisi RISCHI MOG_PTPC'!AU77=Tabelle!$V$10,('Mitigazione del rischio'!S$8*Tabelle!$W$10),IF('Modello Analisi RISCHI MOG_PTPC'!AU77=Tabelle!$V$11,('Mitigazione del rischio'!S$8*Tabelle!$W$11),IF('Modello Analisi RISCHI MOG_PTPC'!AU77=Tabelle!$V$12,('Mitigazione del rischio'!S$8*Tabelle!$W$12),"-"))))))))))</f>
        <v>2.4499999999999997</v>
      </c>
      <c r="T76" s="31">
        <f>IF('Modello Analisi RISCHI MOG_PTPC'!AV77=Tabelle!$V$3,('Mitigazione del rischio'!T$8*Tabelle!$W$3),IF('Modello Analisi RISCHI MOG_PTPC'!AV77=Tabelle!$V$4,('Mitigazione del rischio'!T$8*Tabelle!$W$4),IF('Modello Analisi RISCHI MOG_PTPC'!AV77=Tabelle!$V$5,('Mitigazione del rischio'!T$8*Tabelle!$W$5),IF('Modello Analisi RISCHI MOG_PTPC'!AV77=Tabelle!$V$6,('Mitigazione del rischio'!T$8*Tabelle!$W$6),IF('Modello Analisi RISCHI MOG_PTPC'!AV77=Tabelle!$V$7,('Mitigazione del rischio'!T$8*Tabelle!$W$7),IF('Modello Analisi RISCHI MOG_PTPC'!AV77=Tabelle!$V$8,('Mitigazione del rischio'!T$8*Tabelle!$W$8),IF('Modello Analisi RISCHI MOG_PTPC'!AV77=Tabelle!$V$9,('Mitigazione del rischio'!T$8*Tabelle!$W$9),IF('Modello Analisi RISCHI MOG_PTPC'!AV77=Tabelle!$V$10,('Mitigazione del rischio'!T$8*Tabelle!$W$10),IF('Modello Analisi RISCHI MOG_PTPC'!AV77=Tabelle!$V$11,('Mitigazione del rischio'!T$8*Tabelle!$W$11),IF('Modello Analisi RISCHI MOG_PTPC'!AV77=Tabelle!$V$12,('Mitigazione del rischio'!T$8*Tabelle!$W$12),"-"))))))))))</f>
        <v>2.4499999999999997</v>
      </c>
      <c r="U76" s="31">
        <f>IF('Modello Analisi RISCHI MOG_PTPC'!AW77=Tabelle!$V$3,('Mitigazione del rischio'!U$8*Tabelle!$W$3),IF('Modello Analisi RISCHI MOG_PTPC'!AW77=Tabelle!$V$4,('Mitigazione del rischio'!U$8*Tabelle!$W$4),IF('Modello Analisi RISCHI MOG_PTPC'!AW77=Tabelle!$V$5,('Mitigazione del rischio'!U$8*Tabelle!$W$5),IF('Modello Analisi RISCHI MOG_PTPC'!AW77=Tabelle!$V$6,('Mitigazione del rischio'!U$8*Tabelle!$W$6),IF('Modello Analisi RISCHI MOG_PTPC'!AW77=Tabelle!$V$7,('Mitigazione del rischio'!U$8*Tabelle!$W$7),IF('Modello Analisi RISCHI MOG_PTPC'!AW77=Tabelle!$V$8,('Mitigazione del rischio'!U$8*Tabelle!$W$8),IF('Modello Analisi RISCHI MOG_PTPC'!AW77=Tabelle!$V$9,('Mitigazione del rischio'!U$8*Tabelle!$W$9),IF('Modello Analisi RISCHI MOG_PTPC'!AW77=Tabelle!$V$10,('Mitigazione del rischio'!U$8*Tabelle!$W$10),IF('Modello Analisi RISCHI MOG_PTPC'!AW77=Tabelle!$V$11,('Mitigazione del rischio'!U$8*Tabelle!$W$11),IF('Modello Analisi RISCHI MOG_PTPC'!AW77=Tabelle!$V$12,('Mitigazione del rischio'!U$8*Tabelle!$W$12),"-"))))))))))</f>
        <v>0</v>
      </c>
      <c r="V76" s="31">
        <f>IF('Modello Analisi RISCHI MOG_PTPC'!AX77=Tabelle!$V$3,('Mitigazione del rischio'!V$8*Tabelle!$W$3),IF('Modello Analisi RISCHI MOG_PTPC'!AX77=Tabelle!$V$4,('Mitigazione del rischio'!V$8*Tabelle!$W$4),IF('Modello Analisi RISCHI MOG_PTPC'!AX77=Tabelle!$V$5,('Mitigazione del rischio'!V$8*Tabelle!$W$5),IF('Modello Analisi RISCHI MOG_PTPC'!AX77=Tabelle!$V$6,('Mitigazione del rischio'!V$8*Tabelle!$W$6),IF('Modello Analisi RISCHI MOG_PTPC'!AX77=Tabelle!$V$7,('Mitigazione del rischio'!V$8*Tabelle!$W$7),IF('Modello Analisi RISCHI MOG_PTPC'!AX77=Tabelle!$V$8,('Mitigazione del rischio'!V$8*Tabelle!$W$8),IF('Modello Analisi RISCHI MOG_PTPC'!AX77=Tabelle!$V$9,('Mitigazione del rischio'!V$8*Tabelle!$W$9),IF('Modello Analisi RISCHI MOG_PTPC'!AX77=Tabelle!$V$10,('Mitigazione del rischio'!V$8*Tabelle!$W$10),IF('Modello Analisi RISCHI MOG_PTPC'!AX77=Tabelle!$V$11,('Mitigazione del rischio'!V$8*Tabelle!$W$11),IF('Modello Analisi RISCHI MOG_PTPC'!AX77=Tabelle!$V$12,('Mitigazione del rischio'!V$8*Tabelle!$W$12),"-"))))))))))</f>
        <v>0</v>
      </c>
      <c r="W76" s="31">
        <f>IF('Modello Analisi RISCHI MOG_PTPC'!AY77=Tabelle!$V$3,('Mitigazione del rischio'!W$8*Tabelle!$W$3),IF('Modello Analisi RISCHI MOG_PTPC'!AY77=Tabelle!$V$4,('Mitigazione del rischio'!W$8*Tabelle!$W$4),IF('Modello Analisi RISCHI MOG_PTPC'!AY77=Tabelle!$V$5,('Mitigazione del rischio'!W$8*Tabelle!$W$5),IF('Modello Analisi RISCHI MOG_PTPC'!AY77=Tabelle!$V$6,('Mitigazione del rischio'!W$8*Tabelle!$W$6),IF('Modello Analisi RISCHI MOG_PTPC'!AY77=Tabelle!$V$7,('Mitigazione del rischio'!W$8*Tabelle!$W$7),IF('Modello Analisi RISCHI MOG_PTPC'!AY77=Tabelle!$V$8,('Mitigazione del rischio'!W$8*Tabelle!$W$8),IF('Modello Analisi RISCHI MOG_PTPC'!AY77=Tabelle!$V$9,('Mitigazione del rischio'!W$8*Tabelle!$W$9),IF('Modello Analisi RISCHI MOG_PTPC'!AY77=Tabelle!$V$10,('Mitigazione del rischio'!W$8*Tabelle!$W$10),IF('Modello Analisi RISCHI MOG_PTPC'!AY77=Tabelle!$V$11,('Mitigazione del rischio'!W$8*Tabelle!$W$11),IF('Modello Analisi RISCHI MOG_PTPC'!AY77=Tabelle!$V$12,('Mitigazione del rischio'!W$8*Tabelle!$W$12),"-"))))))))))</f>
        <v>0</v>
      </c>
      <c r="X76" s="31">
        <f>IF('Modello Analisi RISCHI MOG_PTPC'!AZ77=Tabelle!$V$3,('Mitigazione del rischio'!X$8*Tabelle!$W$3),IF('Modello Analisi RISCHI MOG_PTPC'!AZ77=Tabelle!$V$4,('Mitigazione del rischio'!X$8*Tabelle!$W$4),IF('Modello Analisi RISCHI MOG_PTPC'!AZ77=Tabelle!$V$5,('Mitigazione del rischio'!X$8*Tabelle!$W$5),IF('Modello Analisi RISCHI MOG_PTPC'!AZ77=Tabelle!$V$6,('Mitigazione del rischio'!X$8*Tabelle!$W$6),IF('Modello Analisi RISCHI MOG_PTPC'!AZ77=Tabelle!$V$7,('Mitigazione del rischio'!X$8*Tabelle!$W$7),IF('Modello Analisi RISCHI MOG_PTPC'!AZ77=Tabelle!$V$8,('Mitigazione del rischio'!X$8*Tabelle!$W$8),IF('Modello Analisi RISCHI MOG_PTPC'!AZ77=Tabelle!$V$9,('Mitigazione del rischio'!X$8*Tabelle!$W$9),IF('Modello Analisi RISCHI MOG_PTPC'!AZ77=Tabelle!$V$10,('Mitigazione del rischio'!X$8*Tabelle!$W$10),IF('Modello Analisi RISCHI MOG_PTPC'!AZ77=Tabelle!$V$11,('Mitigazione del rischio'!X$8*Tabelle!$W$11),IF('Modello Analisi RISCHI MOG_PTPC'!AZ77=Tabelle!$V$12,('Mitigazione del rischio'!X$8*Tabelle!$W$12),"-"))))))))))</f>
        <v>0</v>
      </c>
      <c r="Y76" s="31">
        <f>IF('Modello Analisi RISCHI MOG_PTPC'!BA77=Tabelle!$V$3,('Mitigazione del rischio'!Y$8*Tabelle!$W$3),IF('Modello Analisi RISCHI MOG_PTPC'!BA77=Tabelle!$V$4,('Mitigazione del rischio'!Y$8*Tabelle!$W$4),IF('Modello Analisi RISCHI MOG_PTPC'!BA77=Tabelle!$V$5,('Mitigazione del rischio'!Y$8*Tabelle!$W$5),IF('Modello Analisi RISCHI MOG_PTPC'!BA77=Tabelle!$V$6,('Mitigazione del rischio'!Y$8*Tabelle!$W$6),IF('Modello Analisi RISCHI MOG_PTPC'!BA77=Tabelle!$V$7,('Mitigazione del rischio'!Y$8*Tabelle!$W$7),IF('Modello Analisi RISCHI MOG_PTPC'!BA77=Tabelle!$V$8,('Mitigazione del rischio'!Y$8*Tabelle!$W$8),IF('Modello Analisi RISCHI MOG_PTPC'!BA77=Tabelle!$V$9,('Mitigazione del rischio'!Y$8*Tabelle!$W$9),IF('Modello Analisi RISCHI MOG_PTPC'!BA77=Tabelle!$V$10,('Mitigazione del rischio'!Y$8*Tabelle!$W$10),IF('Modello Analisi RISCHI MOG_PTPC'!BA77=Tabelle!$V$11,('Mitigazione del rischio'!Y$8*Tabelle!$W$11),IF('Modello Analisi RISCHI MOG_PTPC'!BA77=Tabelle!$V$12,('Mitigazione del rischio'!Y$8*Tabelle!$W$12),"-"))))))))))</f>
        <v>0</v>
      </c>
      <c r="Z76" s="31">
        <f>IF('Modello Analisi RISCHI MOG_PTPC'!BB77=Tabelle!$V$3,('Mitigazione del rischio'!Z$8*Tabelle!$W$3),IF('Modello Analisi RISCHI MOG_PTPC'!BB77=Tabelle!$V$4,('Mitigazione del rischio'!Z$8*Tabelle!$W$4),IF('Modello Analisi RISCHI MOG_PTPC'!BB77=Tabelle!$V$5,('Mitigazione del rischio'!Z$8*Tabelle!$W$5),IF('Modello Analisi RISCHI MOG_PTPC'!BB77=Tabelle!$V$6,('Mitigazione del rischio'!Z$8*Tabelle!$W$6),IF('Modello Analisi RISCHI MOG_PTPC'!BB77=Tabelle!$V$7,('Mitigazione del rischio'!Z$8*Tabelle!$W$7),IF('Modello Analisi RISCHI MOG_PTPC'!BB77=Tabelle!$V$8,('Mitigazione del rischio'!Z$8*Tabelle!$W$8),IF('Modello Analisi RISCHI MOG_PTPC'!BB77=Tabelle!$V$9,('Mitigazione del rischio'!Z$8*Tabelle!$W$9),IF('Modello Analisi RISCHI MOG_PTPC'!BB77=Tabelle!$V$10,('Mitigazione del rischio'!Z$8*Tabelle!$W$10),IF('Modello Analisi RISCHI MOG_PTPC'!BB77=Tabelle!$V$11,('Mitigazione del rischio'!Z$8*Tabelle!$W$11),IF('Modello Analisi RISCHI MOG_PTPC'!BB77=Tabelle!$V$12,('Mitigazione del rischio'!Z$8*Tabelle!$W$12),"-"))))))))))</f>
        <v>0</v>
      </c>
      <c r="AA76" s="31">
        <f>IF('Modello Analisi RISCHI MOG_PTPC'!BC77=Tabelle!$V$3,('Mitigazione del rischio'!AA$8*Tabelle!$W$3),IF('Modello Analisi RISCHI MOG_PTPC'!BC77=Tabelle!$V$4,('Mitigazione del rischio'!AA$8*Tabelle!$W$4),IF('Modello Analisi RISCHI MOG_PTPC'!BC77=Tabelle!$V$5,('Mitigazione del rischio'!AA$8*Tabelle!$W$5),IF('Modello Analisi RISCHI MOG_PTPC'!BC77=Tabelle!$V$6,('Mitigazione del rischio'!AA$8*Tabelle!$W$6),IF('Modello Analisi RISCHI MOG_PTPC'!BC77=Tabelle!$V$7,('Mitigazione del rischio'!AA$8*Tabelle!$W$7),IF('Modello Analisi RISCHI MOG_PTPC'!BC77=Tabelle!$V$8,('Mitigazione del rischio'!AA$8*Tabelle!$W$8),IF('Modello Analisi RISCHI MOG_PTPC'!BC77=Tabelle!$V$9,('Mitigazione del rischio'!AA$8*Tabelle!$W$9),IF('Modello Analisi RISCHI MOG_PTPC'!BC77=Tabelle!$V$10,('Mitigazione del rischio'!AA$8*Tabelle!$W$10),IF('Modello Analisi RISCHI MOG_PTPC'!BC77=Tabelle!$V$11,('Mitigazione del rischio'!AA$8*Tabelle!$W$11),IF('Modello Analisi RISCHI MOG_PTPC'!BC77=Tabelle!$V$12,('Mitigazione del rischio'!AA$8*Tabelle!$W$12),"-"))))))))))</f>
        <v>0</v>
      </c>
      <c r="AB76" s="31">
        <f>IF('Modello Analisi RISCHI MOG_PTPC'!BD77=Tabelle!$V$3,('Mitigazione del rischio'!AB$8*Tabelle!$W$3),IF('Modello Analisi RISCHI MOG_PTPC'!BD77=Tabelle!$V$4,('Mitigazione del rischio'!AB$8*Tabelle!$W$4),IF('Modello Analisi RISCHI MOG_PTPC'!BD77=Tabelle!$V$5,('Mitigazione del rischio'!AB$8*Tabelle!$W$5),IF('Modello Analisi RISCHI MOG_PTPC'!BD77=Tabelle!$V$6,('Mitigazione del rischio'!AB$8*Tabelle!$W$6),IF('Modello Analisi RISCHI MOG_PTPC'!BD77=Tabelle!$V$7,('Mitigazione del rischio'!AB$8*Tabelle!$W$7),IF('Modello Analisi RISCHI MOG_PTPC'!BD77=Tabelle!$V$8,('Mitigazione del rischio'!AB$8*Tabelle!$W$8),IF('Modello Analisi RISCHI MOG_PTPC'!BD77=Tabelle!$V$9,('Mitigazione del rischio'!AB$8*Tabelle!$W$9),IF('Modello Analisi RISCHI MOG_PTPC'!BD77=Tabelle!$V$10,('Mitigazione del rischio'!AB$8*Tabelle!$W$10),IF('Modello Analisi RISCHI MOG_PTPC'!BD77=Tabelle!$V$11,('Mitigazione del rischio'!AB$8*Tabelle!$W$11),IF('Modello Analisi RISCHI MOG_PTPC'!BD77=Tabelle!$V$12,('Mitigazione del rischio'!AB$8*Tabelle!$W$12),"-"))))))))))</f>
        <v>0</v>
      </c>
      <c r="AC76" s="31">
        <f>IF('Modello Analisi RISCHI MOG_PTPC'!BE77=Tabelle!$V$3,('Mitigazione del rischio'!AC$8*Tabelle!$W$3),IF('Modello Analisi RISCHI MOG_PTPC'!BE77=Tabelle!$V$4,('Mitigazione del rischio'!AC$8*Tabelle!$W$4),IF('Modello Analisi RISCHI MOG_PTPC'!BE77=Tabelle!$V$5,('Mitigazione del rischio'!AC$8*Tabelle!$W$5),IF('Modello Analisi RISCHI MOG_PTPC'!BE77=Tabelle!$V$6,('Mitigazione del rischio'!AC$8*Tabelle!$W$6),IF('Modello Analisi RISCHI MOG_PTPC'!BE77=Tabelle!$V$7,('Mitigazione del rischio'!AC$8*Tabelle!$W$7),IF('Modello Analisi RISCHI MOG_PTPC'!BE77=Tabelle!$V$8,('Mitigazione del rischio'!AC$8*Tabelle!$W$8),IF('Modello Analisi RISCHI MOG_PTPC'!BE77=Tabelle!$V$9,('Mitigazione del rischio'!AC$8*Tabelle!$W$9),IF('Modello Analisi RISCHI MOG_PTPC'!BE77=Tabelle!$V$10,('Mitigazione del rischio'!AC$8*Tabelle!$W$10),IF('Modello Analisi RISCHI MOG_PTPC'!BE77=Tabelle!$V$11,('Mitigazione del rischio'!AC$8*Tabelle!$W$11),IF('Modello Analisi RISCHI MOG_PTPC'!BE77=Tabelle!$V$12,('Mitigazione del rischio'!AC$8*Tabelle!$W$12),"-"))))))))))</f>
        <v>0</v>
      </c>
      <c r="AD76" s="31">
        <f>IF('Modello Analisi RISCHI MOG_PTPC'!BF77=Tabelle!$V$3,('Mitigazione del rischio'!AD$8*Tabelle!$W$3),IF('Modello Analisi RISCHI MOG_PTPC'!BF77=Tabelle!$V$4,('Mitigazione del rischio'!AD$8*Tabelle!$W$4),IF('Modello Analisi RISCHI MOG_PTPC'!BF77=Tabelle!$V$5,('Mitigazione del rischio'!AD$8*Tabelle!$W$5),IF('Modello Analisi RISCHI MOG_PTPC'!BF77=Tabelle!$V$6,('Mitigazione del rischio'!AD$8*Tabelle!$W$6),IF('Modello Analisi RISCHI MOG_PTPC'!BF77=Tabelle!$V$7,('Mitigazione del rischio'!AD$8*Tabelle!$W$7),IF('Modello Analisi RISCHI MOG_PTPC'!BF77=Tabelle!$V$8,('Mitigazione del rischio'!AD$8*Tabelle!$W$8),IF('Modello Analisi RISCHI MOG_PTPC'!BF77=Tabelle!$V$9,('Mitigazione del rischio'!AD$8*Tabelle!$W$9),IF('Modello Analisi RISCHI MOG_PTPC'!BF77=Tabelle!$V$10,('Mitigazione del rischio'!AD$8*Tabelle!$W$10),IF('Modello Analisi RISCHI MOG_PTPC'!BF77=Tabelle!$V$11,('Mitigazione del rischio'!AD$8*Tabelle!$W$11),IF('Modello Analisi RISCHI MOG_PTPC'!BF77=Tabelle!$V$12,('Mitigazione del rischio'!AD$8*Tabelle!$W$12),"-"))))))))))</f>
        <v>0</v>
      </c>
      <c r="AE76" s="31">
        <f>IF('Modello Analisi RISCHI MOG_PTPC'!BG77=Tabelle!$V$3,('Mitigazione del rischio'!AE$8*Tabelle!$W$3),IF('Modello Analisi RISCHI MOG_PTPC'!BG77=Tabelle!$V$4,('Mitigazione del rischio'!AE$8*Tabelle!$W$4),IF('Modello Analisi RISCHI MOG_PTPC'!BG77=Tabelle!$V$5,('Mitigazione del rischio'!AE$8*Tabelle!$W$5),IF('Modello Analisi RISCHI MOG_PTPC'!BG77=Tabelle!$V$6,('Mitigazione del rischio'!AE$8*Tabelle!$W$6),IF('Modello Analisi RISCHI MOG_PTPC'!BG77=Tabelle!$V$7,('Mitigazione del rischio'!AE$8*Tabelle!$W$7),IF('Modello Analisi RISCHI MOG_PTPC'!BG77=Tabelle!$V$8,('Mitigazione del rischio'!AE$8*Tabelle!$W$8),IF('Modello Analisi RISCHI MOG_PTPC'!BG77=Tabelle!$V$9,('Mitigazione del rischio'!AE$8*Tabelle!$W$9),IF('Modello Analisi RISCHI MOG_PTPC'!BG77=Tabelle!$V$10,('Mitigazione del rischio'!AE$8*Tabelle!$W$10),IF('Modello Analisi RISCHI MOG_PTPC'!BG77=Tabelle!$V$11,('Mitigazione del rischio'!AE$8*Tabelle!$W$11),IF('Modello Analisi RISCHI MOG_PTPC'!BG77=Tabelle!$V$12,('Mitigazione del rischio'!AE$8*Tabelle!$W$12),"-"))))))))))</f>
        <v>0</v>
      </c>
      <c r="AF76" s="32">
        <f t="shared" si="5"/>
        <v>43.400000000000006</v>
      </c>
      <c r="AG76" s="33">
        <f t="shared" si="6"/>
        <v>0.43400000000000005</v>
      </c>
    </row>
    <row r="77" spans="1:33" x14ac:dyDescent="0.25">
      <c r="A77" s="31">
        <f>IF('Modello Analisi RISCHI MOG_PTPC'!AC78=Tabelle!$V$3,('Mitigazione del rischio'!A$8*Tabelle!$W$3),IF('Modello Analisi RISCHI MOG_PTPC'!AC78=Tabelle!$V$4,('Mitigazione del rischio'!A$8*Tabelle!$W$4),IF('Modello Analisi RISCHI MOG_PTPC'!AC78=Tabelle!$V$5,('Mitigazione del rischio'!A$8*Tabelle!$W$5),IF('Modello Analisi RISCHI MOG_PTPC'!AC78=Tabelle!$V$6,('Mitigazione del rischio'!A$8*Tabelle!$W$6),IF('Modello Analisi RISCHI MOG_PTPC'!AC78=Tabelle!$V$7,('Mitigazione del rischio'!A$8*Tabelle!$W$7),IF('Modello Analisi RISCHI MOG_PTPC'!AC78=Tabelle!$V$8,('Mitigazione del rischio'!A$8*Tabelle!$W$8),IF('Modello Analisi RISCHI MOG_PTPC'!AC78=Tabelle!$V$9,('Mitigazione del rischio'!A$8*Tabelle!$W$9),IF('Modello Analisi RISCHI MOG_PTPC'!AC78=Tabelle!$V$10,('Mitigazione del rischio'!A$8*Tabelle!$W$10),IF('Modello Analisi RISCHI MOG_PTPC'!AC78=Tabelle!$V$11,('Mitigazione del rischio'!A$8*Tabelle!$W$11),IF('Modello Analisi RISCHI MOG_PTPC'!AC78=Tabelle!$V$12,('Mitigazione del rischio'!A$8*Tabelle!$W$12),"-"))))))))))</f>
        <v>3.5</v>
      </c>
      <c r="B77" s="31">
        <f>IF('Modello Analisi RISCHI MOG_PTPC'!AD78=Tabelle!$V$3,('Mitigazione del rischio'!B$8*Tabelle!$W$3),IF('Modello Analisi RISCHI MOG_PTPC'!AD78=Tabelle!$V$4,('Mitigazione del rischio'!B$8*Tabelle!$W$4),IF('Modello Analisi RISCHI MOG_PTPC'!AD78=Tabelle!$V$5,('Mitigazione del rischio'!B$8*Tabelle!$W$5),IF('Modello Analisi RISCHI MOG_PTPC'!AD78=Tabelle!$V$6,('Mitigazione del rischio'!B$8*Tabelle!$W$6),IF('Modello Analisi RISCHI MOG_PTPC'!AD78=Tabelle!$V$7,('Mitigazione del rischio'!B$8*Tabelle!$W$7),IF('Modello Analisi RISCHI MOG_PTPC'!AD78=Tabelle!$V$8,('Mitigazione del rischio'!B$8*Tabelle!$W$8),IF('Modello Analisi RISCHI MOG_PTPC'!AD78=Tabelle!$V$9,('Mitigazione del rischio'!B$8*Tabelle!$W$9),IF('Modello Analisi RISCHI MOG_PTPC'!AD78=Tabelle!$V$10,('Mitigazione del rischio'!B$8*Tabelle!$W$10),IF('Modello Analisi RISCHI MOG_PTPC'!AD78=Tabelle!$V$11,('Mitigazione del rischio'!B$8*Tabelle!$W$11),IF('Modello Analisi RISCHI MOG_PTPC'!AD78=Tabelle!$V$12,('Mitigazione del rischio'!B$8*Tabelle!$W$12),"-"))))))))))</f>
        <v>2.4499999999999997</v>
      </c>
      <c r="C77" s="31">
        <f>IF('Modello Analisi RISCHI MOG_PTPC'!AE78=Tabelle!$V$3,('Mitigazione del rischio'!C$8*Tabelle!$W$3),IF('Modello Analisi RISCHI MOG_PTPC'!AE78=Tabelle!$V$4,('Mitigazione del rischio'!C$8*Tabelle!$W$4),IF('Modello Analisi RISCHI MOG_PTPC'!AE78=Tabelle!$V$5,('Mitigazione del rischio'!C$8*Tabelle!$W$5),IF('Modello Analisi RISCHI MOG_PTPC'!AE78=Tabelle!$V$6,('Mitigazione del rischio'!C$8*Tabelle!$W$6),IF('Modello Analisi RISCHI MOG_PTPC'!AE78=Tabelle!$V$7,('Mitigazione del rischio'!C$8*Tabelle!$W$7),IF('Modello Analisi RISCHI MOG_PTPC'!AE78=Tabelle!$V$8,('Mitigazione del rischio'!C$8*Tabelle!$W$8),IF('Modello Analisi RISCHI MOG_PTPC'!AE78=Tabelle!$V$9,('Mitigazione del rischio'!C$8*Tabelle!$W$9),IF('Modello Analisi RISCHI MOG_PTPC'!AE78=Tabelle!$V$10,('Mitigazione del rischio'!C$8*Tabelle!$W$10),IF('Modello Analisi RISCHI MOG_PTPC'!AE78=Tabelle!$V$11,('Mitigazione del rischio'!C$8*Tabelle!$W$11),IF('Modello Analisi RISCHI MOG_PTPC'!AE78=Tabelle!$V$12,('Mitigazione del rischio'!C$8*Tabelle!$W$12),"-"))))))))))</f>
        <v>0.35000000000000003</v>
      </c>
      <c r="D77" s="31">
        <f>IF('Modello Analisi RISCHI MOG_PTPC'!AF78=Tabelle!$V$3,('Mitigazione del rischio'!D$8*Tabelle!$W$3),IF('Modello Analisi RISCHI MOG_PTPC'!AF78=Tabelle!$V$4,('Mitigazione del rischio'!D$8*Tabelle!$W$4),IF('Modello Analisi RISCHI MOG_PTPC'!AF78=Tabelle!$V$5,('Mitigazione del rischio'!D$8*Tabelle!$W$5),IF('Modello Analisi RISCHI MOG_PTPC'!AF78=Tabelle!$V$6,('Mitigazione del rischio'!D$8*Tabelle!$W$6),IF('Modello Analisi RISCHI MOG_PTPC'!AF78=Tabelle!$V$7,('Mitigazione del rischio'!D$8*Tabelle!$W$7),IF('Modello Analisi RISCHI MOG_PTPC'!AF78=Tabelle!$V$8,('Mitigazione del rischio'!D$8*Tabelle!$W$8),IF('Modello Analisi RISCHI MOG_PTPC'!AF78=Tabelle!$V$9,('Mitigazione del rischio'!D$8*Tabelle!$W$9),IF('Modello Analisi RISCHI MOG_PTPC'!AF78=Tabelle!$V$10,('Mitigazione del rischio'!D$8*Tabelle!$W$10),IF('Modello Analisi RISCHI MOG_PTPC'!AF78=Tabelle!$V$11,('Mitigazione del rischio'!D$8*Tabelle!$W$11),IF('Modello Analisi RISCHI MOG_PTPC'!AF78=Tabelle!$V$12,('Mitigazione del rischio'!D$8*Tabelle!$W$12),"-"))))))))))</f>
        <v>1.05</v>
      </c>
      <c r="E77" s="31">
        <f>IF('Modello Analisi RISCHI MOG_PTPC'!AG78=Tabelle!$V$3,('Mitigazione del rischio'!E$8*Tabelle!$W$3),IF('Modello Analisi RISCHI MOG_PTPC'!AG78=Tabelle!$V$4,('Mitigazione del rischio'!E$8*Tabelle!$W$4),IF('Modello Analisi RISCHI MOG_PTPC'!AG78=Tabelle!$V$5,('Mitigazione del rischio'!E$8*Tabelle!$W$5),IF('Modello Analisi RISCHI MOG_PTPC'!AG78=Tabelle!$V$6,('Mitigazione del rischio'!E$8*Tabelle!$W$6),IF('Modello Analisi RISCHI MOG_PTPC'!AG78=Tabelle!$V$7,('Mitigazione del rischio'!E$8*Tabelle!$W$7),IF('Modello Analisi RISCHI MOG_PTPC'!AG78=Tabelle!$V$8,('Mitigazione del rischio'!E$8*Tabelle!$W$8),IF('Modello Analisi RISCHI MOG_PTPC'!AG78=Tabelle!$V$9,('Mitigazione del rischio'!E$8*Tabelle!$W$9),IF('Modello Analisi RISCHI MOG_PTPC'!AG78=Tabelle!$V$10,('Mitigazione del rischio'!E$8*Tabelle!$W$10),IF('Modello Analisi RISCHI MOG_PTPC'!AG78=Tabelle!$V$11,('Mitigazione del rischio'!E$8*Tabelle!$W$11),IF('Modello Analisi RISCHI MOG_PTPC'!AG78=Tabelle!$V$12,('Mitigazione del rischio'!E$8*Tabelle!$W$12),"-"))))))))))</f>
        <v>2.4499999999999997</v>
      </c>
      <c r="F77" s="31">
        <f>IF('Modello Analisi RISCHI MOG_PTPC'!AH78=Tabelle!$V$3,('Mitigazione del rischio'!F$8*Tabelle!$W$3),IF('Modello Analisi RISCHI MOG_PTPC'!AH78=Tabelle!$V$4,('Mitigazione del rischio'!F$8*Tabelle!$W$4),IF('Modello Analisi RISCHI MOG_PTPC'!AH78=Tabelle!$V$5,('Mitigazione del rischio'!F$8*Tabelle!$W$5),IF('Modello Analisi RISCHI MOG_PTPC'!AH78=Tabelle!$V$6,('Mitigazione del rischio'!F$8*Tabelle!$W$6),IF('Modello Analisi RISCHI MOG_PTPC'!AH78=Tabelle!$V$7,('Mitigazione del rischio'!F$8*Tabelle!$W$7),IF('Modello Analisi RISCHI MOG_PTPC'!AH78=Tabelle!$V$8,('Mitigazione del rischio'!F$8*Tabelle!$W$8),IF('Modello Analisi RISCHI MOG_PTPC'!AH78=Tabelle!$V$9,('Mitigazione del rischio'!F$8*Tabelle!$W$9),IF('Modello Analisi RISCHI MOG_PTPC'!AH78=Tabelle!$V$10,('Mitigazione del rischio'!F$8*Tabelle!$W$10),IF('Modello Analisi RISCHI MOG_PTPC'!AH78=Tabelle!$V$11,('Mitigazione del rischio'!F$8*Tabelle!$W$11),IF('Modello Analisi RISCHI MOG_PTPC'!AH78=Tabelle!$V$12,('Mitigazione del rischio'!F$8*Tabelle!$W$12),"-"))))))))))</f>
        <v>3.5</v>
      </c>
      <c r="G77" s="31">
        <f>IF('Modello Analisi RISCHI MOG_PTPC'!AI78=Tabelle!$V$3,('Mitigazione del rischio'!G$8*Tabelle!$W$3),IF('Modello Analisi RISCHI MOG_PTPC'!AI78=Tabelle!$V$4,('Mitigazione del rischio'!G$8*Tabelle!$W$4),IF('Modello Analisi RISCHI MOG_PTPC'!AI78=Tabelle!$V$5,('Mitigazione del rischio'!G$8*Tabelle!$W$5),IF('Modello Analisi RISCHI MOG_PTPC'!AI78=Tabelle!$V$6,('Mitigazione del rischio'!G$8*Tabelle!$W$6),IF('Modello Analisi RISCHI MOG_PTPC'!AI78=Tabelle!$V$7,('Mitigazione del rischio'!G$8*Tabelle!$W$7),IF('Modello Analisi RISCHI MOG_PTPC'!AI78=Tabelle!$V$8,('Mitigazione del rischio'!G$8*Tabelle!$W$8),IF('Modello Analisi RISCHI MOG_PTPC'!AI78=Tabelle!$V$9,('Mitigazione del rischio'!G$8*Tabelle!$W$9),IF('Modello Analisi RISCHI MOG_PTPC'!AI78=Tabelle!$V$10,('Mitigazione del rischio'!G$8*Tabelle!$W$10),IF('Modello Analisi RISCHI MOG_PTPC'!AI78=Tabelle!$V$11,('Mitigazione del rischio'!G$8*Tabelle!$W$11),IF('Modello Analisi RISCHI MOG_PTPC'!AI78=Tabelle!$V$12,('Mitigazione del rischio'!G$8*Tabelle!$W$12),"-"))))))))))</f>
        <v>3.5</v>
      </c>
      <c r="H77" s="31">
        <f>IF('Modello Analisi RISCHI MOG_PTPC'!AJ78=Tabelle!$V$3,('Mitigazione del rischio'!H$8*Tabelle!$W$3),IF('Modello Analisi RISCHI MOG_PTPC'!AJ78=Tabelle!$V$4,('Mitigazione del rischio'!H$8*Tabelle!$W$4),IF('Modello Analisi RISCHI MOG_PTPC'!AJ78=Tabelle!$V$5,('Mitigazione del rischio'!H$8*Tabelle!$W$5),IF('Modello Analisi RISCHI MOG_PTPC'!AJ78=Tabelle!$V$6,('Mitigazione del rischio'!H$8*Tabelle!$W$6),IF('Modello Analisi RISCHI MOG_PTPC'!AJ78=Tabelle!$V$7,('Mitigazione del rischio'!H$8*Tabelle!$W$7),IF('Modello Analisi RISCHI MOG_PTPC'!AJ78=Tabelle!$V$8,('Mitigazione del rischio'!H$8*Tabelle!$W$8),IF('Modello Analisi RISCHI MOG_PTPC'!AJ78=Tabelle!$V$9,('Mitigazione del rischio'!H$8*Tabelle!$W$9),IF('Modello Analisi RISCHI MOG_PTPC'!AJ78=Tabelle!$V$10,('Mitigazione del rischio'!H$8*Tabelle!$W$10),IF('Modello Analisi RISCHI MOG_PTPC'!AJ78=Tabelle!$V$11,('Mitigazione del rischio'!H$8*Tabelle!$W$11),IF('Modello Analisi RISCHI MOG_PTPC'!AJ78=Tabelle!$V$12,('Mitigazione del rischio'!H$8*Tabelle!$W$12),"-"))))))))))</f>
        <v>3.5</v>
      </c>
      <c r="I77" s="31">
        <f>IF('Modello Analisi RISCHI MOG_PTPC'!AK78=Tabelle!$V$3,('Mitigazione del rischio'!I$8*Tabelle!$W$3),IF('Modello Analisi RISCHI MOG_PTPC'!AK78=Tabelle!$V$4,('Mitigazione del rischio'!I$8*Tabelle!$W$4),IF('Modello Analisi RISCHI MOG_PTPC'!AK78=Tabelle!$V$5,('Mitigazione del rischio'!I$8*Tabelle!$W$5),IF('Modello Analisi RISCHI MOG_PTPC'!AK78=Tabelle!$V$6,('Mitigazione del rischio'!I$8*Tabelle!$W$6),IF('Modello Analisi RISCHI MOG_PTPC'!AK78=Tabelle!$V$7,('Mitigazione del rischio'!I$8*Tabelle!$W$7),IF('Modello Analisi RISCHI MOG_PTPC'!AK78=Tabelle!$V$8,('Mitigazione del rischio'!I$8*Tabelle!$W$8),IF('Modello Analisi RISCHI MOG_PTPC'!AK78=Tabelle!$V$9,('Mitigazione del rischio'!I$8*Tabelle!$W$9),IF('Modello Analisi RISCHI MOG_PTPC'!AK78=Tabelle!$V$10,('Mitigazione del rischio'!I$8*Tabelle!$W$10),IF('Modello Analisi RISCHI MOG_PTPC'!AK78=Tabelle!$V$11,('Mitigazione del rischio'!I$8*Tabelle!$W$11),IF('Modello Analisi RISCHI MOG_PTPC'!AK78=Tabelle!$V$12,('Mitigazione del rischio'!I$8*Tabelle!$W$12),"-"))))))))))</f>
        <v>1.05</v>
      </c>
      <c r="J77" s="31">
        <f>IF('Modello Analisi RISCHI MOG_PTPC'!AL78=Tabelle!$V$3,('Mitigazione del rischio'!J$8*Tabelle!$W$3),IF('Modello Analisi RISCHI MOG_PTPC'!AL78=Tabelle!$V$4,('Mitigazione del rischio'!J$8*Tabelle!$W$4),IF('Modello Analisi RISCHI MOG_PTPC'!AL78=Tabelle!$V$5,('Mitigazione del rischio'!J$8*Tabelle!$W$5),IF('Modello Analisi RISCHI MOG_PTPC'!AL78=Tabelle!$V$6,('Mitigazione del rischio'!J$8*Tabelle!$W$6),IF('Modello Analisi RISCHI MOG_PTPC'!AL78=Tabelle!$V$7,('Mitigazione del rischio'!J$8*Tabelle!$W$7),IF('Modello Analisi RISCHI MOG_PTPC'!AL78=Tabelle!$V$8,('Mitigazione del rischio'!J$8*Tabelle!$W$8),IF('Modello Analisi RISCHI MOG_PTPC'!AL78=Tabelle!$V$9,('Mitigazione del rischio'!J$8*Tabelle!$W$9),IF('Modello Analisi RISCHI MOG_PTPC'!AL78=Tabelle!$V$10,('Mitigazione del rischio'!J$8*Tabelle!$W$10),IF('Modello Analisi RISCHI MOG_PTPC'!AL78=Tabelle!$V$11,('Mitigazione del rischio'!J$8*Tabelle!$W$11),IF('Modello Analisi RISCHI MOG_PTPC'!AL78=Tabelle!$V$12,('Mitigazione del rischio'!J$8*Tabelle!$W$12),"-"))))))))))</f>
        <v>1.05</v>
      </c>
      <c r="K77" s="31">
        <f>IF('Modello Analisi RISCHI MOG_PTPC'!AM78=Tabelle!$V$3,('Mitigazione del rischio'!K$8*Tabelle!$W$3),IF('Modello Analisi RISCHI MOG_PTPC'!AM78=Tabelle!$V$4,('Mitigazione del rischio'!K$8*Tabelle!$W$4),IF('Modello Analisi RISCHI MOG_PTPC'!AM78=Tabelle!$V$5,('Mitigazione del rischio'!K$8*Tabelle!$W$5),IF('Modello Analisi RISCHI MOG_PTPC'!AM78=Tabelle!$V$6,('Mitigazione del rischio'!K$8*Tabelle!$W$6),IF('Modello Analisi RISCHI MOG_PTPC'!AM78=Tabelle!$V$7,('Mitigazione del rischio'!K$8*Tabelle!$W$7),IF('Modello Analisi RISCHI MOG_PTPC'!AM78=Tabelle!$V$8,('Mitigazione del rischio'!K$8*Tabelle!$W$8),IF('Modello Analisi RISCHI MOG_PTPC'!AM78=Tabelle!$V$9,('Mitigazione del rischio'!K$8*Tabelle!$W$9),IF('Modello Analisi RISCHI MOG_PTPC'!AM78=Tabelle!$V$10,('Mitigazione del rischio'!K$8*Tabelle!$W$10),IF('Modello Analisi RISCHI MOG_PTPC'!AM78=Tabelle!$V$11,('Mitigazione del rischio'!K$8*Tabelle!$W$11),IF('Modello Analisi RISCHI MOG_PTPC'!AM78=Tabelle!$V$12,('Mitigazione del rischio'!K$8*Tabelle!$W$12),"-"))))))))))</f>
        <v>3.5</v>
      </c>
      <c r="L77" s="31">
        <f>IF('Modello Analisi RISCHI MOG_PTPC'!AN78=Tabelle!$V$3,('Mitigazione del rischio'!L$8*Tabelle!$W$3),IF('Modello Analisi RISCHI MOG_PTPC'!AN78=Tabelle!$V$4,('Mitigazione del rischio'!L$8*Tabelle!$W$4),IF('Modello Analisi RISCHI MOG_PTPC'!AN78=Tabelle!$V$5,('Mitigazione del rischio'!L$8*Tabelle!$W$5),IF('Modello Analisi RISCHI MOG_PTPC'!AN78=Tabelle!$V$6,('Mitigazione del rischio'!L$8*Tabelle!$W$6),IF('Modello Analisi RISCHI MOG_PTPC'!AN78=Tabelle!$V$7,('Mitigazione del rischio'!L$8*Tabelle!$W$7),IF('Modello Analisi RISCHI MOG_PTPC'!AN78=Tabelle!$V$8,('Mitigazione del rischio'!L$8*Tabelle!$W$8),IF('Modello Analisi RISCHI MOG_PTPC'!AN78=Tabelle!$V$9,('Mitigazione del rischio'!L$8*Tabelle!$W$9),IF('Modello Analisi RISCHI MOG_PTPC'!AN78=Tabelle!$V$10,('Mitigazione del rischio'!L$8*Tabelle!$W$10),IF('Modello Analisi RISCHI MOG_PTPC'!AN78=Tabelle!$V$11,('Mitigazione del rischio'!L$8*Tabelle!$W$11),IF('Modello Analisi RISCHI MOG_PTPC'!AN78=Tabelle!$V$12,('Mitigazione del rischio'!L$8*Tabelle!$W$12),"-"))))))))))</f>
        <v>3.5</v>
      </c>
      <c r="M77" s="31">
        <f>IF('Modello Analisi RISCHI MOG_PTPC'!AO78=Tabelle!$V$3,('Mitigazione del rischio'!M$8*Tabelle!$W$3),IF('Modello Analisi RISCHI MOG_PTPC'!AO78=Tabelle!$V$4,('Mitigazione del rischio'!M$8*Tabelle!$W$4),IF('Modello Analisi RISCHI MOG_PTPC'!AO78=Tabelle!$V$5,('Mitigazione del rischio'!M$8*Tabelle!$W$5),IF('Modello Analisi RISCHI MOG_PTPC'!AO78=Tabelle!$V$6,('Mitigazione del rischio'!M$8*Tabelle!$W$6),IF('Modello Analisi RISCHI MOG_PTPC'!AO78=Tabelle!$V$7,('Mitigazione del rischio'!M$8*Tabelle!$W$7),IF('Modello Analisi RISCHI MOG_PTPC'!AO78=Tabelle!$V$8,('Mitigazione del rischio'!M$8*Tabelle!$W$8),IF('Modello Analisi RISCHI MOG_PTPC'!AO78=Tabelle!$V$9,('Mitigazione del rischio'!M$8*Tabelle!$W$9),IF('Modello Analisi RISCHI MOG_PTPC'!AO78=Tabelle!$V$10,('Mitigazione del rischio'!M$8*Tabelle!$W$10),IF('Modello Analisi RISCHI MOG_PTPC'!AO78=Tabelle!$V$11,('Mitigazione del rischio'!M$8*Tabelle!$W$11),IF('Modello Analisi RISCHI MOG_PTPC'!AO78=Tabelle!$V$12,('Mitigazione del rischio'!M$8*Tabelle!$W$12),"-"))))))))))</f>
        <v>1.05</v>
      </c>
      <c r="N77" s="31">
        <f>IF('Modello Analisi RISCHI MOG_PTPC'!AP78=Tabelle!$V$3,('Mitigazione del rischio'!N$8*Tabelle!$W$3),IF('Modello Analisi RISCHI MOG_PTPC'!AP78=Tabelle!$V$4,('Mitigazione del rischio'!N$8*Tabelle!$W$4),IF('Modello Analisi RISCHI MOG_PTPC'!AP78=Tabelle!$V$5,('Mitigazione del rischio'!N$8*Tabelle!$W$5),IF('Modello Analisi RISCHI MOG_PTPC'!AP78=Tabelle!$V$6,('Mitigazione del rischio'!N$8*Tabelle!$W$6),IF('Modello Analisi RISCHI MOG_PTPC'!AP78=Tabelle!$V$7,('Mitigazione del rischio'!N$8*Tabelle!$W$7),IF('Modello Analisi RISCHI MOG_PTPC'!AP78=Tabelle!$V$8,('Mitigazione del rischio'!N$8*Tabelle!$W$8),IF('Modello Analisi RISCHI MOG_PTPC'!AP78=Tabelle!$V$9,('Mitigazione del rischio'!N$8*Tabelle!$W$9),IF('Modello Analisi RISCHI MOG_PTPC'!AP78=Tabelle!$V$10,('Mitigazione del rischio'!N$8*Tabelle!$W$10),IF('Modello Analisi RISCHI MOG_PTPC'!AP78=Tabelle!$V$11,('Mitigazione del rischio'!N$8*Tabelle!$W$11),IF('Modello Analisi RISCHI MOG_PTPC'!AP78=Tabelle!$V$12,('Mitigazione del rischio'!N$8*Tabelle!$W$12),"-"))))))))))</f>
        <v>1.05</v>
      </c>
      <c r="O77" s="31">
        <f>IF('Modello Analisi RISCHI MOG_PTPC'!AQ78=Tabelle!$V$3,('Mitigazione del rischio'!O$8*Tabelle!$W$3),IF('Modello Analisi RISCHI MOG_PTPC'!AQ78=Tabelle!$V$4,('Mitigazione del rischio'!O$8*Tabelle!$W$4),IF('Modello Analisi RISCHI MOG_PTPC'!AQ78=Tabelle!$V$5,('Mitigazione del rischio'!O$8*Tabelle!$W$5),IF('Modello Analisi RISCHI MOG_PTPC'!AQ78=Tabelle!$V$6,('Mitigazione del rischio'!O$8*Tabelle!$W$6),IF('Modello Analisi RISCHI MOG_PTPC'!AQ78=Tabelle!$V$7,('Mitigazione del rischio'!O$8*Tabelle!$W$7),IF('Modello Analisi RISCHI MOG_PTPC'!AQ78=Tabelle!$V$8,('Mitigazione del rischio'!O$8*Tabelle!$W$8),IF('Modello Analisi RISCHI MOG_PTPC'!AQ78=Tabelle!$V$9,('Mitigazione del rischio'!O$8*Tabelle!$W$9),IF('Modello Analisi RISCHI MOG_PTPC'!AQ78=Tabelle!$V$10,('Mitigazione del rischio'!O$8*Tabelle!$W$10),IF('Modello Analisi RISCHI MOG_PTPC'!AQ78=Tabelle!$V$11,('Mitigazione del rischio'!O$8*Tabelle!$W$11),IF('Modello Analisi RISCHI MOG_PTPC'!AQ78=Tabelle!$V$12,('Mitigazione del rischio'!O$8*Tabelle!$W$12),"-"))))))))))</f>
        <v>1.05</v>
      </c>
      <c r="P77" s="31">
        <f>IF('Modello Analisi RISCHI MOG_PTPC'!AR78=Tabelle!$V$3,('Mitigazione del rischio'!P$8*Tabelle!$W$3),IF('Modello Analisi RISCHI MOG_PTPC'!AR78=Tabelle!$V$4,('Mitigazione del rischio'!P$8*Tabelle!$W$4),IF('Modello Analisi RISCHI MOG_PTPC'!AR78=Tabelle!$V$5,('Mitigazione del rischio'!P$8*Tabelle!$W$5),IF('Modello Analisi RISCHI MOG_PTPC'!AR78=Tabelle!$V$6,('Mitigazione del rischio'!P$8*Tabelle!$W$6),IF('Modello Analisi RISCHI MOG_PTPC'!AR78=Tabelle!$V$7,('Mitigazione del rischio'!P$8*Tabelle!$W$7),IF('Modello Analisi RISCHI MOG_PTPC'!AR78=Tabelle!$V$8,('Mitigazione del rischio'!P$8*Tabelle!$W$8),IF('Modello Analisi RISCHI MOG_PTPC'!AR78=Tabelle!$V$9,('Mitigazione del rischio'!P$8*Tabelle!$W$9),IF('Modello Analisi RISCHI MOG_PTPC'!AR78=Tabelle!$V$10,('Mitigazione del rischio'!P$8*Tabelle!$W$10),IF('Modello Analisi RISCHI MOG_PTPC'!AR78=Tabelle!$V$11,('Mitigazione del rischio'!P$8*Tabelle!$W$11),IF('Modello Analisi RISCHI MOG_PTPC'!AR78=Tabelle!$V$12,('Mitigazione del rischio'!P$8*Tabelle!$W$12),"-"))))))))))</f>
        <v>1.05</v>
      </c>
      <c r="Q77" s="31">
        <f>IF('Modello Analisi RISCHI MOG_PTPC'!AS78=Tabelle!$V$3,('Mitigazione del rischio'!Q$8*Tabelle!$W$3),IF('Modello Analisi RISCHI MOG_PTPC'!AS78=Tabelle!$V$4,('Mitigazione del rischio'!Q$8*Tabelle!$W$4),IF('Modello Analisi RISCHI MOG_PTPC'!AS78=Tabelle!$V$5,('Mitigazione del rischio'!Q$8*Tabelle!$W$5),IF('Modello Analisi RISCHI MOG_PTPC'!AS78=Tabelle!$V$6,('Mitigazione del rischio'!Q$8*Tabelle!$W$6),IF('Modello Analisi RISCHI MOG_PTPC'!AS78=Tabelle!$V$7,('Mitigazione del rischio'!Q$8*Tabelle!$W$7),IF('Modello Analisi RISCHI MOG_PTPC'!AS78=Tabelle!$V$8,('Mitigazione del rischio'!Q$8*Tabelle!$W$8),IF('Modello Analisi RISCHI MOG_PTPC'!AS78=Tabelle!$V$9,('Mitigazione del rischio'!Q$8*Tabelle!$W$9),IF('Modello Analisi RISCHI MOG_PTPC'!AS78=Tabelle!$V$10,('Mitigazione del rischio'!Q$8*Tabelle!$W$10),IF('Modello Analisi RISCHI MOG_PTPC'!AS78=Tabelle!$V$11,('Mitigazione del rischio'!Q$8*Tabelle!$W$11),IF('Modello Analisi RISCHI MOG_PTPC'!AS78=Tabelle!$V$12,('Mitigazione del rischio'!Q$8*Tabelle!$W$12),"-"))))))))))</f>
        <v>2.4499999999999997</v>
      </c>
      <c r="R77" s="31">
        <f>IF('Modello Analisi RISCHI MOG_PTPC'!AT78=Tabelle!$V$3,('Mitigazione del rischio'!R$8*Tabelle!$W$3),IF('Modello Analisi RISCHI MOG_PTPC'!AT78=Tabelle!$V$4,('Mitigazione del rischio'!R$8*Tabelle!$W$4),IF('Modello Analisi RISCHI MOG_PTPC'!AT78=Tabelle!$V$5,('Mitigazione del rischio'!R$8*Tabelle!$W$5),IF('Modello Analisi RISCHI MOG_PTPC'!AT78=Tabelle!$V$6,('Mitigazione del rischio'!R$8*Tabelle!$W$6),IF('Modello Analisi RISCHI MOG_PTPC'!AT78=Tabelle!$V$7,('Mitigazione del rischio'!R$8*Tabelle!$W$7),IF('Modello Analisi RISCHI MOG_PTPC'!AT78=Tabelle!$V$8,('Mitigazione del rischio'!R$8*Tabelle!$W$8),IF('Modello Analisi RISCHI MOG_PTPC'!AT78=Tabelle!$V$9,('Mitigazione del rischio'!R$8*Tabelle!$W$9),IF('Modello Analisi RISCHI MOG_PTPC'!AT78=Tabelle!$V$10,('Mitigazione del rischio'!R$8*Tabelle!$W$10),IF('Modello Analisi RISCHI MOG_PTPC'!AT78=Tabelle!$V$11,('Mitigazione del rischio'!R$8*Tabelle!$W$11),IF('Modello Analisi RISCHI MOG_PTPC'!AT78=Tabelle!$V$12,('Mitigazione del rischio'!R$8*Tabelle!$W$12),"-"))))))))))</f>
        <v>2.4499999999999997</v>
      </c>
      <c r="S77" s="31">
        <f>IF('Modello Analisi RISCHI MOG_PTPC'!AU78=Tabelle!$V$3,('Mitigazione del rischio'!S$8*Tabelle!$W$3),IF('Modello Analisi RISCHI MOG_PTPC'!AU78=Tabelle!$V$4,('Mitigazione del rischio'!S$8*Tabelle!$W$4),IF('Modello Analisi RISCHI MOG_PTPC'!AU78=Tabelle!$V$5,('Mitigazione del rischio'!S$8*Tabelle!$W$5),IF('Modello Analisi RISCHI MOG_PTPC'!AU78=Tabelle!$V$6,('Mitigazione del rischio'!S$8*Tabelle!$W$6),IF('Modello Analisi RISCHI MOG_PTPC'!AU78=Tabelle!$V$7,('Mitigazione del rischio'!S$8*Tabelle!$W$7),IF('Modello Analisi RISCHI MOG_PTPC'!AU78=Tabelle!$V$8,('Mitigazione del rischio'!S$8*Tabelle!$W$8),IF('Modello Analisi RISCHI MOG_PTPC'!AU78=Tabelle!$V$9,('Mitigazione del rischio'!S$8*Tabelle!$W$9),IF('Modello Analisi RISCHI MOG_PTPC'!AU78=Tabelle!$V$10,('Mitigazione del rischio'!S$8*Tabelle!$W$10),IF('Modello Analisi RISCHI MOG_PTPC'!AU78=Tabelle!$V$11,('Mitigazione del rischio'!S$8*Tabelle!$W$11),IF('Modello Analisi RISCHI MOG_PTPC'!AU78=Tabelle!$V$12,('Mitigazione del rischio'!S$8*Tabelle!$W$12),"-"))))))))))</f>
        <v>2.4499999999999997</v>
      </c>
      <c r="T77" s="31">
        <f>IF('Modello Analisi RISCHI MOG_PTPC'!AV78=Tabelle!$V$3,('Mitigazione del rischio'!T$8*Tabelle!$W$3),IF('Modello Analisi RISCHI MOG_PTPC'!AV78=Tabelle!$V$4,('Mitigazione del rischio'!T$8*Tabelle!$W$4),IF('Modello Analisi RISCHI MOG_PTPC'!AV78=Tabelle!$V$5,('Mitigazione del rischio'!T$8*Tabelle!$W$5),IF('Modello Analisi RISCHI MOG_PTPC'!AV78=Tabelle!$V$6,('Mitigazione del rischio'!T$8*Tabelle!$W$6),IF('Modello Analisi RISCHI MOG_PTPC'!AV78=Tabelle!$V$7,('Mitigazione del rischio'!T$8*Tabelle!$W$7),IF('Modello Analisi RISCHI MOG_PTPC'!AV78=Tabelle!$V$8,('Mitigazione del rischio'!T$8*Tabelle!$W$8),IF('Modello Analisi RISCHI MOG_PTPC'!AV78=Tabelle!$V$9,('Mitigazione del rischio'!T$8*Tabelle!$W$9),IF('Modello Analisi RISCHI MOG_PTPC'!AV78=Tabelle!$V$10,('Mitigazione del rischio'!T$8*Tabelle!$W$10),IF('Modello Analisi RISCHI MOG_PTPC'!AV78=Tabelle!$V$11,('Mitigazione del rischio'!T$8*Tabelle!$W$11),IF('Modello Analisi RISCHI MOG_PTPC'!AV78=Tabelle!$V$12,('Mitigazione del rischio'!T$8*Tabelle!$W$12),"-"))))))))))</f>
        <v>2.4499999999999997</v>
      </c>
      <c r="U77" s="31">
        <f>IF('Modello Analisi RISCHI MOG_PTPC'!AW78=Tabelle!$V$3,('Mitigazione del rischio'!U$8*Tabelle!$W$3),IF('Modello Analisi RISCHI MOG_PTPC'!AW78=Tabelle!$V$4,('Mitigazione del rischio'!U$8*Tabelle!$W$4),IF('Modello Analisi RISCHI MOG_PTPC'!AW78=Tabelle!$V$5,('Mitigazione del rischio'!U$8*Tabelle!$W$5),IF('Modello Analisi RISCHI MOG_PTPC'!AW78=Tabelle!$V$6,('Mitigazione del rischio'!U$8*Tabelle!$W$6),IF('Modello Analisi RISCHI MOG_PTPC'!AW78=Tabelle!$V$7,('Mitigazione del rischio'!U$8*Tabelle!$W$7),IF('Modello Analisi RISCHI MOG_PTPC'!AW78=Tabelle!$V$8,('Mitigazione del rischio'!U$8*Tabelle!$W$8),IF('Modello Analisi RISCHI MOG_PTPC'!AW78=Tabelle!$V$9,('Mitigazione del rischio'!U$8*Tabelle!$W$9),IF('Modello Analisi RISCHI MOG_PTPC'!AW78=Tabelle!$V$10,('Mitigazione del rischio'!U$8*Tabelle!$W$10),IF('Modello Analisi RISCHI MOG_PTPC'!AW78=Tabelle!$V$11,('Mitigazione del rischio'!U$8*Tabelle!$W$11),IF('Modello Analisi RISCHI MOG_PTPC'!AW78=Tabelle!$V$12,('Mitigazione del rischio'!U$8*Tabelle!$W$12),"-"))))))))))</f>
        <v>0</v>
      </c>
      <c r="V77" s="31">
        <f>IF('Modello Analisi RISCHI MOG_PTPC'!AX78=Tabelle!$V$3,('Mitigazione del rischio'!V$8*Tabelle!$W$3),IF('Modello Analisi RISCHI MOG_PTPC'!AX78=Tabelle!$V$4,('Mitigazione del rischio'!V$8*Tabelle!$W$4),IF('Modello Analisi RISCHI MOG_PTPC'!AX78=Tabelle!$V$5,('Mitigazione del rischio'!V$8*Tabelle!$W$5),IF('Modello Analisi RISCHI MOG_PTPC'!AX78=Tabelle!$V$6,('Mitigazione del rischio'!V$8*Tabelle!$W$6),IF('Modello Analisi RISCHI MOG_PTPC'!AX78=Tabelle!$V$7,('Mitigazione del rischio'!V$8*Tabelle!$W$7),IF('Modello Analisi RISCHI MOG_PTPC'!AX78=Tabelle!$V$8,('Mitigazione del rischio'!V$8*Tabelle!$W$8),IF('Modello Analisi RISCHI MOG_PTPC'!AX78=Tabelle!$V$9,('Mitigazione del rischio'!V$8*Tabelle!$W$9),IF('Modello Analisi RISCHI MOG_PTPC'!AX78=Tabelle!$V$10,('Mitigazione del rischio'!V$8*Tabelle!$W$10),IF('Modello Analisi RISCHI MOG_PTPC'!AX78=Tabelle!$V$11,('Mitigazione del rischio'!V$8*Tabelle!$W$11),IF('Modello Analisi RISCHI MOG_PTPC'!AX78=Tabelle!$V$12,('Mitigazione del rischio'!V$8*Tabelle!$W$12),"-"))))))))))</f>
        <v>0</v>
      </c>
      <c r="W77" s="31">
        <f>IF('Modello Analisi RISCHI MOG_PTPC'!AY78=Tabelle!$V$3,('Mitigazione del rischio'!W$8*Tabelle!$W$3),IF('Modello Analisi RISCHI MOG_PTPC'!AY78=Tabelle!$V$4,('Mitigazione del rischio'!W$8*Tabelle!$W$4),IF('Modello Analisi RISCHI MOG_PTPC'!AY78=Tabelle!$V$5,('Mitigazione del rischio'!W$8*Tabelle!$W$5),IF('Modello Analisi RISCHI MOG_PTPC'!AY78=Tabelle!$V$6,('Mitigazione del rischio'!W$8*Tabelle!$W$6),IF('Modello Analisi RISCHI MOG_PTPC'!AY78=Tabelle!$V$7,('Mitigazione del rischio'!W$8*Tabelle!$W$7),IF('Modello Analisi RISCHI MOG_PTPC'!AY78=Tabelle!$V$8,('Mitigazione del rischio'!W$8*Tabelle!$W$8),IF('Modello Analisi RISCHI MOG_PTPC'!AY78=Tabelle!$V$9,('Mitigazione del rischio'!W$8*Tabelle!$W$9),IF('Modello Analisi RISCHI MOG_PTPC'!AY78=Tabelle!$V$10,('Mitigazione del rischio'!W$8*Tabelle!$W$10),IF('Modello Analisi RISCHI MOG_PTPC'!AY78=Tabelle!$V$11,('Mitigazione del rischio'!W$8*Tabelle!$W$11),IF('Modello Analisi RISCHI MOG_PTPC'!AY78=Tabelle!$V$12,('Mitigazione del rischio'!W$8*Tabelle!$W$12),"-"))))))))))</f>
        <v>0</v>
      </c>
      <c r="X77" s="31">
        <f>IF('Modello Analisi RISCHI MOG_PTPC'!AZ78=Tabelle!$V$3,('Mitigazione del rischio'!X$8*Tabelle!$W$3),IF('Modello Analisi RISCHI MOG_PTPC'!AZ78=Tabelle!$V$4,('Mitigazione del rischio'!X$8*Tabelle!$W$4),IF('Modello Analisi RISCHI MOG_PTPC'!AZ78=Tabelle!$V$5,('Mitigazione del rischio'!X$8*Tabelle!$W$5),IF('Modello Analisi RISCHI MOG_PTPC'!AZ78=Tabelle!$V$6,('Mitigazione del rischio'!X$8*Tabelle!$W$6),IF('Modello Analisi RISCHI MOG_PTPC'!AZ78=Tabelle!$V$7,('Mitigazione del rischio'!X$8*Tabelle!$W$7),IF('Modello Analisi RISCHI MOG_PTPC'!AZ78=Tabelle!$V$8,('Mitigazione del rischio'!X$8*Tabelle!$W$8),IF('Modello Analisi RISCHI MOG_PTPC'!AZ78=Tabelle!$V$9,('Mitigazione del rischio'!X$8*Tabelle!$W$9),IF('Modello Analisi RISCHI MOG_PTPC'!AZ78=Tabelle!$V$10,('Mitigazione del rischio'!X$8*Tabelle!$W$10),IF('Modello Analisi RISCHI MOG_PTPC'!AZ78=Tabelle!$V$11,('Mitigazione del rischio'!X$8*Tabelle!$W$11),IF('Modello Analisi RISCHI MOG_PTPC'!AZ78=Tabelle!$V$12,('Mitigazione del rischio'!X$8*Tabelle!$W$12),"-"))))))))))</f>
        <v>0</v>
      </c>
      <c r="Y77" s="31">
        <f>IF('Modello Analisi RISCHI MOG_PTPC'!BA78=Tabelle!$V$3,('Mitigazione del rischio'!Y$8*Tabelle!$W$3),IF('Modello Analisi RISCHI MOG_PTPC'!BA78=Tabelle!$V$4,('Mitigazione del rischio'!Y$8*Tabelle!$W$4),IF('Modello Analisi RISCHI MOG_PTPC'!BA78=Tabelle!$V$5,('Mitigazione del rischio'!Y$8*Tabelle!$W$5),IF('Modello Analisi RISCHI MOG_PTPC'!BA78=Tabelle!$V$6,('Mitigazione del rischio'!Y$8*Tabelle!$W$6),IF('Modello Analisi RISCHI MOG_PTPC'!BA78=Tabelle!$V$7,('Mitigazione del rischio'!Y$8*Tabelle!$W$7),IF('Modello Analisi RISCHI MOG_PTPC'!BA78=Tabelle!$V$8,('Mitigazione del rischio'!Y$8*Tabelle!$W$8),IF('Modello Analisi RISCHI MOG_PTPC'!BA78=Tabelle!$V$9,('Mitigazione del rischio'!Y$8*Tabelle!$W$9),IF('Modello Analisi RISCHI MOG_PTPC'!BA78=Tabelle!$V$10,('Mitigazione del rischio'!Y$8*Tabelle!$W$10),IF('Modello Analisi RISCHI MOG_PTPC'!BA78=Tabelle!$V$11,('Mitigazione del rischio'!Y$8*Tabelle!$W$11),IF('Modello Analisi RISCHI MOG_PTPC'!BA78=Tabelle!$V$12,('Mitigazione del rischio'!Y$8*Tabelle!$W$12),"-"))))))))))</f>
        <v>0</v>
      </c>
      <c r="Z77" s="31">
        <f>IF('Modello Analisi RISCHI MOG_PTPC'!BB78=Tabelle!$V$3,('Mitigazione del rischio'!Z$8*Tabelle!$W$3),IF('Modello Analisi RISCHI MOG_PTPC'!BB78=Tabelle!$V$4,('Mitigazione del rischio'!Z$8*Tabelle!$W$4),IF('Modello Analisi RISCHI MOG_PTPC'!BB78=Tabelle!$V$5,('Mitigazione del rischio'!Z$8*Tabelle!$W$5),IF('Modello Analisi RISCHI MOG_PTPC'!BB78=Tabelle!$V$6,('Mitigazione del rischio'!Z$8*Tabelle!$W$6),IF('Modello Analisi RISCHI MOG_PTPC'!BB78=Tabelle!$V$7,('Mitigazione del rischio'!Z$8*Tabelle!$W$7),IF('Modello Analisi RISCHI MOG_PTPC'!BB78=Tabelle!$V$8,('Mitigazione del rischio'!Z$8*Tabelle!$W$8),IF('Modello Analisi RISCHI MOG_PTPC'!BB78=Tabelle!$V$9,('Mitigazione del rischio'!Z$8*Tabelle!$W$9),IF('Modello Analisi RISCHI MOG_PTPC'!BB78=Tabelle!$V$10,('Mitigazione del rischio'!Z$8*Tabelle!$W$10),IF('Modello Analisi RISCHI MOG_PTPC'!BB78=Tabelle!$V$11,('Mitigazione del rischio'!Z$8*Tabelle!$W$11),IF('Modello Analisi RISCHI MOG_PTPC'!BB78=Tabelle!$V$12,('Mitigazione del rischio'!Z$8*Tabelle!$W$12),"-"))))))))))</f>
        <v>0</v>
      </c>
      <c r="AA77" s="31">
        <f>IF('Modello Analisi RISCHI MOG_PTPC'!BC78=Tabelle!$V$3,('Mitigazione del rischio'!AA$8*Tabelle!$W$3),IF('Modello Analisi RISCHI MOG_PTPC'!BC78=Tabelle!$V$4,('Mitigazione del rischio'!AA$8*Tabelle!$W$4),IF('Modello Analisi RISCHI MOG_PTPC'!BC78=Tabelle!$V$5,('Mitigazione del rischio'!AA$8*Tabelle!$W$5),IF('Modello Analisi RISCHI MOG_PTPC'!BC78=Tabelle!$V$6,('Mitigazione del rischio'!AA$8*Tabelle!$W$6),IF('Modello Analisi RISCHI MOG_PTPC'!BC78=Tabelle!$V$7,('Mitigazione del rischio'!AA$8*Tabelle!$W$7),IF('Modello Analisi RISCHI MOG_PTPC'!BC78=Tabelle!$V$8,('Mitigazione del rischio'!AA$8*Tabelle!$W$8),IF('Modello Analisi RISCHI MOG_PTPC'!BC78=Tabelle!$V$9,('Mitigazione del rischio'!AA$8*Tabelle!$W$9),IF('Modello Analisi RISCHI MOG_PTPC'!BC78=Tabelle!$V$10,('Mitigazione del rischio'!AA$8*Tabelle!$W$10),IF('Modello Analisi RISCHI MOG_PTPC'!BC78=Tabelle!$V$11,('Mitigazione del rischio'!AA$8*Tabelle!$W$11),IF('Modello Analisi RISCHI MOG_PTPC'!BC78=Tabelle!$V$12,('Mitigazione del rischio'!AA$8*Tabelle!$W$12),"-"))))))))))</f>
        <v>0</v>
      </c>
      <c r="AB77" s="31">
        <f>IF('Modello Analisi RISCHI MOG_PTPC'!BD78=Tabelle!$V$3,('Mitigazione del rischio'!AB$8*Tabelle!$W$3),IF('Modello Analisi RISCHI MOG_PTPC'!BD78=Tabelle!$V$4,('Mitigazione del rischio'!AB$8*Tabelle!$W$4),IF('Modello Analisi RISCHI MOG_PTPC'!BD78=Tabelle!$V$5,('Mitigazione del rischio'!AB$8*Tabelle!$W$5),IF('Modello Analisi RISCHI MOG_PTPC'!BD78=Tabelle!$V$6,('Mitigazione del rischio'!AB$8*Tabelle!$W$6),IF('Modello Analisi RISCHI MOG_PTPC'!BD78=Tabelle!$V$7,('Mitigazione del rischio'!AB$8*Tabelle!$W$7),IF('Modello Analisi RISCHI MOG_PTPC'!BD78=Tabelle!$V$8,('Mitigazione del rischio'!AB$8*Tabelle!$W$8),IF('Modello Analisi RISCHI MOG_PTPC'!BD78=Tabelle!$V$9,('Mitigazione del rischio'!AB$8*Tabelle!$W$9),IF('Modello Analisi RISCHI MOG_PTPC'!BD78=Tabelle!$V$10,('Mitigazione del rischio'!AB$8*Tabelle!$W$10),IF('Modello Analisi RISCHI MOG_PTPC'!BD78=Tabelle!$V$11,('Mitigazione del rischio'!AB$8*Tabelle!$W$11),IF('Modello Analisi RISCHI MOG_PTPC'!BD78=Tabelle!$V$12,('Mitigazione del rischio'!AB$8*Tabelle!$W$12),"-"))))))))))</f>
        <v>0</v>
      </c>
      <c r="AC77" s="31">
        <f>IF('Modello Analisi RISCHI MOG_PTPC'!BE78=Tabelle!$V$3,('Mitigazione del rischio'!AC$8*Tabelle!$W$3),IF('Modello Analisi RISCHI MOG_PTPC'!BE78=Tabelle!$V$4,('Mitigazione del rischio'!AC$8*Tabelle!$W$4),IF('Modello Analisi RISCHI MOG_PTPC'!BE78=Tabelle!$V$5,('Mitigazione del rischio'!AC$8*Tabelle!$W$5),IF('Modello Analisi RISCHI MOG_PTPC'!BE78=Tabelle!$V$6,('Mitigazione del rischio'!AC$8*Tabelle!$W$6),IF('Modello Analisi RISCHI MOG_PTPC'!BE78=Tabelle!$V$7,('Mitigazione del rischio'!AC$8*Tabelle!$W$7),IF('Modello Analisi RISCHI MOG_PTPC'!BE78=Tabelle!$V$8,('Mitigazione del rischio'!AC$8*Tabelle!$W$8),IF('Modello Analisi RISCHI MOG_PTPC'!BE78=Tabelle!$V$9,('Mitigazione del rischio'!AC$8*Tabelle!$W$9),IF('Modello Analisi RISCHI MOG_PTPC'!BE78=Tabelle!$V$10,('Mitigazione del rischio'!AC$8*Tabelle!$W$10),IF('Modello Analisi RISCHI MOG_PTPC'!BE78=Tabelle!$V$11,('Mitigazione del rischio'!AC$8*Tabelle!$W$11),IF('Modello Analisi RISCHI MOG_PTPC'!BE78=Tabelle!$V$12,('Mitigazione del rischio'!AC$8*Tabelle!$W$12),"-"))))))))))</f>
        <v>0</v>
      </c>
      <c r="AD77" s="31">
        <f>IF('Modello Analisi RISCHI MOG_PTPC'!BF78=Tabelle!$V$3,('Mitigazione del rischio'!AD$8*Tabelle!$W$3),IF('Modello Analisi RISCHI MOG_PTPC'!BF78=Tabelle!$V$4,('Mitigazione del rischio'!AD$8*Tabelle!$W$4),IF('Modello Analisi RISCHI MOG_PTPC'!BF78=Tabelle!$V$5,('Mitigazione del rischio'!AD$8*Tabelle!$W$5),IF('Modello Analisi RISCHI MOG_PTPC'!BF78=Tabelle!$V$6,('Mitigazione del rischio'!AD$8*Tabelle!$W$6),IF('Modello Analisi RISCHI MOG_PTPC'!BF78=Tabelle!$V$7,('Mitigazione del rischio'!AD$8*Tabelle!$W$7),IF('Modello Analisi RISCHI MOG_PTPC'!BF78=Tabelle!$V$8,('Mitigazione del rischio'!AD$8*Tabelle!$W$8),IF('Modello Analisi RISCHI MOG_PTPC'!BF78=Tabelle!$V$9,('Mitigazione del rischio'!AD$8*Tabelle!$W$9),IF('Modello Analisi RISCHI MOG_PTPC'!BF78=Tabelle!$V$10,('Mitigazione del rischio'!AD$8*Tabelle!$W$10),IF('Modello Analisi RISCHI MOG_PTPC'!BF78=Tabelle!$V$11,('Mitigazione del rischio'!AD$8*Tabelle!$W$11),IF('Modello Analisi RISCHI MOG_PTPC'!BF78=Tabelle!$V$12,('Mitigazione del rischio'!AD$8*Tabelle!$W$12),"-"))))))))))</f>
        <v>0</v>
      </c>
      <c r="AE77" s="31">
        <f>IF('Modello Analisi RISCHI MOG_PTPC'!BG78=Tabelle!$V$3,('Mitigazione del rischio'!AE$8*Tabelle!$W$3),IF('Modello Analisi RISCHI MOG_PTPC'!BG78=Tabelle!$V$4,('Mitigazione del rischio'!AE$8*Tabelle!$W$4),IF('Modello Analisi RISCHI MOG_PTPC'!BG78=Tabelle!$V$5,('Mitigazione del rischio'!AE$8*Tabelle!$W$5),IF('Modello Analisi RISCHI MOG_PTPC'!BG78=Tabelle!$V$6,('Mitigazione del rischio'!AE$8*Tabelle!$W$6),IF('Modello Analisi RISCHI MOG_PTPC'!BG78=Tabelle!$V$7,('Mitigazione del rischio'!AE$8*Tabelle!$W$7),IF('Modello Analisi RISCHI MOG_PTPC'!BG78=Tabelle!$V$8,('Mitigazione del rischio'!AE$8*Tabelle!$W$8),IF('Modello Analisi RISCHI MOG_PTPC'!BG78=Tabelle!$V$9,('Mitigazione del rischio'!AE$8*Tabelle!$W$9),IF('Modello Analisi RISCHI MOG_PTPC'!BG78=Tabelle!$V$10,('Mitigazione del rischio'!AE$8*Tabelle!$W$10),IF('Modello Analisi RISCHI MOG_PTPC'!BG78=Tabelle!$V$11,('Mitigazione del rischio'!AE$8*Tabelle!$W$11),IF('Modello Analisi RISCHI MOG_PTPC'!BG78=Tabelle!$V$12,('Mitigazione del rischio'!AE$8*Tabelle!$W$12),"-"))))))))))</f>
        <v>0</v>
      </c>
      <c r="AF77" s="32">
        <f t="shared" si="5"/>
        <v>43.400000000000006</v>
      </c>
      <c r="AG77" s="33">
        <f t="shared" si="6"/>
        <v>0.43400000000000005</v>
      </c>
    </row>
    <row r="78" spans="1:33" x14ac:dyDescent="0.25">
      <c r="A78" s="31">
        <f>IF('Modello Analisi RISCHI MOG_PTPC'!AC79=Tabelle!$V$3,('Mitigazione del rischio'!A$8*Tabelle!$W$3),IF('Modello Analisi RISCHI MOG_PTPC'!AC79=Tabelle!$V$4,('Mitigazione del rischio'!A$8*Tabelle!$W$4),IF('Modello Analisi RISCHI MOG_PTPC'!AC79=Tabelle!$V$5,('Mitigazione del rischio'!A$8*Tabelle!$W$5),IF('Modello Analisi RISCHI MOG_PTPC'!AC79=Tabelle!$V$6,('Mitigazione del rischio'!A$8*Tabelle!$W$6),IF('Modello Analisi RISCHI MOG_PTPC'!AC79=Tabelle!$V$7,('Mitigazione del rischio'!A$8*Tabelle!$W$7),IF('Modello Analisi RISCHI MOG_PTPC'!AC79=Tabelle!$V$8,('Mitigazione del rischio'!A$8*Tabelle!$W$8),IF('Modello Analisi RISCHI MOG_PTPC'!AC79=Tabelle!$V$9,('Mitigazione del rischio'!A$8*Tabelle!$W$9),IF('Modello Analisi RISCHI MOG_PTPC'!AC79=Tabelle!$V$10,('Mitigazione del rischio'!A$8*Tabelle!$W$10),IF('Modello Analisi RISCHI MOG_PTPC'!AC79=Tabelle!$V$11,('Mitigazione del rischio'!A$8*Tabelle!$W$11),IF('Modello Analisi RISCHI MOG_PTPC'!AC79=Tabelle!$V$12,('Mitigazione del rischio'!A$8*Tabelle!$W$12),"-"))))))))))</f>
        <v>3.5</v>
      </c>
      <c r="B78" s="31">
        <f>IF('Modello Analisi RISCHI MOG_PTPC'!AD79=Tabelle!$V$3,('Mitigazione del rischio'!B$8*Tabelle!$W$3),IF('Modello Analisi RISCHI MOG_PTPC'!AD79=Tabelle!$V$4,('Mitigazione del rischio'!B$8*Tabelle!$W$4),IF('Modello Analisi RISCHI MOG_PTPC'!AD79=Tabelle!$V$5,('Mitigazione del rischio'!B$8*Tabelle!$W$5),IF('Modello Analisi RISCHI MOG_PTPC'!AD79=Tabelle!$V$6,('Mitigazione del rischio'!B$8*Tabelle!$W$6),IF('Modello Analisi RISCHI MOG_PTPC'!AD79=Tabelle!$V$7,('Mitigazione del rischio'!B$8*Tabelle!$W$7),IF('Modello Analisi RISCHI MOG_PTPC'!AD79=Tabelle!$V$8,('Mitigazione del rischio'!B$8*Tabelle!$W$8),IF('Modello Analisi RISCHI MOG_PTPC'!AD79=Tabelle!$V$9,('Mitigazione del rischio'!B$8*Tabelle!$W$9),IF('Modello Analisi RISCHI MOG_PTPC'!AD79=Tabelle!$V$10,('Mitigazione del rischio'!B$8*Tabelle!$W$10),IF('Modello Analisi RISCHI MOG_PTPC'!AD79=Tabelle!$V$11,('Mitigazione del rischio'!B$8*Tabelle!$W$11),IF('Modello Analisi RISCHI MOG_PTPC'!AD79=Tabelle!$V$12,('Mitigazione del rischio'!B$8*Tabelle!$W$12),"-"))))))))))</f>
        <v>2.4499999999999997</v>
      </c>
      <c r="C78" s="31">
        <f>IF('Modello Analisi RISCHI MOG_PTPC'!AE79=Tabelle!$V$3,('Mitigazione del rischio'!C$8*Tabelle!$W$3),IF('Modello Analisi RISCHI MOG_PTPC'!AE79=Tabelle!$V$4,('Mitigazione del rischio'!C$8*Tabelle!$W$4),IF('Modello Analisi RISCHI MOG_PTPC'!AE79=Tabelle!$V$5,('Mitigazione del rischio'!C$8*Tabelle!$W$5),IF('Modello Analisi RISCHI MOG_PTPC'!AE79=Tabelle!$V$6,('Mitigazione del rischio'!C$8*Tabelle!$W$6),IF('Modello Analisi RISCHI MOG_PTPC'!AE79=Tabelle!$V$7,('Mitigazione del rischio'!C$8*Tabelle!$W$7),IF('Modello Analisi RISCHI MOG_PTPC'!AE79=Tabelle!$V$8,('Mitigazione del rischio'!C$8*Tabelle!$W$8),IF('Modello Analisi RISCHI MOG_PTPC'!AE79=Tabelle!$V$9,('Mitigazione del rischio'!C$8*Tabelle!$W$9),IF('Modello Analisi RISCHI MOG_PTPC'!AE79=Tabelle!$V$10,('Mitigazione del rischio'!C$8*Tabelle!$W$10),IF('Modello Analisi RISCHI MOG_PTPC'!AE79=Tabelle!$V$11,('Mitigazione del rischio'!C$8*Tabelle!$W$11),IF('Modello Analisi RISCHI MOG_PTPC'!AE79=Tabelle!$V$12,('Mitigazione del rischio'!C$8*Tabelle!$W$12),"-"))))))))))</f>
        <v>0.35000000000000003</v>
      </c>
      <c r="D78" s="31">
        <f>IF('Modello Analisi RISCHI MOG_PTPC'!AF79=Tabelle!$V$3,('Mitigazione del rischio'!D$8*Tabelle!$W$3),IF('Modello Analisi RISCHI MOG_PTPC'!AF79=Tabelle!$V$4,('Mitigazione del rischio'!D$8*Tabelle!$W$4),IF('Modello Analisi RISCHI MOG_PTPC'!AF79=Tabelle!$V$5,('Mitigazione del rischio'!D$8*Tabelle!$W$5),IF('Modello Analisi RISCHI MOG_PTPC'!AF79=Tabelle!$V$6,('Mitigazione del rischio'!D$8*Tabelle!$W$6),IF('Modello Analisi RISCHI MOG_PTPC'!AF79=Tabelle!$V$7,('Mitigazione del rischio'!D$8*Tabelle!$W$7),IF('Modello Analisi RISCHI MOG_PTPC'!AF79=Tabelle!$V$8,('Mitigazione del rischio'!D$8*Tabelle!$W$8),IF('Modello Analisi RISCHI MOG_PTPC'!AF79=Tabelle!$V$9,('Mitigazione del rischio'!D$8*Tabelle!$W$9),IF('Modello Analisi RISCHI MOG_PTPC'!AF79=Tabelle!$V$10,('Mitigazione del rischio'!D$8*Tabelle!$W$10),IF('Modello Analisi RISCHI MOG_PTPC'!AF79=Tabelle!$V$11,('Mitigazione del rischio'!D$8*Tabelle!$W$11),IF('Modello Analisi RISCHI MOG_PTPC'!AF79=Tabelle!$V$12,('Mitigazione del rischio'!D$8*Tabelle!$W$12),"-"))))))))))</f>
        <v>1.05</v>
      </c>
      <c r="E78" s="31">
        <f>IF('Modello Analisi RISCHI MOG_PTPC'!AG79=Tabelle!$V$3,('Mitigazione del rischio'!E$8*Tabelle!$W$3),IF('Modello Analisi RISCHI MOG_PTPC'!AG79=Tabelle!$V$4,('Mitigazione del rischio'!E$8*Tabelle!$W$4),IF('Modello Analisi RISCHI MOG_PTPC'!AG79=Tabelle!$V$5,('Mitigazione del rischio'!E$8*Tabelle!$W$5),IF('Modello Analisi RISCHI MOG_PTPC'!AG79=Tabelle!$V$6,('Mitigazione del rischio'!E$8*Tabelle!$W$6),IF('Modello Analisi RISCHI MOG_PTPC'!AG79=Tabelle!$V$7,('Mitigazione del rischio'!E$8*Tabelle!$W$7),IF('Modello Analisi RISCHI MOG_PTPC'!AG79=Tabelle!$V$8,('Mitigazione del rischio'!E$8*Tabelle!$W$8),IF('Modello Analisi RISCHI MOG_PTPC'!AG79=Tabelle!$V$9,('Mitigazione del rischio'!E$8*Tabelle!$W$9),IF('Modello Analisi RISCHI MOG_PTPC'!AG79=Tabelle!$V$10,('Mitigazione del rischio'!E$8*Tabelle!$W$10),IF('Modello Analisi RISCHI MOG_PTPC'!AG79=Tabelle!$V$11,('Mitigazione del rischio'!E$8*Tabelle!$W$11),IF('Modello Analisi RISCHI MOG_PTPC'!AG79=Tabelle!$V$12,('Mitigazione del rischio'!E$8*Tabelle!$W$12),"-"))))))))))</f>
        <v>2.4499999999999997</v>
      </c>
      <c r="F78" s="31">
        <f>IF('Modello Analisi RISCHI MOG_PTPC'!AH79=Tabelle!$V$3,('Mitigazione del rischio'!F$8*Tabelle!$W$3),IF('Modello Analisi RISCHI MOG_PTPC'!AH79=Tabelle!$V$4,('Mitigazione del rischio'!F$8*Tabelle!$W$4),IF('Modello Analisi RISCHI MOG_PTPC'!AH79=Tabelle!$V$5,('Mitigazione del rischio'!F$8*Tabelle!$W$5),IF('Modello Analisi RISCHI MOG_PTPC'!AH79=Tabelle!$V$6,('Mitigazione del rischio'!F$8*Tabelle!$W$6),IF('Modello Analisi RISCHI MOG_PTPC'!AH79=Tabelle!$V$7,('Mitigazione del rischio'!F$8*Tabelle!$W$7),IF('Modello Analisi RISCHI MOG_PTPC'!AH79=Tabelle!$V$8,('Mitigazione del rischio'!F$8*Tabelle!$W$8),IF('Modello Analisi RISCHI MOG_PTPC'!AH79=Tabelle!$V$9,('Mitigazione del rischio'!F$8*Tabelle!$W$9),IF('Modello Analisi RISCHI MOG_PTPC'!AH79=Tabelle!$V$10,('Mitigazione del rischio'!F$8*Tabelle!$W$10),IF('Modello Analisi RISCHI MOG_PTPC'!AH79=Tabelle!$V$11,('Mitigazione del rischio'!F$8*Tabelle!$W$11),IF('Modello Analisi RISCHI MOG_PTPC'!AH79=Tabelle!$V$12,('Mitigazione del rischio'!F$8*Tabelle!$W$12),"-"))))))))))</f>
        <v>3.5</v>
      </c>
      <c r="G78" s="31">
        <f>IF('Modello Analisi RISCHI MOG_PTPC'!AI79=Tabelle!$V$3,('Mitigazione del rischio'!G$8*Tabelle!$W$3),IF('Modello Analisi RISCHI MOG_PTPC'!AI79=Tabelle!$V$4,('Mitigazione del rischio'!G$8*Tabelle!$W$4),IF('Modello Analisi RISCHI MOG_PTPC'!AI79=Tabelle!$V$5,('Mitigazione del rischio'!G$8*Tabelle!$W$5),IF('Modello Analisi RISCHI MOG_PTPC'!AI79=Tabelle!$V$6,('Mitigazione del rischio'!G$8*Tabelle!$W$6),IF('Modello Analisi RISCHI MOG_PTPC'!AI79=Tabelle!$V$7,('Mitigazione del rischio'!G$8*Tabelle!$W$7),IF('Modello Analisi RISCHI MOG_PTPC'!AI79=Tabelle!$V$8,('Mitigazione del rischio'!G$8*Tabelle!$W$8),IF('Modello Analisi RISCHI MOG_PTPC'!AI79=Tabelle!$V$9,('Mitigazione del rischio'!G$8*Tabelle!$W$9),IF('Modello Analisi RISCHI MOG_PTPC'!AI79=Tabelle!$V$10,('Mitigazione del rischio'!G$8*Tabelle!$W$10),IF('Modello Analisi RISCHI MOG_PTPC'!AI79=Tabelle!$V$11,('Mitigazione del rischio'!G$8*Tabelle!$W$11),IF('Modello Analisi RISCHI MOG_PTPC'!AI79=Tabelle!$V$12,('Mitigazione del rischio'!G$8*Tabelle!$W$12),"-"))))))))))</f>
        <v>3.5</v>
      </c>
      <c r="H78" s="31">
        <f>IF('Modello Analisi RISCHI MOG_PTPC'!AJ79=Tabelle!$V$3,('Mitigazione del rischio'!H$8*Tabelle!$W$3),IF('Modello Analisi RISCHI MOG_PTPC'!AJ79=Tabelle!$V$4,('Mitigazione del rischio'!H$8*Tabelle!$W$4),IF('Modello Analisi RISCHI MOG_PTPC'!AJ79=Tabelle!$V$5,('Mitigazione del rischio'!H$8*Tabelle!$W$5),IF('Modello Analisi RISCHI MOG_PTPC'!AJ79=Tabelle!$V$6,('Mitigazione del rischio'!H$8*Tabelle!$W$6),IF('Modello Analisi RISCHI MOG_PTPC'!AJ79=Tabelle!$V$7,('Mitigazione del rischio'!H$8*Tabelle!$W$7),IF('Modello Analisi RISCHI MOG_PTPC'!AJ79=Tabelle!$V$8,('Mitigazione del rischio'!H$8*Tabelle!$W$8),IF('Modello Analisi RISCHI MOG_PTPC'!AJ79=Tabelle!$V$9,('Mitigazione del rischio'!H$8*Tabelle!$W$9),IF('Modello Analisi RISCHI MOG_PTPC'!AJ79=Tabelle!$V$10,('Mitigazione del rischio'!H$8*Tabelle!$W$10),IF('Modello Analisi RISCHI MOG_PTPC'!AJ79=Tabelle!$V$11,('Mitigazione del rischio'!H$8*Tabelle!$W$11),IF('Modello Analisi RISCHI MOG_PTPC'!AJ79=Tabelle!$V$12,('Mitigazione del rischio'!H$8*Tabelle!$W$12),"-"))))))))))</f>
        <v>3.5</v>
      </c>
      <c r="I78" s="31">
        <f>IF('Modello Analisi RISCHI MOG_PTPC'!AK79=Tabelle!$V$3,('Mitigazione del rischio'!I$8*Tabelle!$W$3),IF('Modello Analisi RISCHI MOG_PTPC'!AK79=Tabelle!$V$4,('Mitigazione del rischio'!I$8*Tabelle!$W$4),IF('Modello Analisi RISCHI MOG_PTPC'!AK79=Tabelle!$V$5,('Mitigazione del rischio'!I$8*Tabelle!$W$5),IF('Modello Analisi RISCHI MOG_PTPC'!AK79=Tabelle!$V$6,('Mitigazione del rischio'!I$8*Tabelle!$W$6),IF('Modello Analisi RISCHI MOG_PTPC'!AK79=Tabelle!$V$7,('Mitigazione del rischio'!I$8*Tabelle!$W$7),IF('Modello Analisi RISCHI MOG_PTPC'!AK79=Tabelle!$V$8,('Mitigazione del rischio'!I$8*Tabelle!$W$8),IF('Modello Analisi RISCHI MOG_PTPC'!AK79=Tabelle!$V$9,('Mitigazione del rischio'!I$8*Tabelle!$W$9),IF('Modello Analisi RISCHI MOG_PTPC'!AK79=Tabelle!$V$10,('Mitigazione del rischio'!I$8*Tabelle!$W$10),IF('Modello Analisi RISCHI MOG_PTPC'!AK79=Tabelle!$V$11,('Mitigazione del rischio'!I$8*Tabelle!$W$11),IF('Modello Analisi RISCHI MOG_PTPC'!AK79=Tabelle!$V$12,('Mitigazione del rischio'!I$8*Tabelle!$W$12),"-"))))))))))</f>
        <v>1.05</v>
      </c>
      <c r="J78" s="31">
        <f>IF('Modello Analisi RISCHI MOG_PTPC'!AL79=Tabelle!$V$3,('Mitigazione del rischio'!J$8*Tabelle!$W$3),IF('Modello Analisi RISCHI MOG_PTPC'!AL79=Tabelle!$V$4,('Mitigazione del rischio'!J$8*Tabelle!$W$4),IF('Modello Analisi RISCHI MOG_PTPC'!AL79=Tabelle!$V$5,('Mitigazione del rischio'!J$8*Tabelle!$W$5),IF('Modello Analisi RISCHI MOG_PTPC'!AL79=Tabelle!$V$6,('Mitigazione del rischio'!J$8*Tabelle!$W$6),IF('Modello Analisi RISCHI MOG_PTPC'!AL79=Tabelle!$V$7,('Mitigazione del rischio'!J$8*Tabelle!$W$7),IF('Modello Analisi RISCHI MOG_PTPC'!AL79=Tabelle!$V$8,('Mitigazione del rischio'!J$8*Tabelle!$W$8),IF('Modello Analisi RISCHI MOG_PTPC'!AL79=Tabelle!$V$9,('Mitigazione del rischio'!J$8*Tabelle!$W$9),IF('Modello Analisi RISCHI MOG_PTPC'!AL79=Tabelle!$V$10,('Mitigazione del rischio'!J$8*Tabelle!$W$10),IF('Modello Analisi RISCHI MOG_PTPC'!AL79=Tabelle!$V$11,('Mitigazione del rischio'!J$8*Tabelle!$W$11),IF('Modello Analisi RISCHI MOG_PTPC'!AL79=Tabelle!$V$12,('Mitigazione del rischio'!J$8*Tabelle!$W$12),"-"))))))))))</f>
        <v>1.05</v>
      </c>
      <c r="K78" s="31">
        <f>IF('Modello Analisi RISCHI MOG_PTPC'!AM79=Tabelle!$V$3,('Mitigazione del rischio'!K$8*Tabelle!$W$3),IF('Modello Analisi RISCHI MOG_PTPC'!AM79=Tabelle!$V$4,('Mitigazione del rischio'!K$8*Tabelle!$W$4),IF('Modello Analisi RISCHI MOG_PTPC'!AM79=Tabelle!$V$5,('Mitigazione del rischio'!K$8*Tabelle!$W$5),IF('Modello Analisi RISCHI MOG_PTPC'!AM79=Tabelle!$V$6,('Mitigazione del rischio'!K$8*Tabelle!$W$6),IF('Modello Analisi RISCHI MOG_PTPC'!AM79=Tabelle!$V$7,('Mitigazione del rischio'!K$8*Tabelle!$W$7),IF('Modello Analisi RISCHI MOG_PTPC'!AM79=Tabelle!$V$8,('Mitigazione del rischio'!K$8*Tabelle!$W$8),IF('Modello Analisi RISCHI MOG_PTPC'!AM79=Tabelle!$V$9,('Mitigazione del rischio'!K$8*Tabelle!$W$9),IF('Modello Analisi RISCHI MOG_PTPC'!AM79=Tabelle!$V$10,('Mitigazione del rischio'!K$8*Tabelle!$W$10),IF('Modello Analisi RISCHI MOG_PTPC'!AM79=Tabelle!$V$11,('Mitigazione del rischio'!K$8*Tabelle!$W$11),IF('Modello Analisi RISCHI MOG_PTPC'!AM79=Tabelle!$V$12,('Mitigazione del rischio'!K$8*Tabelle!$W$12),"-"))))))))))</f>
        <v>3.5</v>
      </c>
      <c r="L78" s="31">
        <f>IF('Modello Analisi RISCHI MOG_PTPC'!AN79=Tabelle!$V$3,('Mitigazione del rischio'!L$8*Tabelle!$W$3),IF('Modello Analisi RISCHI MOG_PTPC'!AN79=Tabelle!$V$4,('Mitigazione del rischio'!L$8*Tabelle!$W$4),IF('Modello Analisi RISCHI MOG_PTPC'!AN79=Tabelle!$V$5,('Mitigazione del rischio'!L$8*Tabelle!$W$5),IF('Modello Analisi RISCHI MOG_PTPC'!AN79=Tabelle!$V$6,('Mitigazione del rischio'!L$8*Tabelle!$W$6),IF('Modello Analisi RISCHI MOG_PTPC'!AN79=Tabelle!$V$7,('Mitigazione del rischio'!L$8*Tabelle!$W$7),IF('Modello Analisi RISCHI MOG_PTPC'!AN79=Tabelle!$V$8,('Mitigazione del rischio'!L$8*Tabelle!$W$8),IF('Modello Analisi RISCHI MOG_PTPC'!AN79=Tabelle!$V$9,('Mitigazione del rischio'!L$8*Tabelle!$W$9),IF('Modello Analisi RISCHI MOG_PTPC'!AN79=Tabelle!$V$10,('Mitigazione del rischio'!L$8*Tabelle!$W$10),IF('Modello Analisi RISCHI MOG_PTPC'!AN79=Tabelle!$V$11,('Mitigazione del rischio'!L$8*Tabelle!$W$11),IF('Modello Analisi RISCHI MOG_PTPC'!AN79=Tabelle!$V$12,('Mitigazione del rischio'!L$8*Tabelle!$W$12),"-"))))))))))</f>
        <v>3.5</v>
      </c>
      <c r="M78" s="31">
        <f>IF('Modello Analisi RISCHI MOG_PTPC'!AO79=Tabelle!$V$3,('Mitigazione del rischio'!M$8*Tabelle!$W$3),IF('Modello Analisi RISCHI MOG_PTPC'!AO79=Tabelle!$V$4,('Mitigazione del rischio'!M$8*Tabelle!$W$4),IF('Modello Analisi RISCHI MOG_PTPC'!AO79=Tabelle!$V$5,('Mitigazione del rischio'!M$8*Tabelle!$W$5),IF('Modello Analisi RISCHI MOG_PTPC'!AO79=Tabelle!$V$6,('Mitigazione del rischio'!M$8*Tabelle!$W$6),IF('Modello Analisi RISCHI MOG_PTPC'!AO79=Tabelle!$V$7,('Mitigazione del rischio'!M$8*Tabelle!$W$7),IF('Modello Analisi RISCHI MOG_PTPC'!AO79=Tabelle!$V$8,('Mitigazione del rischio'!M$8*Tabelle!$W$8),IF('Modello Analisi RISCHI MOG_PTPC'!AO79=Tabelle!$V$9,('Mitigazione del rischio'!M$8*Tabelle!$W$9),IF('Modello Analisi RISCHI MOG_PTPC'!AO79=Tabelle!$V$10,('Mitigazione del rischio'!M$8*Tabelle!$W$10),IF('Modello Analisi RISCHI MOG_PTPC'!AO79=Tabelle!$V$11,('Mitigazione del rischio'!M$8*Tabelle!$W$11),IF('Modello Analisi RISCHI MOG_PTPC'!AO79=Tabelle!$V$12,('Mitigazione del rischio'!M$8*Tabelle!$W$12),"-"))))))))))</f>
        <v>1.05</v>
      </c>
      <c r="N78" s="31">
        <f>IF('Modello Analisi RISCHI MOG_PTPC'!AP79=Tabelle!$V$3,('Mitigazione del rischio'!N$8*Tabelle!$W$3),IF('Modello Analisi RISCHI MOG_PTPC'!AP79=Tabelle!$V$4,('Mitigazione del rischio'!N$8*Tabelle!$W$4),IF('Modello Analisi RISCHI MOG_PTPC'!AP79=Tabelle!$V$5,('Mitigazione del rischio'!N$8*Tabelle!$W$5),IF('Modello Analisi RISCHI MOG_PTPC'!AP79=Tabelle!$V$6,('Mitigazione del rischio'!N$8*Tabelle!$W$6),IF('Modello Analisi RISCHI MOG_PTPC'!AP79=Tabelle!$V$7,('Mitigazione del rischio'!N$8*Tabelle!$W$7),IF('Modello Analisi RISCHI MOG_PTPC'!AP79=Tabelle!$V$8,('Mitigazione del rischio'!N$8*Tabelle!$W$8),IF('Modello Analisi RISCHI MOG_PTPC'!AP79=Tabelle!$V$9,('Mitigazione del rischio'!N$8*Tabelle!$W$9),IF('Modello Analisi RISCHI MOG_PTPC'!AP79=Tabelle!$V$10,('Mitigazione del rischio'!N$8*Tabelle!$W$10),IF('Modello Analisi RISCHI MOG_PTPC'!AP79=Tabelle!$V$11,('Mitigazione del rischio'!N$8*Tabelle!$W$11),IF('Modello Analisi RISCHI MOG_PTPC'!AP79=Tabelle!$V$12,('Mitigazione del rischio'!N$8*Tabelle!$W$12),"-"))))))))))</f>
        <v>1.05</v>
      </c>
      <c r="O78" s="31">
        <f>IF('Modello Analisi RISCHI MOG_PTPC'!AQ79=Tabelle!$V$3,('Mitigazione del rischio'!O$8*Tabelle!$W$3),IF('Modello Analisi RISCHI MOG_PTPC'!AQ79=Tabelle!$V$4,('Mitigazione del rischio'!O$8*Tabelle!$W$4),IF('Modello Analisi RISCHI MOG_PTPC'!AQ79=Tabelle!$V$5,('Mitigazione del rischio'!O$8*Tabelle!$W$5),IF('Modello Analisi RISCHI MOG_PTPC'!AQ79=Tabelle!$V$6,('Mitigazione del rischio'!O$8*Tabelle!$W$6),IF('Modello Analisi RISCHI MOG_PTPC'!AQ79=Tabelle!$V$7,('Mitigazione del rischio'!O$8*Tabelle!$W$7),IF('Modello Analisi RISCHI MOG_PTPC'!AQ79=Tabelle!$V$8,('Mitigazione del rischio'!O$8*Tabelle!$W$8),IF('Modello Analisi RISCHI MOG_PTPC'!AQ79=Tabelle!$V$9,('Mitigazione del rischio'!O$8*Tabelle!$W$9),IF('Modello Analisi RISCHI MOG_PTPC'!AQ79=Tabelle!$V$10,('Mitigazione del rischio'!O$8*Tabelle!$W$10),IF('Modello Analisi RISCHI MOG_PTPC'!AQ79=Tabelle!$V$11,('Mitigazione del rischio'!O$8*Tabelle!$W$11),IF('Modello Analisi RISCHI MOG_PTPC'!AQ79=Tabelle!$V$12,('Mitigazione del rischio'!O$8*Tabelle!$W$12),"-"))))))))))</f>
        <v>1.05</v>
      </c>
      <c r="P78" s="31">
        <f>IF('Modello Analisi RISCHI MOG_PTPC'!AR79=Tabelle!$V$3,('Mitigazione del rischio'!P$8*Tabelle!$W$3),IF('Modello Analisi RISCHI MOG_PTPC'!AR79=Tabelle!$V$4,('Mitigazione del rischio'!P$8*Tabelle!$W$4),IF('Modello Analisi RISCHI MOG_PTPC'!AR79=Tabelle!$V$5,('Mitigazione del rischio'!P$8*Tabelle!$W$5),IF('Modello Analisi RISCHI MOG_PTPC'!AR79=Tabelle!$V$6,('Mitigazione del rischio'!P$8*Tabelle!$W$6),IF('Modello Analisi RISCHI MOG_PTPC'!AR79=Tabelle!$V$7,('Mitigazione del rischio'!P$8*Tabelle!$W$7),IF('Modello Analisi RISCHI MOG_PTPC'!AR79=Tabelle!$V$8,('Mitigazione del rischio'!P$8*Tabelle!$W$8),IF('Modello Analisi RISCHI MOG_PTPC'!AR79=Tabelle!$V$9,('Mitigazione del rischio'!P$8*Tabelle!$W$9),IF('Modello Analisi RISCHI MOG_PTPC'!AR79=Tabelle!$V$10,('Mitigazione del rischio'!P$8*Tabelle!$W$10),IF('Modello Analisi RISCHI MOG_PTPC'!AR79=Tabelle!$V$11,('Mitigazione del rischio'!P$8*Tabelle!$W$11),IF('Modello Analisi RISCHI MOG_PTPC'!AR79=Tabelle!$V$12,('Mitigazione del rischio'!P$8*Tabelle!$W$12),"-"))))))))))</f>
        <v>1.05</v>
      </c>
      <c r="Q78" s="31">
        <f>IF('Modello Analisi RISCHI MOG_PTPC'!AS79=Tabelle!$V$3,('Mitigazione del rischio'!Q$8*Tabelle!$W$3),IF('Modello Analisi RISCHI MOG_PTPC'!AS79=Tabelle!$V$4,('Mitigazione del rischio'!Q$8*Tabelle!$W$4),IF('Modello Analisi RISCHI MOG_PTPC'!AS79=Tabelle!$V$5,('Mitigazione del rischio'!Q$8*Tabelle!$W$5),IF('Modello Analisi RISCHI MOG_PTPC'!AS79=Tabelle!$V$6,('Mitigazione del rischio'!Q$8*Tabelle!$W$6),IF('Modello Analisi RISCHI MOG_PTPC'!AS79=Tabelle!$V$7,('Mitigazione del rischio'!Q$8*Tabelle!$W$7),IF('Modello Analisi RISCHI MOG_PTPC'!AS79=Tabelle!$V$8,('Mitigazione del rischio'!Q$8*Tabelle!$W$8),IF('Modello Analisi RISCHI MOG_PTPC'!AS79=Tabelle!$V$9,('Mitigazione del rischio'!Q$8*Tabelle!$W$9),IF('Modello Analisi RISCHI MOG_PTPC'!AS79=Tabelle!$V$10,('Mitigazione del rischio'!Q$8*Tabelle!$W$10),IF('Modello Analisi RISCHI MOG_PTPC'!AS79=Tabelle!$V$11,('Mitigazione del rischio'!Q$8*Tabelle!$W$11),IF('Modello Analisi RISCHI MOG_PTPC'!AS79=Tabelle!$V$12,('Mitigazione del rischio'!Q$8*Tabelle!$W$12),"-"))))))))))</f>
        <v>2.4499999999999997</v>
      </c>
      <c r="R78" s="31">
        <f>IF('Modello Analisi RISCHI MOG_PTPC'!AT79=Tabelle!$V$3,('Mitigazione del rischio'!R$8*Tabelle!$W$3),IF('Modello Analisi RISCHI MOG_PTPC'!AT79=Tabelle!$V$4,('Mitigazione del rischio'!R$8*Tabelle!$W$4),IF('Modello Analisi RISCHI MOG_PTPC'!AT79=Tabelle!$V$5,('Mitigazione del rischio'!R$8*Tabelle!$W$5),IF('Modello Analisi RISCHI MOG_PTPC'!AT79=Tabelle!$V$6,('Mitigazione del rischio'!R$8*Tabelle!$W$6),IF('Modello Analisi RISCHI MOG_PTPC'!AT79=Tabelle!$V$7,('Mitigazione del rischio'!R$8*Tabelle!$W$7),IF('Modello Analisi RISCHI MOG_PTPC'!AT79=Tabelle!$V$8,('Mitigazione del rischio'!R$8*Tabelle!$W$8),IF('Modello Analisi RISCHI MOG_PTPC'!AT79=Tabelle!$V$9,('Mitigazione del rischio'!R$8*Tabelle!$W$9),IF('Modello Analisi RISCHI MOG_PTPC'!AT79=Tabelle!$V$10,('Mitigazione del rischio'!R$8*Tabelle!$W$10),IF('Modello Analisi RISCHI MOG_PTPC'!AT79=Tabelle!$V$11,('Mitigazione del rischio'!R$8*Tabelle!$W$11),IF('Modello Analisi RISCHI MOG_PTPC'!AT79=Tabelle!$V$12,('Mitigazione del rischio'!R$8*Tabelle!$W$12),"-"))))))))))</f>
        <v>2.4499999999999997</v>
      </c>
      <c r="S78" s="31">
        <f>IF('Modello Analisi RISCHI MOG_PTPC'!AU79=Tabelle!$V$3,('Mitigazione del rischio'!S$8*Tabelle!$W$3),IF('Modello Analisi RISCHI MOG_PTPC'!AU79=Tabelle!$V$4,('Mitigazione del rischio'!S$8*Tabelle!$W$4),IF('Modello Analisi RISCHI MOG_PTPC'!AU79=Tabelle!$V$5,('Mitigazione del rischio'!S$8*Tabelle!$W$5),IF('Modello Analisi RISCHI MOG_PTPC'!AU79=Tabelle!$V$6,('Mitigazione del rischio'!S$8*Tabelle!$W$6),IF('Modello Analisi RISCHI MOG_PTPC'!AU79=Tabelle!$V$7,('Mitigazione del rischio'!S$8*Tabelle!$W$7),IF('Modello Analisi RISCHI MOG_PTPC'!AU79=Tabelle!$V$8,('Mitigazione del rischio'!S$8*Tabelle!$W$8),IF('Modello Analisi RISCHI MOG_PTPC'!AU79=Tabelle!$V$9,('Mitigazione del rischio'!S$8*Tabelle!$W$9),IF('Modello Analisi RISCHI MOG_PTPC'!AU79=Tabelle!$V$10,('Mitigazione del rischio'!S$8*Tabelle!$W$10),IF('Modello Analisi RISCHI MOG_PTPC'!AU79=Tabelle!$V$11,('Mitigazione del rischio'!S$8*Tabelle!$W$11),IF('Modello Analisi RISCHI MOG_PTPC'!AU79=Tabelle!$V$12,('Mitigazione del rischio'!S$8*Tabelle!$W$12),"-"))))))))))</f>
        <v>2.4499999999999997</v>
      </c>
      <c r="T78" s="31">
        <f>IF('Modello Analisi RISCHI MOG_PTPC'!AV79=Tabelle!$V$3,('Mitigazione del rischio'!T$8*Tabelle!$W$3),IF('Modello Analisi RISCHI MOG_PTPC'!AV79=Tabelle!$V$4,('Mitigazione del rischio'!T$8*Tabelle!$W$4),IF('Modello Analisi RISCHI MOG_PTPC'!AV79=Tabelle!$V$5,('Mitigazione del rischio'!T$8*Tabelle!$W$5),IF('Modello Analisi RISCHI MOG_PTPC'!AV79=Tabelle!$V$6,('Mitigazione del rischio'!T$8*Tabelle!$W$6),IF('Modello Analisi RISCHI MOG_PTPC'!AV79=Tabelle!$V$7,('Mitigazione del rischio'!T$8*Tabelle!$W$7),IF('Modello Analisi RISCHI MOG_PTPC'!AV79=Tabelle!$V$8,('Mitigazione del rischio'!T$8*Tabelle!$W$8),IF('Modello Analisi RISCHI MOG_PTPC'!AV79=Tabelle!$V$9,('Mitigazione del rischio'!T$8*Tabelle!$W$9),IF('Modello Analisi RISCHI MOG_PTPC'!AV79=Tabelle!$V$10,('Mitigazione del rischio'!T$8*Tabelle!$W$10),IF('Modello Analisi RISCHI MOG_PTPC'!AV79=Tabelle!$V$11,('Mitigazione del rischio'!T$8*Tabelle!$W$11),IF('Modello Analisi RISCHI MOG_PTPC'!AV79=Tabelle!$V$12,('Mitigazione del rischio'!T$8*Tabelle!$W$12),"-"))))))))))</f>
        <v>2.4499999999999997</v>
      </c>
      <c r="U78" s="31">
        <f>IF('Modello Analisi RISCHI MOG_PTPC'!AW79=Tabelle!$V$3,('Mitigazione del rischio'!U$8*Tabelle!$W$3),IF('Modello Analisi RISCHI MOG_PTPC'!AW79=Tabelle!$V$4,('Mitigazione del rischio'!U$8*Tabelle!$W$4),IF('Modello Analisi RISCHI MOG_PTPC'!AW79=Tabelle!$V$5,('Mitigazione del rischio'!U$8*Tabelle!$W$5),IF('Modello Analisi RISCHI MOG_PTPC'!AW79=Tabelle!$V$6,('Mitigazione del rischio'!U$8*Tabelle!$W$6),IF('Modello Analisi RISCHI MOG_PTPC'!AW79=Tabelle!$V$7,('Mitigazione del rischio'!U$8*Tabelle!$W$7),IF('Modello Analisi RISCHI MOG_PTPC'!AW79=Tabelle!$V$8,('Mitigazione del rischio'!U$8*Tabelle!$W$8),IF('Modello Analisi RISCHI MOG_PTPC'!AW79=Tabelle!$V$9,('Mitigazione del rischio'!U$8*Tabelle!$W$9),IF('Modello Analisi RISCHI MOG_PTPC'!AW79=Tabelle!$V$10,('Mitigazione del rischio'!U$8*Tabelle!$W$10),IF('Modello Analisi RISCHI MOG_PTPC'!AW79=Tabelle!$V$11,('Mitigazione del rischio'!U$8*Tabelle!$W$11),IF('Modello Analisi RISCHI MOG_PTPC'!AW79=Tabelle!$V$12,('Mitigazione del rischio'!U$8*Tabelle!$W$12),"-"))))))))))</f>
        <v>0</v>
      </c>
      <c r="V78" s="31">
        <f>IF('Modello Analisi RISCHI MOG_PTPC'!AX79=Tabelle!$V$3,('Mitigazione del rischio'!V$8*Tabelle!$W$3),IF('Modello Analisi RISCHI MOG_PTPC'!AX79=Tabelle!$V$4,('Mitigazione del rischio'!V$8*Tabelle!$W$4),IF('Modello Analisi RISCHI MOG_PTPC'!AX79=Tabelle!$V$5,('Mitigazione del rischio'!V$8*Tabelle!$W$5),IF('Modello Analisi RISCHI MOG_PTPC'!AX79=Tabelle!$V$6,('Mitigazione del rischio'!V$8*Tabelle!$W$6),IF('Modello Analisi RISCHI MOG_PTPC'!AX79=Tabelle!$V$7,('Mitigazione del rischio'!V$8*Tabelle!$W$7),IF('Modello Analisi RISCHI MOG_PTPC'!AX79=Tabelle!$V$8,('Mitigazione del rischio'!V$8*Tabelle!$W$8),IF('Modello Analisi RISCHI MOG_PTPC'!AX79=Tabelle!$V$9,('Mitigazione del rischio'!V$8*Tabelle!$W$9),IF('Modello Analisi RISCHI MOG_PTPC'!AX79=Tabelle!$V$10,('Mitigazione del rischio'!V$8*Tabelle!$W$10),IF('Modello Analisi RISCHI MOG_PTPC'!AX79=Tabelle!$V$11,('Mitigazione del rischio'!V$8*Tabelle!$W$11),IF('Modello Analisi RISCHI MOG_PTPC'!AX79=Tabelle!$V$12,('Mitigazione del rischio'!V$8*Tabelle!$W$12),"-"))))))))))</f>
        <v>0</v>
      </c>
      <c r="W78" s="31">
        <f>IF('Modello Analisi RISCHI MOG_PTPC'!AY79=Tabelle!$V$3,('Mitigazione del rischio'!W$8*Tabelle!$W$3),IF('Modello Analisi RISCHI MOG_PTPC'!AY79=Tabelle!$V$4,('Mitigazione del rischio'!W$8*Tabelle!$W$4),IF('Modello Analisi RISCHI MOG_PTPC'!AY79=Tabelle!$V$5,('Mitigazione del rischio'!W$8*Tabelle!$W$5),IF('Modello Analisi RISCHI MOG_PTPC'!AY79=Tabelle!$V$6,('Mitigazione del rischio'!W$8*Tabelle!$W$6),IF('Modello Analisi RISCHI MOG_PTPC'!AY79=Tabelle!$V$7,('Mitigazione del rischio'!W$8*Tabelle!$W$7),IF('Modello Analisi RISCHI MOG_PTPC'!AY79=Tabelle!$V$8,('Mitigazione del rischio'!W$8*Tabelle!$W$8),IF('Modello Analisi RISCHI MOG_PTPC'!AY79=Tabelle!$V$9,('Mitigazione del rischio'!W$8*Tabelle!$W$9),IF('Modello Analisi RISCHI MOG_PTPC'!AY79=Tabelle!$V$10,('Mitigazione del rischio'!W$8*Tabelle!$W$10),IF('Modello Analisi RISCHI MOG_PTPC'!AY79=Tabelle!$V$11,('Mitigazione del rischio'!W$8*Tabelle!$W$11),IF('Modello Analisi RISCHI MOG_PTPC'!AY79=Tabelle!$V$12,('Mitigazione del rischio'!W$8*Tabelle!$W$12),"-"))))))))))</f>
        <v>0</v>
      </c>
      <c r="X78" s="31">
        <f>IF('Modello Analisi RISCHI MOG_PTPC'!AZ79=Tabelle!$V$3,('Mitigazione del rischio'!X$8*Tabelle!$W$3),IF('Modello Analisi RISCHI MOG_PTPC'!AZ79=Tabelle!$V$4,('Mitigazione del rischio'!X$8*Tabelle!$W$4),IF('Modello Analisi RISCHI MOG_PTPC'!AZ79=Tabelle!$V$5,('Mitigazione del rischio'!X$8*Tabelle!$W$5),IF('Modello Analisi RISCHI MOG_PTPC'!AZ79=Tabelle!$V$6,('Mitigazione del rischio'!X$8*Tabelle!$W$6),IF('Modello Analisi RISCHI MOG_PTPC'!AZ79=Tabelle!$V$7,('Mitigazione del rischio'!X$8*Tabelle!$W$7),IF('Modello Analisi RISCHI MOG_PTPC'!AZ79=Tabelle!$V$8,('Mitigazione del rischio'!X$8*Tabelle!$W$8),IF('Modello Analisi RISCHI MOG_PTPC'!AZ79=Tabelle!$V$9,('Mitigazione del rischio'!X$8*Tabelle!$W$9),IF('Modello Analisi RISCHI MOG_PTPC'!AZ79=Tabelle!$V$10,('Mitigazione del rischio'!X$8*Tabelle!$W$10),IF('Modello Analisi RISCHI MOG_PTPC'!AZ79=Tabelle!$V$11,('Mitigazione del rischio'!X$8*Tabelle!$W$11),IF('Modello Analisi RISCHI MOG_PTPC'!AZ79=Tabelle!$V$12,('Mitigazione del rischio'!X$8*Tabelle!$W$12),"-"))))))))))</f>
        <v>0</v>
      </c>
      <c r="Y78" s="31">
        <f>IF('Modello Analisi RISCHI MOG_PTPC'!BA79=Tabelle!$V$3,('Mitigazione del rischio'!Y$8*Tabelle!$W$3),IF('Modello Analisi RISCHI MOG_PTPC'!BA79=Tabelle!$V$4,('Mitigazione del rischio'!Y$8*Tabelle!$W$4),IF('Modello Analisi RISCHI MOG_PTPC'!BA79=Tabelle!$V$5,('Mitigazione del rischio'!Y$8*Tabelle!$W$5),IF('Modello Analisi RISCHI MOG_PTPC'!BA79=Tabelle!$V$6,('Mitigazione del rischio'!Y$8*Tabelle!$W$6),IF('Modello Analisi RISCHI MOG_PTPC'!BA79=Tabelle!$V$7,('Mitigazione del rischio'!Y$8*Tabelle!$W$7),IF('Modello Analisi RISCHI MOG_PTPC'!BA79=Tabelle!$V$8,('Mitigazione del rischio'!Y$8*Tabelle!$W$8),IF('Modello Analisi RISCHI MOG_PTPC'!BA79=Tabelle!$V$9,('Mitigazione del rischio'!Y$8*Tabelle!$W$9),IF('Modello Analisi RISCHI MOG_PTPC'!BA79=Tabelle!$V$10,('Mitigazione del rischio'!Y$8*Tabelle!$W$10),IF('Modello Analisi RISCHI MOG_PTPC'!BA79=Tabelle!$V$11,('Mitigazione del rischio'!Y$8*Tabelle!$W$11),IF('Modello Analisi RISCHI MOG_PTPC'!BA79=Tabelle!$V$12,('Mitigazione del rischio'!Y$8*Tabelle!$W$12),"-"))))))))))</f>
        <v>0</v>
      </c>
      <c r="Z78" s="31">
        <f>IF('Modello Analisi RISCHI MOG_PTPC'!BB79=Tabelle!$V$3,('Mitigazione del rischio'!Z$8*Tabelle!$W$3),IF('Modello Analisi RISCHI MOG_PTPC'!BB79=Tabelle!$V$4,('Mitigazione del rischio'!Z$8*Tabelle!$W$4),IF('Modello Analisi RISCHI MOG_PTPC'!BB79=Tabelle!$V$5,('Mitigazione del rischio'!Z$8*Tabelle!$W$5),IF('Modello Analisi RISCHI MOG_PTPC'!BB79=Tabelle!$V$6,('Mitigazione del rischio'!Z$8*Tabelle!$W$6),IF('Modello Analisi RISCHI MOG_PTPC'!BB79=Tabelle!$V$7,('Mitigazione del rischio'!Z$8*Tabelle!$W$7),IF('Modello Analisi RISCHI MOG_PTPC'!BB79=Tabelle!$V$8,('Mitigazione del rischio'!Z$8*Tabelle!$W$8),IF('Modello Analisi RISCHI MOG_PTPC'!BB79=Tabelle!$V$9,('Mitigazione del rischio'!Z$8*Tabelle!$W$9),IF('Modello Analisi RISCHI MOG_PTPC'!BB79=Tabelle!$V$10,('Mitigazione del rischio'!Z$8*Tabelle!$W$10),IF('Modello Analisi RISCHI MOG_PTPC'!BB79=Tabelle!$V$11,('Mitigazione del rischio'!Z$8*Tabelle!$W$11),IF('Modello Analisi RISCHI MOG_PTPC'!BB79=Tabelle!$V$12,('Mitigazione del rischio'!Z$8*Tabelle!$W$12),"-"))))))))))</f>
        <v>0</v>
      </c>
      <c r="AA78" s="31">
        <f>IF('Modello Analisi RISCHI MOG_PTPC'!BC79=Tabelle!$V$3,('Mitigazione del rischio'!AA$8*Tabelle!$W$3),IF('Modello Analisi RISCHI MOG_PTPC'!BC79=Tabelle!$V$4,('Mitigazione del rischio'!AA$8*Tabelle!$W$4),IF('Modello Analisi RISCHI MOG_PTPC'!BC79=Tabelle!$V$5,('Mitigazione del rischio'!AA$8*Tabelle!$W$5),IF('Modello Analisi RISCHI MOG_PTPC'!BC79=Tabelle!$V$6,('Mitigazione del rischio'!AA$8*Tabelle!$W$6),IF('Modello Analisi RISCHI MOG_PTPC'!BC79=Tabelle!$V$7,('Mitigazione del rischio'!AA$8*Tabelle!$W$7),IF('Modello Analisi RISCHI MOG_PTPC'!BC79=Tabelle!$V$8,('Mitigazione del rischio'!AA$8*Tabelle!$W$8),IF('Modello Analisi RISCHI MOG_PTPC'!BC79=Tabelle!$V$9,('Mitigazione del rischio'!AA$8*Tabelle!$W$9),IF('Modello Analisi RISCHI MOG_PTPC'!BC79=Tabelle!$V$10,('Mitigazione del rischio'!AA$8*Tabelle!$W$10),IF('Modello Analisi RISCHI MOG_PTPC'!BC79=Tabelle!$V$11,('Mitigazione del rischio'!AA$8*Tabelle!$W$11),IF('Modello Analisi RISCHI MOG_PTPC'!BC79=Tabelle!$V$12,('Mitigazione del rischio'!AA$8*Tabelle!$W$12),"-"))))))))))</f>
        <v>0</v>
      </c>
      <c r="AB78" s="31">
        <f>IF('Modello Analisi RISCHI MOG_PTPC'!BD79=Tabelle!$V$3,('Mitigazione del rischio'!AB$8*Tabelle!$W$3),IF('Modello Analisi RISCHI MOG_PTPC'!BD79=Tabelle!$V$4,('Mitigazione del rischio'!AB$8*Tabelle!$W$4),IF('Modello Analisi RISCHI MOG_PTPC'!BD79=Tabelle!$V$5,('Mitigazione del rischio'!AB$8*Tabelle!$W$5),IF('Modello Analisi RISCHI MOG_PTPC'!BD79=Tabelle!$V$6,('Mitigazione del rischio'!AB$8*Tabelle!$W$6),IF('Modello Analisi RISCHI MOG_PTPC'!BD79=Tabelle!$V$7,('Mitigazione del rischio'!AB$8*Tabelle!$W$7),IF('Modello Analisi RISCHI MOG_PTPC'!BD79=Tabelle!$V$8,('Mitigazione del rischio'!AB$8*Tabelle!$W$8),IF('Modello Analisi RISCHI MOG_PTPC'!BD79=Tabelle!$V$9,('Mitigazione del rischio'!AB$8*Tabelle!$W$9),IF('Modello Analisi RISCHI MOG_PTPC'!BD79=Tabelle!$V$10,('Mitigazione del rischio'!AB$8*Tabelle!$W$10),IF('Modello Analisi RISCHI MOG_PTPC'!BD79=Tabelle!$V$11,('Mitigazione del rischio'!AB$8*Tabelle!$W$11),IF('Modello Analisi RISCHI MOG_PTPC'!BD79=Tabelle!$V$12,('Mitigazione del rischio'!AB$8*Tabelle!$W$12),"-"))))))))))</f>
        <v>0</v>
      </c>
      <c r="AC78" s="31">
        <f>IF('Modello Analisi RISCHI MOG_PTPC'!BE79=Tabelle!$V$3,('Mitigazione del rischio'!AC$8*Tabelle!$W$3),IF('Modello Analisi RISCHI MOG_PTPC'!BE79=Tabelle!$V$4,('Mitigazione del rischio'!AC$8*Tabelle!$W$4),IF('Modello Analisi RISCHI MOG_PTPC'!BE79=Tabelle!$V$5,('Mitigazione del rischio'!AC$8*Tabelle!$W$5),IF('Modello Analisi RISCHI MOG_PTPC'!BE79=Tabelle!$V$6,('Mitigazione del rischio'!AC$8*Tabelle!$W$6),IF('Modello Analisi RISCHI MOG_PTPC'!BE79=Tabelle!$V$7,('Mitigazione del rischio'!AC$8*Tabelle!$W$7),IF('Modello Analisi RISCHI MOG_PTPC'!BE79=Tabelle!$V$8,('Mitigazione del rischio'!AC$8*Tabelle!$W$8),IF('Modello Analisi RISCHI MOG_PTPC'!BE79=Tabelle!$V$9,('Mitigazione del rischio'!AC$8*Tabelle!$W$9),IF('Modello Analisi RISCHI MOG_PTPC'!BE79=Tabelle!$V$10,('Mitigazione del rischio'!AC$8*Tabelle!$W$10),IF('Modello Analisi RISCHI MOG_PTPC'!BE79=Tabelle!$V$11,('Mitigazione del rischio'!AC$8*Tabelle!$W$11),IF('Modello Analisi RISCHI MOG_PTPC'!BE79=Tabelle!$V$12,('Mitigazione del rischio'!AC$8*Tabelle!$W$12),"-"))))))))))</f>
        <v>0</v>
      </c>
      <c r="AD78" s="31">
        <f>IF('Modello Analisi RISCHI MOG_PTPC'!BF79=Tabelle!$V$3,('Mitigazione del rischio'!AD$8*Tabelle!$W$3),IF('Modello Analisi RISCHI MOG_PTPC'!BF79=Tabelle!$V$4,('Mitigazione del rischio'!AD$8*Tabelle!$W$4),IF('Modello Analisi RISCHI MOG_PTPC'!BF79=Tabelle!$V$5,('Mitigazione del rischio'!AD$8*Tabelle!$W$5),IF('Modello Analisi RISCHI MOG_PTPC'!BF79=Tabelle!$V$6,('Mitigazione del rischio'!AD$8*Tabelle!$W$6),IF('Modello Analisi RISCHI MOG_PTPC'!BF79=Tabelle!$V$7,('Mitigazione del rischio'!AD$8*Tabelle!$W$7),IF('Modello Analisi RISCHI MOG_PTPC'!BF79=Tabelle!$V$8,('Mitigazione del rischio'!AD$8*Tabelle!$W$8),IF('Modello Analisi RISCHI MOG_PTPC'!BF79=Tabelle!$V$9,('Mitigazione del rischio'!AD$8*Tabelle!$W$9),IF('Modello Analisi RISCHI MOG_PTPC'!BF79=Tabelle!$V$10,('Mitigazione del rischio'!AD$8*Tabelle!$W$10),IF('Modello Analisi RISCHI MOG_PTPC'!BF79=Tabelle!$V$11,('Mitigazione del rischio'!AD$8*Tabelle!$W$11),IF('Modello Analisi RISCHI MOG_PTPC'!BF79=Tabelle!$V$12,('Mitigazione del rischio'!AD$8*Tabelle!$W$12),"-"))))))))))</f>
        <v>0</v>
      </c>
      <c r="AE78" s="31">
        <f>IF('Modello Analisi RISCHI MOG_PTPC'!BG79=Tabelle!$V$3,('Mitigazione del rischio'!AE$8*Tabelle!$W$3),IF('Modello Analisi RISCHI MOG_PTPC'!BG79=Tabelle!$V$4,('Mitigazione del rischio'!AE$8*Tabelle!$W$4),IF('Modello Analisi RISCHI MOG_PTPC'!BG79=Tabelle!$V$5,('Mitigazione del rischio'!AE$8*Tabelle!$W$5),IF('Modello Analisi RISCHI MOG_PTPC'!BG79=Tabelle!$V$6,('Mitigazione del rischio'!AE$8*Tabelle!$W$6),IF('Modello Analisi RISCHI MOG_PTPC'!BG79=Tabelle!$V$7,('Mitigazione del rischio'!AE$8*Tabelle!$W$7),IF('Modello Analisi RISCHI MOG_PTPC'!BG79=Tabelle!$V$8,('Mitigazione del rischio'!AE$8*Tabelle!$W$8),IF('Modello Analisi RISCHI MOG_PTPC'!BG79=Tabelle!$V$9,('Mitigazione del rischio'!AE$8*Tabelle!$W$9),IF('Modello Analisi RISCHI MOG_PTPC'!BG79=Tabelle!$V$10,('Mitigazione del rischio'!AE$8*Tabelle!$W$10),IF('Modello Analisi RISCHI MOG_PTPC'!BG79=Tabelle!$V$11,('Mitigazione del rischio'!AE$8*Tabelle!$W$11),IF('Modello Analisi RISCHI MOG_PTPC'!BG79=Tabelle!$V$12,('Mitigazione del rischio'!AE$8*Tabelle!$W$12),"-"))))))))))</f>
        <v>0</v>
      </c>
      <c r="AF78" s="32">
        <f t="shared" si="5"/>
        <v>43.400000000000006</v>
      </c>
      <c r="AG78" s="33">
        <f t="shared" si="6"/>
        <v>0.43400000000000005</v>
      </c>
    </row>
    <row r="79" spans="1:33" x14ac:dyDescent="0.25">
      <c r="A79" s="31">
        <f>IF('Modello Analisi RISCHI MOG_PTPC'!AC80=Tabelle!$V$3,('Mitigazione del rischio'!A$8*Tabelle!$W$3),IF('Modello Analisi RISCHI MOG_PTPC'!AC80=Tabelle!$V$4,('Mitigazione del rischio'!A$8*Tabelle!$W$4),IF('Modello Analisi RISCHI MOG_PTPC'!AC80=Tabelle!$V$5,('Mitigazione del rischio'!A$8*Tabelle!$W$5),IF('Modello Analisi RISCHI MOG_PTPC'!AC80=Tabelle!$V$6,('Mitigazione del rischio'!A$8*Tabelle!$W$6),IF('Modello Analisi RISCHI MOG_PTPC'!AC80=Tabelle!$V$7,('Mitigazione del rischio'!A$8*Tabelle!$W$7),IF('Modello Analisi RISCHI MOG_PTPC'!AC80=Tabelle!$V$8,('Mitigazione del rischio'!A$8*Tabelle!$W$8),IF('Modello Analisi RISCHI MOG_PTPC'!AC80=Tabelle!$V$9,('Mitigazione del rischio'!A$8*Tabelle!$W$9),IF('Modello Analisi RISCHI MOG_PTPC'!AC80=Tabelle!$V$10,('Mitigazione del rischio'!A$8*Tabelle!$W$10),IF('Modello Analisi RISCHI MOG_PTPC'!AC80=Tabelle!$V$11,('Mitigazione del rischio'!A$8*Tabelle!$W$11),IF('Modello Analisi RISCHI MOG_PTPC'!AC80=Tabelle!$V$12,('Mitigazione del rischio'!A$8*Tabelle!$W$12),"-"))))))))))</f>
        <v>3.5</v>
      </c>
      <c r="B79" s="31">
        <f>IF('Modello Analisi RISCHI MOG_PTPC'!AD80=Tabelle!$V$3,('Mitigazione del rischio'!B$8*Tabelle!$W$3),IF('Modello Analisi RISCHI MOG_PTPC'!AD80=Tabelle!$V$4,('Mitigazione del rischio'!B$8*Tabelle!$W$4),IF('Modello Analisi RISCHI MOG_PTPC'!AD80=Tabelle!$V$5,('Mitigazione del rischio'!B$8*Tabelle!$W$5),IF('Modello Analisi RISCHI MOG_PTPC'!AD80=Tabelle!$V$6,('Mitigazione del rischio'!B$8*Tabelle!$W$6),IF('Modello Analisi RISCHI MOG_PTPC'!AD80=Tabelle!$V$7,('Mitigazione del rischio'!B$8*Tabelle!$W$7),IF('Modello Analisi RISCHI MOG_PTPC'!AD80=Tabelle!$V$8,('Mitigazione del rischio'!B$8*Tabelle!$W$8),IF('Modello Analisi RISCHI MOG_PTPC'!AD80=Tabelle!$V$9,('Mitigazione del rischio'!B$8*Tabelle!$W$9),IF('Modello Analisi RISCHI MOG_PTPC'!AD80=Tabelle!$V$10,('Mitigazione del rischio'!B$8*Tabelle!$W$10),IF('Modello Analisi RISCHI MOG_PTPC'!AD80=Tabelle!$V$11,('Mitigazione del rischio'!B$8*Tabelle!$W$11),IF('Modello Analisi RISCHI MOG_PTPC'!AD80=Tabelle!$V$12,('Mitigazione del rischio'!B$8*Tabelle!$W$12),"-"))))))))))</f>
        <v>2.4499999999999997</v>
      </c>
      <c r="C79" s="31">
        <f>IF('Modello Analisi RISCHI MOG_PTPC'!AE80=Tabelle!$V$3,('Mitigazione del rischio'!C$8*Tabelle!$W$3),IF('Modello Analisi RISCHI MOG_PTPC'!AE80=Tabelle!$V$4,('Mitigazione del rischio'!C$8*Tabelle!$W$4),IF('Modello Analisi RISCHI MOG_PTPC'!AE80=Tabelle!$V$5,('Mitigazione del rischio'!C$8*Tabelle!$W$5),IF('Modello Analisi RISCHI MOG_PTPC'!AE80=Tabelle!$V$6,('Mitigazione del rischio'!C$8*Tabelle!$W$6),IF('Modello Analisi RISCHI MOG_PTPC'!AE80=Tabelle!$V$7,('Mitigazione del rischio'!C$8*Tabelle!$W$7),IF('Modello Analisi RISCHI MOG_PTPC'!AE80=Tabelle!$V$8,('Mitigazione del rischio'!C$8*Tabelle!$W$8),IF('Modello Analisi RISCHI MOG_PTPC'!AE80=Tabelle!$V$9,('Mitigazione del rischio'!C$8*Tabelle!$W$9),IF('Modello Analisi RISCHI MOG_PTPC'!AE80=Tabelle!$V$10,('Mitigazione del rischio'!C$8*Tabelle!$W$10),IF('Modello Analisi RISCHI MOG_PTPC'!AE80=Tabelle!$V$11,('Mitigazione del rischio'!C$8*Tabelle!$W$11),IF('Modello Analisi RISCHI MOG_PTPC'!AE80=Tabelle!$V$12,('Mitigazione del rischio'!C$8*Tabelle!$W$12),"-"))))))))))</f>
        <v>0.35000000000000003</v>
      </c>
      <c r="D79" s="31">
        <f>IF('Modello Analisi RISCHI MOG_PTPC'!AF80=Tabelle!$V$3,('Mitigazione del rischio'!D$8*Tabelle!$W$3),IF('Modello Analisi RISCHI MOG_PTPC'!AF80=Tabelle!$V$4,('Mitigazione del rischio'!D$8*Tabelle!$W$4),IF('Modello Analisi RISCHI MOG_PTPC'!AF80=Tabelle!$V$5,('Mitigazione del rischio'!D$8*Tabelle!$W$5),IF('Modello Analisi RISCHI MOG_PTPC'!AF80=Tabelle!$V$6,('Mitigazione del rischio'!D$8*Tabelle!$W$6),IF('Modello Analisi RISCHI MOG_PTPC'!AF80=Tabelle!$V$7,('Mitigazione del rischio'!D$8*Tabelle!$W$7),IF('Modello Analisi RISCHI MOG_PTPC'!AF80=Tabelle!$V$8,('Mitigazione del rischio'!D$8*Tabelle!$W$8),IF('Modello Analisi RISCHI MOG_PTPC'!AF80=Tabelle!$V$9,('Mitigazione del rischio'!D$8*Tabelle!$W$9),IF('Modello Analisi RISCHI MOG_PTPC'!AF80=Tabelle!$V$10,('Mitigazione del rischio'!D$8*Tabelle!$W$10),IF('Modello Analisi RISCHI MOG_PTPC'!AF80=Tabelle!$V$11,('Mitigazione del rischio'!D$8*Tabelle!$W$11),IF('Modello Analisi RISCHI MOG_PTPC'!AF80=Tabelle!$V$12,('Mitigazione del rischio'!D$8*Tabelle!$W$12),"-"))))))))))</f>
        <v>1.05</v>
      </c>
      <c r="E79" s="31">
        <f>IF('Modello Analisi RISCHI MOG_PTPC'!AG80=Tabelle!$V$3,('Mitigazione del rischio'!E$8*Tabelle!$W$3),IF('Modello Analisi RISCHI MOG_PTPC'!AG80=Tabelle!$V$4,('Mitigazione del rischio'!E$8*Tabelle!$W$4),IF('Modello Analisi RISCHI MOG_PTPC'!AG80=Tabelle!$V$5,('Mitigazione del rischio'!E$8*Tabelle!$W$5),IF('Modello Analisi RISCHI MOG_PTPC'!AG80=Tabelle!$V$6,('Mitigazione del rischio'!E$8*Tabelle!$W$6),IF('Modello Analisi RISCHI MOG_PTPC'!AG80=Tabelle!$V$7,('Mitigazione del rischio'!E$8*Tabelle!$W$7),IF('Modello Analisi RISCHI MOG_PTPC'!AG80=Tabelle!$V$8,('Mitigazione del rischio'!E$8*Tabelle!$W$8),IF('Modello Analisi RISCHI MOG_PTPC'!AG80=Tabelle!$V$9,('Mitigazione del rischio'!E$8*Tabelle!$W$9),IF('Modello Analisi RISCHI MOG_PTPC'!AG80=Tabelle!$V$10,('Mitigazione del rischio'!E$8*Tabelle!$W$10),IF('Modello Analisi RISCHI MOG_PTPC'!AG80=Tabelle!$V$11,('Mitigazione del rischio'!E$8*Tabelle!$W$11),IF('Modello Analisi RISCHI MOG_PTPC'!AG80=Tabelle!$V$12,('Mitigazione del rischio'!E$8*Tabelle!$W$12),"-"))))))))))</f>
        <v>2.4499999999999997</v>
      </c>
      <c r="F79" s="31">
        <f>IF('Modello Analisi RISCHI MOG_PTPC'!AH80=Tabelle!$V$3,('Mitigazione del rischio'!F$8*Tabelle!$W$3),IF('Modello Analisi RISCHI MOG_PTPC'!AH80=Tabelle!$V$4,('Mitigazione del rischio'!F$8*Tabelle!$W$4),IF('Modello Analisi RISCHI MOG_PTPC'!AH80=Tabelle!$V$5,('Mitigazione del rischio'!F$8*Tabelle!$W$5),IF('Modello Analisi RISCHI MOG_PTPC'!AH80=Tabelle!$V$6,('Mitigazione del rischio'!F$8*Tabelle!$W$6),IF('Modello Analisi RISCHI MOG_PTPC'!AH80=Tabelle!$V$7,('Mitigazione del rischio'!F$8*Tabelle!$W$7),IF('Modello Analisi RISCHI MOG_PTPC'!AH80=Tabelle!$V$8,('Mitigazione del rischio'!F$8*Tabelle!$W$8),IF('Modello Analisi RISCHI MOG_PTPC'!AH80=Tabelle!$V$9,('Mitigazione del rischio'!F$8*Tabelle!$W$9),IF('Modello Analisi RISCHI MOG_PTPC'!AH80=Tabelle!$V$10,('Mitigazione del rischio'!F$8*Tabelle!$W$10),IF('Modello Analisi RISCHI MOG_PTPC'!AH80=Tabelle!$V$11,('Mitigazione del rischio'!F$8*Tabelle!$W$11),IF('Modello Analisi RISCHI MOG_PTPC'!AH80=Tabelle!$V$12,('Mitigazione del rischio'!F$8*Tabelle!$W$12),"-"))))))))))</f>
        <v>3.5</v>
      </c>
      <c r="G79" s="31">
        <f>IF('Modello Analisi RISCHI MOG_PTPC'!AI80=Tabelle!$V$3,('Mitigazione del rischio'!G$8*Tabelle!$W$3),IF('Modello Analisi RISCHI MOG_PTPC'!AI80=Tabelle!$V$4,('Mitigazione del rischio'!G$8*Tabelle!$W$4),IF('Modello Analisi RISCHI MOG_PTPC'!AI80=Tabelle!$V$5,('Mitigazione del rischio'!G$8*Tabelle!$W$5),IF('Modello Analisi RISCHI MOG_PTPC'!AI80=Tabelle!$V$6,('Mitigazione del rischio'!G$8*Tabelle!$W$6),IF('Modello Analisi RISCHI MOG_PTPC'!AI80=Tabelle!$V$7,('Mitigazione del rischio'!G$8*Tabelle!$W$7),IF('Modello Analisi RISCHI MOG_PTPC'!AI80=Tabelle!$V$8,('Mitigazione del rischio'!G$8*Tabelle!$W$8),IF('Modello Analisi RISCHI MOG_PTPC'!AI80=Tabelle!$V$9,('Mitigazione del rischio'!G$8*Tabelle!$W$9),IF('Modello Analisi RISCHI MOG_PTPC'!AI80=Tabelle!$V$10,('Mitigazione del rischio'!G$8*Tabelle!$W$10),IF('Modello Analisi RISCHI MOG_PTPC'!AI80=Tabelle!$V$11,('Mitigazione del rischio'!G$8*Tabelle!$W$11),IF('Modello Analisi RISCHI MOG_PTPC'!AI80=Tabelle!$V$12,('Mitigazione del rischio'!G$8*Tabelle!$W$12),"-"))))))))))</f>
        <v>3.5</v>
      </c>
      <c r="H79" s="31">
        <f>IF('Modello Analisi RISCHI MOG_PTPC'!AJ80=Tabelle!$V$3,('Mitigazione del rischio'!H$8*Tabelle!$W$3),IF('Modello Analisi RISCHI MOG_PTPC'!AJ80=Tabelle!$V$4,('Mitigazione del rischio'!H$8*Tabelle!$W$4),IF('Modello Analisi RISCHI MOG_PTPC'!AJ80=Tabelle!$V$5,('Mitigazione del rischio'!H$8*Tabelle!$W$5),IF('Modello Analisi RISCHI MOG_PTPC'!AJ80=Tabelle!$V$6,('Mitigazione del rischio'!H$8*Tabelle!$W$6),IF('Modello Analisi RISCHI MOG_PTPC'!AJ80=Tabelle!$V$7,('Mitigazione del rischio'!H$8*Tabelle!$W$7),IF('Modello Analisi RISCHI MOG_PTPC'!AJ80=Tabelle!$V$8,('Mitigazione del rischio'!H$8*Tabelle!$W$8),IF('Modello Analisi RISCHI MOG_PTPC'!AJ80=Tabelle!$V$9,('Mitigazione del rischio'!H$8*Tabelle!$W$9),IF('Modello Analisi RISCHI MOG_PTPC'!AJ80=Tabelle!$V$10,('Mitigazione del rischio'!H$8*Tabelle!$W$10),IF('Modello Analisi RISCHI MOG_PTPC'!AJ80=Tabelle!$V$11,('Mitigazione del rischio'!H$8*Tabelle!$W$11),IF('Modello Analisi RISCHI MOG_PTPC'!AJ80=Tabelle!$V$12,('Mitigazione del rischio'!H$8*Tabelle!$W$12),"-"))))))))))</f>
        <v>3.5</v>
      </c>
      <c r="I79" s="31">
        <f>IF('Modello Analisi RISCHI MOG_PTPC'!AK80=Tabelle!$V$3,('Mitigazione del rischio'!I$8*Tabelle!$W$3),IF('Modello Analisi RISCHI MOG_PTPC'!AK80=Tabelle!$V$4,('Mitigazione del rischio'!I$8*Tabelle!$W$4),IF('Modello Analisi RISCHI MOG_PTPC'!AK80=Tabelle!$V$5,('Mitigazione del rischio'!I$8*Tabelle!$W$5),IF('Modello Analisi RISCHI MOG_PTPC'!AK80=Tabelle!$V$6,('Mitigazione del rischio'!I$8*Tabelle!$W$6),IF('Modello Analisi RISCHI MOG_PTPC'!AK80=Tabelle!$V$7,('Mitigazione del rischio'!I$8*Tabelle!$W$7),IF('Modello Analisi RISCHI MOG_PTPC'!AK80=Tabelle!$V$8,('Mitigazione del rischio'!I$8*Tabelle!$W$8),IF('Modello Analisi RISCHI MOG_PTPC'!AK80=Tabelle!$V$9,('Mitigazione del rischio'!I$8*Tabelle!$W$9),IF('Modello Analisi RISCHI MOG_PTPC'!AK80=Tabelle!$V$10,('Mitigazione del rischio'!I$8*Tabelle!$W$10),IF('Modello Analisi RISCHI MOG_PTPC'!AK80=Tabelle!$V$11,('Mitigazione del rischio'!I$8*Tabelle!$W$11),IF('Modello Analisi RISCHI MOG_PTPC'!AK80=Tabelle!$V$12,('Mitigazione del rischio'!I$8*Tabelle!$W$12),"-"))))))))))</f>
        <v>1.05</v>
      </c>
      <c r="J79" s="31">
        <f>IF('Modello Analisi RISCHI MOG_PTPC'!AL80=Tabelle!$V$3,('Mitigazione del rischio'!J$8*Tabelle!$W$3),IF('Modello Analisi RISCHI MOG_PTPC'!AL80=Tabelle!$V$4,('Mitigazione del rischio'!J$8*Tabelle!$W$4),IF('Modello Analisi RISCHI MOG_PTPC'!AL80=Tabelle!$V$5,('Mitigazione del rischio'!J$8*Tabelle!$W$5),IF('Modello Analisi RISCHI MOG_PTPC'!AL80=Tabelle!$V$6,('Mitigazione del rischio'!J$8*Tabelle!$W$6),IF('Modello Analisi RISCHI MOG_PTPC'!AL80=Tabelle!$V$7,('Mitigazione del rischio'!J$8*Tabelle!$W$7),IF('Modello Analisi RISCHI MOG_PTPC'!AL80=Tabelle!$V$8,('Mitigazione del rischio'!J$8*Tabelle!$W$8),IF('Modello Analisi RISCHI MOG_PTPC'!AL80=Tabelle!$V$9,('Mitigazione del rischio'!J$8*Tabelle!$W$9),IF('Modello Analisi RISCHI MOG_PTPC'!AL80=Tabelle!$V$10,('Mitigazione del rischio'!J$8*Tabelle!$W$10),IF('Modello Analisi RISCHI MOG_PTPC'!AL80=Tabelle!$V$11,('Mitigazione del rischio'!J$8*Tabelle!$W$11),IF('Modello Analisi RISCHI MOG_PTPC'!AL80=Tabelle!$V$12,('Mitigazione del rischio'!J$8*Tabelle!$W$12),"-"))))))))))</f>
        <v>1.05</v>
      </c>
      <c r="K79" s="31">
        <f>IF('Modello Analisi RISCHI MOG_PTPC'!AM80=Tabelle!$V$3,('Mitigazione del rischio'!K$8*Tabelle!$W$3),IF('Modello Analisi RISCHI MOG_PTPC'!AM80=Tabelle!$V$4,('Mitigazione del rischio'!K$8*Tabelle!$W$4),IF('Modello Analisi RISCHI MOG_PTPC'!AM80=Tabelle!$V$5,('Mitigazione del rischio'!K$8*Tabelle!$W$5),IF('Modello Analisi RISCHI MOG_PTPC'!AM80=Tabelle!$V$6,('Mitigazione del rischio'!K$8*Tabelle!$W$6),IF('Modello Analisi RISCHI MOG_PTPC'!AM80=Tabelle!$V$7,('Mitigazione del rischio'!K$8*Tabelle!$W$7),IF('Modello Analisi RISCHI MOG_PTPC'!AM80=Tabelle!$V$8,('Mitigazione del rischio'!K$8*Tabelle!$W$8),IF('Modello Analisi RISCHI MOG_PTPC'!AM80=Tabelle!$V$9,('Mitigazione del rischio'!K$8*Tabelle!$W$9),IF('Modello Analisi RISCHI MOG_PTPC'!AM80=Tabelle!$V$10,('Mitigazione del rischio'!K$8*Tabelle!$W$10),IF('Modello Analisi RISCHI MOG_PTPC'!AM80=Tabelle!$V$11,('Mitigazione del rischio'!K$8*Tabelle!$W$11),IF('Modello Analisi RISCHI MOG_PTPC'!AM80=Tabelle!$V$12,('Mitigazione del rischio'!K$8*Tabelle!$W$12),"-"))))))))))</f>
        <v>3.5</v>
      </c>
      <c r="L79" s="31">
        <f>IF('Modello Analisi RISCHI MOG_PTPC'!AN80=Tabelle!$V$3,('Mitigazione del rischio'!L$8*Tabelle!$W$3),IF('Modello Analisi RISCHI MOG_PTPC'!AN80=Tabelle!$V$4,('Mitigazione del rischio'!L$8*Tabelle!$W$4),IF('Modello Analisi RISCHI MOG_PTPC'!AN80=Tabelle!$V$5,('Mitigazione del rischio'!L$8*Tabelle!$W$5),IF('Modello Analisi RISCHI MOG_PTPC'!AN80=Tabelle!$V$6,('Mitigazione del rischio'!L$8*Tabelle!$W$6),IF('Modello Analisi RISCHI MOG_PTPC'!AN80=Tabelle!$V$7,('Mitigazione del rischio'!L$8*Tabelle!$W$7),IF('Modello Analisi RISCHI MOG_PTPC'!AN80=Tabelle!$V$8,('Mitigazione del rischio'!L$8*Tabelle!$W$8),IF('Modello Analisi RISCHI MOG_PTPC'!AN80=Tabelle!$V$9,('Mitigazione del rischio'!L$8*Tabelle!$W$9),IF('Modello Analisi RISCHI MOG_PTPC'!AN80=Tabelle!$V$10,('Mitigazione del rischio'!L$8*Tabelle!$W$10),IF('Modello Analisi RISCHI MOG_PTPC'!AN80=Tabelle!$V$11,('Mitigazione del rischio'!L$8*Tabelle!$W$11),IF('Modello Analisi RISCHI MOG_PTPC'!AN80=Tabelle!$V$12,('Mitigazione del rischio'!L$8*Tabelle!$W$12),"-"))))))))))</f>
        <v>3.5</v>
      </c>
      <c r="M79" s="31">
        <f>IF('Modello Analisi RISCHI MOG_PTPC'!AO80=Tabelle!$V$3,('Mitigazione del rischio'!M$8*Tabelle!$W$3),IF('Modello Analisi RISCHI MOG_PTPC'!AO80=Tabelle!$V$4,('Mitigazione del rischio'!M$8*Tabelle!$W$4),IF('Modello Analisi RISCHI MOG_PTPC'!AO80=Tabelle!$V$5,('Mitigazione del rischio'!M$8*Tabelle!$W$5),IF('Modello Analisi RISCHI MOG_PTPC'!AO80=Tabelle!$V$6,('Mitigazione del rischio'!M$8*Tabelle!$W$6),IF('Modello Analisi RISCHI MOG_PTPC'!AO80=Tabelle!$V$7,('Mitigazione del rischio'!M$8*Tabelle!$W$7),IF('Modello Analisi RISCHI MOG_PTPC'!AO80=Tabelle!$V$8,('Mitigazione del rischio'!M$8*Tabelle!$W$8),IF('Modello Analisi RISCHI MOG_PTPC'!AO80=Tabelle!$V$9,('Mitigazione del rischio'!M$8*Tabelle!$W$9),IF('Modello Analisi RISCHI MOG_PTPC'!AO80=Tabelle!$V$10,('Mitigazione del rischio'!M$8*Tabelle!$W$10),IF('Modello Analisi RISCHI MOG_PTPC'!AO80=Tabelle!$V$11,('Mitigazione del rischio'!M$8*Tabelle!$W$11),IF('Modello Analisi RISCHI MOG_PTPC'!AO80=Tabelle!$V$12,('Mitigazione del rischio'!M$8*Tabelle!$W$12),"-"))))))))))</f>
        <v>1.05</v>
      </c>
      <c r="N79" s="31">
        <f>IF('Modello Analisi RISCHI MOG_PTPC'!AP80=Tabelle!$V$3,('Mitigazione del rischio'!N$8*Tabelle!$W$3),IF('Modello Analisi RISCHI MOG_PTPC'!AP80=Tabelle!$V$4,('Mitigazione del rischio'!N$8*Tabelle!$W$4),IF('Modello Analisi RISCHI MOG_PTPC'!AP80=Tabelle!$V$5,('Mitigazione del rischio'!N$8*Tabelle!$W$5),IF('Modello Analisi RISCHI MOG_PTPC'!AP80=Tabelle!$V$6,('Mitigazione del rischio'!N$8*Tabelle!$W$6),IF('Modello Analisi RISCHI MOG_PTPC'!AP80=Tabelle!$V$7,('Mitigazione del rischio'!N$8*Tabelle!$W$7),IF('Modello Analisi RISCHI MOG_PTPC'!AP80=Tabelle!$V$8,('Mitigazione del rischio'!N$8*Tabelle!$W$8),IF('Modello Analisi RISCHI MOG_PTPC'!AP80=Tabelle!$V$9,('Mitigazione del rischio'!N$8*Tabelle!$W$9),IF('Modello Analisi RISCHI MOG_PTPC'!AP80=Tabelle!$V$10,('Mitigazione del rischio'!N$8*Tabelle!$W$10),IF('Modello Analisi RISCHI MOG_PTPC'!AP80=Tabelle!$V$11,('Mitigazione del rischio'!N$8*Tabelle!$W$11),IF('Modello Analisi RISCHI MOG_PTPC'!AP80=Tabelle!$V$12,('Mitigazione del rischio'!N$8*Tabelle!$W$12),"-"))))))))))</f>
        <v>1.05</v>
      </c>
      <c r="O79" s="31">
        <f>IF('Modello Analisi RISCHI MOG_PTPC'!AQ80=Tabelle!$V$3,('Mitigazione del rischio'!O$8*Tabelle!$W$3),IF('Modello Analisi RISCHI MOG_PTPC'!AQ80=Tabelle!$V$4,('Mitigazione del rischio'!O$8*Tabelle!$W$4),IF('Modello Analisi RISCHI MOG_PTPC'!AQ80=Tabelle!$V$5,('Mitigazione del rischio'!O$8*Tabelle!$W$5),IF('Modello Analisi RISCHI MOG_PTPC'!AQ80=Tabelle!$V$6,('Mitigazione del rischio'!O$8*Tabelle!$W$6),IF('Modello Analisi RISCHI MOG_PTPC'!AQ80=Tabelle!$V$7,('Mitigazione del rischio'!O$8*Tabelle!$W$7),IF('Modello Analisi RISCHI MOG_PTPC'!AQ80=Tabelle!$V$8,('Mitigazione del rischio'!O$8*Tabelle!$W$8),IF('Modello Analisi RISCHI MOG_PTPC'!AQ80=Tabelle!$V$9,('Mitigazione del rischio'!O$8*Tabelle!$W$9),IF('Modello Analisi RISCHI MOG_PTPC'!AQ80=Tabelle!$V$10,('Mitigazione del rischio'!O$8*Tabelle!$W$10),IF('Modello Analisi RISCHI MOG_PTPC'!AQ80=Tabelle!$V$11,('Mitigazione del rischio'!O$8*Tabelle!$W$11),IF('Modello Analisi RISCHI MOG_PTPC'!AQ80=Tabelle!$V$12,('Mitigazione del rischio'!O$8*Tabelle!$W$12),"-"))))))))))</f>
        <v>1.05</v>
      </c>
      <c r="P79" s="31">
        <f>IF('Modello Analisi RISCHI MOG_PTPC'!AR80=Tabelle!$V$3,('Mitigazione del rischio'!P$8*Tabelle!$W$3),IF('Modello Analisi RISCHI MOG_PTPC'!AR80=Tabelle!$V$4,('Mitigazione del rischio'!P$8*Tabelle!$W$4),IF('Modello Analisi RISCHI MOG_PTPC'!AR80=Tabelle!$V$5,('Mitigazione del rischio'!P$8*Tabelle!$W$5),IF('Modello Analisi RISCHI MOG_PTPC'!AR80=Tabelle!$V$6,('Mitigazione del rischio'!P$8*Tabelle!$W$6),IF('Modello Analisi RISCHI MOG_PTPC'!AR80=Tabelle!$V$7,('Mitigazione del rischio'!P$8*Tabelle!$W$7),IF('Modello Analisi RISCHI MOG_PTPC'!AR80=Tabelle!$V$8,('Mitigazione del rischio'!P$8*Tabelle!$W$8),IF('Modello Analisi RISCHI MOG_PTPC'!AR80=Tabelle!$V$9,('Mitigazione del rischio'!P$8*Tabelle!$W$9),IF('Modello Analisi RISCHI MOG_PTPC'!AR80=Tabelle!$V$10,('Mitigazione del rischio'!P$8*Tabelle!$W$10),IF('Modello Analisi RISCHI MOG_PTPC'!AR80=Tabelle!$V$11,('Mitigazione del rischio'!P$8*Tabelle!$W$11),IF('Modello Analisi RISCHI MOG_PTPC'!AR80=Tabelle!$V$12,('Mitigazione del rischio'!P$8*Tabelle!$W$12),"-"))))))))))</f>
        <v>1.05</v>
      </c>
      <c r="Q79" s="31">
        <f>IF('Modello Analisi RISCHI MOG_PTPC'!AS80=Tabelle!$V$3,('Mitigazione del rischio'!Q$8*Tabelle!$W$3),IF('Modello Analisi RISCHI MOG_PTPC'!AS80=Tabelle!$V$4,('Mitigazione del rischio'!Q$8*Tabelle!$W$4),IF('Modello Analisi RISCHI MOG_PTPC'!AS80=Tabelle!$V$5,('Mitigazione del rischio'!Q$8*Tabelle!$W$5),IF('Modello Analisi RISCHI MOG_PTPC'!AS80=Tabelle!$V$6,('Mitigazione del rischio'!Q$8*Tabelle!$W$6),IF('Modello Analisi RISCHI MOG_PTPC'!AS80=Tabelle!$V$7,('Mitigazione del rischio'!Q$8*Tabelle!$W$7),IF('Modello Analisi RISCHI MOG_PTPC'!AS80=Tabelle!$V$8,('Mitigazione del rischio'!Q$8*Tabelle!$W$8),IF('Modello Analisi RISCHI MOG_PTPC'!AS80=Tabelle!$V$9,('Mitigazione del rischio'!Q$8*Tabelle!$W$9),IF('Modello Analisi RISCHI MOG_PTPC'!AS80=Tabelle!$V$10,('Mitigazione del rischio'!Q$8*Tabelle!$W$10),IF('Modello Analisi RISCHI MOG_PTPC'!AS80=Tabelle!$V$11,('Mitigazione del rischio'!Q$8*Tabelle!$W$11),IF('Modello Analisi RISCHI MOG_PTPC'!AS80=Tabelle!$V$12,('Mitigazione del rischio'!Q$8*Tabelle!$W$12),"-"))))))))))</f>
        <v>2.4499999999999997</v>
      </c>
      <c r="R79" s="31">
        <f>IF('Modello Analisi RISCHI MOG_PTPC'!AT80=Tabelle!$V$3,('Mitigazione del rischio'!R$8*Tabelle!$W$3),IF('Modello Analisi RISCHI MOG_PTPC'!AT80=Tabelle!$V$4,('Mitigazione del rischio'!R$8*Tabelle!$W$4),IF('Modello Analisi RISCHI MOG_PTPC'!AT80=Tabelle!$V$5,('Mitigazione del rischio'!R$8*Tabelle!$W$5),IF('Modello Analisi RISCHI MOG_PTPC'!AT80=Tabelle!$V$6,('Mitigazione del rischio'!R$8*Tabelle!$W$6),IF('Modello Analisi RISCHI MOG_PTPC'!AT80=Tabelle!$V$7,('Mitigazione del rischio'!R$8*Tabelle!$W$7),IF('Modello Analisi RISCHI MOG_PTPC'!AT80=Tabelle!$V$8,('Mitigazione del rischio'!R$8*Tabelle!$W$8),IF('Modello Analisi RISCHI MOG_PTPC'!AT80=Tabelle!$V$9,('Mitigazione del rischio'!R$8*Tabelle!$W$9),IF('Modello Analisi RISCHI MOG_PTPC'!AT80=Tabelle!$V$10,('Mitigazione del rischio'!R$8*Tabelle!$W$10),IF('Modello Analisi RISCHI MOG_PTPC'!AT80=Tabelle!$V$11,('Mitigazione del rischio'!R$8*Tabelle!$W$11),IF('Modello Analisi RISCHI MOG_PTPC'!AT80=Tabelle!$V$12,('Mitigazione del rischio'!R$8*Tabelle!$W$12),"-"))))))))))</f>
        <v>2.4499999999999997</v>
      </c>
      <c r="S79" s="31">
        <f>IF('Modello Analisi RISCHI MOG_PTPC'!AU80=Tabelle!$V$3,('Mitigazione del rischio'!S$8*Tabelle!$W$3),IF('Modello Analisi RISCHI MOG_PTPC'!AU80=Tabelle!$V$4,('Mitigazione del rischio'!S$8*Tabelle!$W$4),IF('Modello Analisi RISCHI MOG_PTPC'!AU80=Tabelle!$V$5,('Mitigazione del rischio'!S$8*Tabelle!$W$5),IF('Modello Analisi RISCHI MOG_PTPC'!AU80=Tabelle!$V$6,('Mitigazione del rischio'!S$8*Tabelle!$W$6),IF('Modello Analisi RISCHI MOG_PTPC'!AU80=Tabelle!$V$7,('Mitigazione del rischio'!S$8*Tabelle!$W$7),IF('Modello Analisi RISCHI MOG_PTPC'!AU80=Tabelle!$V$8,('Mitigazione del rischio'!S$8*Tabelle!$W$8),IF('Modello Analisi RISCHI MOG_PTPC'!AU80=Tabelle!$V$9,('Mitigazione del rischio'!S$8*Tabelle!$W$9),IF('Modello Analisi RISCHI MOG_PTPC'!AU80=Tabelle!$V$10,('Mitigazione del rischio'!S$8*Tabelle!$W$10),IF('Modello Analisi RISCHI MOG_PTPC'!AU80=Tabelle!$V$11,('Mitigazione del rischio'!S$8*Tabelle!$W$11),IF('Modello Analisi RISCHI MOG_PTPC'!AU80=Tabelle!$V$12,('Mitigazione del rischio'!S$8*Tabelle!$W$12),"-"))))))))))</f>
        <v>2.4499999999999997</v>
      </c>
      <c r="T79" s="31">
        <f>IF('Modello Analisi RISCHI MOG_PTPC'!AV80=Tabelle!$V$3,('Mitigazione del rischio'!T$8*Tabelle!$W$3),IF('Modello Analisi RISCHI MOG_PTPC'!AV80=Tabelle!$V$4,('Mitigazione del rischio'!T$8*Tabelle!$W$4),IF('Modello Analisi RISCHI MOG_PTPC'!AV80=Tabelle!$V$5,('Mitigazione del rischio'!T$8*Tabelle!$W$5),IF('Modello Analisi RISCHI MOG_PTPC'!AV80=Tabelle!$V$6,('Mitigazione del rischio'!T$8*Tabelle!$W$6),IF('Modello Analisi RISCHI MOG_PTPC'!AV80=Tabelle!$V$7,('Mitigazione del rischio'!T$8*Tabelle!$W$7),IF('Modello Analisi RISCHI MOG_PTPC'!AV80=Tabelle!$V$8,('Mitigazione del rischio'!T$8*Tabelle!$W$8),IF('Modello Analisi RISCHI MOG_PTPC'!AV80=Tabelle!$V$9,('Mitigazione del rischio'!T$8*Tabelle!$W$9),IF('Modello Analisi RISCHI MOG_PTPC'!AV80=Tabelle!$V$10,('Mitigazione del rischio'!T$8*Tabelle!$W$10),IF('Modello Analisi RISCHI MOG_PTPC'!AV80=Tabelle!$V$11,('Mitigazione del rischio'!T$8*Tabelle!$W$11),IF('Modello Analisi RISCHI MOG_PTPC'!AV80=Tabelle!$V$12,('Mitigazione del rischio'!T$8*Tabelle!$W$12),"-"))))))))))</f>
        <v>2.4499999999999997</v>
      </c>
      <c r="U79" s="31">
        <f>IF('Modello Analisi RISCHI MOG_PTPC'!AW80=Tabelle!$V$3,('Mitigazione del rischio'!U$8*Tabelle!$W$3),IF('Modello Analisi RISCHI MOG_PTPC'!AW80=Tabelle!$V$4,('Mitigazione del rischio'!U$8*Tabelle!$W$4),IF('Modello Analisi RISCHI MOG_PTPC'!AW80=Tabelle!$V$5,('Mitigazione del rischio'!U$8*Tabelle!$W$5),IF('Modello Analisi RISCHI MOG_PTPC'!AW80=Tabelle!$V$6,('Mitigazione del rischio'!U$8*Tabelle!$W$6),IF('Modello Analisi RISCHI MOG_PTPC'!AW80=Tabelle!$V$7,('Mitigazione del rischio'!U$8*Tabelle!$W$7),IF('Modello Analisi RISCHI MOG_PTPC'!AW80=Tabelle!$V$8,('Mitigazione del rischio'!U$8*Tabelle!$W$8),IF('Modello Analisi RISCHI MOG_PTPC'!AW80=Tabelle!$V$9,('Mitigazione del rischio'!U$8*Tabelle!$W$9),IF('Modello Analisi RISCHI MOG_PTPC'!AW80=Tabelle!$V$10,('Mitigazione del rischio'!U$8*Tabelle!$W$10),IF('Modello Analisi RISCHI MOG_PTPC'!AW80=Tabelle!$V$11,('Mitigazione del rischio'!U$8*Tabelle!$W$11),IF('Modello Analisi RISCHI MOG_PTPC'!AW80=Tabelle!$V$12,('Mitigazione del rischio'!U$8*Tabelle!$W$12),"-"))))))))))</f>
        <v>0</v>
      </c>
      <c r="V79" s="31">
        <f>IF('Modello Analisi RISCHI MOG_PTPC'!AX80=Tabelle!$V$3,('Mitigazione del rischio'!V$8*Tabelle!$W$3),IF('Modello Analisi RISCHI MOG_PTPC'!AX80=Tabelle!$V$4,('Mitigazione del rischio'!V$8*Tabelle!$W$4),IF('Modello Analisi RISCHI MOG_PTPC'!AX80=Tabelle!$V$5,('Mitigazione del rischio'!V$8*Tabelle!$W$5),IF('Modello Analisi RISCHI MOG_PTPC'!AX80=Tabelle!$V$6,('Mitigazione del rischio'!V$8*Tabelle!$W$6),IF('Modello Analisi RISCHI MOG_PTPC'!AX80=Tabelle!$V$7,('Mitigazione del rischio'!V$8*Tabelle!$W$7),IF('Modello Analisi RISCHI MOG_PTPC'!AX80=Tabelle!$V$8,('Mitigazione del rischio'!V$8*Tabelle!$W$8),IF('Modello Analisi RISCHI MOG_PTPC'!AX80=Tabelle!$V$9,('Mitigazione del rischio'!V$8*Tabelle!$W$9),IF('Modello Analisi RISCHI MOG_PTPC'!AX80=Tabelle!$V$10,('Mitigazione del rischio'!V$8*Tabelle!$W$10),IF('Modello Analisi RISCHI MOG_PTPC'!AX80=Tabelle!$V$11,('Mitigazione del rischio'!V$8*Tabelle!$W$11),IF('Modello Analisi RISCHI MOG_PTPC'!AX80=Tabelle!$V$12,('Mitigazione del rischio'!V$8*Tabelle!$W$12),"-"))))))))))</f>
        <v>0</v>
      </c>
      <c r="W79" s="31">
        <f>IF('Modello Analisi RISCHI MOG_PTPC'!AY80=Tabelle!$V$3,('Mitigazione del rischio'!W$8*Tabelle!$W$3),IF('Modello Analisi RISCHI MOG_PTPC'!AY80=Tabelle!$V$4,('Mitigazione del rischio'!W$8*Tabelle!$W$4),IF('Modello Analisi RISCHI MOG_PTPC'!AY80=Tabelle!$V$5,('Mitigazione del rischio'!W$8*Tabelle!$W$5),IF('Modello Analisi RISCHI MOG_PTPC'!AY80=Tabelle!$V$6,('Mitigazione del rischio'!W$8*Tabelle!$W$6),IF('Modello Analisi RISCHI MOG_PTPC'!AY80=Tabelle!$V$7,('Mitigazione del rischio'!W$8*Tabelle!$W$7),IF('Modello Analisi RISCHI MOG_PTPC'!AY80=Tabelle!$V$8,('Mitigazione del rischio'!W$8*Tabelle!$W$8),IF('Modello Analisi RISCHI MOG_PTPC'!AY80=Tabelle!$V$9,('Mitigazione del rischio'!W$8*Tabelle!$W$9),IF('Modello Analisi RISCHI MOG_PTPC'!AY80=Tabelle!$V$10,('Mitigazione del rischio'!W$8*Tabelle!$W$10),IF('Modello Analisi RISCHI MOG_PTPC'!AY80=Tabelle!$V$11,('Mitigazione del rischio'!W$8*Tabelle!$W$11),IF('Modello Analisi RISCHI MOG_PTPC'!AY80=Tabelle!$V$12,('Mitigazione del rischio'!W$8*Tabelle!$W$12),"-"))))))))))</f>
        <v>0</v>
      </c>
      <c r="X79" s="31">
        <f>IF('Modello Analisi RISCHI MOG_PTPC'!AZ80=Tabelle!$V$3,('Mitigazione del rischio'!X$8*Tabelle!$W$3),IF('Modello Analisi RISCHI MOG_PTPC'!AZ80=Tabelle!$V$4,('Mitigazione del rischio'!X$8*Tabelle!$W$4),IF('Modello Analisi RISCHI MOG_PTPC'!AZ80=Tabelle!$V$5,('Mitigazione del rischio'!X$8*Tabelle!$W$5),IF('Modello Analisi RISCHI MOG_PTPC'!AZ80=Tabelle!$V$6,('Mitigazione del rischio'!X$8*Tabelle!$W$6),IF('Modello Analisi RISCHI MOG_PTPC'!AZ80=Tabelle!$V$7,('Mitigazione del rischio'!X$8*Tabelle!$W$7),IF('Modello Analisi RISCHI MOG_PTPC'!AZ80=Tabelle!$V$8,('Mitigazione del rischio'!X$8*Tabelle!$W$8),IF('Modello Analisi RISCHI MOG_PTPC'!AZ80=Tabelle!$V$9,('Mitigazione del rischio'!X$8*Tabelle!$W$9),IF('Modello Analisi RISCHI MOG_PTPC'!AZ80=Tabelle!$V$10,('Mitigazione del rischio'!X$8*Tabelle!$W$10),IF('Modello Analisi RISCHI MOG_PTPC'!AZ80=Tabelle!$V$11,('Mitigazione del rischio'!X$8*Tabelle!$W$11),IF('Modello Analisi RISCHI MOG_PTPC'!AZ80=Tabelle!$V$12,('Mitigazione del rischio'!X$8*Tabelle!$W$12),"-"))))))))))</f>
        <v>0</v>
      </c>
      <c r="Y79" s="31">
        <f>IF('Modello Analisi RISCHI MOG_PTPC'!BA80=Tabelle!$V$3,('Mitigazione del rischio'!Y$8*Tabelle!$W$3),IF('Modello Analisi RISCHI MOG_PTPC'!BA80=Tabelle!$V$4,('Mitigazione del rischio'!Y$8*Tabelle!$W$4),IF('Modello Analisi RISCHI MOG_PTPC'!BA80=Tabelle!$V$5,('Mitigazione del rischio'!Y$8*Tabelle!$W$5),IF('Modello Analisi RISCHI MOG_PTPC'!BA80=Tabelle!$V$6,('Mitigazione del rischio'!Y$8*Tabelle!$W$6),IF('Modello Analisi RISCHI MOG_PTPC'!BA80=Tabelle!$V$7,('Mitigazione del rischio'!Y$8*Tabelle!$W$7),IF('Modello Analisi RISCHI MOG_PTPC'!BA80=Tabelle!$V$8,('Mitigazione del rischio'!Y$8*Tabelle!$W$8),IF('Modello Analisi RISCHI MOG_PTPC'!BA80=Tabelle!$V$9,('Mitigazione del rischio'!Y$8*Tabelle!$W$9),IF('Modello Analisi RISCHI MOG_PTPC'!BA80=Tabelle!$V$10,('Mitigazione del rischio'!Y$8*Tabelle!$W$10),IF('Modello Analisi RISCHI MOG_PTPC'!BA80=Tabelle!$V$11,('Mitigazione del rischio'!Y$8*Tabelle!$W$11),IF('Modello Analisi RISCHI MOG_PTPC'!BA80=Tabelle!$V$12,('Mitigazione del rischio'!Y$8*Tabelle!$W$12),"-"))))))))))</f>
        <v>0</v>
      </c>
      <c r="Z79" s="31">
        <f>IF('Modello Analisi RISCHI MOG_PTPC'!BB80=Tabelle!$V$3,('Mitigazione del rischio'!Z$8*Tabelle!$W$3),IF('Modello Analisi RISCHI MOG_PTPC'!BB80=Tabelle!$V$4,('Mitigazione del rischio'!Z$8*Tabelle!$W$4),IF('Modello Analisi RISCHI MOG_PTPC'!BB80=Tabelle!$V$5,('Mitigazione del rischio'!Z$8*Tabelle!$W$5),IF('Modello Analisi RISCHI MOG_PTPC'!BB80=Tabelle!$V$6,('Mitigazione del rischio'!Z$8*Tabelle!$W$6),IF('Modello Analisi RISCHI MOG_PTPC'!BB80=Tabelle!$V$7,('Mitigazione del rischio'!Z$8*Tabelle!$W$7),IF('Modello Analisi RISCHI MOG_PTPC'!BB80=Tabelle!$V$8,('Mitigazione del rischio'!Z$8*Tabelle!$W$8),IF('Modello Analisi RISCHI MOG_PTPC'!BB80=Tabelle!$V$9,('Mitigazione del rischio'!Z$8*Tabelle!$W$9),IF('Modello Analisi RISCHI MOG_PTPC'!BB80=Tabelle!$V$10,('Mitigazione del rischio'!Z$8*Tabelle!$W$10),IF('Modello Analisi RISCHI MOG_PTPC'!BB80=Tabelle!$V$11,('Mitigazione del rischio'!Z$8*Tabelle!$W$11),IF('Modello Analisi RISCHI MOG_PTPC'!BB80=Tabelle!$V$12,('Mitigazione del rischio'!Z$8*Tabelle!$W$12),"-"))))))))))</f>
        <v>0</v>
      </c>
      <c r="AA79" s="31">
        <f>IF('Modello Analisi RISCHI MOG_PTPC'!BC80=Tabelle!$V$3,('Mitigazione del rischio'!AA$8*Tabelle!$W$3),IF('Modello Analisi RISCHI MOG_PTPC'!BC80=Tabelle!$V$4,('Mitigazione del rischio'!AA$8*Tabelle!$W$4),IF('Modello Analisi RISCHI MOG_PTPC'!BC80=Tabelle!$V$5,('Mitigazione del rischio'!AA$8*Tabelle!$W$5),IF('Modello Analisi RISCHI MOG_PTPC'!BC80=Tabelle!$V$6,('Mitigazione del rischio'!AA$8*Tabelle!$W$6),IF('Modello Analisi RISCHI MOG_PTPC'!BC80=Tabelle!$V$7,('Mitigazione del rischio'!AA$8*Tabelle!$W$7),IF('Modello Analisi RISCHI MOG_PTPC'!BC80=Tabelle!$V$8,('Mitigazione del rischio'!AA$8*Tabelle!$W$8),IF('Modello Analisi RISCHI MOG_PTPC'!BC80=Tabelle!$V$9,('Mitigazione del rischio'!AA$8*Tabelle!$W$9),IF('Modello Analisi RISCHI MOG_PTPC'!BC80=Tabelle!$V$10,('Mitigazione del rischio'!AA$8*Tabelle!$W$10),IF('Modello Analisi RISCHI MOG_PTPC'!BC80=Tabelle!$V$11,('Mitigazione del rischio'!AA$8*Tabelle!$W$11),IF('Modello Analisi RISCHI MOG_PTPC'!BC80=Tabelle!$V$12,('Mitigazione del rischio'!AA$8*Tabelle!$W$12),"-"))))))))))</f>
        <v>0</v>
      </c>
      <c r="AB79" s="31">
        <f>IF('Modello Analisi RISCHI MOG_PTPC'!BD80=Tabelle!$V$3,('Mitigazione del rischio'!AB$8*Tabelle!$W$3),IF('Modello Analisi RISCHI MOG_PTPC'!BD80=Tabelle!$V$4,('Mitigazione del rischio'!AB$8*Tabelle!$W$4),IF('Modello Analisi RISCHI MOG_PTPC'!BD80=Tabelle!$V$5,('Mitigazione del rischio'!AB$8*Tabelle!$W$5),IF('Modello Analisi RISCHI MOG_PTPC'!BD80=Tabelle!$V$6,('Mitigazione del rischio'!AB$8*Tabelle!$W$6),IF('Modello Analisi RISCHI MOG_PTPC'!BD80=Tabelle!$V$7,('Mitigazione del rischio'!AB$8*Tabelle!$W$7),IF('Modello Analisi RISCHI MOG_PTPC'!BD80=Tabelle!$V$8,('Mitigazione del rischio'!AB$8*Tabelle!$W$8),IF('Modello Analisi RISCHI MOG_PTPC'!BD80=Tabelle!$V$9,('Mitigazione del rischio'!AB$8*Tabelle!$W$9),IF('Modello Analisi RISCHI MOG_PTPC'!BD80=Tabelle!$V$10,('Mitigazione del rischio'!AB$8*Tabelle!$W$10),IF('Modello Analisi RISCHI MOG_PTPC'!BD80=Tabelle!$V$11,('Mitigazione del rischio'!AB$8*Tabelle!$W$11),IF('Modello Analisi RISCHI MOG_PTPC'!BD80=Tabelle!$V$12,('Mitigazione del rischio'!AB$8*Tabelle!$W$12),"-"))))))))))</f>
        <v>0</v>
      </c>
      <c r="AC79" s="31">
        <f>IF('Modello Analisi RISCHI MOG_PTPC'!BE80=Tabelle!$V$3,('Mitigazione del rischio'!AC$8*Tabelle!$W$3),IF('Modello Analisi RISCHI MOG_PTPC'!BE80=Tabelle!$V$4,('Mitigazione del rischio'!AC$8*Tabelle!$W$4),IF('Modello Analisi RISCHI MOG_PTPC'!BE80=Tabelle!$V$5,('Mitigazione del rischio'!AC$8*Tabelle!$W$5),IF('Modello Analisi RISCHI MOG_PTPC'!BE80=Tabelle!$V$6,('Mitigazione del rischio'!AC$8*Tabelle!$W$6),IF('Modello Analisi RISCHI MOG_PTPC'!BE80=Tabelle!$V$7,('Mitigazione del rischio'!AC$8*Tabelle!$W$7),IF('Modello Analisi RISCHI MOG_PTPC'!BE80=Tabelle!$V$8,('Mitigazione del rischio'!AC$8*Tabelle!$W$8),IF('Modello Analisi RISCHI MOG_PTPC'!BE80=Tabelle!$V$9,('Mitigazione del rischio'!AC$8*Tabelle!$W$9),IF('Modello Analisi RISCHI MOG_PTPC'!BE80=Tabelle!$V$10,('Mitigazione del rischio'!AC$8*Tabelle!$W$10),IF('Modello Analisi RISCHI MOG_PTPC'!BE80=Tabelle!$V$11,('Mitigazione del rischio'!AC$8*Tabelle!$W$11),IF('Modello Analisi RISCHI MOG_PTPC'!BE80=Tabelle!$V$12,('Mitigazione del rischio'!AC$8*Tabelle!$W$12),"-"))))))))))</f>
        <v>0</v>
      </c>
      <c r="AD79" s="31">
        <f>IF('Modello Analisi RISCHI MOG_PTPC'!BF80=Tabelle!$V$3,('Mitigazione del rischio'!AD$8*Tabelle!$W$3),IF('Modello Analisi RISCHI MOG_PTPC'!BF80=Tabelle!$V$4,('Mitigazione del rischio'!AD$8*Tabelle!$W$4),IF('Modello Analisi RISCHI MOG_PTPC'!BF80=Tabelle!$V$5,('Mitigazione del rischio'!AD$8*Tabelle!$W$5),IF('Modello Analisi RISCHI MOG_PTPC'!BF80=Tabelle!$V$6,('Mitigazione del rischio'!AD$8*Tabelle!$W$6),IF('Modello Analisi RISCHI MOG_PTPC'!BF80=Tabelle!$V$7,('Mitigazione del rischio'!AD$8*Tabelle!$W$7),IF('Modello Analisi RISCHI MOG_PTPC'!BF80=Tabelle!$V$8,('Mitigazione del rischio'!AD$8*Tabelle!$W$8),IF('Modello Analisi RISCHI MOG_PTPC'!BF80=Tabelle!$V$9,('Mitigazione del rischio'!AD$8*Tabelle!$W$9),IF('Modello Analisi RISCHI MOG_PTPC'!BF80=Tabelle!$V$10,('Mitigazione del rischio'!AD$8*Tabelle!$W$10),IF('Modello Analisi RISCHI MOG_PTPC'!BF80=Tabelle!$V$11,('Mitigazione del rischio'!AD$8*Tabelle!$W$11),IF('Modello Analisi RISCHI MOG_PTPC'!BF80=Tabelle!$V$12,('Mitigazione del rischio'!AD$8*Tabelle!$W$12),"-"))))))))))</f>
        <v>0</v>
      </c>
      <c r="AE79" s="31">
        <f>IF('Modello Analisi RISCHI MOG_PTPC'!BG80=Tabelle!$V$3,('Mitigazione del rischio'!AE$8*Tabelle!$W$3),IF('Modello Analisi RISCHI MOG_PTPC'!BG80=Tabelle!$V$4,('Mitigazione del rischio'!AE$8*Tabelle!$W$4),IF('Modello Analisi RISCHI MOG_PTPC'!BG80=Tabelle!$V$5,('Mitigazione del rischio'!AE$8*Tabelle!$W$5),IF('Modello Analisi RISCHI MOG_PTPC'!BG80=Tabelle!$V$6,('Mitigazione del rischio'!AE$8*Tabelle!$W$6),IF('Modello Analisi RISCHI MOG_PTPC'!BG80=Tabelle!$V$7,('Mitigazione del rischio'!AE$8*Tabelle!$W$7),IF('Modello Analisi RISCHI MOG_PTPC'!BG80=Tabelle!$V$8,('Mitigazione del rischio'!AE$8*Tabelle!$W$8),IF('Modello Analisi RISCHI MOG_PTPC'!BG80=Tabelle!$V$9,('Mitigazione del rischio'!AE$8*Tabelle!$W$9),IF('Modello Analisi RISCHI MOG_PTPC'!BG80=Tabelle!$V$10,('Mitigazione del rischio'!AE$8*Tabelle!$W$10),IF('Modello Analisi RISCHI MOG_PTPC'!BG80=Tabelle!$V$11,('Mitigazione del rischio'!AE$8*Tabelle!$W$11),IF('Modello Analisi RISCHI MOG_PTPC'!BG80=Tabelle!$V$12,('Mitigazione del rischio'!AE$8*Tabelle!$W$12),"-"))))))))))</f>
        <v>0</v>
      </c>
      <c r="AF79" s="32">
        <f t="shared" si="5"/>
        <v>43.400000000000006</v>
      </c>
      <c r="AG79" s="33">
        <f t="shared" si="6"/>
        <v>0.43400000000000005</v>
      </c>
    </row>
    <row r="80" spans="1:33" x14ac:dyDescent="0.25">
      <c r="A80" s="31">
        <f>IF('Modello Analisi RISCHI MOG_PTPC'!AC81=Tabelle!$V$3,('Mitigazione del rischio'!A$8*Tabelle!$W$3),IF('Modello Analisi RISCHI MOG_PTPC'!AC81=Tabelle!$V$4,('Mitigazione del rischio'!A$8*Tabelle!$W$4),IF('Modello Analisi RISCHI MOG_PTPC'!AC81=Tabelle!$V$5,('Mitigazione del rischio'!A$8*Tabelle!$W$5),IF('Modello Analisi RISCHI MOG_PTPC'!AC81=Tabelle!$V$6,('Mitigazione del rischio'!A$8*Tabelle!$W$6),IF('Modello Analisi RISCHI MOG_PTPC'!AC81=Tabelle!$V$7,('Mitigazione del rischio'!A$8*Tabelle!$W$7),IF('Modello Analisi RISCHI MOG_PTPC'!AC81=Tabelle!$V$8,('Mitigazione del rischio'!A$8*Tabelle!$W$8),IF('Modello Analisi RISCHI MOG_PTPC'!AC81=Tabelle!$V$9,('Mitigazione del rischio'!A$8*Tabelle!$W$9),IF('Modello Analisi RISCHI MOG_PTPC'!AC81=Tabelle!$V$10,('Mitigazione del rischio'!A$8*Tabelle!$W$10),IF('Modello Analisi RISCHI MOG_PTPC'!AC81=Tabelle!$V$11,('Mitigazione del rischio'!A$8*Tabelle!$W$11),IF('Modello Analisi RISCHI MOG_PTPC'!AC81=Tabelle!$V$12,('Mitigazione del rischio'!A$8*Tabelle!$W$12),"-"))))))))))</f>
        <v>3.5</v>
      </c>
      <c r="B80" s="31">
        <f>IF('Modello Analisi RISCHI MOG_PTPC'!AD81=Tabelle!$V$3,('Mitigazione del rischio'!B$8*Tabelle!$W$3),IF('Modello Analisi RISCHI MOG_PTPC'!AD81=Tabelle!$V$4,('Mitigazione del rischio'!B$8*Tabelle!$W$4),IF('Modello Analisi RISCHI MOG_PTPC'!AD81=Tabelle!$V$5,('Mitigazione del rischio'!B$8*Tabelle!$W$5),IF('Modello Analisi RISCHI MOG_PTPC'!AD81=Tabelle!$V$6,('Mitigazione del rischio'!B$8*Tabelle!$W$6),IF('Modello Analisi RISCHI MOG_PTPC'!AD81=Tabelle!$V$7,('Mitigazione del rischio'!B$8*Tabelle!$W$7),IF('Modello Analisi RISCHI MOG_PTPC'!AD81=Tabelle!$V$8,('Mitigazione del rischio'!B$8*Tabelle!$W$8),IF('Modello Analisi RISCHI MOG_PTPC'!AD81=Tabelle!$V$9,('Mitigazione del rischio'!B$8*Tabelle!$W$9),IF('Modello Analisi RISCHI MOG_PTPC'!AD81=Tabelle!$V$10,('Mitigazione del rischio'!B$8*Tabelle!$W$10),IF('Modello Analisi RISCHI MOG_PTPC'!AD81=Tabelle!$V$11,('Mitigazione del rischio'!B$8*Tabelle!$W$11),IF('Modello Analisi RISCHI MOG_PTPC'!AD81=Tabelle!$V$12,('Mitigazione del rischio'!B$8*Tabelle!$W$12),"-"))))))))))</f>
        <v>2.4499999999999997</v>
      </c>
      <c r="C80" s="31">
        <f>IF('Modello Analisi RISCHI MOG_PTPC'!AE81=Tabelle!$V$3,('Mitigazione del rischio'!C$8*Tabelle!$W$3),IF('Modello Analisi RISCHI MOG_PTPC'!AE81=Tabelle!$V$4,('Mitigazione del rischio'!C$8*Tabelle!$W$4),IF('Modello Analisi RISCHI MOG_PTPC'!AE81=Tabelle!$V$5,('Mitigazione del rischio'!C$8*Tabelle!$W$5),IF('Modello Analisi RISCHI MOG_PTPC'!AE81=Tabelle!$V$6,('Mitigazione del rischio'!C$8*Tabelle!$W$6),IF('Modello Analisi RISCHI MOG_PTPC'!AE81=Tabelle!$V$7,('Mitigazione del rischio'!C$8*Tabelle!$W$7),IF('Modello Analisi RISCHI MOG_PTPC'!AE81=Tabelle!$V$8,('Mitigazione del rischio'!C$8*Tabelle!$W$8),IF('Modello Analisi RISCHI MOG_PTPC'!AE81=Tabelle!$V$9,('Mitigazione del rischio'!C$8*Tabelle!$W$9),IF('Modello Analisi RISCHI MOG_PTPC'!AE81=Tabelle!$V$10,('Mitigazione del rischio'!C$8*Tabelle!$W$10),IF('Modello Analisi RISCHI MOG_PTPC'!AE81=Tabelle!$V$11,('Mitigazione del rischio'!C$8*Tabelle!$W$11),IF('Modello Analisi RISCHI MOG_PTPC'!AE81=Tabelle!$V$12,('Mitigazione del rischio'!C$8*Tabelle!$W$12),"-"))))))))))</f>
        <v>0.35000000000000003</v>
      </c>
      <c r="D80" s="31">
        <f>IF('Modello Analisi RISCHI MOG_PTPC'!AF81=Tabelle!$V$3,('Mitigazione del rischio'!D$8*Tabelle!$W$3),IF('Modello Analisi RISCHI MOG_PTPC'!AF81=Tabelle!$V$4,('Mitigazione del rischio'!D$8*Tabelle!$W$4),IF('Modello Analisi RISCHI MOG_PTPC'!AF81=Tabelle!$V$5,('Mitigazione del rischio'!D$8*Tabelle!$W$5),IF('Modello Analisi RISCHI MOG_PTPC'!AF81=Tabelle!$V$6,('Mitigazione del rischio'!D$8*Tabelle!$W$6),IF('Modello Analisi RISCHI MOG_PTPC'!AF81=Tabelle!$V$7,('Mitigazione del rischio'!D$8*Tabelle!$W$7),IF('Modello Analisi RISCHI MOG_PTPC'!AF81=Tabelle!$V$8,('Mitigazione del rischio'!D$8*Tabelle!$W$8),IF('Modello Analisi RISCHI MOG_PTPC'!AF81=Tabelle!$V$9,('Mitigazione del rischio'!D$8*Tabelle!$W$9),IF('Modello Analisi RISCHI MOG_PTPC'!AF81=Tabelle!$V$10,('Mitigazione del rischio'!D$8*Tabelle!$W$10),IF('Modello Analisi RISCHI MOG_PTPC'!AF81=Tabelle!$V$11,('Mitigazione del rischio'!D$8*Tabelle!$W$11),IF('Modello Analisi RISCHI MOG_PTPC'!AF81=Tabelle!$V$12,('Mitigazione del rischio'!D$8*Tabelle!$W$12),"-"))))))))))</f>
        <v>1.05</v>
      </c>
      <c r="E80" s="31">
        <f>IF('Modello Analisi RISCHI MOG_PTPC'!AG81=Tabelle!$V$3,('Mitigazione del rischio'!E$8*Tabelle!$W$3),IF('Modello Analisi RISCHI MOG_PTPC'!AG81=Tabelle!$V$4,('Mitigazione del rischio'!E$8*Tabelle!$W$4),IF('Modello Analisi RISCHI MOG_PTPC'!AG81=Tabelle!$V$5,('Mitigazione del rischio'!E$8*Tabelle!$W$5),IF('Modello Analisi RISCHI MOG_PTPC'!AG81=Tabelle!$V$6,('Mitigazione del rischio'!E$8*Tabelle!$W$6),IF('Modello Analisi RISCHI MOG_PTPC'!AG81=Tabelle!$V$7,('Mitigazione del rischio'!E$8*Tabelle!$W$7),IF('Modello Analisi RISCHI MOG_PTPC'!AG81=Tabelle!$V$8,('Mitigazione del rischio'!E$8*Tabelle!$W$8),IF('Modello Analisi RISCHI MOG_PTPC'!AG81=Tabelle!$V$9,('Mitigazione del rischio'!E$8*Tabelle!$W$9),IF('Modello Analisi RISCHI MOG_PTPC'!AG81=Tabelle!$V$10,('Mitigazione del rischio'!E$8*Tabelle!$W$10),IF('Modello Analisi RISCHI MOG_PTPC'!AG81=Tabelle!$V$11,('Mitigazione del rischio'!E$8*Tabelle!$W$11),IF('Modello Analisi RISCHI MOG_PTPC'!AG81=Tabelle!$V$12,('Mitigazione del rischio'!E$8*Tabelle!$W$12),"-"))))))))))</f>
        <v>2.4499999999999997</v>
      </c>
      <c r="F80" s="31">
        <f>IF('Modello Analisi RISCHI MOG_PTPC'!AH81=Tabelle!$V$3,('Mitigazione del rischio'!F$8*Tabelle!$W$3),IF('Modello Analisi RISCHI MOG_PTPC'!AH81=Tabelle!$V$4,('Mitigazione del rischio'!F$8*Tabelle!$W$4),IF('Modello Analisi RISCHI MOG_PTPC'!AH81=Tabelle!$V$5,('Mitigazione del rischio'!F$8*Tabelle!$W$5),IF('Modello Analisi RISCHI MOG_PTPC'!AH81=Tabelle!$V$6,('Mitigazione del rischio'!F$8*Tabelle!$W$6),IF('Modello Analisi RISCHI MOG_PTPC'!AH81=Tabelle!$V$7,('Mitigazione del rischio'!F$8*Tabelle!$W$7),IF('Modello Analisi RISCHI MOG_PTPC'!AH81=Tabelle!$V$8,('Mitigazione del rischio'!F$8*Tabelle!$W$8),IF('Modello Analisi RISCHI MOG_PTPC'!AH81=Tabelle!$V$9,('Mitigazione del rischio'!F$8*Tabelle!$W$9),IF('Modello Analisi RISCHI MOG_PTPC'!AH81=Tabelle!$V$10,('Mitigazione del rischio'!F$8*Tabelle!$W$10),IF('Modello Analisi RISCHI MOG_PTPC'!AH81=Tabelle!$V$11,('Mitigazione del rischio'!F$8*Tabelle!$W$11),IF('Modello Analisi RISCHI MOG_PTPC'!AH81=Tabelle!$V$12,('Mitigazione del rischio'!F$8*Tabelle!$W$12),"-"))))))))))</f>
        <v>3.5</v>
      </c>
      <c r="G80" s="31">
        <f>IF('Modello Analisi RISCHI MOG_PTPC'!AI81=Tabelle!$V$3,('Mitigazione del rischio'!G$8*Tabelle!$W$3),IF('Modello Analisi RISCHI MOG_PTPC'!AI81=Tabelle!$V$4,('Mitigazione del rischio'!G$8*Tabelle!$W$4),IF('Modello Analisi RISCHI MOG_PTPC'!AI81=Tabelle!$V$5,('Mitigazione del rischio'!G$8*Tabelle!$W$5),IF('Modello Analisi RISCHI MOG_PTPC'!AI81=Tabelle!$V$6,('Mitigazione del rischio'!G$8*Tabelle!$W$6),IF('Modello Analisi RISCHI MOG_PTPC'!AI81=Tabelle!$V$7,('Mitigazione del rischio'!G$8*Tabelle!$W$7),IF('Modello Analisi RISCHI MOG_PTPC'!AI81=Tabelle!$V$8,('Mitigazione del rischio'!G$8*Tabelle!$W$8),IF('Modello Analisi RISCHI MOG_PTPC'!AI81=Tabelle!$V$9,('Mitigazione del rischio'!G$8*Tabelle!$W$9),IF('Modello Analisi RISCHI MOG_PTPC'!AI81=Tabelle!$V$10,('Mitigazione del rischio'!G$8*Tabelle!$W$10),IF('Modello Analisi RISCHI MOG_PTPC'!AI81=Tabelle!$V$11,('Mitigazione del rischio'!G$8*Tabelle!$W$11),IF('Modello Analisi RISCHI MOG_PTPC'!AI81=Tabelle!$V$12,('Mitigazione del rischio'!G$8*Tabelle!$W$12),"-"))))))))))</f>
        <v>3.5</v>
      </c>
      <c r="H80" s="31">
        <f>IF('Modello Analisi RISCHI MOG_PTPC'!AJ81=Tabelle!$V$3,('Mitigazione del rischio'!H$8*Tabelle!$W$3),IF('Modello Analisi RISCHI MOG_PTPC'!AJ81=Tabelle!$V$4,('Mitigazione del rischio'!H$8*Tabelle!$W$4),IF('Modello Analisi RISCHI MOG_PTPC'!AJ81=Tabelle!$V$5,('Mitigazione del rischio'!H$8*Tabelle!$W$5),IF('Modello Analisi RISCHI MOG_PTPC'!AJ81=Tabelle!$V$6,('Mitigazione del rischio'!H$8*Tabelle!$W$6),IF('Modello Analisi RISCHI MOG_PTPC'!AJ81=Tabelle!$V$7,('Mitigazione del rischio'!H$8*Tabelle!$W$7),IF('Modello Analisi RISCHI MOG_PTPC'!AJ81=Tabelle!$V$8,('Mitigazione del rischio'!H$8*Tabelle!$W$8),IF('Modello Analisi RISCHI MOG_PTPC'!AJ81=Tabelle!$V$9,('Mitigazione del rischio'!H$8*Tabelle!$W$9),IF('Modello Analisi RISCHI MOG_PTPC'!AJ81=Tabelle!$V$10,('Mitigazione del rischio'!H$8*Tabelle!$W$10),IF('Modello Analisi RISCHI MOG_PTPC'!AJ81=Tabelle!$V$11,('Mitigazione del rischio'!H$8*Tabelle!$W$11),IF('Modello Analisi RISCHI MOG_PTPC'!AJ81=Tabelle!$V$12,('Mitigazione del rischio'!H$8*Tabelle!$W$12),"-"))))))))))</f>
        <v>3.5</v>
      </c>
      <c r="I80" s="31">
        <f>IF('Modello Analisi RISCHI MOG_PTPC'!AK81=Tabelle!$V$3,('Mitigazione del rischio'!I$8*Tabelle!$W$3),IF('Modello Analisi RISCHI MOG_PTPC'!AK81=Tabelle!$V$4,('Mitigazione del rischio'!I$8*Tabelle!$W$4),IF('Modello Analisi RISCHI MOG_PTPC'!AK81=Tabelle!$V$5,('Mitigazione del rischio'!I$8*Tabelle!$W$5),IF('Modello Analisi RISCHI MOG_PTPC'!AK81=Tabelle!$V$6,('Mitigazione del rischio'!I$8*Tabelle!$W$6),IF('Modello Analisi RISCHI MOG_PTPC'!AK81=Tabelle!$V$7,('Mitigazione del rischio'!I$8*Tabelle!$W$7),IF('Modello Analisi RISCHI MOG_PTPC'!AK81=Tabelle!$V$8,('Mitigazione del rischio'!I$8*Tabelle!$W$8),IF('Modello Analisi RISCHI MOG_PTPC'!AK81=Tabelle!$V$9,('Mitigazione del rischio'!I$8*Tabelle!$W$9),IF('Modello Analisi RISCHI MOG_PTPC'!AK81=Tabelle!$V$10,('Mitigazione del rischio'!I$8*Tabelle!$W$10),IF('Modello Analisi RISCHI MOG_PTPC'!AK81=Tabelle!$V$11,('Mitigazione del rischio'!I$8*Tabelle!$W$11),IF('Modello Analisi RISCHI MOG_PTPC'!AK81=Tabelle!$V$12,('Mitigazione del rischio'!I$8*Tabelle!$W$12),"-"))))))))))</f>
        <v>1.05</v>
      </c>
      <c r="J80" s="31">
        <f>IF('Modello Analisi RISCHI MOG_PTPC'!AL81=Tabelle!$V$3,('Mitigazione del rischio'!J$8*Tabelle!$W$3),IF('Modello Analisi RISCHI MOG_PTPC'!AL81=Tabelle!$V$4,('Mitigazione del rischio'!J$8*Tabelle!$W$4),IF('Modello Analisi RISCHI MOG_PTPC'!AL81=Tabelle!$V$5,('Mitigazione del rischio'!J$8*Tabelle!$W$5),IF('Modello Analisi RISCHI MOG_PTPC'!AL81=Tabelle!$V$6,('Mitigazione del rischio'!J$8*Tabelle!$W$6),IF('Modello Analisi RISCHI MOG_PTPC'!AL81=Tabelle!$V$7,('Mitigazione del rischio'!J$8*Tabelle!$W$7),IF('Modello Analisi RISCHI MOG_PTPC'!AL81=Tabelle!$V$8,('Mitigazione del rischio'!J$8*Tabelle!$W$8),IF('Modello Analisi RISCHI MOG_PTPC'!AL81=Tabelle!$V$9,('Mitigazione del rischio'!J$8*Tabelle!$W$9),IF('Modello Analisi RISCHI MOG_PTPC'!AL81=Tabelle!$V$10,('Mitigazione del rischio'!J$8*Tabelle!$W$10),IF('Modello Analisi RISCHI MOG_PTPC'!AL81=Tabelle!$V$11,('Mitigazione del rischio'!J$8*Tabelle!$W$11),IF('Modello Analisi RISCHI MOG_PTPC'!AL81=Tabelle!$V$12,('Mitigazione del rischio'!J$8*Tabelle!$W$12),"-"))))))))))</f>
        <v>1.05</v>
      </c>
      <c r="K80" s="31">
        <f>IF('Modello Analisi RISCHI MOG_PTPC'!AM81=Tabelle!$V$3,('Mitigazione del rischio'!K$8*Tabelle!$W$3),IF('Modello Analisi RISCHI MOG_PTPC'!AM81=Tabelle!$V$4,('Mitigazione del rischio'!K$8*Tabelle!$W$4),IF('Modello Analisi RISCHI MOG_PTPC'!AM81=Tabelle!$V$5,('Mitigazione del rischio'!K$8*Tabelle!$W$5),IF('Modello Analisi RISCHI MOG_PTPC'!AM81=Tabelle!$V$6,('Mitigazione del rischio'!K$8*Tabelle!$W$6),IF('Modello Analisi RISCHI MOG_PTPC'!AM81=Tabelle!$V$7,('Mitigazione del rischio'!K$8*Tabelle!$W$7),IF('Modello Analisi RISCHI MOG_PTPC'!AM81=Tabelle!$V$8,('Mitigazione del rischio'!K$8*Tabelle!$W$8),IF('Modello Analisi RISCHI MOG_PTPC'!AM81=Tabelle!$V$9,('Mitigazione del rischio'!K$8*Tabelle!$W$9),IF('Modello Analisi RISCHI MOG_PTPC'!AM81=Tabelle!$V$10,('Mitigazione del rischio'!K$8*Tabelle!$W$10),IF('Modello Analisi RISCHI MOG_PTPC'!AM81=Tabelle!$V$11,('Mitigazione del rischio'!K$8*Tabelle!$W$11),IF('Modello Analisi RISCHI MOG_PTPC'!AM81=Tabelle!$V$12,('Mitigazione del rischio'!K$8*Tabelle!$W$12),"-"))))))))))</f>
        <v>3.5</v>
      </c>
      <c r="L80" s="31">
        <f>IF('Modello Analisi RISCHI MOG_PTPC'!AN81=Tabelle!$V$3,('Mitigazione del rischio'!L$8*Tabelle!$W$3),IF('Modello Analisi RISCHI MOG_PTPC'!AN81=Tabelle!$V$4,('Mitigazione del rischio'!L$8*Tabelle!$W$4),IF('Modello Analisi RISCHI MOG_PTPC'!AN81=Tabelle!$V$5,('Mitigazione del rischio'!L$8*Tabelle!$W$5),IF('Modello Analisi RISCHI MOG_PTPC'!AN81=Tabelle!$V$6,('Mitigazione del rischio'!L$8*Tabelle!$W$6),IF('Modello Analisi RISCHI MOG_PTPC'!AN81=Tabelle!$V$7,('Mitigazione del rischio'!L$8*Tabelle!$W$7),IF('Modello Analisi RISCHI MOG_PTPC'!AN81=Tabelle!$V$8,('Mitigazione del rischio'!L$8*Tabelle!$W$8),IF('Modello Analisi RISCHI MOG_PTPC'!AN81=Tabelle!$V$9,('Mitigazione del rischio'!L$8*Tabelle!$W$9),IF('Modello Analisi RISCHI MOG_PTPC'!AN81=Tabelle!$V$10,('Mitigazione del rischio'!L$8*Tabelle!$W$10),IF('Modello Analisi RISCHI MOG_PTPC'!AN81=Tabelle!$V$11,('Mitigazione del rischio'!L$8*Tabelle!$W$11),IF('Modello Analisi RISCHI MOG_PTPC'!AN81=Tabelle!$V$12,('Mitigazione del rischio'!L$8*Tabelle!$W$12),"-"))))))))))</f>
        <v>3.5</v>
      </c>
      <c r="M80" s="31">
        <f>IF('Modello Analisi RISCHI MOG_PTPC'!AO81=Tabelle!$V$3,('Mitigazione del rischio'!M$8*Tabelle!$W$3),IF('Modello Analisi RISCHI MOG_PTPC'!AO81=Tabelle!$V$4,('Mitigazione del rischio'!M$8*Tabelle!$W$4),IF('Modello Analisi RISCHI MOG_PTPC'!AO81=Tabelle!$V$5,('Mitigazione del rischio'!M$8*Tabelle!$W$5),IF('Modello Analisi RISCHI MOG_PTPC'!AO81=Tabelle!$V$6,('Mitigazione del rischio'!M$8*Tabelle!$W$6),IF('Modello Analisi RISCHI MOG_PTPC'!AO81=Tabelle!$V$7,('Mitigazione del rischio'!M$8*Tabelle!$W$7),IF('Modello Analisi RISCHI MOG_PTPC'!AO81=Tabelle!$V$8,('Mitigazione del rischio'!M$8*Tabelle!$W$8),IF('Modello Analisi RISCHI MOG_PTPC'!AO81=Tabelle!$V$9,('Mitigazione del rischio'!M$8*Tabelle!$W$9),IF('Modello Analisi RISCHI MOG_PTPC'!AO81=Tabelle!$V$10,('Mitigazione del rischio'!M$8*Tabelle!$W$10),IF('Modello Analisi RISCHI MOG_PTPC'!AO81=Tabelle!$V$11,('Mitigazione del rischio'!M$8*Tabelle!$W$11),IF('Modello Analisi RISCHI MOG_PTPC'!AO81=Tabelle!$V$12,('Mitigazione del rischio'!M$8*Tabelle!$W$12),"-"))))))))))</f>
        <v>1.05</v>
      </c>
      <c r="N80" s="31">
        <f>IF('Modello Analisi RISCHI MOG_PTPC'!AP81=Tabelle!$V$3,('Mitigazione del rischio'!N$8*Tabelle!$W$3),IF('Modello Analisi RISCHI MOG_PTPC'!AP81=Tabelle!$V$4,('Mitigazione del rischio'!N$8*Tabelle!$W$4),IF('Modello Analisi RISCHI MOG_PTPC'!AP81=Tabelle!$V$5,('Mitigazione del rischio'!N$8*Tabelle!$W$5),IF('Modello Analisi RISCHI MOG_PTPC'!AP81=Tabelle!$V$6,('Mitigazione del rischio'!N$8*Tabelle!$W$6),IF('Modello Analisi RISCHI MOG_PTPC'!AP81=Tabelle!$V$7,('Mitigazione del rischio'!N$8*Tabelle!$W$7),IF('Modello Analisi RISCHI MOG_PTPC'!AP81=Tabelle!$V$8,('Mitigazione del rischio'!N$8*Tabelle!$W$8),IF('Modello Analisi RISCHI MOG_PTPC'!AP81=Tabelle!$V$9,('Mitigazione del rischio'!N$8*Tabelle!$W$9),IF('Modello Analisi RISCHI MOG_PTPC'!AP81=Tabelle!$V$10,('Mitigazione del rischio'!N$8*Tabelle!$W$10),IF('Modello Analisi RISCHI MOG_PTPC'!AP81=Tabelle!$V$11,('Mitigazione del rischio'!N$8*Tabelle!$W$11),IF('Modello Analisi RISCHI MOG_PTPC'!AP81=Tabelle!$V$12,('Mitigazione del rischio'!N$8*Tabelle!$W$12),"-"))))))))))</f>
        <v>1.05</v>
      </c>
      <c r="O80" s="31">
        <f>IF('Modello Analisi RISCHI MOG_PTPC'!AQ81=Tabelle!$V$3,('Mitigazione del rischio'!O$8*Tabelle!$W$3),IF('Modello Analisi RISCHI MOG_PTPC'!AQ81=Tabelle!$V$4,('Mitigazione del rischio'!O$8*Tabelle!$W$4),IF('Modello Analisi RISCHI MOG_PTPC'!AQ81=Tabelle!$V$5,('Mitigazione del rischio'!O$8*Tabelle!$W$5),IF('Modello Analisi RISCHI MOG_PTPC'!AQ81=Tabelle!$V$6,('Mitigazione del rischio'!O$8*Tabelle!$W$6),IF('Modello Analisi RISCHI MOG_PTPC'!AQ81=Tabelle!$V$7,('Mitigazione del rischio'!O$8*Tabelle!$W$7),IF('Modello Analisi RISCHI MOG_PTPC'!AQ81=Tabelle!$V$8,('Mitigazione del rischio'!O$8*Tabelle!$W$8),IF('Modello Analisi RISCHI MOG_PTPC'!AQ81=Tabelle!$V$9,('Mitigazione del rischio'!O$8*Tabelle!$W$9),IF('Modello Analisi RISCHI MOG_PTPC'!AQ81=Tabelle!$V$10,('Mitigazione del rischio'!O$8*Tabelle!$W$10),IF('Modello Analisi RISCHI MOG_PTPC'!AQ81=Tabelle!$V$11,('Mitigazione del rischio'!O$8*Tabelle!$W$11),IF('Modello Analisi RISCHI MOG_PTPC'!AQ81=Tabelle!$V$12,('Mitigazione del rischio'!O$8*Tabelle!$W$12),"-"))))))))))</f>
        <v>1.05</v>
      </c>
      <c r="P80" s="31">
        <f>IF('Modello Analisi RISCHI MOG_PTPC'!AR81=Tabelle!$V$3,('Mitigazione del rischio'!P$8*Tabelle!$W$3),IF('Modello Analisi RISCHI MOG_PTPC'!AR81=Tabelle!$V$4,('Mitigazione del rischio'!P$8*Tabelle!$W$4),IF('Modello Analisi RISCHI MOG_PTPC'!AR81=Tabelle!$V$5,('Mitigazione del rischio'!P$8*Tabelle!$W$5),IF('Modello Analisi RISCHI MOG_PTPC'!AR81=Tabelle!$V$6,('Mitigazione del rischio'!P$8*Tabelle!$W$6),IF('Modello Analisi RISCHI MOG_PTPC'!AR81=Tabelle!$V$7,('Mitigazione del rischio'!P$8*Tabelle!$W$7),IF('Modello Analisi RISCHI MOG_PTPC'!AR81=Tabelle!$V$8,('Mitigazione del rischio'!P$8*Tabelle!$W$8),IF('Modello Analisi RISCHI MOG_PTPC'!AR81=Tabelle!$V$9,('Mitigazione del rischio'!P$8*Tabelle!$W$9),IF('Modello Analisi RISCHI MOG_PTPC'!AR81=Tabelle!$V$10,('Mitigazione del rischio'!P$8*Tabelle!$W$10),IF('Modello Analisi RISCHI MOG_PTPC'!AR81=Tabelle!$V$11,('Mitigazione del rischio'!P$8*Tabelle!$W$11),IF('Modello Analisi RISCHI MOG_PTPC'!AR81=Tabelle!$V$12,('Mitigazione del rischio'!P$8*Tabelle!$W$12),"-"))))))))))</f>
        <v>1.05</v>
      </c>
      <c r="Q80" s="31">
        <f>IF('Modello Analisi RISCHI MOG_PTPC'!AS81=Tabelle!$V$3,('Mitigazione del rischio'!Q$8*Tabelle!$W$3),IF('Modello Analisi RISCHI MOG_PTPC'!AS81=Tabelle!$V$4,('Mitigazione del rischio'!Q$8*Tabelle!$W$4),IF('Modello Analisi RISCHI MOG_PTPC'!AS81=Tabelle!$V$5,('Mitigazione del rischio'!Q$8*Tabelle!$W$5),IF('Modello Analisi RISCHI MOG_PTPC'!AS81=Tabelle!$V$6,('Mitigazione del rischio'!Q$8*Tabelle!$W$6),IF('Modello Analisi RISCHI MOG_PTPC'!AS81=Tabelle!$V$7,('Mitigazione del rischio'!Q$8*Tabelle!$W$7),IF('Modello Analisi RISCHI MOG_PTPC'!AS81=Tabelle!$V$8,('Mitigazione del rischio'!Q$8*Tabelle!$W$8),IF('Modello Analisi RISCHI MOG_PTPC'!AS81=Tabelle!$V$9,('Mitigazione del rischio'!Q$8*Tabelle!$W$9),IF('Modello Analisi RISCHI MOG_PTPC'!AS81=Tabelle!$V$10,('Mitigazione del rischio'!Q$8*Tabelle!$W$10),IF('Modello Analisi RISCHI MOG_PTPC'!AS81=Tabelle!$V$11,('Mitigazione del rischio'!Q$8*Tabelle!$W$11),IF('Modello Analisi RISCHI MOG_PTPC'!AS81=Tabelle!$V$12,('Mitigazione del rischio'!Q$8*Tabelle!$W$12),"-"))))))))))</f>
        <v>2.4499999999999997</v>
      </c>
      <c r="R80" s="31">
        <f>IF('Modello Analisi RISCHI MOG_PTPC'!AT81=Tabelle!$V$3,('Mitigazione del rischio'!R$8*Tabelle!$W$3),IF('Modello Analisi RISCHI MOG_PTPC'!AT81=Tabelle!$V$4,('Mitigazione del rischio'!R$8*Tabelle!$W$4),IF('Modello Analisi RISCHI MOG_PTPC'!AT81=Tabelle!$V$5,('Mitigazione del rischio'!R$8*Tabelle!$W$5),IF('Modello Analisi RISCHI MOG_PTPC'!AT81=Tabelle!$V$6,('Mitigazione del rischio'!R$8*Tabelle!$W$6),IF('Modello Analisi RISCHI MOG_PTPC'!AT81=Tabelle!$V$7,('Mitigazione del rischio'!R$8*Tabelle!$W$7),IF('Modello Analisi RISCHI MOG_PTPC'!AT81=Tabelle!$V$8,('Mitigazione del rischio'!R$8*Tabelle!$W$8),IF('Modello Analisi RISCHI MOG_PTPC'!AT81=Tabelle!$V$9,('Mitigazione del rischio'!R$8*Tabelle!$W$9),IF('Modello Analisi RISCHI MOG_PTPC'!AT81=Tabelle!$V$10,('Mitigazione del rischio'!R$8*Tabelle!$W$10),IF('Modello Analisi RISCHI MOG_PTPC'!AT81=Tabelle!$V$11,('Mitigazione del rischio'!R$8*Tabelle!$W$11),IF('Modello Analisi RISCHI MOG_PTPC'!AT81=Tabelle!$V$12,('Mitigazione del rischio'!R$8*Tabelle!$W$12),"-"))))))))))</f>
        <v>2.4499999999999997</v>
      </c>
      <c r="S80" s="31">
        <f>IF('Modello Analisi RISCHI MOG_PTPC'!AU81=Tabelle!$V$3,('Mitigazione del rischio'!S$8*Tabelle!$W$3),IF('Modello Analisi RISCHI MOG_PTPC'!AU81=Tabelle!$V$4,('Mitigazione del rischio'!S$8*Tabelle!$W$4),IF('Modello Analisi RISCHI MOG_PTPC'!AU81=Tabelle!$V$5,('Mitigazione del rischio'!S$8*Tabelle!$W$5),IF('Modello Analisi RISCHI MOG_PTPC'!AU81=Tabelle!$V$6,('Mitigazione del rischio'!S$8*Tabelle!$W$6),IF('Modello Analisi RISCHI MOG_PTPC'!AU81=Tabelle!$V$7,('Mitigazione del rischio'!S$8*Tabelle!$W$7),IF('Modello Analisi RISCHI MOG_PTPC'!AU81=Tabelle!$V$8,('Mitigazione del rischio'!S$8*Tabelle!$W$8),IF('Modello Analisi RISCHI MOG_PTPC'!AU81=Tabelle!$V$9,('Mitigazione del rischio'!S$8*Tabelle!$W$9),IF('Modello Analisi RISCHI MOG_PTPC'!AU81=Tabelle!$V$10,('Mitigazione del rischio'!S$8*Tabelle!$W$10),IF('Modello Analisi RISCHI MOG_PTPC'!AU81=Tabelle!$V$11,('Mitigazione del rischio'!S$8*Tabelle!$W$11),IF('Modello Analisi RISCHI MOG_PTPC'!AU81=Tabelle!$V$12,('Mitigazione del rischio'!S$8*Tabelle!$W$12),"-"))))))))))</f>
        <v>2.4499999999999997</v>
      </c>
      <c r="T80" s="31">
        <f>IF('Modello Analisi RISCHI MOG_PTPC'!AV81=Tabelle!$V$3,('Mitigazione del rischio'!T$8*Tabelle!$W$3),IF('Modello Analisi RISCHI MOG_PTPC'!AV81=Tabelle!$V$4,('Mitigazione del rischio'!T$8*Tabelle!$W$4),IF('Modello Analisi RISCHI MOG_PTPC'!AV81=Tabelle!$V$5,('Mitigazione del rischio'!T$8*Tabelle!$W$5),IF('Modello Analisi RISCHI MOG_PTPC'!AV81=Tabelle!$V$6,('Mitigazione del rischio'!T$8*Tabelle!$W$6),IF('Modello Analisi RISCHI MOG_PTPC'!AV81=Tabelle!$V$7,('Mitigazione del rischio'!T$8*Tabelle!$W$7),IF('Modello Analisi RISCHI MOG_PTPC'!AV81=Tabelle!$V$8,('Mitigazione del rischio'!T$8*Tabelle!$W$8),IF('Modello Analisi RISCHI MOG_PTPC'!AV81=Tabelle!$V$9,('Mitigazione del rischio'!T$8*Tabelle!$W$9),IF('Modello Analisi RISCHI MOG_PTPC'!AV81=Tabelle!$V$10,('Mitigazione del rischio'!T$8*Tabelle!$W$10),IF('Modello Analisi RISCHI MOG_PTPC'!AV81=Tabelle!$V$11,('Mitigazione del rischio'!T$8*Tabelle!$W$11),IF('Modello Analisi RISCHI MOG_PTPC'!AV81=Tabelle!$V$12,('Mitigazione del rischio'!T$8*Tabelle!$W$12),"-"))))))))))</f>
        <v>2.4499999999999997</v>
      </c>
      <c r="U80" s="31">
        <f>IF('Modello Analisi RISCHI MOG_PTPC'!AW81=Tabelle!$V$3,('Mitigazione del rischio'!U$8*Tabelle!$W$3),IF('Modello Analisi RISCHI MOG_PTPC'!AW81=Tabelle!$V$4,('Mitigazione del rischio'!U$8*Tabelle!$W$4),IF('Modello Analisi RISCHI MOG_PTPC'!AW81=Tabelle!$V$5,('Mitigazione del rischio'!U$8*Tabelle!$W$5),IF('Modello Analisi RISCHI MOG_PTPC'!AW81=Tabelle!$V$6,('Mitigazione del rischio'!U$8*Tabelle!$W$6),IF('Modello Analisi RISCHI MOG_PTPC'!AW81=Tabelle!$V$7,('Mitigazione del rischio'!U$8*Tabelle!$W$7),IF('Modello Analisi RISCHI MOG_PTPC'!AW81=Tabelle!$V$8,('Mitigazione del rischio'!U$8*Tabelle!$W$8),IF('Modello Analisi RISCHI MOG_PTPC'!AW81=Tabelle!$V$9,('Mitigazione del rischio'!U$8*Tabelle!$W$9),IF('Modello Analisi RISCHI MOG_PTPC'!AW81=Tabelle!$V$10,('Mitigazione del rischio'!U$8*Tabelle!$W$10),IF('Modello Analisi RISCHI MOG_PTPC'!AW81=Tabelle!$V$11,('Mitigazione del rischio'!U$8*Tabelle!$W$11),IF('Modello Analisi RISCHI MOG_PTPC'!AW81=Tabelle!$V$12,('Mitigazione del rischio'!U$8*Tabelle!$W$12),"-"))))))))))</f>
        <v>0</v>
      </c>
      <c r="V80" s="31">
        <f>IF('Modello Analisi RISCHI MOG_PTPC'!AX81=Tabelle!$V$3,('Mitigazione del rischio'!V$8*Tabelle!$W$3),IF('Modello Analisi RISCHI MOG_PTPC'!AX81=Tabelle!$V$4,('Mitigazione del rischio'!V$8*Tabelle!$W$4),IF('Modello Analisi RISCHI MOG_PTPC'!AX81=Tabelle!$V$5,('Mitigazione del rischio'!V$8*Tabelle!$W$5),IF('Modello Analisi RISCHI MOG_PTPC'!AX81=Tabelle!$V$6,('Mitigazione del rischio'!V$8*Tabelle!$W$6),IF('Modello Analisi RISCHI MOG_PTPC'!AX81=Tabelle!$V$7,('Mitigazione del rischio'!V$8*Tabelle!$W$7),IF('Modello Analisi RISCHI MOG_PTPC'!AX81=Tabelle!$V$8,('Mitigazione del rischio'!V$8*Tabelle!$W$8),IF('Modello Analisi RISCHI MOG_PTPC'!AX81=Tabelle!$V$9,('Mitigazione del rischio'!V$8*Tabelle!$W$9),IF('Modello Analisi RISCHI MOG_PTPC'!AX81=Tabelle!$V$10,('Mitigazione del rischio'!V$8*Tabelle!$W$10),IF('Modello Analisi RISCHI MOG_PTPC'!AX81=Tabelle!$V$11,('Mitigazione del rischio'!V$8*Tabelle!$W$11),IF('Modello Analisi RISCHI MOG_PTPC'!AX81=Tabelle!$V$12,('Mitigazione del rischio'!V$8*Tabelle!$W$12),"-"))))))))))</f>
        <v>0</v>
      </c>
      <c r="W80" s="31">
        <f>IF('Modello Analisi RISCHI MOG_PTPC'!AY81=Tabelle!$V$3,('Mitigazione del rischio'!W$8*Tabelle!$W$3),IF('Modello Analisi RISCHI MOG_PTPC'!AY81=Tabelle!$V$4,('Mitigazione del rischio'!W$8*Tabelle!$W$4),IF('Modello Analisi RISCHI MOG_PTPC'!AY81=Tabelle!$V$5,('Mitigazione del rischio'!W$8*Tabelle!$W$5),IF('Modello Analisi RISCHI MOG_PTPC'!AY81=Tabelle!$V$6,('Mitigazione del rischio'!W$8*Tabelle!$W$6),IF('Modello Analisi RISCHI MOG_PTPC'!AY81=Tabelle!$V$7,('Mitigazione del rischio'!W$8*Tabelle!$W$7),IF('Modello Analisi RISCHI MOG_PTPC'!AY81=Tabelle!$V$8,('Mitigazione del rischio'!W$8*Tabelle!$W$8),IF('Modello Analisi RISCHI MOG_PTPC'!AY81=Tabelle!$V$9,('Mitigazione del rischio'!W$8*Tabelle!$W$9),IF('Modello Analisi RISCHI MOG_PTPC'!AY81=Tabelle!$V$10,('Mitigazione del rischio'!W$8*Tabelle!$W$10),IF('Modello Analisi RISCHI MOG_PTPC'!AY81=Tabelle!$V$11,('Mitigazione del rischio'!W$8*Tabelle!$W$11),IF('Modello Analisi RISCHI MOG_PTPC'!AY81=Tabelle!$V$12,('Mitigazione del rischio'!W$8*Tabelle!$W$12),"-"))))))))))</f>
        <v>0</v>
      </c>
      <c r="X80" s="31">
        <f>IF('Modello Analisi RISCHI MOG_PTPC'!AZ81=Tabelle!$V$3,('Mitigazione del rischio'!X$8*Tabelle!$W$3),IF('Modello Analisi RISCHI MOG_PTPC'!AZ81=Tabelle!$V$4,('Mitigazione del rischio'!X$8*Tabelle!$W$4),IF('Modello Analisi RISCHI MOG_PTPC'!AZ81=Tabelle!$V$5,('Mitigazione del rischio'!X$8*Tabelle!$W$5),IF('Modello Analisi RISCHI MOG_PTPC'!AZ81=Tabelle!$V$6,('Mitigazione del rischio'!X$8*Tabelle!$W$6),IF('Modello Analisi RISCHI MOG_PTPC'!AZ81=Tabelle!$V$7,('Mitigazione del rischio'!X$8*Tabelle!$W$7),IF('Modello Analisi RISCHI MOG_PTPC'!AZ81=Tabelle!$V$8,('Mitigazione del rischio'!X$8*Tabelle!$W$8),IF('Modello Analisi RISCHI MOG_PTPC'!AZ81=Tabelle!$V$9,('Mitigazione del rischio'!X$8*Tabelle!$W$9),IF('Modello Analisi RISCHI MOG_PTPC'!AZ81=Tabelle!$V$10,('Mitigazione del rischio'!X$8*Tabelle!$W$10),IF('Modello Analisi RISCHI MOG_PTPC'!AZ81=Tabelle!$V$11,('Mitigazione del rischio'!X$8*Tabelle!$W$11),IF('Modello Analisi RISCHI MOG_PTPC'!AZ81=Tabelle!$V$12,('Mitigazione del rischio'!X$8*Tabelle!$W$12),"-"))))))))))</f>
        <v>0</v>
      </c>
      <c r="Y80" s="31">
        <f>IF('Modello Analisi RISCHI MOG_PTPC'!BA81=Tabelle!$V$3,('Mitigazione del rischio'!Y$8*Tabelle!$W$3),IF('Modello Analisi RISCHI MOG_PTPC'!BA81=Tabelle!$V$4,('Mitigazione del rischio'!Y$8*Tabelle!$W$4),IF('Modello Analisi RISCHI MOG_PTPC'!BA81=Tabelle!$V$5,('Mitigazione del rischio'!Y$8*Tabelle!$W$5),IF('Modello Analisi RISCHI MOG_PTPC'!BA81=Tabelle!$V$6,('Mitigazione del rischio'!Y$8*Tabelle!$W$6),IF('Modello Analisi RISCHI MOG_PTPC'!BA81=Tabelle!$V$7,('Mitigazione del rischio'!Y$8*Tabelle!$W$7),IF('Modello Analisi RISCHI MOG_PTPC'!BA81=Tabelle!$V$8,('Mitigazione del rischio'!Y$8*Tabelle!$W$8),IF('Modello Analisi RISCHI MOG_PTPC'!BA81=Tabelle!$V$9,('Mitigazione del rischio'!Y$8*Tabelle!$W$9),IF('Modello Analisi RISCHI MOG_PTPC'!BA81=Tabelle!$V$10,('Mitigazione del rischio'!Y$8*Tabelle!$W$10),IF('Modello Analisi RISCHI MOG_PTPC'!BA81=Tabelle!$V$11,('Mitigazione del rischio'!Y$8*Tabelle!$W$11),IF('Modello Analisi RISCHI MOG_PTPC'!BA81=Tabelle!$V$12,('Mitigazione del rischio'!Y$8*Tabelle!$W$12),"-"))))))))))</f>
        <v>0</v>
      </c>
      <c r="Z80" s="31">
        <f>IF('Modello Analisi RISCHI MOG_PTPC'!BB81=Tabelle!$V$3,('Mitigazione del rischio'!Z$8*Tabelle!$W$3),IF('Modello Analisi RISCHI MOG_PTPC'!BB81=Tabelle!$V$4,('Mitigazione del rischio'!Z$8*Tabelle!$W$4),IF('Modello Analisi RISCHI MOG_PTPC'!BB81=Tabelle!$V$5,('Mitigazione del rischio'!Z$8*Tabelle!$W$5),IF('Modello Analisi RISCHI MOG_PTPC'!BB81=Tabelle!$V$6,('Mitigazione del rischio'!Z$8*Tabelle!$W$6),IF('Modello Analisi RISCHI MOG_PTPC'!BB81=Tabelle!$V$7,('Mitigazione del rischio'!Z$8*Tabelle!$W$7),IF('Modello Analisi RISCHI MOG_PTPC'!BB81=Tabelle!$V$8,('Mitigazione del rischio'!Z$8*Tabelle!$W$8),IF('Modello Analisi RISCHI MOG_PTPC'!BB81=Tabelle!$V$9,('Mitigazione del rischio'!Z$8*Tabelle!$W$9),IF('Modello Analisi RISCHI MOG_PTPC'!BB81=Tabelle!$V$10,('Mitigazione del rischio'!Z$8*Tabelle!$W$10),IF('Modello Analisi RISCHI MOG_PTPC'!BB81=Tabelle!$V$11,('Mitigazione del rischio'!Z$8*Tabelle!$W$11),IF('Modello Analisi RISCHI MOG_PTPC'!BB81=Tabelle!$V$12,('Mitigazione del rischio'!Z$8*Tabelle!$W$12),"-"))))))))))</f>
        <v>0</v>
      </c>
      <c r="AA80" s="31">
        <f>IF('Modello Analisi RISCHI MOG_PTPC'!BC81=Tabelle!$V$3,('Mitigazione del rischio'!AA$8*Tabelle!$W$3),IF('Modello Analisi RISCHI MOG_PTPC'!BC81=Tabelle!$V$4,('Mitigazione del rischio'!AA$8*Tabelle!$W$4),IF('Modello Analisi RISCHI MOG_PTPC'!BC81=Tabelle!$V$5,('Mitigazione del rischio'!AA$8*Tabelle!$W$5),IF('Modello Analisi RISCHI MOG_PTPC'!BC81=Tabelle!$V$6,('Mitigazione del rischio'!AA$8*Tabelle!$W$6),IF('Modello Analisi RISCHI MOG_PTPC'!BC81=Tabelle!$V$7,('Mitigazione del rischio'!AA$8*Tabelle!$W$7),IF('Modello Analisi RISCHI MOG_PTPC'!BC81=Tabelle!$V$8,('Mitigazione del rischio'!AA$8*Tabelle!$W$8),IF('Modello Analisi RISCHI MOG_PTPC'!BC81=Tabelle!$V$9,('Mitigazione del rischio'!AA$8*Tabelle!$W$9),IF('Modello Analisi RISCHI MOG_PTPC'!BC81=Tabelle!$V$10,('Mitigazione del rischio'!AA$8*Tabelle!$W$10),IF('Modello Analisi RISCHI MOG_PTPC'!BC81=Tabelle!$V$11,('Mitigazione del rischio'!AA$8*Tabelle!$W$11),IF('Modello Analisi RISCHI MOG_PTPC'!BC81=Tabelle!$V$12,('Mitigazione del rischio'!AA$8*Tabelle!$W$12),"-"))))))))))</f>
        <v>0</v>
      </c>
      <c r="AB80" s="31">
        <f>IF('Modello Analisi RISCHI MOG_PTPC'!BD81=Tabelle!$V$3,('Mitigazione del rischio'!AB$8*Tabelle!$W$3),IF('Modello Analisi RISCHI MOG_PTPC'!BD81=Tabelle!$V$4,('Mitigazione del rischio'!AB$8*Tabelle!$W$4),IF('Modello Analisi RISCHI MOG_PTPC'!BD81=Tabelle!$V$5,('Mitigazione del rischio'!AB$8*Tabelle!$W$5),IF('Modello Analisi RISCHI MOG_PTPC'!BD81=Tabelle!$V$6,('Mitigazione del rischio'!AB$8*Tabelle!$W$6),IF('Modello Analisi RISCHI MOG_PTPC'!BD81=Tabelle!$V$7,('Mitigazione del rischio'!AB$8*Tabelle!$W$7),IF('Modello Analisi RISCHI MOG_PTPC'!BD81=Tabelle!$V$8,('Mitigazione del rischio'!AB$8*Tabelle!$W$8),IF('Modello Analisi RISCHI MOG_PTPC'!BD81=Tabelle!$V$9,('Mitigazione del rischio'!AB$8*Tabelle!$W$9),IF('Modello Analisi RISCHI MOG_PTPC'!BD81=Tabelle!$V$10,('Mitigazione del rischio'!AB$8*Tabelle!$W$10),IF('Modello Analisi RISCHI MOG_PTPC'!BD81=Tabelle!$V$11,('Mitigazione del rischio'!AB$8*Tabelle!$W$11),IF('Modello Analisi RISCHI MOG_PTPC'!BD81=Tabelle!$V$12,('Mitigazione del rischio'!AB$8*Tabelle!$W$12),"-"))))))))))</f>
        <v>0</v>
      </c>
      <c r="AC80" s="31">
        <f>IF('Modello Analisi RISCHI MOG_PTPC'!BE81=Tabelle!$V$3,('Mitigazione del rischio'!AC$8*Tabelle!$W$3),IF('Modello Analisi RISCHI MOG_PTPC'!BE81=Tabelle!$V$4,('Mitigazione del rischio'!AC$8*Tabelle!$W$4),IF('Modello Analisi RISCHI MOG_PTPC'!BE81=Tabelle!$V$5,('Mitigazione del rischio'!AC$8*Tabelle!$W$5),IF('Modello Analisi RISCHI MOG_PTPC'!BE81=Tabelle!$V$6,('Mitigazione del rischio'!AC$8*Tabelle!$W$6),IF('Modello Analisi RISCHI MOG_PTPC'!BE81=Tabelle!$V$7,('Mitigazione del rischio'!AC$8*Tabelle!$W$7),IF('Modello Analisi RISCHI MOG_PTPC'!BE81=Tabelle!$V$8,('Mitigazione del rischio'!AC$8*Tabelle!$W$8),IF('Modello Analisi RISCHI MOG_PTPC'!BE81=Tabelle!$V$9,('Mitigazione del rischio'!AC$8*Tabelle!$W$9),IF('Modello Analisi RISCHI MOG_PTPC'!BE81=Tabelle!$V$10,('Mitigazione del rischio'!AC$8*Tabelle!$W$10),IF('Modello Analisi RISCHI MOG_PTPC'!BE81=Tabelle!$V$11,('Mitigazione del rischio'!AC$8*Tabelle!$W$11),IF('Modello Analisi RISCHI MOG_PTPC'!BE81=Tabelle!$V$12,('Mitigazione del rischio'!AC$8*Tabelle!$W$12),"-"))))))))))</f>
        <v>0</v>
      </c>
      <c r="AD80" s="31">
        <f>IF('Modello Analisi RISCHI MOG_PTPC'!BF81=Tabelle!$V$3,('Mitigazione del rischio'!AD$8*Tabelle!$W$3),IF('Modello Analisi RISCHI MOG_PTPC'!BF81=Tabelle!$V$4,('Mitigazione del rischio'!AD$8*Tabelle!$W$4),IF('Modello Analisi RISCHI MOG_PTPC'!BF81=Tabelle!$V$5,('Mitigazione del rischio'!AD$8*Tabelle!$W$5),IF('Modello Analisi RISCHI MOG_PTPC'!BF81=Tabelle!$V$6,('Mitigazione del rischio'!AD$8*Tabelle!$W$6),IF('Modello Analisi RISCHI MOG_PTPC'!BF81=Tabelle!$V$7,('Mitigazione del rischio'!AD$8*Tabelle!$W$7),IF('Modello Analisi RISCHI MOG_PTPC'!BF81=Tabelle!$V$8,('Mitigazione del rischio'!AD$8*Tabelle!$W$8),IF('Modello Analisi RISCHI MOG_PTPC'!BF81=Tabelle!$V$9,('Mitigazione del rischio'!AD$8*Tabelle!$W$9),IF('Modello Analisi RISCHI MOG_PTPC'!BF81=Tabelle!$V$10,('Mitigazione del rischio'!AD$8*Tabelle!$W$10),IF('Modello Analisi RISCHI MOG_PTPC'!BF81=Tabelle!$V$11,('Mitigazione del rischio'!AD$8*Tabelle!$W$11),IF('Modello Analisi RISCHI MOG_PTPC'!BF81=Tabelle!$V$12,('Mitigazione del rischio'!AD$8*Tabelle!$W$12),"-"))))))))))</f>
        <v>0</v>
      </c>
      <c r="AE80" s="31">
        <f>IF('Modello Analisi RISCHI MOG_PTPC'!BG81=Tabelle!$V$3,('Mitigazione del rischio'!AE$8*Tabelle!$W$3),IF('Modello Analisi RISCHI MOG_PTPC'!BG81=Tabelle!$V$4,('Mitigazione del rischio'!AE$8*Tabelle!$W$4),IF('Modello Analisi RISCHI MOG_PTPC'!BG81=Tabelle!$V$5,('Mitigazione del rischio'!AE$8*Tabelle!$W$5),IF('Modello Analisi RISCHI MOG_PTPC'!BG81=Tabelle!$V$6,('Mitigazione del rischio'!AE$8*Tabelle!$W$6),IF('Modello Analisi RISCHI MOG_PTPC'!BG81=Tabelle!$V$7,('Mitigazione del rischio'!AE$8*Tabelle!$W$7),IF('Modello Analisi RISCHI MOG_PTPC'!BG81=Tabelle!$V$8,('Mitigazione del rischio'!AE$8*Tabelle!$W$8),IF('Modello Analisi RISCHI MOG_PTPC'!BG81=Tabelle!$V$9,('Mitigazione del rischio'!AE$8*Tabelle!$W$9),IF('Modello Analisi RISCHI MOG_PTPC'!BG81=Tabelle!$V$10,('Mitigazione del rischio'!AE$8*Tabelle!$W$10),IF('Modello Analisi RISCHI MOG_PTPC'!BG81=Tabelle!$V$11,('Mitigazione del rischio'!AE$8*Tabelle!$W$11),IF('Modello Analisi RISCHI MOG_PTPC'!BG81=Tabelle!$V$12,('Mitigazione del rischio'!AE$8*Tabelle!$W$12),"-"))))))))))</f>
        <v>0</v>
      </c>
      <c r="AF80" s="32">
        <f t="shared" si="5"/>
        <v>43.400000000000006</v>
      </c>
      <c r="AG80" s="33">
        <f t="shared" si="6"/>
        <v>0.43400000000000005</v>
      </c>
    </row>
    <row r="81" spans="1:33" x14ac:dyDescent="0.25">
      <c r="A81" s="31">
        <f>IF('Modello Analisi RISCHI MOG_PTPC'!AC82=Tabelle!$V$3,('Mitigazione del rischio'!A$8*Tabelle!$W$3),IF('Modello Analisi RISCHI MOG_PTPC'!AC82=Tabelle!$V$4,('Mitigazione del rischio'!A$8*Tabelle!$W$4),IF('Modello Analisi RISCHI MOG_PTPC'!AC82=Tabelle!$V$5,('Mitigazione del rischio'!A$8*Tabelle!$W$5),IF('Modello Analisi RISCHI MOG_PTPC'!AC82=Tabelle!$V$6,('Mitigazione del rischio'!A$8*Tabelle!$W$6),IF('Modello Analisi RISCHI MOG_PTPC'!AC82=Tabelle!$V$7,('Mitigazione del rischio'!A$8*Tabelle!$W$7),IF('Modello Analisi RISCHI MOG_PTPC'!AC82=Tabelle!$V$8,('Mitigazione del rischio'!A$8*Tabelle!$W$8),IF('Modello Analisi RISCHI MOG_PTPC'!AC82=Tabelle!$V$9,('Mitigazione del rischio'!A$8*Tabelle!$W$9),IF('Modello Analisi RISCHI MOG_PTPC'!AC82=Tabelle!$V$10,('Mitigazione del rischio'!A$8*Tabelle!$W$10),IF('Modello Analisi RISCHI MOG_PTPC'!AC82=Tabelle!$V$11,('Mitigazione del rischio'!A$8*Tabelle!$W$11),IF('Modello Analisi RISCHI MOG_PTPC'!AC82=Tabelle!$V$12,('Mitigazione del rischio'!A$8*Tabelle!$W$12),"-"))))))))))</f>
        <v>3.5</v>
      </c>
      <c r="B81" s="31">
        <f>IF('Modello Analisi RISCHI MOG_PTPC'!AD82=Tabelle!$V$3,('Mitigazione del rischio'!B$8*Tabelle!$W$3),IF('Modello Analisi RISCHI MOG_PTPC'!AD82=Tabelle!$V$4,('Mitigazione del rischio'!B$8*Tabelle!$W$4),IF('Modello Analisi RISCHI MOG_PTPC'!AD82=Tabelle!$V$5,('Mitigazione del rischio'!B$8*Tabelle!$W$5),IF('Modello Analisi RISCHI MOG_PTPC'!AD82=Tabelle!$V$6,('Mitigazione del rischio'!B$8*Tabelle!$W$6),IF('Modello Analisi RISCHI MOG_PTPC'!AD82=Tabelle!$V$7,('Mitigazione del rischio'!B$8*Tabelle!$W$7),IF('Modello Analisi RISCHI MOG_PTPC'!AD82=Tabelle!$V$8,('Mitigazione del rischio'!B$8*Tabelle!$W$8),IF('Modello Analisi RISCHI MOG_PTPC'!AD82=Tabelle!$V$9,('Mitigazione del rischio'!B$8*Tabelle!$W$9),IF('Modello Analisi RISCHI MOG_PTPC'!AD82=Tabelle!$V$10,('Mitigazione del rischio'!B$8*Tabelle!$W$10),IF('Modello Analisi RISCHI MOG_PTPC'!AD82=Tabelle!$V$11,('Mitigazione del rischio'!B$8*Tabelle!$W$11),IF('Modello Analisi RISCHI MOG_PTPC'!AD82=Tabelle!$V$12,('Mitigazione del rischio'!B$8*Tabelle!$W$12),"-"))))))))))</f>
        <v>2.4499999999999997</v>
      </c>
      <c r="C81" s="31">
        <f>IF('Modello Analisi RISCHI MOG_PTPC'!AE82=Tabelle!$V$3,('Mitigazione del rischio'!C$8*Tabelle!$W$3),IF('Modello Analisi RISCHI MOG_PTPC'!AE82=Tabelle!$V$4,('Mitigazione del rischio'!C$8*Tabelle!$W$4),IF('Modello Analisi RISCHI MOG_PTPC'!AE82=Tabelle!$V$5,('Mitigazione del rischio'!C$8*Tabelle!$W$5),IF('Modello Analisi RISCHI MOG_PTPC'!AE82=Tabelle!$V$6,('Mitigazione del rischio'!C$8*Tabelle!$W$6),IF('Modello Analisi RISCHI MOG_PTPC'!AE82=Tabelle!$V$7,('Mitigazione del rischio'!C$8*Tabelle!$W$7),IF('Modello Analisi RISCHI MOG_PTPC'!AE82=Tabelle!$V$8,('Mitigazione del rischio'!C$8*Tabelle!$W$8),IF('Modello Analisi RISCHI MOG_PTPC'!AE82=Tabelle!$V$9,('Mitigazione del rischio'!C$8*Tabelle!$W$9),IF('Modello Analisi RISCHI MOG_PTPC'!AE82=Tabelle!$V$10,('Mitigazione del rischio'!C$8*Tabelle!$W$10),IF('Modello Analisi RISCHI MOG_PTPC'!AE82=Tabelle!$V$11,('Mitigazione del rischio'!C$8*Tabelle!$W$11),IF('Modello Analisi RISCHI MOG_PTPC'!AE82=Tabelle!$V$12,('Mitigazione del rischio'!C$8*Tabelle!$W$12),"-"))))))))))</f>
        <v>0.35000000000000003</v>
      </c>
      <c r="D81" s="31">
        <f>IF('Modello Analisi RISCHI MOG_PTPC'!AF82=Tabelle!$V$3,('Mitigazione del rischio'!D$8*Tabelle!$W$3),IF('Modello Analisi RISCHI MOG_PTPC'!AF82=Tabelle!$V$4,('Mitigazione del rischio'!D$8*Tabelle!$W$4),IF('Modello Analisi RISCHI MOG_PTPC'!AF82=Tabelle!$V$5,('Mitigazione del rischio'!D$8*Tabelle!$W$5),IF('Modello Analisi RISCHI MOG_PTPC'!AF82=Tabelle!$V$6,('Mitigazione del rischio'!D$8*Tabelle!$W$6),IF('Modello Analisi RISCHI MOG_PTPC'!AF82=Tabelle!$V$7,('Mitigazione del rischio'!D$8*Tabelle!$W$7),IF('Modello Analisi RISCHI MOG_PTPC'!AF82=Tabelle!$V$8,('Mitigazione del rischio'!D$8*Tabelle!$W$8),IF('Modello Analisi RISCHI MOG_PTPC'!AF82=Tabelle!$V$9,('Mitigazione del rischio'!D$8*Tabelle!$W$9),IF('Modello Analisi RISCHI MOG_PTPC'!AF82=Tabelle!$V$10,('Mitigazione del rischio'!D$8*Tabelle!$W$10),IF('Modello Analisi RISCHI MOG_PTPC'!AF82=Tabelle!$V$11,('Mitigazione del rischio'!D$8*Tabelle!$W$11),IF('Modello Analisi RISCHI MOG_PTPC'!AF82=Tabelle!$V$12,('Mitigazione del rischio'!D$8*Tabelle!$W$12),"-"))))))))))</f>
        <v>1.05</v>
      </c>
      <c r="E81" s="31">
        <f>IF('Modello Analisi RISCHI MOG_PTPC'!AG82=Tabelle!$V$3,('Mitigazione del rischio'!E$8*Tabelle!$W$3),IF('Modello Analisi RISCHI MOG_PTPC'!AG82=Tabelle!$V$4,('Mitigazione del rischio'!E$8*Tabelle!$W$4),IF('Modello Analisi RISCHI MOG_PTPC'!AG82=Tabelle!$V$5,('Mitigazione del rischio'!E$8*Tabelle!$W$5),IF('Modello Analisi RISCHI MOG_PTPC'!AG82=Tabelle!$V$6,('Mitigazione del rischio'!E$8*Tabelle!$W$6),IF('Modello Analisi RISCHI MOG_PTPC'!AG82=Tabelle!$V$7,('Mitigazione del rischio'!E$8*Tabelle!$W$7),IF('Modello Analisi RISCHI MOG_PTPC'!AG82=Tabelle!$V$8,('Mitigazione del rischio'!E$8*Tabelle!$W$8),IF('Modello Analisi RISCHI MOG_PTPC'!AG82=Tabelle!$V$9,('Mitigazione del rischio'!E$8*Tabelle!$W$9),IF('Modello Analisi RISCHI MOG_PTPC'!AG82=Tabelle!$V$10,('Mitigazione del rischio'!E$8*Tabelle!$W$10),IF('Modello Analisi RISCHI MOG_PTPC'!AG82=Tabelle!$V$11,('Mitigazione del rischio'!E$8*Tabelle!$W$11),IF('Modello Analisi RISCHI MOG_PTPC'!AG82=Tabelle!$V$12,('Mitigazione del rischio'!E$8*Tabelle!$W$12),"-"))))))))))</f>
        <v>2.4499999999999997</v>
      </c>
      <c r="F81" s="31">
        <f>IF('Modello Analisi RISCHI MOG_PTPC'!AH82=Tabelle!$V$3,('Mitigazione del rischio'!F$8*Tabelle!$W$3),IF('Modello Analisi RISCHI MOG_PTPC'!AH82=Tabelle!$V$4,('Mitigazione del rischio'!F$8*Tabelle!$W$4),IF('Modello Analisi RISCHI MOG_PTPC'!AH82=Tabelle!$V$5,('Mitigazione del rischio'!F$8*Tabelle!$W$5),IF('Modello Analisi RISCHI MOG_PTPC'!AH82=Tabelle!$V$6,('Mitigazione del rischio'!F$8*Tabelle!$W$6),IF('Modello Analisi RISCHI MOG_PTPC'!AH82=Tabelle!$V$7,('Mitigazione del rischio'!F$8*Tabelle!$W$7),IF('Modello Analisi RISCHI MOG_PTPC'!AH82=Tabelle!$V$8,('Mitigazione del rischio'!F$8*Tabelle!$W$8),IF('Modello Analisi RISCHI MOG_PTPC'!AH82=Tabelle!$V$9,('Mitigazione del rischio'!F$8*Tabelle!$W$9),IF('Modello Analisi RISCHI MOG_PTPC'!AH82=Tabelle!$V$10,('Mitigazione del rischio'!F$8*Tabelle!$W$10),IF('Modello Analisi RISCHI MOG_PTPC'!AH82=Tabelle!$V$11,('Mitigazione del rischio'!F$8*Tabelle!$W$11),IF('Modello Analisi RISCHI MOG_PTPC'!AH82=Tabelle!$V$12,('Mitigazione del rischio'!F$8*Tabelle!$W$12),"-"))))))))))</f>
        <v>3.5</v>
      </c>
      <c r="G81" s="31">
        <f>IF('Modello Analisi RISCHI MOG_PTPC'!AI82=Tabelle!$V$3,('Mitigazione del rischio'!G$8*Tabelle!$W$3),IF('Modello Analisi RISCHI MOG_PTPC'!AI82=Tabelle!$V$4,('Mitigazione del rischio'!G$8*Tabelle!$W$4),IF('Modello Analisi RISCHI MOG_PTPC'!AI82=Tabelle!$V$5,('Mitigazione del rischio'!G$8*Tabelle!$W$5),IF('Modello Analisi RISCHI MOG_PTPC'!AI82=Tabelle!$V$6,('Mitigazione del rischio'!G$8*Tabelle!$W$6),IF('Modello Analisi RISCHI MOG_PTPC'!AI82=Tabelle!$V$7,('Mitigazione del rischio'!G$8*Tabelle!$W$7),IF('Modello Analisi RISCHI MOG_PTPC'!AI82=Tabelle!$V$8,('Mitigazione del rischio'!G$8*Tabelle!$W$8),IF('Modello Analisi RISCHI MOG_PTPC'!AI82=Tabelle!$V$9,('Mitigazione del rischio'!G$8*Tabelle!$W$9),IF('Modello Analisi RISCHI MOG_PTPC'!AI82=Tabelle!$V$10,('Mitigazione del rischio'!G$8*Tabelle!$W$10),IF('Modello Analisi RISCHI MOG_PTPC'!AI82=Tabelle!$V$11,('Mitigazione del rischio'!G$8*Tabelle!$W$11),IF('Modello Analisi RISCHI MOG_PTPC'!AI82=Tabelle!$V$12,('Mitigazione del rischio'!G$8*Tabelle!$W$12),"-"))))))))))</f>
        <v>3.5</v>
      </c>
      <c r="H81" s="31">
        <f>IF('Modello Analisi RISCHI MOG_PTPC'!AJ82=Tabelle!$V$3,('Mitigazione del rischio'!H$8*Tabelle!$W$3),IF('Modello Analisi RISCHI MOG_PTPC'!AJ82=Tabelle!$V$4,('Mitigazione del rischio'!H$8*Tabelle!$W$4),IF('Modello Analisi RISCHI MOG_PTPC'!AJ82=Tabelle!$V$5,('Mitigazione del rischio'!H$8*Tabelle!$W$5),IF('Modello Analisi RISCHI MOG_PTPC'!AJ82=Tabelle!$V$6,('Mitigazione del rischio'!H$8*Tabelle!$W$6),IF('Modello Analisi RISCHI MOG_PTPC'!AJ82=Tabelle!$V$7,('Mitigazione del rischio'!H$8*Tabelle!$W$7),IF('Modello Analisi RISCHI MOG_PTPC'!AJ82=Tabelle!$V$8,('Mitigazione del rischio'!H$8*Tabelle!$W$8),IF('Modello Analisi RISCHI MOG_PTPC'!AJ82=Tabelle!$V$9,('Mitigazione del rischio'!H$8*Tabelle!$W$9),IF('Modello Analisi RISCHI MOG_PTPC'!AJ82=Tabelle!$V$10,('Mitigazione del rischio'!H$8*Tabelle!$W$10),IF('Modello Analisi RISCHI MOG_PTPC'!AJ82=Tabelle!$V$11,('Mitigazione del rischio'!H$8*Tabelle!$W$11),IF('Modello Analisi RISCHI MOG_PTPC'!AJ82=Tabelle!$V$12,('Mitigazione del rischio'!H$8*Tabelle!$W$12),"-"))))))))))</f>
        <v>3.5</v>
      </c>
      <c r="I81" s="31">
        <f>IF('Modello Analisi RISCHI MOG_PTPC'!AK82=Tabelle!$V$3,('Mitigazione del rischio'!I$8*Tabelle!$W$3),IF('Modello Analisi RISCHI MOG_PTPC'!AK82=Tabelle!$V$4,('Mitigazione del rischio'!I$8*Tabelle!$W$4),IF('Modello Analisi RISCHI MOG_PTPC'!AK82=Tabelle!$V$5,('Mitigazione del rischio'!I$8*Tabelle!$W$5),IF('Modello Analisi RISCHI MOG_PTPC'!AK82=Tabelle!$V$6,('Mitigazione del rischio'!I$8*Tabelle!$W$6),IF('Modello Analisi RISCHI MOG_PTPC'!AK82=Tabelle!$V$7,('Mitigazione del rischio'!I$8*Tabelle!$W$7),IF('Modello Analisi RISCHI MOG_PTPC'!AK82=Tabelle!$V$8,('Mitigazione del rischio'!I$8*Tabelle!$W$8),IF('Modello Analisi RISCHI MOG_PTPC'!AK82=Tabelle!$V$9,('Mitigazione del rischio'!I$8*Tabelle!$W$9),IF('Modello Analisi RISCHI MOG_PTPC'!AK82=Tabelle!$V$10,('Mitigazione del rischio'!I$8*Tabelle!$W$10),IF('Modello Analisi RISCHI MOG_PTPC'!AK82=Tabelle!$V$11,('Mitigazione del rischio'!I$8*Tabelle!$W$11),IF('Modello Analisi RISCHI MOG_PTPC'!AK82=Tabelle!$V$12,('Mitigazione del rischio'!I$8*Tabelle!$W$12),"-"))))))))))</f>
        <v>1.05</v>
      </c>
      <c r="J81" s="31">
        <f>IF('Modello Analisi RISCHI MOG_PTPC'!AL82=Tabelle!$V$3,('Mitigazione del rischio'!J$8*Tabelle!$W$3),IF('Modello Analisi RISCHI MOG_PTPC'!AL82=Tabelle!$V$4,('Mitigazione del rischio'!J$8*Tabelle!$W$4),IF('Modello Analisi RISCHI MOG_PTPC'!AL82=Tabelle!$V$5,('Mitigazione del rischio'!J$8*Tabelle!$W$5),IF('Modello Analisi RISCHI MOG_PTPC'!AL82=Tabelle!$V$6,('Mitigazione del rischio'!J$8*Tabelle!$W$6),IF('Modello Analisi RISCHI MOG_PTPC'!AL82=Tabelle!$V$7,('Mitigazione del rischio'!J$8*Tabelle!$W$7),IF('Modello Analisi RISCHI MOG_PTPC'!AL82=Tabelle!$V$8,('Mitigazione del rischio'!J$8*Tabelle!$W$8),IF('Modello Analisi RISCHI MOG_PTPC'!AL82=Tabelle!$V$9,('Mitigazione del rischio'!J$8*Tabelle!$W$9),IF('Modello Analisi RISCHI MOG_PTPC'!AL82=Tabelle!$V$10,('Mitigazione del rischio'!J$8*Tabelle!$W$10),IF('Modello Analisi RISCHI MOG_PTPC'!AL82=Tabelle!$V$11,('Mitigazione del rischio'!J$8*Tabelle!$W$11),IF('Modello Analisi RISCHI MOG_PTPC'!AL82=Tabelle!$V$12,('Mitigazione del rischio'!J$8*Tabelle!$W$12),"-"))))))))))</f>
        <v>1.05</v>
      </c>
      <c r="K81" s="31">
        <f>IF('Modello Analisi RISCHI MOG_PTPC'!AM82=Tabelle!$V$3,('Mitigazione del rischio'!K$8*Tabelle!$W$3),IF('Modello Analisi RISCHI MOG_PTPC'!AM82=Tabelle!$V$4,('Mitigazione del rischio'!K$8*Tabelle!$W$4),IF('Modello Analisi RISCHI MOG_PTPC'!AM82=Tabelle!$V$5,('Mitigazione del rischio'!K$8*Tabelle!$W$5),IF('Modello Analisi RISCHI MOG_PTPC'!AM82=Tabelle!$V$6,('Mitigazione del rischio'!K$8*Tabelle!$W$6),IF('Modello Analisi RISCHI MOG_PTPC'!AM82=Tabelle!$V$7,('Mitigazione del rischio'!K$8*Tabelle!$W$7),IF('Modello Analisi RISCHI MOG_PTPC'!AM82=Tabelle!$V$8,('Mitigazione del rischio'!K$8*Tabelle!$W$8),IF('Modello Analisi RISCHI MOG_PTPC'!AM82=Tabelle!$V$9,('Mitigazione del rischio'!K$8*Tabelle!$W$9),IF('Modello Analisi RISCHI MOG_PTPC'!AM82=Tabelle!$V$10,('Mitigazione del rischio'!K$8*Tabelle!$W$10),IF('Modello Analisi RISCHI MOG_PTPC'!AM82=Tabelle!$V$11,('Mitigazione del rischio'!K$8*Tabelle!$W$11),IF('Modello Analisi RISCHI MOG_PTPC'!AM82=Tabelle!$V$12,('Mitigazione del rischio'!K$8*Tabelle!$W$12),"-"))))))))))</f>
        <v>3.5</v>
      </c>
      <c r="L81" s="31">
        <f>IF('Modello Analisi RISCHI MOG_PTPC'!AN82=Tabelle!$V$3,('Mitigazione del rischio'!L$8*Tabelle!$W$3),IF('Modello Analisi RISCHI MOG_PTPC'!AN82=Tabelle!$V$4,('Mitigazione del rischio'!L$8*Tabelle!$W$4),IF('Modello Analisi RISCHI MOG_PTPC'!AN82=Tabelle!$V$5,('Mitigazione del rischio'!L$8*Tabelle!$W$5),IF('Modello Analisi RISCHI MOG_PTPC'!AN82=Tabelle!$V$6,('Mitigazione del rischio'!L$8*Tabelle!$W$6),IF('Modello Analisi RISCHI MOG_PTPC'!AN82=Tabelle!$V$7,('Mitigazione del rischio'!L$8*Tabelle!$W$7),IF('Modello Analisi RISCHI MOG_PTPC'!AN82=Tabelle!$V$8,('Mitigazione del rischio'!L$8*Tabelle!$W$8),IF('Modello Analisi RISCHI MOG_PTPC'!AN82=Tabelle!$V$9,('Mitigazione del rischio'!L$8*Tabelle!$W$9),IF('Modello Analisi RISCHI MOG_PTPC'!AN82=Tabelle!$V$10,('Mitigazione del rischio'!L$8*Tabelle!$W$10),IF('Modello Analisi RISCHI MOG_PTPC'!AN82=Tabelle!$V$11,('Mitigazione del rischio'!L$8*Tabelle!$W$11),IF('Modello Analisi RISCHI MOG_PTPC'!AN82=Tabelle!$V$12,('Mitigazione del rischio'!L$8*Tabelle!$W$12),"-"))))))))))</f>
        <v>3.5</v>
      </c>
      <c r="M81" s="31">
        <f>IF('Modello Analisi RISCHI MOG_PTPC'!AO82=Tabelle!$V$3,('Mitigazione del rischio'!M$8*Tabelle!$W$3),IF('Modello Analisi RISCHI MOG_PTPC'!AO82=Tabelle!$V$4,('Mitigazione del rischio'!M$8*Tabelle!$W$4),IF('Modello Analisi RISCHI MOG_PTPC'!AO82=Tabelle!$V$5,('Mitigazione del rischio'!M$8*Tabelle!$W$5),IF('Modello Analisi RISCHI MOG_PTPC'!AO82=Tabelle!$V$6,('Mitigazione del rischio'!M$8*Tabelle!$W$6),IF('Modello Analisi RISCHI MOG_PTPC'!AO82=Tabelle!$V$7,('Mitigazione del rischio'!M$8*Tabelle!$W$7),IF('Modello Analisi RISCHI MOG_PTPC'!AO82=Tabelle!$V$8,('Mitigazione del rischio'!M$8*Tabelle!$W$8),IF('Modello Analisi RISCHI MOG_PTPC'!AO82=Tabelle!$V$9,('Mitigazione del rischio'!M$8*Tabelle!$W$9),IF('Modello Analisi RISCHI MOG_PTPC'!AO82=Tabelle!$V$10,('Mitigazione del rischio'!M$8*Tabelle!$W$10),IF('Modello Analisi RISCHI MOG_PTPC'!AO82=Tabelle!$V$11,('Mitigazione del rischio'!M$8*Tabelle!$W$11),IF('Modello Analisi RISCHI MOG_PTPC'!AO82=Tabelle!$V$12,('Mitigazione del rischio'!M$8*Tabelle!$W$12),"-"))))))))))</f>
        <v>1.05</v>
      </c>
      <c r="N81" s="31">
        <f>IF('Modello Analisi RISCHI MOG_PTPC'!AP82=Tabelle!$V$3,('Mitigazione del rischio'!N$8*Tabelle!$W$3),IF('Modello Analisi RISCHI MOG_PTPC'!AP82=Tabelle!$V$4,('Mitigazione del rischio'!N$8*Tabelle!$W$4),IF('Modello Analisi RISCHI MOG_PTPC'!AP82=Tabelle!$V$5,('Mitigazione del rischio'!N$8*Tabelle!$W$5),IF('Modello Analisi RISCHI MOG_PTPC'!AP82=Tabelle!$V$6,('Mitigazione del rischio'!N$8*Tabelle!$W$6),IF('Modello Analisi RISCHI MOG_PTPC'!AP82=Tabelle!$V$7,('Mitigazione del rischio'!N$8*Tabelle!$W$7),IF('Modello Analisi RISCHI MOG_PTPC'!AP82=Tabelle!$V$8,('Mitigazione del rischio'!N$8*Tabelle!$W$8),IF('Modello Analisi RISCHI MOG_PTPC'!AP82=Tabelle!$V$9,('Mitigazione del rischio'!N$8*Tabelle!$W$9),IF('Modello Analisi RISCHI MOG_PTPC'!AP82=Tabelle!$V$10,('Mitigazione del rischio'!N$8*Tabelle!$W$10),IF('Modello Analisi RISCHI MOG_PTPC'!AP82=Tabelle!$V$11,('Mitigazione del rischio'!N$8*Tabelle!$W$11),IF('Modello Analisi RISCHI MOG_PTPC'!AP82=Tabelle!$V$12,('Mitigazione del rischio'!N$8*Tabelle!$W$12),"-"))))))))))</f>
        <v>1.05</v>
      </c>
      <c r="O81" s="31">
        <f>IF('Modello Analisi RISCHI MOG_PTPC'!AQ82=Tabelle!$V$3,('Mitigazione del rischio'!O$8*Tabelle!$W$3),IF('Modello Analisi RISCHI MOG_PTPC'!AQ82=Tabelle!$V$4,('Mitigazione del rischio'!O$8*Tabelle!$W$4),IF('Modello Analisi RISCHI MOG_PTPC'!AQ82=Tabelle!$V$5,('Mitigazione del rischio'!O$8*Tabelle!$W$5),IF('Modello Analisi RISCHI MOG_PTPC'!AQ82=Tabelle!$V$6,('Mitigazione del rischio'!O$8*Tabelle!$W$6),IF('Modello Analisi RISCHI MOG_PTPC'!AQ82=Tabelle!$V$7,('Mitigazione del rischio'!O$8*Tabelle!$W$7),IF('Modello Analisi RISCHI MOG_PTPC'!AQ82=Tabelle!$V$8,('Mitigazione del rischio'!O$8*Tabelle!$W$8),IF('Modello Analisi RISCHI MOG_PTPC'!AQ82=Tabelle!$V$9,('Mitigazione del rischio'!O$8*Tabelle!$W$9),IF('Modello Analisi RISCHI MOG_PTPC'!AQ82=Tabelle!$V$10,('Mitigazione del rischio'!O$8*Tabelle!$W$10),IF('Modello Analisi RISCHI MOG_PTPC'!AQ82=Tabelle!$V$11,('Mitigazione del rischio'!O$8*Tabelle!$W$11),IF('Modello Analisi RISCHI MOG_PTPC'!AQ82=Tabelle!$V$12,('Mitigazione del rischio'!O$8*Tabelle!$W$12),"-"))))))))))</f>
        <v>1.05</v>
      </c>
      <c r="P81" s="31">
        <f>IF('Modello Analisi RISCHI MOG_PTPC'!AR82=Tabelle!$V$3,('Mitigazione del rischio'!P$8*Tabelle!$W$3),IF('Modello Analisi RISCHI MOG_PTPC'!AR82=Tabelle!$V$4,('Mitigazione del rischio'!P$8*Tabelle!$W$4),IF('Modello Analisi RISCHI MOG_PTPC'!AR82=Tabelle!$V$5,('Mitigazione del rischio'!P$8*Tabelle!$W$5),IF('Modello Analisi RISCHI MOG_PTPC'!AR82=Tabelle!$V$6,('Mitigazione del rischio'!P$8*Tabelle!$W$6),IF('Modello Analisi RISCHI MOG_PTPC'!AR82=Tabelle!$V$7,('Mitigazione del rischio'!P$8*Tabelle!$W$7),IF('Modello Analisi RISCHI MOG_PTPC'!AR82=Tabelle!$V$8,('Mitigazione del rischio'!P$8*Tabelle!$W$8),IF('Modello Analisi RISCHI MOG_PTPC'!AR82=Tabelle!$V$9,('Mitigazione del rischio'!P$8*Tabelle!$W$9),IF('Modello Analisi RISCHI MOG_PTPC'!AR82=Tabelle!$V$10,('Mitigazione del rischio'!P$8*Tabelle!$W$10),IF('Modello Analisi RISCHI MOG_PTPC'!AR82=Tabelle!$V$11,('Mitigazione del rischio'!P$8*Tabelle!$W$11),IF('Modello Analisi RISCHI MOG_PTPC'!AR82=Tabelle!$V$12,('Mitigazione del rischio'!P$8*Tabelle!$W$12),"-"))))))))))</f>
        <v>1.05</v>
      </c>
      <c r="Q81" s="31">
        <f>IF('Modello Analisi RISCHI MOG_PTPC'!AS82=Tabelle!$V$3,('Mitigazione del rischio'!Q$8*Tabelle!$W$3),IF('Modello Analisi RISCHI MOG_PTPC'!AS82=Tabelle!$V$4,('Mitigazione del rischio'!Q$8*Tabelle!$W$4),IF('Modello Analisi RISCHI MOG_PTPC'!AS82=Tabelle!$V$5,('Mitigazione del rischio'!Q$8*Tabelle!$W$5),IF('Modello Analisi RISCHI MOG_PTPC'!AS82=Tabelle!$V$6,('Mitigazione del rischio'!Q$8*Tabelle!$W$6),IF('Modello Analisi RISCHI MOG_PTPC'!AS82=Tabelle!$V$7,('Mitigazione del rischio'!Q$8*Tabelle!$W$7),IF('Modello Analisi RISCHI MOG_PTPC'!AS82=Tabelle!$V$8,('Mitigazione del rischio'!Q$8*Tabelle!$W$8),IF('Modello Analisi RISCHI MOG_PTPC'!AS82=Tabelle!$V$9,('Mitigazione del rischio'!Q$8*Tabelle!$W$9),IF('Modello Analisi RISCHI MOG_PTPC'!AS82=Tabelle!$V$10,('Mitigazione del rischio'!Q$8*Tabelle!$W$10),IF('Modello Analisi RISCHI MOG_PTPC'!AS82=Tabelle!$V$11,('Mitigazione del rischio'!Q$8*Tabelle!$W$11),IF('Modello Analisi RISCHI MOG_PTPC'!AS82=Tabelle!$V$12,('Mitigazione del rischio'!Q$8*Tabelle!$W$12),"-"))))))))))</f>
        <v>2.4499999999999997</v>
      </c>
      <c r="R81" s="31">
        <f>IF('Modello Analisi RISCHI MOG_PTPC'!AT82=Tabelle!$V$3,('Mitigazione del rischio'!R$8*Tabelle!$W$3),IF('Modello Analisi RISCHI MOG_PTPC'!AT82=Tabelle!$V$4,('Mitigazione del rischio'!R$8*Tabelle!$W$4),IF('Modello Analisi RISCHI MOG_PTPC'!AT82=Tabelle!$V$5,('Mitigazione del rischio'!R$8*Tabelle!$W$5),IF('Modello Analisi RISCHI MOG_PTPC'!AT82=Tabelle!$V$6,('Mitigazione del rischio'!R$8*Tabelle!$W$6),IF('Modello Analisi RISCHI MOG_PTPC'!AT82=Tabelle!$V$7,('Mitigazione del rischio'!R$8*Tabelle!$W$7),IF('Modello Analisi RISCHI MOG_PTPC'!AT82=Tabelle!$V$8,('Mitigazione del rischio'!R$8*Tabelle!$W$8),IF('Modello Analisi RISCHI MOG_PTPC'!AT82=Tabelle!$V$9,('Mitigazione del rischio'!R$8*Tabelle!$W$9),IF('Modello Analisi RISCHI MOG_PTPC'!AT82=Tabelle!$V$10,('Mitigazione del rischio'!R$8*Tabelle!$W$10),IF('Modello Analisi RISCHI MOG_PTPC'!AT82=Tabelle!$V$11,('Mitigazione del rischio'!R$8*Tabelle!$W$11),IF('Modello Analisi RISCHI MOG_PTPC'!AT82=Tabelle!$V$12,('Mitigazione del rischio'!R$8*Tabelle!$W$12),"-"))))))))))</f>
        <v>2.4499999999999997</v>
      </c>
      <c r="S81" s="31">
        <f>IF('Modello Analisi RISCHI MOG_PTPC'!AU82=Tabelle!$V$3,('Mitigazione del rischio'!S$8*Tabelle!$W$3),IF('Modello Analisi RISCHI MOG_PTPC'!AU82=Tabelle!$V$4,('Mitigazione del rischio'!S$8*Tabelle!$W$4),IF('Modello Analisi RISCHI MOG_PTPC'!AU82=Tabelle!$V$5,('Mitigazione del rischio'!S$8*Tabelle!$W$5),IF('Modello Analisi RISCHI MOG_PTPC'!AU82=Tabelle!$V$6,('Mitigazione del rischio'!S$8*Tabelle!$W$6),IF('Modello Analisi RISCHI MOG_PTPC'!AU82=Tabelle!$V$7,('Mitigazione del rischio'!S$8*Tabelle!$W$7),IF('Modello Analisi RISCHI MOG_PTPC'!AU82=Tabelle!$V$8,('Mitigazione del rischio'!S$8*Tabelle!$W$8),IF('Modello Analisi RISCHI MOG_PTPC'!AU82=Tabelle!$V$9,('Mitigazione del rischio'!S$8*Tabelle!$W$9),IF('Modello Analisi RISCHI MOG_PTPC'!AU82=Tabelle!$V$10,('Mitigazione del rischio'!S$8*Tabelle!$W$10),IF('Modello Analisi RISCHI MOG_PTPC'!AU82=Tabelle!$V$11,('Mitigazione del rischio'!S$8*Tabelle!$W$11),IF('Modello Analisi RISCHI MOG_PTPC'!AU82=Tabelle!$V$12,('Mitigazione del rischio'!S$8*Tabelle!$W$12),"-"))))))))))</f>
        <v>2.4499999999999997</v>
      </c>
      <c r="T81" s="31">
        <f>IF('Modello Analisi RISCHI MOG_PTPC'!AV82=Tabelle!$V$3,('Mitigazione del rischio'!T$8*Tabelle!$W$3),IF('Modello Analisi RISCHI MOG_PTPC'!AV82=Tabelle!$V$4,('Mitigazione del rischio'!T$8*Tabelle!$W$4),IF('Modello Analisi RISCHI MOG_PTPC'!AV82=Tabelle!$V$5,('Mitigazione del rischio'!T$8*Tabelle!$W$5),IF('Modello Analisi RISCHI MOG_PTPC'!AV82=Tabelle!$V$6,('Mitigazione del rischio'!T$8*Tabelle!$W$6),IF('Modello Analisi RISCHI MOG_PTPC'!AV82=Tabelle!$V$7,('Mitigazione del rischio'!T$8*Tabelle!$W$7),IF('Modello Analisi RISCHI MOG_PTPC'!AV82=Tabelle!$V$8,('Mitigazione del rischio'!T$8*Tabelle!$W$8),IF('Modello Analisi RISCHI MOG_PTPC'!AV82=Tabelle!$V$9,('Mitigazione del rischio'!T$8*Tabelle!$W$9),IF('Modello Analisi RISCHI MOG_PTPC'!AV82=Tabelle!$V$10,('Mitigazione del rischio'!T$8*Tabelle!$W$10),IF('Modello Analisi RISCHI MOG_PTPC'!AV82=Tabelle!$V$11,('Mitigazione del rischio'!T$8*Tabelle!$W$11),IF('Modello Analisi RISCHI MOG_PTPC'!AV82=Tabelle!$V$12,('Mitigazione del rischio'!T$8*Tabelle!$W$12),"-"))))))))))</f>
        <v>2.4499999999999997</v>
      </c>
      <c r="U81" s="31">
        <f>IF('Modello Analisi RISCHI MOG_PTPC'!AW82=Tabelle!$V$3,('Mitigazione del rischio'!U$8*Tabelle!$W$3),IF('Modello Analisi RISCHI MOG_PTPC'!AW82=Tabelle!$V$4,('Mitigazione del rischio'!U$8*Tabelle!$W$4),IF('Modello Analisi RISCHI MOG_PTPC'!AW82=Tabelle!$V$5,('Mitigazione del rischio'!U$8*Tabelle!$W$5),IF('Modello Analisi RISCHI MOG_PTPC'!AW82=Tabelle!$V$6,('Mitigazione del rischio'!U$8*Tabelle!$W$6),IF('Modello Analisi RISCHI MOG_PTPC'!AW82=Tabelle!$V$7,('Mitigazione del rischio'!U$8*Tabelle!$W$7),IF('Modello Analisi RISCHI MOG_PTPC'!AW82=Tabelle!$V$8,('Mitigazione del rischio'!U$8*Tabelle!$W$8),IF('Modello Analisi RISCHI MOG_PTPC'!AW82=Tabelle!$V$9,('Mitigazione del rischio'!U$8*Tabelle!$W$9),IF('Modello Analisi RISCHI MOG_PTPC'!AW82=Tabelle!$V$10,('Mitigazione del rischio'!U$8*Tabelle!$W$10),IF('Modello Analisi RISCHI MOG_PTPC'!AW82=Tabelle!$V$11,('Mitigazione del rischio'!U$8*Tabelle!$W$11),IF('Modello Analisi RISCHI MOG_PTPC'!AW82=Tabelle!$V$12,('Mitigazione del rischio'!U$8*Tabelle!$W$12),"-"))))))))))</f>
        <v>0</v>
      </c>
      <c r="V81" s="31">
        <f>IF('Modello Analisi RISCHI MOG_PTPC'!AX82=Tabelle!$V$3,('Mitigazione del rischio'!V$8*Tabelle!$W$3),IF('Modello Analisi RISCHI MOG_PTPC'!AX82=Tabelle!$V$4,('Mitigazione del rischio'!V$8*Tabelle!$W$4),IF('Modello Analisi RISCHI MOG_PTPC'!AX82=Tabelle!$V$5,('Mitigazione del rischio'!V$8*Tabelle!$W$5),IF('Modello Analisi RISCHI MOG_PTPC'!AX82=Tabelle!$V$6,('Mitigazione del rischio'!V$8*Tabelle!$W$6),IF('Modello Analisi RISCHI MOG_PTPC'!AX82=Tabelle!$V$7,('Mitigazione del rischio'!V$8*Tabelle!$W$7),IF('Modello Analisi RISCHI MOG_PTPC'!AX82=Tabelle!$V$8,('Mitigazione del rischio'!V$8*Tabelle!$W$8),IF('Modello Analisi RISCHI MOG_PTPC'!AX82=Tabelle!$V$9,('Mitigazione del rischio'!V$8*Tabelle!$W$9),IF('Modello Analisi RISCHI MOG_PTPC'!AX82=Tabelle!$V$10,('Mitigazione del rischio'!V$8*Tabelle!$W$10),IF('Modello Analisi RISCHI MOG_PTPC'!AX82=Tabelle!$V$11,('Mitigazione del rischio'!V$8*Tabelle!$W$11),IF('Modello Analisi RISCHI MOG_PTPC'!AX82=Tabelle!$V$12,('Mitigazione del rischio'!V$8*Tabelle!$W$12),"-"))))))))))</f>
        <v>0</v>
      </c>
      <c r="W81" s="31">
        <f>IF('Modello Analisi RISCHI MOG_PTPC'!AY82=Tabelle!$V$3,('Mitigazione del rischio'!W$8*Tabelle!$W$3),IF('Modello Analisi RISCHI MOG_PTPC'!AY82=Tabelle!$V$4,('Mitigazione del rischio'!W$8*Tabelle!$W$4),IF('Modello Analisi RISCHI MOG_PTPC'!AY82=Tabelle!$V$5,('Mitigazione del rischio'!W$8*Tabelle!$W$5),IF('Modello Analisi RISCHI MOG_PTPC'!AY82=Tabelle!$V$6,('Mitigazione del rischio'!W$8*Tabelle!$W$6),IF('Modello Analisi RISCHI MOG_PTPC'!AY82=Tabelle!$V$7,('Mitigazione del rischio'!W$8*Tabelle!$W$7),IF('Modello Analisi RISCHI MOG_PTPC'!AY82=Tabelle!$V$8,('Mitigazione del rischio'!W$8*Tabelle!$W$8),IF('Modello Analisi RISCHI MOG_PTPC'!AY82=Tabelle!$V$9,('Mitigazione del rischio'!W$8*Tabelle!$W$9),IF('Modello Analisi RISCHI MOG_PTPC'!AY82=Tabelle!$V$10,('Mitigazione del rischio'!W$8*Tabelle!$W$10),IF('Modello Analisi RISCHI MOG_PTPC'!AY82=Tabelle!$V$11,('Mitigazione del rischio'!W$8*Tabelle!$W$11),IF('Modello Analisi RISCHI MOG_PTPC'!AY82=Tabelle!$V$12,('Mitigazione del rischio'!W$8*Tabelle!$W$12),"-"))))))))))</f>
        <v>0</v>
      </c>
      <c r="X81" s="31">
        <f>IF('Modello Analisi RISCHI MOG_PTPC'!AZ82=Tabelle!$V$3,('Mitigazione del rischio'!X$8*Tabelle!$W$3),IF('Modello Analisi RISCHI MOG_PTPC'!AZ82=Tabelle!$V$4,('Mitigazione del rischio'!X$8*Tabelle!$W$4),IF('Modello Analisi RISCHI MOG_PTPC'!AZ82=Tabelle!$V$5,('Mitigazione del rischio'!X$8*Tabelle!$W$5),IF('Modello Analisi RISCHI MOG_PTPC'!AZ82=Tabelle!$V$6,('Mitigazione del rischio'!X$8*Tabelle!$W$6),IF('Modello Analisi RISCHI MOG_PTPC'!AZ82=Tabelle!$V$7,('Mitigazione del rischio'!X$8*Tabelle!$W$7),IF('Modello Analisi RISCHI MOG_PTPC'!AZ82=Tabelle!$V$8,('Mitigazione del rischio'!X$8*Tabelle!$W$8),IF('Modello Analisi RISCHI MOG_PTPC'!AZ82=Tabelle!$V$9,('Mitigazione del rischio'!X$8*Tabelle!$W$9),IF('Modello Analisi RISCHI MOG_PTPC'!AZ82=Tabelle!$V$10,('Mitigazione del rischio'!X$8*Tabelle!$W$10),IF('Modello Analisi RISCHI MOG_PTPC'!AZ82=Tabelle!$V$11,('Mitigazione del rischio'!X$8*Tabelle!$W$11),IF('Modello Analisi RISCHI MOG_PTPC'!AZ82=Tabelle!$V$12,('Mitigazione del rischio'!X$8*Tabelle!$W$12),"-"))))))))))</f>
        <v>0</v>
      </c>
      <c r="Y81" s="31">
        <f>IF('Modello Analisi RISCHI MOG_PTPC'!BA82=Tabelle!$V$3,('Mitigazione del rischio'!Y$8*Tabelle!$W$3),IF('Modello Analisi RISCHI MOG_PTPC'!BA82=Tabelle!$V$4,('Mitigazione del rischio'!Y$8*Tabelle!$W$4),IF('Modello Analisi RISCHI MOG_PTPC'!BA82=Tabelle!$V$5,('Mitigazione del rischio'!Y$8*Tabelle!$W$5),IF('Modello Analisi RISCHI MOG_PTPC'!BA82=Tabelle!$V$6,('Mitigazione del rischio'!Y$8*Tabelle!$W$6),IF('Modello Analisi RISCHI MOG_PTPC'!BA82=Tabelle!$V$7,('Mitigazione del rischio'!Y$8*Tabelle!$W$7),IF('Modello Analisi RISCHI MOG_PTPC'!BA82=Tabelle!$V$8,('Mitigazione del rischio'!Y$8*Tabelle!$W$8),IF('Modello Analisi RISCHI MOG_PTPC'!BA82=Tabelle!$V$9,('Mitigazione del rischio'!Y$8*Tabelle!$W$9),IF('Modello Analisi RISCHI MOG_PTPC'!BA82=Tabelle!$V$10,('Mitigazione del rischio'!Y$8*Tabelle!$W$10),IF('Modello Analisi RISCHI MOG_PTPC'!BA82=Tabelle!$V$11,('Mitigazione del rischio'!Y$8*Tabelle!$W$11),IF('Modello Analisi RISCHI MOG_PTPC'!BA82=Tabelle!$V$12,('Mitigazione del rischio'!Y$8*Tabelle!$W$12),"-"))))))))))</f>
        <v>0</v>
      </c>
      <c r="Z81" s="31">
        <f>IF('Modello Analisi RISCHI MOG_PTPC'!BB82=Tabelle!$V$3,('Mitigazione del rischio'!Z$8*Tabelle!$W$3),IF('Modello Analisi RISCHI MOG_PTPC'!BB82=Tabelle!$V$4,('Mitigazione del rischio'!Z$8*Tabelle!$W$4),IF('Modello Analisi RISCHI MOG_PTPC'!BB82=Tabelle!$V$5,('Mitigazione del rischio'!Z$8*Tabelle!$W$5),IF('Modello Analisi RISCHI MOG_PTPC'!BB82=Tabelle!$V$6,('Mitigazione del rischio'!Z$8*Tabelle!$W$6),IF('Modello Analisi RISCHI MOG_PTPC'!BB82=Tabelle!$V$7,('Mitigazione del rischio'!Z$8*Tabelle!$W$7),IF('Modello Analisi RISCHI MOG_PTPC'!BB82=Tabelle!$V$8,('Mitigazione del rischio'!Z$8*Tabelle!$W$8),IF('Modello Analisi RISCHI MOG_PTPC'!BB82=Tabelle!$V$9,('Mitigazione del rischio'!Z$8*Tabelle!$W$9),IF('Modello Analisi RISCHI MOG_PTPC'!BB82=Tabelle!$V$10,('Mitigazione del rischio'!Z$8*Tabelle!$W$10),IF('Modello Analisi RISCHI MOG_PTPC'!BB82=Tabelle!$V$11,('Mitigazione del rischio'!Z$8*Tabelle!$W$11),IF('Modello Analisi RISCHI MOG_PTPC'!BB82=Tabelle!$V$12,('Mitigazione del rischio'!Z$8*Tabelle!$W$12),"-"))))))))))</f>
        <v>0</v>
      </c>
      <c r="AA81" s="31">
        <f>IF('Modello Analisi RISCHI MOG_PTPC'!BC82=Tabelle!$V$3,('Mitigazione del rischio'!AA$8*Tabelle!$W$3),IF('Modello Analisi RISCHI MOG_PTPC'!BC82=Tabelle!$V$4,('Mitigazione del rischio'!AA$8*Tabelle!$W$4),IF('Modello Analisi RISCHI MOG_PTPC'!BC82=Tabelle!$V$5,('Mitigazione del rischio'!AA$8*Tabelle!$W$5),IF('Modello Analisi RISCHI MOG_PTPC'!BC82=Tabelle!$V$6,('Mitigazione del rischio'!AA$8*Tabelle!$W$6),IF('Modello Analisi RISCHI MOG_PTPC'!BC82=Tabelle!$V$7,('Mitigazione del rischio'!AA$8*Tabelle!$W$7),IF('Modello Analisi RISCHI MOG_PTPC'!BC82=Tabelle!$V$8,('Mitigazione del rischio'!AA$8*Tabelle!$W$8),IF('Modello Analisi RISCHI MOG_PTPC'!BC82=Tabelle!$V$9,('Mitigazione del rischio'!AA$8*Tabelle!$W$9),IF('Modello Analisi RISCHI MOG_PTPC'!BC82=Tabelle!$V$10,('Mitigazione del rischio'!AA$8*Tabelle!$W$10),IF('Modello Analisi RISCHI MOG_PTPC'!BC82=Tabelle!$V$11,('Mitigazione del rischio'!AA$8*Tabelle!$W$11),IF('Modello Analisi RISCHI MOG_PTPC'!BC82=Tabelle!$V$12,('Mitigazione del rischio'!AA$8*Tabelle!$W$12),"-"))))))))))</f>
        <v>0</v>
      </c>
      <c r="AB81" s="31">
        <f>IF('Modello Analisi RISCHI MOG_PTPC'!BD82=Tabelle!$V$3,('Mitigazione del rischio'!AB$8*Tabelle!$W$3),IF('Modello Analisi RISCHI MOG_PTPC'!BD82=Tabelle!$V$4,('Mitigazione del rischio'!AB$8*Tabelle!$W$4),IF('Modello Analisi RISCHI MOG_PTPC'!BD82=Tabelle!$V$5,('Mitigazione del rischio'!AB$8*Tabelle!$W$5),IF('Modello Analisi RISCHI MOG_PTPC'!BD82=Tabelle!$V$6,('Mitigazione del rischio'!AB$8*Tabelle!$W$6),IF('Modello Analisi RISCHI MOG_PTPC'!BD82=Tabelle!$V$7,('Mitigazione del rischio'!AB$8*Tabelle!$W$7),IF('Modello Analisi RISCHI MOG_PTPC'!BD82=Tabelle!$V$8,('Mitigazione del rischio'!AB$8*Tabelle!$W$8),IF('Modello Analisi RISCHI MOG_PTPC'!BD82=Tabelle!$V$9,('Mitigazione del rischio'!AB$8*Tabelle!$W$9),IF('Modello Analisi RISCHI MOG_PTPC'!BD82=Tabelle!$V$10,('Mitigazione del rischio'!AB$8*Tabelle!$W$10),IF('Modello Analisi RISCHI MOG_PTPC'!BD82=Tabelle!$V$11,('Mitigazione del rischio'!AB$8*Tabelle!$W$11),IF('Modello Analisi RISCHI MOG_PTPC'!BD82=Tabelle!$V$12,('Mitigazione del rischio'!AB$8*Tabelle!$W$12),"-"))))))))))</f>
        <v>0</v>
      </c>
      <c r="AC81" s="31">
        <f>IF('Modello Analisi RISCHI MOG_PTPC'!BE82=Tabelle!$V$3,('Mitigazione del rischio'!AC$8*Tabelle!$W$3),IF('Modello Analisi RISCHI MOG_PTPC'!BE82=Tabelle!$V$4,('Mitigazione del rischio'!AC$8*Tabelle!$W$4),IF('Modello Analisi RISCHI MOG_PTPC'!BE82=Tabelle!$V$5,('Mitigazione del rischio'!AC$8*Tabelle!$W$5),IF('Modello Analisi RISCHI MOG_PTPC'!BE82=Tabelle!$V$6,('Mitigazione del rischio'!AC$8*Tabelle!$W$6),IF('Modello Analisi RISCHI MOG_PTPC'!BE82=Tabelle!$V$7,('Mitigazione del rischio'!AC$8*Tabelle!$W$7),IF('Modello Analisi RISCHI MOG_PTPC'!BE82=Tabelle!$V$8,('Mitigazione del rischio'!AC$8*Tabelle!$W$8),IF('Modello Analisi RISCHI MOG_PTPC'!BE82=Tabelle!$V$9,('Mitigazione del rischio'!AC$8*Tabelle!$W$9),IF('Modello Analisi RISCHI MOG_PTPC'!BE82=Tabelle!$V$10,('Mitigazione del rischio'!AC$8*Tabelle!$W$10),IF('Modello Analisi RISCHI MOG_PTPC'!BE82=Tabelle!$V$11,('Mitigazione del rischio'!AC$8*Tabelle!$W$11),IF('Modello Analisi RISCHI MOG_PTPC'!BE82=Tabelle!$V$12,('Mitigazione del rischio'!AC$8*Tabelle!$W$12),"-"))))))))))</f>
        <v>0</v>
      </c>
      <c r="AD81" s="31">
        <f>IF('Modello Analisi RISCHI MOG_PTPC'!BF82=Tabelle!$V$3,('Mitigazione del rischio'!AD$8*Tabelle!$W$3),IF('Modello Analisi RISCHI MOG_PTPC'!BF82=Tabelle!$V$4,('Mitigazione del rischio'!AD$8*Tabelle!$W$4),IF('Modello Analisi RISCHI MOG_PTPC'!BF82=Tabelle!$V$5,('Mitigazione del rischio'!AD$8*Tabelle!$W$5),IF('Modello Analisi RISCHI MOG_PTPC'!BF82=Tabelle!$V$6,('Mitigazione del rischio'!AD$8*Tabelle!$W$6),IF('Modello Analisi RISCHI MOG_PTPC'!BF82=Tabelle!$V$7,('Mitigazione del rischio'!AD$8*Tabelle!$W$7),IF('Modello Analisi RISCHI MOG_PTPC'!BF82=Tabelle!$V$8,('Mitigazione del rischio'!AD$8*Tabelle!$W$8),IF('Modello Analisi RISCHI MOG_PTPC'!BF82=Tabelle!$V$9,('Mitigazione del rischio'!AD$8*Tabelle!$W$9),IF('Modello Analisi RISCHI MOG_PTPC'!BF82=Tabelle!$V$10,('Mitigazione del rischio'!AD$8*Tabelle!$W$10),IF('Modello Analisi RISCHI MOG_PTPC'!BF82=Tabelle!$V$11,('Mitigazione del rischio'!AD$8*Tabelle!$W$11),IF('Modello Analisi RISCHI MOG_PTPC'!BF82=Tabelle!$V$12,('Mitigazione del rischio'!AD$8*Tabelle!$W$12),"-"))))))))))</f>
        <v>0</v>
      </c>
      <c r="AE81" s="31">
        <f>IF('Modello Analisi RISCHI MOG_PTPC'!BG82=Tabelle!$V$3,('Mitigazione del rischio'!AE$8*Tabelle!$W$3),IF('Modello Analisi RISCHI MOG_PTPC'!BG82=Tabelle!$V$4,('Mitigazione del rischio'!AE$8*Tabelle!$W$4),IF('Modello Analisi RISCHI MOG_PTPC'!BG82=Tabelle!$V$5,('Mitigazione del rischio'!AE$8*Tabelle!$W$5),IF('Modello Analisi RISCHI MOG_PTPC'!BG82=Tabelle!$V$6,('Mitigazione del rischio'!AE$8*Tabelle!$W$6),IF('Modello Analisi RISCHI MOG_PTPC'!BG82=Tabelle!$V$7,('Mitigazione del rischio'!AE$8*Tabelle!$W$7),IF('Modello Analisi RISCHI MOG_PTPC'!BG82=Tabelle!$V$8,('Mitigazione del rischio'!AE$8*Tabelle!$W$8),IF('Modello Analisi RISCHI MOG_PTPC'!BG82=Tabelle!$V$9,('Mitigazione del rischio'!AE$8*Tabelle!$W$9),IF('Modello Analisi RISCHI MOG_PTPC'!BG82=Tabelle!$V$10,('Mitigazione del rischio'!AE$8*Tabelle!$W$10),IF('Modello Analisi RISCHI MOG_PTPC'!BG82=Tabelle!$V$11,('Mitigazione del rischio'!AE$8*Tabelle!$W$11),IF('Modello Analisi RISCHI MOG_PTPC'!BG82=Tabelle!$V$12,('Mitigazione del rischio'!AE$8*Tabelle!$W$12),"-"))))))))))</f>
        <v>0</v>
      </c>
      <c r="AF81" s="32">
        <f t="shared" si="5"/>
        <v>43.400000000000006</v>
      </c>
      <c r="AG81" s="33">
        <f t="shared" si="6"/>
        <v>0.43400000000000005</v>
      </c>
    </row>
    <row r="82" spans="1:33" x14ac:dyDescent="0.25">
      <c r="A82" s="31">
        <f>IF('Modello Analisi RISCHI MOG_PTPC'!AC83=Tabelle!$V$3,('Mitigazione del rischio'!A$8*Tabelle!$W$3),IF('Modello Analisi RISCHI MOG_PTPC'!AC83=Tabelle!$V$4,('Mitigazione del rischio'!A$8*Tabelle!$W$4),IF('Modello Analisi RISCHI MOG_PTPC'!AC83=Tabelle!$V$5,('Mitigazione del rischio'!A$8*Tabelle!$W$5),IF('Modello Analisi RISCHI MOG_PTPC'!AC83=Tabelle!$V$6,('Mitigazione del rischio'!A$8*Tabelle!$W$6),IF('Modello Analisi RISCHI MOG_PTPC'!AC83=Tabelle!$V$7,('Mitigazione del rischio'!A$8*Tabelle!$W$7),IF('Modello Analisi RISCHI MOG_PTPC'!AC83=Tabelle!$V$8,('Mitigazione del rischio'!A$8*Tabelle!$W$8),IF('Modello Analisi RISCHI MOG_PTPC'!AC83=Tabelle!$V$9,('Mitigazione del rischio'!A$8*Tabelle!$W$9),IF('Modello Analisi RISCHI MOG_PTPC'!AC83=Tabelle!$V$10,('Mitigazione del rischio'!A$8*Tabelle!$W$10),IF('Modello Analisi RISCHI MOG_PTPC'!AC83=Tabelle!$V$11,('Mitigazione del rischio'!A$8*Tabelle!$W$11),IF('Modello Analisi RISCHI MOG_PTPC'!AC83=Tabelle!$V$12,('Mitigazione del rischio'!A$8*Tabelle!$W$12),"-"))))))))))</f>
        <v>3.5</v>
      </c>
      <c r="B82" s="31">
        <f>IF('Modello Analisi RISCHI MOG_PTPC'!AD83=Tabelle!$V$3,('Mitigazione del rischio'!B$8*Tabelle!$W$3),IF('Modello Analisi RISCHI MOG_PTPC'!AD83=Tabelle!$V$4,('Mitigazione del rischio'!B$8*Tabelle!$W$4),IF('Modello Analisi RISCHI MOG_PTPC'!AD83=Tabelle!$V$5,('Mitigazione del rischio'!B$8*Tabelle!$W$5),IF('Modello Analisi RISCHI MOG_PTPC'!AD83=Tabelle!$V$6,('Mitigazione del rischio'!B$8*Tabelle!$W$6),IF('Modello Analisi RISCHI MOG_PTPC'!AD83=Tabelle!$V$7,('Mitigazione del rischio'!B$8*Tabelle!$W$7),IF('Modello Analisi RISCHI MOG_PTPC'!AD83=Tabelle!$V$8,('Mitigazione del rischio'!B$8*Tabelle!$W$8),IF('Modello Analisi RISCHI MOG_PTPC'!AD83=Tabelle!$V$9,('Mitigazione del rischio'!B$8*Tabelle!$W$9),IF('Modello Analisi RISCHI MOG_PTPC'!AD83=Tabelle!$V$10,('Mitigazione del rischio'!B$8*Tabelle!$W$10),IF('Modello Analisi RISCHI MOG_PTPC'!AD83=Tabelle!$V$11,('Mitigazione del rischio'!B$8*Tabelle!$W$11),IF('Modello Analisi RISCHI MOG_PTPC'!AD83=Tabelle!$V$12,('Mitigazione del rischio'!B$8*Tabelle!$W$12),"-"))))))))))</f>
        <v>2.4499999999999997</v>
      </c>
      <c r="C82" s="31">
        <f>IF('Modello Analisi RISCHI MOG_PTPC'!AE83=Tabelle!$V$3,('Mitigazione del rischio'!C$8*Tabelle!$W$3),IF('Modello Analisi RISCHI MOG_PTPC'!AE83=Tabelle!$V$4,('Mitigazione del rischio'!C$8*Tabelle!$W$4),IF('Modello Analisi RISCHI MOG_PTPC'!AE83=Tabelle!$V$5,('Mitigazione del rischio'!C$8*Tabelle!$W$5),IF('Modello Analisi RISCHI MOG_PTPC'!AE83=Tabelle!$V$6,('Mitigazione del rischio'!C$8*Tabelle!$W$6),IF('Modello Analisi RISCHI MOG_PTPC'!AE83=Tabelle!$V$7,('Mitigazione del rischio'!C$8*Tabelle!$W$7),IF('Modello Analisi RISCHI MOG_PTPC'!AE83=Tabelle!$V$8,('Mitigazione del rischio'!C$8*Tabelle!$W$8),IF('Modello Analisi RISCHI MOG_PTPC'!AE83=Tabelle!$V$9,('Mitigazione del rischio'!C$8*Tabelle!$W$9),IF('Modello Analisi RISCHI MOG_PTPC'!AE83=Tabelle!$V$10,('Mitigazione del rischio'!C$8*Tabelle!$W$10),IF('Modello Analisi RISCHI MOG_PTPC'!AE83=Tabelle!$V$11,('Mitigazione del rischio'!C$8*Tabelle!$W$11),IF('Modello Analisi RISCHI MOG_PTPC'!AE83=Tabelle!$V$12,('Mitigazione del rischio'!C$8*Tabelle!$W$12),"-"))))))))))</f>
        <v>0.35000000000000003</v>
      </c>
      <c r="D82" s="31">
        <f>IF('Modello Analisi RISCHI MOG_PTPC'!AF83=Tabelle!$V$3,('Mitigazione del rischio'!D$8*Tabelle!$W$3),IF('Modello Analisi RISCHI MOG_PTPC'!AF83=Tabelle!$V$4,('Mitigazione del rischio'!D$8*Tabelle!$W$4),IF('Modello Analisi RISCHI MOG_PTPC'!AF83=Tabelle!$V$5,('Mitigazione del rischio'!D$8*Tabelle!$W$5),IF('Modello Analisi RISCHI MOG_PTPC'!AF83=Tabelle!$V$6,('Mitigazione del rischio'!D$8*Tabelle!$W$6),IF('Modello Analisi RISCHI MOG_PTPC'!AF83=Tabelle!$V$7,('Mitigazione del rischio'!D$8*Tabelle!$W$7),IF('Modello Analisi RISCHI MOG_PTPC'!AF83=Tabelle!$V$8,('Mitigazione del rischio'!D$8*Tabelle!$W$8),IF('Modello Analisi RISCHI MOG_PTPC'!AF83=Tabelle!$V$9,('Mitigazione del rischio'!D$8*Tabelle!$W$9),IF('Modello Analisi RISCHI MOG_PTPC'!AF83=Tabelle!$V$10,('Mitigazione del rischio'!D$8*Tabelle!$W$10),IF('Modello Analisi RISCHI MOG_PTPC'!AF83=Tabelle!$V$11,('Mitigazione del rischio'!D$8*Tabelle!$W$11),IF('Modello Analisi RISCHI MOG_PTPC'!AF83=Tabelle!$V$12,('Mitigazione del rischio'!D$8*Tabelle!$W$12),"-"))))))))))</f>
        <v>1.05</v>
      </c>
      <c r="E82" s="31">
        <f>IF('Modello Analisi RISCHI MOG_PTPC'!AG83=Tabelle!$V$3,('Mitigazione del rischio'!E$8*Tabelle!$W$3),IF('Modello Analisi RISCHI MOG_PTPC'!AG83=Tabelle!$V$4,('Mitigazione del rischio'!E$8*Tabelle!$W$4),IF('Modello Analisi RISCHI MOG_PTPC'!AG83=Tabelle!$V$5,('Mitigazione del rischio'!E$8*Tabelle!$W$5),IF('Modello Analisi RISCHI MOG_PTPC'!AG83=Tabelle!$V$6,('Mitigazione del rischio'!E$8*Tabelle!$W$6),IF('Modello Analisi RISCHI MOG_PTPC'!AG83=Tabelle!$V$7,('Mitigazione del rischio'!E$8*Tabelle!$W$7),IF('Modello Analisi RISCHI MOG_PTPC'!AG83=Tabelle!$V$8,('Mitigazione del rischio'!E$8*Tabelle!$W$8),IF('Modello Analisi RISCHI MOG_PTPC'!AG83=Tabelle!$V$9,('Mitigazione del rischio'!E$8*Tabelle!$W$9),IF('Modello Analisi RISCHI MOG_PTPC'!AG83=Tabelle!$V$10,('Mitigazione del rischio'!E$8*Tabelle!$W$10),IF('Modello Analisi RISCHI MOG_PTPC'!AG83=Tabelle!$V$11,('Mitigazione del rischio'!E$8*Tabelle!$W$11),IF('Modello Analisi RISCHI MOG_PTPC'!AG83=Tabelle!$V$12,('Mitigazione del rischio'!E$8*Tabelle!$W$12),"-"))))))))))</f>
        <v>2.4499999999999997</v>
      </c>
      <c r="F82" s="31">
        <f>IF('Modello Analisi RISCHI MOG_PTPC'!AH83=Tabelle!$V$3,('Mitigazione del rischio'!F$8*Tabelle!$W$3),IF('Modello Analisi RISCHI MOG_PTPC'!AH83=Tabelle!$V$4,('Mitigazione del rischio'!F$8*Tabelle!$W$4),IF('Modello Analisi RISCHI MOG_PTPC'!AH83=Tabelle!$V$5,('Mitigazione del rischio'!F$8*Tabelle!$W$5),IF('Modello Analisi RISCHI MOG_PTPC'!AH83=Tabelle!$V$6,('Mitigazione del rischio'!F$8*Tabelle!$W$6),IF('Modello Analisi RISCHI MOG_PTPC'!AH83=Tabelle!$V$7,('Mitigazione del rischio'!F$8*Tabelle!$W$7),IF('Modello Analisi RISCHI MOG_PTPC'!AH83=Tabelle!$V$8,('Mitigazione del rischio'!F$8*Tabelle!$W$8),IF('Modello Analisi RISCHI MOG_PTPC'!AH83=Tabelle!$V$9,('Mitigazione del rischio'!F$8*Tabelle!$W$9),IF('Modello Analisi RISCHI MOG_PTPC'!AH83=Tabelle!$V$10,('Mitigazione del rischio'!F$8*Tabelle!$W$10),IF('Modello Analisi RISCHI MOG_PTPC'!AH83=Tabelle!$V$11,('Mitigazione del rischio'!F$8*Tabelle!$W$11),IF('Modello Analisi RISCHI MOG_PTPC'!AH83=Tabelle!$V$12,('Mitigazione del rischio'!F$8*Tabelle!$W$12),"-"))))))))))</f>
        <v>3.5</v>
      </c>
      <c r="G82" s="31">
        <f>IF('Modello Analisi RISCHI MOG_PTPC'!AI83=Tabelle!$V$3,('Mitigazione del rischio'!G$8*Tabelle!$W$3),IF('Modello Analisi RISCHI MOG_PTPC'!AI83=Tabelle!$V$4,('Mitigazione del rischio'!G$8*Tabelle!$W$4),IF('Modello Analisi RISCHI MOG_PTPC'!AI83=Tabelle!$V$5,('Mitigazione del rischio'!G$8*Tabelle!$W$5),IF('Modello Analisi RISCHI MOG_PTPC'!AI83=Tabelle!$V$6,('Mitigazione del rischio'!G$8*Tabelle!$W$6),IF('Modello Analisi RISCHI MOG_PTPC'!AI83=Tabelle!$V$7,('Mitigazione del rischio'!G$8*Tabelle!$W$7),IF('Modello Analisi RISCHI MOG_PTPC'!AI83=Tabelle!$V$8,('Mitigazione del rischio'!G$8*Tabelle!$W$8),IF('Modello Analisi RISCHI MOG_PTPC'!AI83=Tabelle!$V$9,('Mitigazione del rischio'!G$8*Tabelle!$W$9),IF('Modello Analisi RISCHI MOG_PTPC'!AI83=Tabelle!$V$10,('Mitigazione del rischio'!G$8*Tabelle!$W$10),IF('Modello Analisi RISCHI MOG_PTPC'!AI83=Tabelle!$V$11,('Mitigazione del rischio'!G$8*Tabelle!$W$11),IF('Modello Analisi RISCHI MOG_PTPC'!AI83=Tabelle!$V$12,('Mitigazione del rischio'!G$8*Tabelle!$W$12),"-"))))))))))</f>
        <v>3.5</v>
      </c>
      <c r="H82" s="31">
        <f>IF('Modello Analisi RISCHI MOG_PTPC'!AJ83=Tabelle!$V$3,('Mitigazione del rischio'!H$8*Tabelle!$W$3),IF('Modello Analisi RISCHI MOG_PTPC'!AJ83=Tabelle!$V$4,('Mitigazione del rischio'!H$8*Tabelle!$W$4),IF('Modello Analisi RISCHI MOG_PTPC'!AJ83=Tabelle!$V$5,('Mitigazione del rischio'!H$8*Tabelle!$W$5),IF('Modello Analisi RISCHI MOG_PTPC'!AJ83=Tabelle!$V$6,('Mitigazione del rischio'!H$8*Tabelle!$W$6),IF('Modello Analisi RISCHI MOG_PTPC'!AJ83=Tabelle!$V$7,('Mitigazione del rischio'!H$8*Tabelle!$W$7),IF('Modello Analisi RISCHI MOG_PTPC'!AJ83=Tabelle!$V$8,('Mitigazione del rischio'!H$8*Tabelle!$W$8),IF('Modello Analisi RISCHI MOG_PTPC'!AJ83=Tabelle!$V$9,('Mitigazione del rischio'!H$8*Tabelle!$W$9),IF('Modello Analisi RISCHI MOG_PTPC'!AJ83=Tabelle!$V$10,('Mitigazione del rischio'!H$8*Tabelle!$W$10),IF('Modello Analisi RISCHI MOG_PTPC'!AJ83=Tabelle!$V$11,('Mitigazione del rischio'!H$8*Tabelle!$W$11),IF('Modello Analisi RISCHI MOG_PTPC'!AJ83=Tabelle!$V$12,('Mitigazione del rischio'!H$8*Tabelle!$W$12),"-"))))))))))</f>
        <v>3.5</v>
      </c>
      <c r="I82" s="31">
        <f>IF('Modello Analisi RISCHI MOG_PTPC'!AK83=Tabelle!$V$3,('Mitigazione del rischio'!I$8*Tabelle!$W$3),IF('Modello Analisi RISCHI MOG_PTPC'!AK83=Tabelle!$V$4,('Mitigazione del rischio'!I$8*Tabelle!$W$4),IF('Modello Analisi RISCHI MOG_PTPC'!AK83=Tabelle!$V$5,('Mitigazione del rischio'!I$8*Tabelle!$W$5),IF('Modello Analisi RISCHI MOG_PTPC'!AK83=Tabelle!$V$6,('Mitigazione del rischio'!I$8*Tabelle!$W$6),IF('Modello Analisi RISCHI MOG_PTPC'!AK83=Tabelle!$V$7,('Mitigazione del rischio'!I$8*Tabelle!$W$7),IF('Modello Analisi RISCHI MOG_PTPC'!AK83=Tabelle!$V$8,('Mitigazione del rischio'!I$8*Tabelle!$W$8),IF('Modello Analisi RISCHI MOG_PTPC'!AK83=Tabelle!$V$9,('Mitigazione del rischio'!I$8*Tabelle!$W$9),IF('Modello Analisi RISCHI MOG_PTPC'!AK83=Tabelle!$V$10,('Mitigazione del rischio'!I$8*Tabelle!$W$10),IF('Modello Analisi RISCHI MOG_PTPC'!AK83=Tabelle!$V$11,('Mitigazione del rischio'!I$8*Tabelle!$W$11),IF('Modello Analisi RISCHI MOG_PTPC'!AK83=Tabelle!$V$12,('Mitigazione del rischio'!I$8*Tabelle!$W$12),"-"))))))))))</f>
        <v>1.05</v>
      </c>
      <c r="J82" s="31">
        <f>IF('Modello Analisi RISCHI MOG_PTPC'!AL83=Tabelle!$V$3,('Mitigazione del rischio'!J$8*Tabelle!$W$3),IF('Modello Analisi RISCHI MOG_PTPC'!AL83=Tabelle!$V$4,('Mitigazione del rischio'!J$8*Tabelle!$W$4),IF('Modello Analisi RISCHI MOG_PTPC'!AL83=Tabelle!$V$5,('Mitigazione del rischio'!J$8*Tabelle!$W$5),IF('Modello Analisi RISCHI MOG_PTPC'!AL83=Tabelle!$V$6,('Mitigazione del rischio'!J$8*Tabelle!$W$6),IF('Modello Analisi RISCHI MOG_PTPC'!AL83=Tabelle!$V$7,('Mitigazione del rischio'!J$8*Tabelle!$W$7),IF('Modello Analisi RISCHI MOG_PTPC'!AL83=Tabelle!$V$8,('Mitigazione del rischio'!J$8*Tabelle!$W$8),IF('Modello Analisi RISCHI MOG_PTPC'!AL83=Tabelle!$V$9,('Mitigazione del rischio'!J$8*Tabelle!$W$9),IF('Modello Analisi RISCHI MOG_PTPC'!AL83=Tabelle!$V$10,('Mitigazione del rischio'!J$8*Tabelle!$W$10),IF('Modello Analisi RISCHI MOG_PTPC'!AL83=Tabelle!$V$11,('Mitigazione del rischio'!J$8*Tabelle!$W$11),IF('Modello Analisi RISCHI MOG_PTPC'!AL83=Tabelle!$V$12,('Mitigazione del rischio'!J$8*Tabelle!$W$12),"-"))))))))))</f>
        <v>1.05</v>
      </c>
      <c r="K82" s="31">
        <f>IF('Modello Analisi RISCHI MOG_PTPC'!AM83=Tabelle!$V$3,('Mitigazione del rischio'!K$8*Tabelle!$W$3),IF('Modello Analisi RISCHI MOG_PTPC'!AM83=Tabelle!$V$4,('Mitigazione del rischio'!K$8*Tabelle!$W$4),IF('Modello Analisi RISCHI MOG_PTPC'!AM83=Tabelle!$V$5,('Mitigazione del rischio'!K$8*Tabelle!$W$5),IF('Modello Analisi RISCHI MOG_PTPC'!AM83=Tabelle!$V$6,('Mitigazione del rischio'!K$8*Tabelle!$W$6),IF('Modello Analisi RISCHI MOG_PTPC'!AM83=Tabelle!$V$7,('Mitigazione del rischio'!K$8*Tabelle!$W$7),IF('Modello Analisi RISCHI MOG_PTPC'!AM83=Tabelle!$V$8,('Mitigazione del rischio'!K$8*Tabelle!$W$8),IF('Modello Analisi RISCHI MOG_PTPC'!AM83=Tabelle!$V$9,('Mitigazione del rischio'!K$8*Tabelle!$W$9),IF('Modello Analisi RISCHI MOG_PTPC'!AM83=Tabelle!$V$10,('Mitigazione del rischio'!K$8*Tabelle!$W$10),IF('Modello Analisi RISCHI MOG_PTPC'!AM83=Tabelle!$V$11,('Mitigazione del rischio'!K$8*Tabelle!$W$11),IF('Modello Analisi RISCHI MOG_PTPC'!AM83=Tabelle!$V$12,('Mitigazione del rischio'!K$8*Tabelle!$W$12),"-"))))))))))</f>
        <v>3.5</v>
      </c>
      <c r="L82" s="31">
        <f>IF('Modello Analisi RISCHI MOG_PTPC'!AN83=Tabelle!$V$3,('Mitigazione del rischio'!L$8*Tabelle!$W$3),IF('Modello Analisi RISCHI MOG_PTPC'!AN83=Tabelle!$V$4,('Mitigazione del rischio'!L$8*Tabelle!$W$4),IF('Modello Analisi RISCHI MOG_PTPC'!AN83=Tabelle!$V$5,('Mitigazione del rischio'!L$8*Tabelle!$W$5),IF('Modello Analisi RISCHI MOG_PTPC'!AN83=Tabelle!$V$6,('Mitigazione del rischio'!L$8*Tabelle!$W$6),IF('Modello Analisi RISCHI MOG_PTPC'!AN83=Tabelle!$V$7,('Mitigazione del rischio'!L$8*Tabelle!$W$7),IF('Modello Analisi RISCHI MOG_PTPC'!AN83=Tabelle!$V$8,('Mitigazione del rischio'!L$8*Tabelle!$W$8),IF('Modello Analisi RISCHI MOG_PTPC'!AN83=Tabelle!$V$9,('Mitigazione del rischio'!L$8*Tabelle!$W$9),IF('Modello Analisi RISCHI MOG_PTPC'!AN83=Tabelle!$V$10,('Mitigazione del rischio'!L$8*Tabelle!$W$10),IF('Modello Analisi RISCHI MOG_PTPC'!AN83=Tabelle!$V$11,('Mitigazione del rischio'!L$8*Tabelle!$W$11),IF('Modello Analisi RISCHI MOG_PTPC'!AN83=Tabelle!$V$12,('Mitigazione del rischio'!L$8*Tabelle!$W$12),"-"))))))))))</f>
        <v>3.5</v>
      </c>
      <c r="M82" s="31">
        <f>IF('Modello Analisi RISCHI MOG_PTPC'!AO83=Tabelle!$V$3,('Mitigazione del rischio'!M$8*Tabelle!$W$3),IF('Modello Analisi RISCHI MOG_PTPC'!AO83=Tabelle!$V$4,('Mitigazione del rischio'!M$8*Tabelle!$W$4),IF('Modello Analisi RISCHI MOG_PTPC'!AO83=Tabelle!$V$5,('Mitigazione del rischio'!M$8*Tabelle!$W$5),IF('Modello Analisi RISCHI MOG_PTPC'!AO83=Tabelle!$V$6,('Mitigazione del rischio'!M$8*Tabelle!$W$6),IF('Modello Analisi RISCHI MOG_PTPC'!AO83=Tabelle!$V$7,('Mitigazione del rischio'!M$8*Tabelle!$W$7),IF('Modello Analisi RISCHI MOG_PTPC'!AO83=Tabelle!$V$8,('Mitigazione del rischio'!M$8*Tabelle!$W$8),IF('Modello Analisi RISCHI MOG_PTPC'!AO83=Tabelle!$V$9,('Mitigazione del rischio'!M$8*Tabelle!$W$9),IF('Modello Analisi RISCHI MOG_PTPC'!AO83=Tabelle!$V$10,('Mitigazione del rischio'!M$8*Tabelle!$W$10),IF('Modello Analisi RISCHI MOG_PTPC'!AO83=Tabelle!$V$11,('Mitigazione del rischio'!M$8*Tabelle!$W$11),IF('Modello Analisi RISCHI MOG_PTPC'!AO83=Tabelle!$V$12,('Mitigazione del rischio'!M$8*Tabelle!$W$12),"-"))))))))))</f>
        <v>1.05</v>
      </c>
      <c r="N82" s="31">
        <f>IF('Modello Analisi RISCHI MOG_PTPC'!AP83=Tabelle!$V$3,('Mitigazione del rischio'!N$8*Tabelle!$W$3),IF('Modello Analisi RISCHI MOG_PTPC'!AP83=Tabelle!$V$4,('Mitigazione del rischio'!N$8*Tabelle!$W$4),IF('Modello Analisi RISCHI MOG_PTPC'!AP83=Tabelle!$V$5,('Mitigazione del rischio'!N$8*Tabelle!$W$5),IF('Modello Analisi RISCHI MOG_PTPC'!AP83=Tabelle!$V$6,('Mitigazione del rischio'!N$8*Tabelle!$W$6),IF('Modello Analisi RISCHI MOG_PTPC'!AP83=Tabelle!$V$7,('Mitigazione del rischio'!N$8*Tabelle!$W$7),IF('Modello Analisi RISCHI MOG_PTPC'!AP83=Tabelle!$V$8,('Mitigazione del rischio'!N$8*Tabelle!$W$8),IF('Modello Analisi RISCHI MOG_PTPC'!AP83=Tabelle!$V$9,('Mitigazione del rischio'!N$8*Tabelle!$W$9),IF('Modello Analisi RISCHI MOG_PTPC'!AP83=Tabelle!$V$10,('Mitigazione del rischio'!N$8*Tabelle!$W$10),IF('Modello Analisi RISCHI MOG_PTPC'!AP83=Tabelle!$V$11,('Mitigazione del rischio'!N$8*Tabelle!$W$11),IF('Modello Analisi RISCHI MOG_PTPC'!AP83=Tabelle!$V$12,('Mitigazione del rischio'!N$8*Tabelle!$W$12),"-"))))))))))</f>
        <v>1.05</v>
      </c>
      <c r="O82" s="31">
        <f>IF('Modello Analisi RISCHI MOG_PTPC'!AQ83=Tabelle!$V$3,('Mitigazione del rischio'!O$8*Tabelle!$W$3),IF('Modello Analisi RISCHI MOG_PTPC'!AQ83=Tabelle!$V$4,('Mitigazione del rischio'!O$8*Tabelle!$W$4),IF('Modello Analisi RISCHI MOG_PTPC'!AQ83=Tabelle!$V$5,('Mitigazione del rischio'!O$8*Tabelle!$W$5),IF('Modello Analisi RISCHI MOG_PTPC'!AQ83=Tabelle!$V$6,('Mitigazione del rischio'!O$8*Tabelle!$W$6),IF('Modello Analisi RISCHI MOG_PTPC'!AQ83=Tabelle!$V$7,('Mitigazione del rischio'!O$8*Tabelle!$W$7),IF('Modello Analisi RISCHI MOG_PTPC'!AQ83=Tabelle!$V$8,('Mitigazione del rischio'!O$8*Tabelle!$W$8),IF('Modello Analisi RISCHI MOG_PTPC'!AQ83=Tabelle!$V$9,('Mitigazione del rischio'!O$8*Tabelle!$W$9),IF('Modello Analisi RISCHI MOG_PTPC'!AQ83=Tabelle!$V$10,('Mitigazione del rischio'!O$8*Tabelle!$W$10),IF('Modello Analisi RISCHI MOG_PTPC'!AQ83=Tabelle!$V$11,('Mitigazione del rischio'!O$8*Tabelle!$W$11),IF('Modello Analisi RISCHI MOG_PTPC'!AQ83=Tabelle!$V$12,('Mitigazione del rischio'!O$8*Tabelle!$W$12),"-"))))))))))</f>
        <v>1.05</v>
      </c>
      <c r="P82" s="31">
        <f>IF('Modello Analisi RISCHI MOG_PTPC'!AR83=Tabelle!$V$3,('Mitigazione del rischio'!P$8*Tabelle!$W$3),IF('Modello Analisi RISCHI MOG_PTPC'!AR83=Tabelle!$V$4,('Mitigazione del rischio'!P$8*Tabelle!$W$4),IF('Modello Analisi RISCHI MOG_PTPC'!AR83=Tabelle!$V$5,('Mitigazione del rischio'!P$8*Tabelle!$W$5),IF('Modello Analisi RISCHI MOG_PTPC'!AR83=Tabelle!$V$6,('Mitigazione del rischio'!P$8*Tabelle!$W$6),IF('Modello Analisi RISCHI MOG_PTPC'!AR83=Tabelle!$V$7,('Mitigazione del rischio'!P$8*Tabelle!$W$7),IF('Modello Analisi RISCHI MOG_PTPC'!AR83=Tabelle!$V$8,('Mitigazione del rischio'!P$8*Tabelle!$W$8),IF('Modello Analisi RISCHI MOG_PTPC'!AR83=Tabelle!$V$9,('Mitigazione del rischio'!P$8*Tabelle!$W$9),IF('Modello Analisi RISCHI MOG_PTPC'!AR83=Tabelle!$V$10,('Mitigazione del rischio'!P$8*Tabelle!$W$10),IF('Modello Analisi RISCHI MOG_PTPC'!AR83=Tabelle!$V$11,('Mitigazione del rischio'!P$8*Tabelle!$W$11),IF('Modello Analisi RISCHI MOG_PTPC'!AR83=Tabelle!$V$12,('Mitigazione del rischio'!P$8*Tabelle!$W$12),"-"))))))))))</f>
        <v>1.05</v>
      </c>
      <c r="Q82" s="31">
        <f>IF('Modello Analisi RISCHI MOG_PTPC'!AS83=Tabelle!$V$3,('Mitigazione del rischio'!Q$8*Tabelle!$W$3),IF('Modello Analisi RISCHI MOG_PTPC'!AS83=Tabelle!$V$4,('Mitigazione del rischio'!Q$8*Tabelle!$W$4),IF('Modello Analisi RISCHI MOG_PTPC'!AS83=Tabelle!$V$5,('Mitigazione del rischio'!Q$8*Tabelle!$W$5),IF('Modello Analisi RISCHI MOG_PTPC'!AS83=Tabelle!$V$6,('Mitigazione del rischio'!Q$8*Tabelle!$W$6),IF('Modello Analisi RISCHI MOG_PTPC'!AS83=Tabelle!$V$7,('Mitigazione del rischio'!Q$8*Tabelle!$W$7),IF('Modello Analisi RISCHI MOG_PTPC'!AS83=Tabelle!$V$8,('Mitigazione del rischio'!Q$8*Tabelle!$W$8),IF('Modello Analisi RISCHI MOG_PTPC'!AS83=Tabelle!$V$9,('Mitigazione del rischio'!Q$8*Tabelle!$W$9),IF('Modello Analisi RISCHI MOG_PTPC'!AS83=Tabelle!$V$10,('Mitigazione del rischio'!Q$8*Tabelle!$W$10),IF('Modello Analisi RISCHI MOG_PTPC'!AS83=Tabelle!$V$11,('Mitigazione del rischio'!Q$8*Tabelle!$W$11),IF('Modello Analisi RISCHI MOG_PTPC'!AS83=Tabelle!$V$12,('Mitigazione del rischio'!Q$8*Tabelle!$W$12),"-"))))))))))</f>
        <v>2.4499999999999997</v>
      </c>
      <c r="R82" s="31">
        <f>IF('Modello Analisi RISCHI MOG_PTPC'!AT83=Tabelle!$V$3,('Mitigazione del rischio'!R$8*Tabelle!$W$3),IF('Modello Analisi RISCHI MOG_PTPC'!AT83=Tabelle!$V$4,('Mitigazione del rischio'!R$8*Tabelle!$W$4),IF('Modello Analisi RISCHI MOG_PTPC'!AT83=Tabelle!$V$5,('Mitigazione del rischio'!R$8*Tabelle!$W$5),IF('Modello Analisi RISCHI MOG_PTPC'!AT83=Tabelle!$V$6,('Mitigazione del rischio'!R$8*Tabelle!$W$6),IF('Modello Analisi RISCHI MOG_PTPC'!AT83=Tabelle!$V$7,('Mitigazione del rischio'!R$8*Tabelle!$W$7),IF('Modello Analisi RISCHI MOG_PTPC'!AT83=Tabelle!$V$8,('Mitigazione del rischio'!R$8*Tabelle!$W$8),IF('Modello Analisi RISCHI MOG_PTPC'!AT83=Tabelle!$V$9,('Mitigazione del rischio'!R$8*Tabelle!$W$9),IF('Modello Analisi RISCHI MOG_PTPC'!AT83=Tabelle!$V$10,('Mitigazione del rischio'!R$8*Tabelle!$W$10),IF('Modello Analisi RISCHI MOG_PTPC'!AT83=Tabelle!$V$11,('Mitigazione del rischio'!R$8*Tabelle!$W$11),IF('Modello Analisi RISCHI MOG_PTPC'!AT83=Tabelle!$V$12,('Mitigazione del rischio'!R$8*Tabelle!$W$12),"-"))))))))))</f>
        <v>2.4499999999999997</v>
      </c>
      <c r="S82" s="31">
        <f>IF('Modello Analisi RISCHI MOG_PTPC'!AU83=Tabelle!$V$3,('Mitigazione del rischio'!S$8*Tabelle!$W$3),IF('Modello Analisi RISCHI MOG_PTPC'!AU83=Tabelle!$V$4,('Mitigazione del rischio'!S$8*Tabelle!$W$4),IF('Modello Analisi RISCHI MOG_PTPC'!AU83=Tabelle!$V$5,('Mitigazione del rischio'!S$8*Tabelle!$W$5),IF('Modello Analisi RISCHI MOG_PTPC'!AU83=Tabelle!$V$6,('Mitigazione del rischio'!S$8*Tabelle!$W$6),IF('Modello Analisi RISCHI MOG_PTPC'!AU83=Tabelle!$V$7,('Mitigazione del rischio'!S$8*Tabelle!$W$7),IF('Modello Analisi RISCHI MOG_PTPC'!AU83=Tabelle!$V$8,('Mitigazione del rischio'!S$8*Tabelle!$W$8),IF('Modello Analisi RISCHI MOG_PTPC'!AU83=Tabelle!$V$9,('Mitigazione del rischio'!S$8*Tabelle!$W$9),IF('Modello Analisi RISCHI MOG_PTPC'!AU83=Tabelle!$V$10,('Mitigazione del rischio'!S$8*Tabelle!$W$10),IF('Modello Analisi RISCHI MOG_PTPC'!AU83=Tabelle!$V$11,('Mitigazione del rischio'!S$8*Tabelle!$W$11),IF('Modello Analisi RISCHI MOG_PTPC'!AU83=Tabelle!$V$12,('Mitigazione del rischio'!S$8*Tabelle!$W$12),"-"))))))))))</f>
        <v>2.4499999999999997</v>
      </c>
      <c r="T82" s="31">
        <f>IF('Modello Analisi RISCHI MOG_PTPC'!AV83=Tabelle!$V$3,('Mitigazione del rischio'!T$8*Tabelle!$W$3),IF('Modello Analisi RISCHI MOG_PTPC'!AV83=Tabelle!$V$4,('Mitigazione del rischio'!T$8*Tabelle!$W$4),IF('Modello Analisi RISCHI MOG_PTPC'!AV83=Tabelle!$V$5,('Mitigazione del rischio'!T$8*Tabelle!$W$5),IF('Modello Analisi RISCHI MOG_PTPC'!AV83=Tabelle!$V$6,('Mitigazione del rischio'!T$8*Tabelle!$W$6),IF('Modello Analisi RISCHI MOG_PTPC'!AV83=Tabelle!$V$7,('Mitigazione del rischio'!T$8*Tabelle!$W$7),IF('Modello Analisi RISCHI MOG_PTPC'!AV83=Tabelle!$V$8,('Mitigazione del rischio'!T$8*Tabelle!$W$8),IF('Modello Analisi RISCHI MOG_PTPC'!AV83=Tabelle!$V$9,('Mitigazione del rischio'!T$8*Tabelle!$W$9),IF('Modello Analisi RISCHI MOG_PTPC'!AV83=Tabelle!$V$10,('Mitigazione del rischio'!T$8*Tabelle!$W$10),IF('Modello Analisi RISCHI MOG_PTPC'!AV83=Tabelle!$V$11,('Mitigazione del rischio'!T$8*Tabelle!$W$11),IF('Modello Analisi RISCHI MOG_PTPC'!AV83=Tabelle!$V$12,('Mitigazione del rischio'!T$8*Tabelle!$W$12),"-"))))))))))</f>
        <v>2.4499999999999997</v>
      </c>
      <c r="U82" s="31">
        <f>IF('Modello Analisi RISCHI MOG_PTPC'!AW83=Tabelle!$V$3,('Mitigazione del rischio'!U$8*Tabelle!$W$3),IF('Modello Analisi RISCHI MOG_PTPC'!AW83=Tabelle!$V$4,('Mitigazione del rischio'!U$8*Tabelle!$W$4),IF('Modello Analisi RISCHI MOG_PTPC'!AW83=Tabelle!$V$5,('Mitigazione del rischio'!U$8*Tabelle!$W$5),IF('Modello Analisi RISCHI MOG_PTPC'!AW83=Tabelle!$V$6,('Mitigazione del rischio'!U$8*Tabelle!$W$6),IF('Modello Analisi RISCHI MOG_PTPC'!AW83=Tabelle!$V$7,('Mitigazione del rischio'!U$8*Tabelle!$W$7),IF('Modello Analisi RISCHI MOG_PTPC'!AW83=Tabelle!$V$8,('Mitigazione del rischio'!U$8*Tabelle!$W$8),IF('Modello Analisi RISCHI MOG_PTPC'!AW83=Tabelle!$V$9,('Mitigazione del rischio'!U$8*Tabelle!$W$9),IF('Modello Analisi RISCHI MOG_PTPC'!AW83=Tabelle!$V$10,('Mitigazione del rischio'!U$8*Tabelle!$W$10),IF('Modello Analisi RISCHI MOG_PTPC'!AW83=Tabelle!$V$11,('Mitigazione del rischio'!U$8*Tabelle!$W$11),IF('Modello Analisi RISCHI MOG_PTPC'!AW83=Tabelle!$V$12,('Mitigazione del rischio'!U$8*Tabelle!$W$12),"-"))))))))))</f>
        <v>0</v>
      </c>
      <c r="V82" s="31">
        <f>IF('Modello Analisi RISCHI MOG_PTPC'!AX83=Tabelle!$V$3,('Mitigazione del rischio'!V$8*Tabelle!$W$3),IF('Modello Analisi RISCHI MOG_PTPC'!AX83=Tabelle!$V$4,('Mitigazione del rischio'!V$8*Tabelle!$W$4),IF('Modello Analisi RISCHI MOG_PTPC'!AX83=Tabelle!$V$5,('Mitigazione del rischio'!V$8*Tabelle!$W$5),IF('Modello Analisi RISCHI MOG_PTPC'!AX83=Tabelle!$V$6,('Mitigazione del rischio'!V$8*Tabelle!$W$6),IF('Modello Analisi RISCHI MOG_PTPC'!AX83=Tabelle!$V$7,('Mitigazione del rischio'!V$8*Tabelle!$W$7),IF('Modello Analisi RISCHI MOG_PTPC'!AX83=Tabelle!$V$8,('Mitigazione del rischio'!V$8*Tabelle!$W$8),IF('Modello Analisi RISCHI MOG_PTPC'!AX83=Tabelle!$V$9,('Mitigazione del rischio'!V$8*Tabelle!$W$9),IF('Modello Analisi RISCHI MOG_PTPC'!AX83=Tabelle!$V$10,('Mitigazione del rischio'!V$8*Tabelle!$W$10),IF('Modello Analisi RISCHI MOG_PTPC'!AX83=Tabelle!$V$11,('Mitigazione del rischio'!V$8*Tabelle!$W$11),IF('Modello Analisi RISCHI MOG_PTPC'!AX83=Tabelle!$V$12,('Mitigazione del rischio'!V$8*Tabelle!$W$12),"-"))))))))))</f>
        <v>0</v>
      </c>
      <c r="W82" s="31">
        <f>IF('Modello Analisi RISCHI MOG_PTPC'!AY83=Tabelle!$V$3,('Mitigazione del rischio'!W$8*Tabelle!$W$3),IF('Modello Analisi RISCHI MOG_PTPC'!AY83=Tabelle!$V$4,('Mitigazione del rischio'!W$8*Tabelle!$W$4),IF('Modello Analisi RISCHI MOG_PTPC'!AY83=Tabelle!$V$5,('Mitigazione del rischio'!W$8*Tabelle!$W$5),IF('Modello Analisi RISCHI MOG_PTPC'!AY83=Tabelle!$V$6,('Mitigazione del rischio'!W$8*Tabelle!$W$6),IF('Modello Analisi RISCHI MOG_PTPC'!AY83=Tabelle!$V$7,('Mitigazione del rischio'!W$8*Tabelle!$W$7),IF('Modello Analisi RISCHI MOG_PTPC'!AY83=Tabelle!$V$8,('Mitigazione del rischio'!W$8*Tabelle!$W$8),IF('Modello Analisi RISCHI MOG_PTPC'!AY83=Tabelle!$V$9,('Mitigazione del rischio'!W$8*Tabelle!$W$9),IF('Modello Analisi RISCHI MOG_PTPC'!AY83=Tabelle!$V$10,('Mitigazione del rischio'!W$8*Tabelle!$W$10),IF('Modello Analisi RISCHI MOG_PTPC'!AY83=Tabelle!$V$11,('Mitigazione del rischio'!W$8*Tabelle!$W$11),IF('Modello Analisi RISCHI MOG_PTPC'!AY83=Tabelle!$V$12,('Mitigazione del rischio'!W$8*Tabelle!$W$12),"-"))))))))))</f>
        <v>0</v>
      </c>
      <c r="X82" s="31">
        <f>IF('Modello Analisi RISCHI MOG_PTPC'!AZ83=Tabelle!$V$3,('Mitigazione del rischio'!X$8*Tabelle!$W$3),IF('Modello Analisi RISCHI MOG_PTPC'!AZ83=Tabelle!$V$4,('Mitigazione del rischio'!X$8*Tabelle!$W$4),IF('Modello Analisi RISCHI MOG_PTPC'!AZ83=Tabelle!$V$5,('Mitigazione del rischio'!X$8*Tabelle!$W$5),IF('Modello Analisi RISCHI MOG_PTPC'!AZ83=Tabelle!$V$6,('Mitigazione del rischio'!X$8*Tabelle!$W$6),IF('Modello Analisi RISCHI MOG_PTPC'!AZ83=Tabelle!$V$7,('Mitigazione del rischio'!X$8*Tabelle!$W$7),IF('Modello Analisi RISCHI MOG_PTPC'!AZ83=Tabelle!$V$8,('Mitigazione del rischio'!X$8*Tabelle!$W$8),IF('Modello Analisi RISCHI MOG_PTPC'!AZ83=Tabelle!$V$9,('Mitigazione del rischio'!X$8*Tabelle!$W$9),IF('Modello Analisi RISCHI MOG_PTPC'!AZ83=Tabelle!$V$10,('Mitigazione del rischio'!X$8*Tabelle!$W$10),IF('Modello Analisi RISCHI MOG_PTPC'!AZ83=Tabelle!$V$11,('Mitigazione del rischio'!X$8*Tabelle!$W$11),IF('Modello Analisi RISCHI MOG_PTPC'!AZ83=Tabelle!$V$12,('Mitigazione del rischio'!X$8*Tabelle!$W$12),"-"))))))))))</f>
        <v>0</v>
      </c>
      <c r="Y82" s="31">
        <f>IF('Modello Analisi RISCHI MOG_PTPC'!BA83=Tabelle!$V$3,('Mitigazione del rischio'!Y$8*Tabelle!$W$3),IF('Modello Analisi RISCHI MOG_PTPC'!BA83=Tabelle!$V$4,('Mitigazione del rischio'!Y$8*Tabelle!$W$4),IF('Modello Analisi RISCHI MOG_PTPC'!BA83=Tabelle!$V$5,('Mitigazione del rischio'!Y$8*Tabelle!$W$5),IF('Modello Analisi RISCHI MOG_PTPC'!BA83=Tabelle!$V$6,('Mitigazione del rischio'!Y$8*Tabelle!$W$6),IF('Modello Analisi RISCHI MOG_PTPC'!BA83=Tabelle!$V$7,('Mitigazione del rischio'!Y$8*Tabelle!$W$7),IF('Modello Analisi RISCHI MOG_PTPC'!BA83=Tabelle!$V$8,('Mitigazione del rischio'!Y$8*Tabelle!$W$8),IF('Modello Analisi RISCHI MOG_PTPC'!BA83=Tabelle!$V$9,('Mitigazione del rischio'!Y$8*Tabelle!$W$9),IF('Modello Analisi RISCHI MOG_PTPC'!BA83=Tabelle!$V$10,('Mitigazione del rischio'!Y$8*Tabelle!$W$10),IF('Modello Analisi RISCHI MOG_PTPC'!BA83=Tabelle!$V$11,('Mitigazione del rischio'!Y$8*Tabelle!$W$11),IF('Modello Analisi RISCHI MOG_PTPC'!BA83=Tabelle!$V$12,('Mitigazione del rischio'!Y$8*Tabelle!$W$12),"-"))))))))))</f>
        <v>0</v>
      </c>
      <c r="Z82" s="31">
        <f>IF('Modello Analisi RISCHI MOG_PTPC'!BB83=Tabelle!$V$3,('Mitigazione del rischio'!Z$8*Tabelle!$W$3),IF('Modello Analisi RISCHI MOG_PTPC'!BB83=Tabelle!$V$4,('Mitigazione del rischio'!Z$8*Tabelle!$W$4),IF('Modello Analisi RISCHI MOG_PTPC'!BB83=Tabelle!$V$5,('Mitigazione del rischio'!Z$8*Tabelle!$W$5),IF('Modello Analisi RISCHI MOG_PTPC'!BB83=Tabelle!$V$6,('Mitigazione del rischio'!Z$8*Tabelle!$W$6),IF('Modello Analisi RISCHI MOG_PTPC'!BB83=Tabelle!$V$7,('Mitigazione del rischio'!Z$8*Tabelle!$W$7),IF('Modello Analisi RISCHI MOG_PTPC'!BB83=Tabelle!$V$8,('Mitigazione del rischio'!Z$8*Tabelle!$W$8),IF('Modello Analisi RISCHI MOG_PTPC'!BB83=Tabelle!$V$9,('Mitigazione del rischio'!Z$8*Tabelle!$W$9),IF('Modello Analisi RISCHI MOG_PTPC'!BB83=Tabelle!$V$10,('Mitigazione del rischio'!Z$8*Tabelle!$W$10),IF('Modello Analisi RISCHI MOG_PTPC'!BB83=Tabelle!$V$11,('Mitigazione del rischio'!Z$8*Tabelle!$W$11),IF('Modello Analisi RISCHI MOG_PTPC'!BB83=Tabelle!$V$12,('Mitigazione del rischio'!Z$8*Tabelle!$W$12),"-"))))))))))</f>
        <v>0</v>
      </c>
      <c r="AA82" s="31">
        <f>IF('Modello Analisi RISCHI MOG_PTPC'!BC83=Tabelle!$V$3,('Mitigazione del rischio'!AA$8*Tabelle!$W$3),IF('Modello Analisi RISCHI MOG_PTPC'!BC83=Tabelle!$V$4,('Mitigazione del rischio'!AA$8*Tabelle!$W$4),IF('Modello Analisi RISCHI MOG_PTPC'!BC83=Tabelle!$V$5,('Mitigazione del rischio'!AA$8*Tabelle!$W$5),IF('Modello Analisi RISCHI MOG_PTPC'!BC83=Tabelle!$V$6,('Mitigazione del rischio'!AA$8*Tabelle!$W$6),IF('Modello Analisi RISCHI MOG_PTPC'!BC83=Tabelle!$V$7,('Mitigazione del rischio'!AA$8*Tabelle!$W$7),IF('Modello Analisi RISCHI MOG_PTPC'!BC83=Tabelle!$V$8,('Mitigazione del rischio'!AA$8*Tabelle!$W$8),IF('Modello Analisi RISCHI MOG_PTPC'!BC83=Tabelle!$V$9,('Mitigazione del rischio'!AA$8*Tabelle!$W$9),IF('Modello Analisi RISCHI MOG_PTPC'!BC83=Tabelle!$V$10,('Mitigazione del rischio'!AA$8*Tabelle!$W$10),IF('Modello Analisi RISCHI MOG_PTPC'!BC83=Tabelle!$V$11,('Mitigazione del rischio'!AA$8*Tabelle!$W$11),IF('Modello Analisi RISCHI MOG_PTPC'!BC83=Tabelle!$V$12,('Mitigazione del rischio'!AA$8*Tabelle!$W$12),"-"))))))))))</f>
        <v>0</v>
      </c>
      <c r="AB82" s="31">
        <f>IF('Modello Analisi RISCHI MOG_PTPC'!BD83=Tabelle!$V$3,('Mitigazione del rischio'!AB$8*Tabelle!$W$3),IF('Modello Analisi RISCHI MOG_PTPC'!BD83=Tabelle!$V$4,('Mitigazione del rischio'!AB$8*Tabelle!$W$4),IF('Modello Analisi RISCHI MOG_PTPC'!BD83=Tabelle!$V$5,('Mitigazione del rischio'!AB$8*Tabelle!$W$5),IF('Modello Analisi RISCHI MOG_PTPC'!BD83=Tabelle!$V$6,('Mitigazione del rischio'!AB$8*Tabelle!$W$6),IF('Modello Analisi RISCHI MOG_PTPC'!BD83=Tabelle!$V$7,('Mitigazione del rischio'!AB$8*Tabelle!$W$7),IF('Modello Analisi RISCHI MOG_PTPC'!BD83=Tabelle!$V$8,('Mitigazione del rischio'!AB$8*Tabelle!$W$8),IF('Modello Analisi RISCHI MOG_PTPC'!BD83=Tabelle!$V$9,('Mitigazione del rischio'!AB$8*Tabelle!$W$9),IF('Modello Analisi RISCHI MOG_PTPC'!BD83=Tabelle!$V$10,('Mitigazione del rischio'!AB$8*Tabelle!$W$10),IF('Modello Analisi RISCHI MOG_PTPC'!BD83=Tabelle!$V$11,('Mitigazione del rischio'!AB$8*Tabelle!$W$11),IF('Modello Analisi RISCHI MOG_PTPC'!BD83=Tabelle!$V$12,('Mitigazione del rischio'!AB$8*Tabelle!$W$12),"-"))))))))))</f>
        <v>0</v>
      </c>
      <c r="AC82" s="31">
        <f>IF('Modello Analisi RISCHI MOG_PTPC'!BE83=Tabelle!$V$3,('Mitigazione del rischio'!AC$8*Tabelle!$W$3),IF('Modello Analisi RISCHI MOG_PTPC'!BE83=Tabelle!$V$4,('Mitigazione del rischio'!AC$8*Tabelle!$W$4),IF('Modello Analisi RISCHI MOG_PTPC'!BE83=Tabelle!$V$5,('Mitigazione del rischio'!AC$8*Tabelle!$W$5),IF('Modello Analisi RISCHI MOG_PTPC'!BE83=Tabelle!$V$6,('Mitigazione del rischio'!AC$8*Tabelle!$W$6),IF('Modello Analisi RISCHI MOG_PTPC'!BE83=Tabelle!$V$7,('Mitigazione del rischio'!AC$8*Tabelle!$W$7),IF('Modello Analisi RISCHI MOG_PTPC'!BE83=Tabelle!$V$8,('Mitigazione del rischio'!AC$8*Tabelle!$W$8),IF('Modello Analisi RISCHI MOG_PTPC'!BE83=Tabelle!$V$9,('Mitigazione del rischio'!AC$8*Tabelle!$W$9),IF('Modello Analisi RISCHI MOG_PTPC'!BE83=Tabelle!$V$10,('Mitigazione del rischio'!AC$8*Tabelle!$W$10),IF('Modello Analisi RISCHI MOG_PTPC'!BE83=Tabelle!$V$11,('Mitigazione del rischio'!AC$8*Tabelle!$W$11),IF('Modello Analisi RISCHI MOG_PTPC'!BE83=Tabelle!$V$12,('Mitigazione del rischio'!AC$8*Tabelle!$W$12),"-"))))))))))</f>
        <v>0</v>
      </c>
      <c r="AD82" s="31">
        <f>IF('Modello Analisi RISCHI MOG_PTPC'!BF83=Tabelle!$V$3,('Mitigazione del rischio'!AD$8*Tabelle!$W$3),IF('Modello Analisi RISCHI MOG_PTPC'!BF83=Tabelle!$V$4,('Mitigazione del rischio'!AD$8*Tabelle!$W$4),IF('Modello Analisi RISCHI MOG_PTPC'!BF83=Tabelle!$V$5,('Mitigazione del rischio'!AD$8*Tabelle!$W$5),IF('Modello Analisi RISCHI MOG_PTPC'!BF83=Tabelle!$V$6,('Mitigazione del rischio'!AD$8*Tabelle!$W$6),IF('Modello Analisi RISCHI MOG_PTPC'!BF83=Tabelle!$V$7,('Mitigazione del rischio'!AD$8*Tabelle!$W$7),IF('Modello Analisi RISCHI MOG_PTPC'!BF83=Tabelle!$V$8,('Mitigazione del rischio'!AD$8*Tabelle!$W$8),IF('Modello Analisi RISCHI MOG_PTPC'!BF83=Tabelle!$V$9,('Mitigazione del rischio'!AD$8*Tabelle!$W$9),IF('Modello Analisi RISCHI MOG_PTPC'!BF83=Tabelle!$V$10,('Mitigazione del rischio'!AD$8*Tabelle!$W$10),IF('Modello Analisi RISCHI MOG_PTPC'!BF83=Tabelle!$V$11,('Mitigazione del rischio'!AD$8*Tabelle!$W$11),IF('Modello Analisi RISCHI MOG_PTPC'!BF83=Tabelle!$V$12,('Mitigazione del rischio'!AD$8*Tabelle!$W$12),"-"))))))))))</f>
        <v>0</v>
      </c>
      <c r="AE82" s="31">
        <f>IF('Modello Analisi RISCHI MOG_PTPC'!BG83=Tabelle!$V$3,('Mitigazione del rischio'!AE$8*Tabelle!$W$3),IF('Modello Analisi RISCHI MOG_PTPC'!BG83=Tabelle!$V$4,('Mitigazione del rischio'!AE$8*Tabelle!$W$4),IF('Modello Analisi RISCHI MOG_PTPC'!BG83=Tabelle!$V$5,('Mitigazione del rischio'!AE$8*Tabelle!$W$5),IF('Modello Analisi RISCHI MOG_PTPC'!BG83=Tabelle!$V$6,('Mitigazione del rischio'!AE$8*Tabelle!$W$6),IF('Modello Analisi RISCHI MOG_PTPC'!BG83=Tabelle!$V$7,('Mitigazione del rischio'!AE$8*Tabelle!$W$7),IF('Modello Analisi RISCHI MOG_PTPC'!BG83=Tabelle!$V$8,('Mitigazione del rischio'!AE$8*Tabelle!$W$8),IF('Modello Analisi RISCHI MOG_PTPC'!BG83=Tabelle!$V$9,('Mitigazione del rischio'!AE$8*Tabelle!$W$9),IF('Modello Analisi RISCHI MOG_PTPC'!BG83=Tabelle!$V$10,('Mitigazione del rischio'!AE$8*Tabelle!$W$10),IF('Modello Analisi RISCHI MOG_PTPC'!BG83=Tabelle!$V$11,('Mitigazione del rischio'!AE$8*Tabelle!$W$11),IF('Modello Analisi RISCHI MOG_PTPC'!BG83=Tabelle!$V$12,('Mitigazione del rischio'!AE$8*Tabelle!$W$12),"-"))))))))))</f>
        <v>0</v>
      </c>
      <c r="AF82" s="32">
        <f t="shared" si="5"/>
        <v>43.400000000000006</v>
      </c>
      <c r="AG82" s="33">
        <f t="shared" si="6"/>
        <v>0.43400000000000005</v>
      </c>
    </row>
    <row r="83" spans="1:33" x14ac:dyDescent="0.25">
      <c r="A83" s="31">
        <f>IF('Modello Analisi RISCHI MOG_PTPC'!AC84=Tabelle!$V$3,('Mitigazione del rischio'!A$8*Tabelle!$W$3),IF('Modello Analisi RISCHI MOG_PTPC'!AC84=Tabelle!$V$4,('Mitigazione del rischio'!A$8*Tabelle!$W$4),IF('Modello Analisi RISCHI MOG_PTPC'!AC84=Tabelle!$V$5,('Mitigazione del rischio'!A$8*Tabelle!$W$5),IF('Modello Analisi RISCHI MOG_PTPC'!AC84=Tabelle!$V$6,('Mitigazione del rischio'!A$8*Tabelle!$W$6),IF('Modello Analisi RISCHI MOG_PTPC'!AC84=Tabelle!$V$7,('Mitigazione del rischio'!A$8*Tabelle!$W$7),IF('Modello Analisi RISCHI MOG_PTPC'!AC84=Tabelle!$V$8,('Mitigazione del rischio'!A$8*Tabelle!$W$8),IF('Modello Analisi RISCHI MOG_PTPC'!AC84=Tabelle!$V$9,('Mitigazione del rischio'!A$8*Tabelle!$W$9),IF('Modello Analisi RISCHI MOG_PTPC'!AC84=Tabelle!$V$10,('Mitigazione del rischio'!A$8*Tabelle!$W$10),IF('Modello Analisi RISCHI MOG_PTPC'!AC84=Tabelle!$V$11,('Mitigazione del rischio'!A$8*Tabelle!$W$11),IF('Modello Analisi RISCHI MOG_PTPC'!AC84=Tabelle!$V$12,('Mitigazione del rischio'!A$8*Tabelle!$W$12),"-"))))))))))</f>
        <v>3.5</v>
      </c>
      <c r="B83" s="31">
        <f>IF('Modello Analisi RISCHI MOG_PTPC'!AD84=Tabelle!$V$3,('Mitigazione del rischio'!B$8*Tabelle!$W$3),IF('Modello Analisi RISCHI MOG_PTPC'!AD84=Tabelle!$V$4,('Mitigazione del rischio'!B$8*Tabelle!$W$4),IF('Modello Analisi RISCHI MOG_PTPC'!AD84=Tabelle!$V$5,('Mitigazione del rischio'!B$8*Tabelle!$W$5),IF('Modello Analisi RISCHI MOG_PTPC'!AD84=Tabelle!$V$6,('Mitigazione del rischio'!B$8*Tabelle!$W$6),IF('Modello Analisi RISCHI MOG_PTPC'!AD84=Tabelle!$V$7,('Mitigazione del rischio'!B$8*Tabelle!$W$7),IF('Modello Analisi RISCHI MOG_PTPC'!AD84=Tabelle!$V$8,('Mitigazione del rischio'!B$8*Tabelle!$W$8),IF('Modello Analisi RISCHI MOG_PTPC'!AD84=Tabelle!$V$9,('Mitigazione del rischio'!B$8*Tabelle!$W$9),IF('Modello Analisi RISCHI MOG_PTPC'!AD84=Tabelle!$V$10,('Mitigazione del rischio'!B$8*Tabelle!$W$10),IF('Modello Analisi RISCHI MOG_PTPC'!AD84=Tabelle!$V$11,('Mitigazione del rischio'!B$8*Tabelle!$W$11),IF('Modello Analisi RISCHI MOG_PTPC'!AD84=Tabelle!$V$12,('Mitigazione del rischio'!B$8*Tabelle!$W$12),"-"))))))))))</f>
        <v>2.4499999999999997</v>
      </c>
      <c r="C83" s="31">
        <f>IF('Modello Analisi RISCHI MOG_PTPC'!AE84=Tabelle!$V$3,('Mitigazione del rischio'!C$8*Tabelle!$W$3),IF('Modello Analisi RISCHI MOG_PTPC'!AE84=Tabelle!$V$4,('Mitigazione del rischio'!C$8*Tabelle!$W$4),IF('Modello Analisi RISCHI MOG_PTPC'!AE84=Tabelle!$V$5,('Mitigazione del rischio'!C$8*Tabelle!$W$5),IF('Modello Analisi RISCHI MOG_PTPC'!AE84=Tabelle!$V$6,('Mitigazione del rischio'!C$8*Tabelle!$W$6),IF('Modello Analisi RISCHI MOG_PTPC'!AE84=Tabelle!$V$7,('Mitigazione del rischio'!C$8*Tabelle!$W$7),IF('Modello Analisi RISCHI MOG_PTPC'!AE84=Tabelle!$V$8,('Mitigazione del rischio'!C$8*Tabelle!$W$8),IF('Modello Analisi RISCHI MOG_PTPC'!AE84=Tabelle!$V$9,('Mitigazione del rischio'!C$8*Tabelle!$W$9),IF('Modello Analisi RISCHI MOG_PTPC'!AE84=Tabelle!$V$10,('Mitigazione del rischio'!C$8*Tabelle!$W$10),IF('Modello Analisi RISCHI MOG_PTPC'!AE84=Tabelle!$V$11,('Mitigazione del rischio'!C$8*Tabelle!$W$11),IF('Modello Analisi RISCHI MOG_PTPC'!AE84=Tabelle!$V$12,('Mitigazione del rischio'!C$8*Tabelle!$W$12),"-"))))))))))</f>
        <v>0.35000000000000003</v>
      </c>
      <c r="D83" s="31">
        <f>IF('Modello Analisi RISCHI MOG_PTPC'!AF84=Tabelle!$V$3,('Mitigazione del rischio'!D$8*Tabelle!$W$3),IF('Modello Analisi RISCHI MOG_PTPC'!AF84=Tabelle!$V$4,('Mitigazione del rischio'!D$8*Tabelle!$W$4),IF('Modello Analisi RISCHI MOG_PTPC'!AF84=Tabelle!$V$5,('Mitigazione del rischio'!D$8*Tabelle!$W$5),IF('Modello Analisi RISCHI MOG_PTPC'!AF84=Tabelle!$V$6,('Mitigazione del rischio'!D$8*Tabelle!$W$6),IF('Modello Analisi RISCHI MOG_PTPC'!AF84=Tabelle!$V$7,('Mitigazione del rischio'!D$8*Tabelle!$W$7),IF('Modello Analisi RISCHI MOG_PTPC'!AF84=Tabelle!$V$8,('Mitigazione del rischio'!D$8*Tabelle!$W$8),IF('Modello Analisi RISCHI MOG_PTPC'!AF84=Tabelle!$V$9,('Mitigazione del rischio'!D$8*Tabelle!$W$9),IF('Modello Analisi RISCHI MOG_PTPC'!AF84=Tabelle!$V$10,('Mitigazione del rischio'!D$8*Tabelle!$W$10),IF('Modello Analisi RISCHI MOG_PTPC'!AF84=Tabelle!$V$11,('Mitigazione del rischio'!D$8*Tabelle!$W$11),IF('Modello Analisi RISCHI MOG_PTPC'!AF84=Tabelle!$V$12,('Mitigazione del rischio'!D$8*Tabelle!$W$12),"-"))))))))))</f>
        <v>1.05</v>
      </c>
      <c r="E83" s="31">
        <f>IF('Modello Analisi RISCHI MOG_PTPC'!AG84=Tabelle!$V$3,('Mitigazione del rischio'!E$8*Tabelle!$W$3),IF('Modello Analisi RISCHI MOG_PTPC'!AG84=Tabelle!$V$4,('Mitigazione del rischio'!E$8*Tabelle!$W$4),IF('Modello Analisi RISCHI MOG_PTPC'!AG84=Tabelle!$V$5,('Mitigazione del rischio'!E$8*Tabelle!$W$5),IF('Modello Analisi RISCHI MOG_PTPC'!AG84=Tabelle!$V$6,('Mitigazione del rischio'!E$8*Tabelle!$W$6),IF('Modello Analisi RISCHI MOG_PTPC'!AG84=Tabelle!$V$7,('Mitigazione del rischio'!E$8*Tabelle!$W$7),IF('Modello Analisi RISCHI MOG_PTPC'!AG84=Tabelle!$V$8,('Mitigazione del rischio'!E$8*Tabelle!$W$8),IF('Modello Analisi RISCHI MOG_PTPC'!AG84=Tabelle!$V$9,('Mitigazione del rischio'!E$8*Tabelle!$W$9),IF('Modello Analisi RISCHI MOG_PTPC'!AG84=Tabelle!$V$10,('Mitigazione del rischio'!E$8*Tabelle!$W$10),IF('Modello Analisi RISCHI MOG_PTPC'!AG84=Tabelle!$V$11,('Mitigazione del rischio'!E$8*Tabelle!$W$11),IF('Modello Analisi RISCHI MOG_PTPC'!AG84=Tabelle!$V$12,('Mitigazione del rischio'!E$8*Tabelle!$W$12),"-"))))))))))</f>
        <v>2.4499999999999997</v>
      </c>
      <c r="F83" s="31">
        <f>IF('Modello Analisi RISCHI MOG_PTPC'!AH84=Tabelle!$V$3,('Mitigazione del rischio'!F$8*Tabelle!$W$3),IF('Modello Analisi RISCHI MOG_PTPC'!AH84=Tabelle!$V$4,('Mitigazione del rischio'!F$8*Tabelle!$W$4),IF('Modello Analisi RISCHI MOG_PTPC'!AH84=Tabelle!$V$5,('Mitigazione del rischio'!F$8*Tabelle!$W$5),IF('Modello Analisi RISCHI MOG_PTPC'!AH84=Tabelle!$V$6,('Mitigazione del rischio'!F$8*Tabelle!$W$6),IF('Modello Analisi RISCHI MOG_PTPC'!AH84=Tabelle!$V$7,('Mitigazione del rischio'!F$8*Tabelle!$W$7),IF('Modello Analisi RISCHI MOG_PTPC'!AH84=Tabelle!$V$8,('Mitigazione del rischio'!F$8*Tabelle!$W$8),IF('Modello Analisi RISCHI MOG_PTPC'!AH84=Tabelle!$V$9,('Mitigazione del rischio'!F$8*Tabelle!$W$9),IF('Modello Analisi RISCHI MOG_PTPC'!AH84=Tabelle!$V$10,('Mitigazione del rischio'!F$8*Tabelle!$W$10),IF('Modello Analisi RISCHI MOG_PTPC'!AH84=Tabelle!$V$11,('Mitigazione del rischio'!F$8*Tabelle!$W$11),IF('Modello Analisi RISCHI MOG_PTPC'!AH84=Tabelle!$V$12,('Mitigazione del rischio'!F$8*Tabelle!$W$12),"-"))))))))))</f>
        <v>3.5</v>
      </c>
      <c r="G83" s="31">
        <f>IF('Modello Analisi RISCHI MOG_PTPC'!AI84=Tabelle!$V$3,('Mitigazione del rischio'!G$8*Tabelle!$W$3),IF('Modello Analisi RISCHI MOG_PTPC'!AI84=Tabelle!$V$4,('Mitigazione del rischio'!G$8*Tabelle!$W$4),IF('Modello Analisi RISCHI MOG_PTPC'!AI84=Tabelle!$V$5,('Mitigazione del rischio'!G$8*Tabelle!$W$5),IF('Modello Analisi RISCHI MOG_PTPC'!AI84=Tabelle!$V$6,('Mitigazione del rischio'!G$8*Tabelle!$W$6),IF('Modello Analisi RISCHI MOG_PTPC'!AI84=Tabelle!$V$7,('Mitigazione del rischio'!G$8*Tabelle!$W$7),IF('Modello Analisi RISCHI MOG_PTPC'!AI84=Tabelle!$V$8,('Mitigazione del rischio'!G$8*Tabelle!$W$8),IF('Modello Analisi RISCHI MOG_PTPC'!AI84=Tabelle!$V$9,('Mitigazione del rischio'!G$8*Tabelle!$W$9),IF('Modello Analisi RISCHI MOG_PTPC'!AI84=Tabelle!$V$10,('Mitigazione del rischio'!G$8*Tabelle!$W$10),IF('Modello Analisi RISCHI MOG_PTPC'!AI84=Tabelle!$V$11,('Mitigazione del rischio'!G$8*Tabelle!$W$11),IF('Modello Analisi RISCHI MOG_PTPC'!AI84=Tabelle!$V$12,('Mitigazione del rischio'!G$8*Tabelle!$W$12),"-"))))))))))</f>
        <v>3.5</v>
      </c>
      <c r="H83" s="31">
        <f>IF('Modello Analisi RISCHI MOG_PTPC'!AJ84=Tabelle!$V$3,('Mitigazione del rischio'!H$8*Tabelle!$W$3),IF('Modello Analisi RISCHI MOG_PTPC'!AJ84=Tabelle!$V$4,('Mitigazione del rischio'!H$8*Tabelle!$W$4),IF('Modello Analisi RISCHI MOG_PTPC'!AJ84=Tabelle!$V$5,('Mitigazione del rischio'!H$8*Tabelle!$W$5),IF('Modello Analisi RISCHI MOG_PTPC'!AJ84=Tabelle!$V$6,('Mitigazione del rischio'!H$8*Tabelle!$W$6),IF('Modello Analisi RISCHI MOG_PTPC'!AJ84=Tabelle!$V$7,('Mitigazione del rischio'!H$8*Tabelle!$W$7),IF('Modello Analisi RISCHI MOG_PTPC'!AJ84=Tabelle!$V$8,('Mitigazione del rischio'!H$8*Tabelle!$W$8),IF('Modello Analisi RISCHI MOG_PTPC'!AJ84=Tabelle!$V$9,('Mitigazione del rischio'!H$8*Tabelle!$W$9),IF('Modello Analisi RISCHI MOG_PTPC'!AJ84=Tabelle!$V$10,('Mitigazione del rischio'!H$8*Tabelle!$W$10),IF('Modello Analisi RISCHI MOG_PTPC'!AJ84=Tabelle!$V$11,('Mitigazione del rischio'!H$8*Tabelle!$W$11),IF('Modello Analisi RISCHI MOG_PTPC'!AJ84=Tabelle!$V$12,('Mitigazione del rischio'!H$8*Tabelle!$W$12),"-"))))))))))</f>
        <v>3.5</v>
      </c>
      <c r="I83" s="31">
        <f>IF('Modello Analisi RISCHI MOG_PTPC'!AK84=Tabelle!$V$3,('Mitigazione del rischio'!I$8*Tabelle!$W$3),IF('Modello Analisi RISCHI MOG_PTPC'!AK84=Tabelle!$V$4,('Mitigazione del rischio'!I$8*Tabelle!$W$4),IF('Modello Analisi RISCHI MOG_PTPC'!AK84=Tabelle!$V$5,('Mitigazione del rischio'!I$8*Tabelle!$W$5),IF('Modello Analisi RISCHI MOG_PTPC'!AK84=Tabelle!$V$6,('Mitigazione del rischio'!I$8*Tabelle!$W$6),IF('Modello Analisi RISCHI MOG_PTPC'!AK84=Tabelle!$V$7,('Mitigazione del rischio'!I$8*Tabelle!$W$7),IF('Modello Analisi RISCHI MOG_PTPC'!AK84=Tabelle!$V$8,('Mitigazione del rischio'!I$8*Tabelle!$W$8),IF('Modello Analisi RISCHI MOG_PTPC'!AK84=Tabelle!$V$9,('Mitigazione del rischio'!I$8*Tabelle!$W$9),IF('Modello Analisi RISCHI MOG_PTPC'!AK84=Tabelle!$V$10,('Mitigazione del rischio'!I$8*Tabelle!$W$10),IF('Modello Analisi RISCHI MOG_PTPC'!AK84=Tabelle!$V$11,('Mitigazione del rischio'!I$8*Tabelle!$W$11),IF('Modello Analisi RISCHI MOG_PTPC'!AK84=Tabelle!$V$12,('Mitigazione del rischio'!I$8*Tabelle!$W$12),"-"))))))))))</f>
        <v>1.05</v>
      </c>
      <c r="J83" s="31">
        <f>IF('Modello Analisi RISCHI MOG_PTPC'!AL84=Tabelle!$V$3,('Mitigazione del rischio'!J$8*Tabelle!$W$3),IF('Modello Analisi RISCHI MOG_PTPC'!AL84=Tabelle!$V$4,('Mitigazione del rischio'!J$8*Tabelle!$W$4),IF('Modello Analisi RISCHI MOG_PTPC'!AL84=Tabelle!$V$5,('Mitigazione del rischio'!J$8*Tabelle!$W$5),IF('Modello Analisi RISCHI MOG_PTPC'!AL84=Tabelle!$V$6,('Mitigazione del rischio'!J$8*Tabelle!$W$6),IF('Modello Analisi RISCHI MOG_PTPC'!AL84=Tabelle!$V$7,('Mitigazione del rischio'!J$8*Tabelle!$W$7),IF('Modello Analisi RISCHI MOG_PTPC'!AL84=Tabelle!$V$8,('Mitigazione del rischio'!J$8*Tabelle!$W$8),IF('Modello Analisi RISCHI MOG_PTPC'!AL84=Tabelle!$V$9,('Mitigazione del rischio'!J$8*Tabelle!$W$9),IF('Modello Analisi RISCHI MOG_PTPC'!AL84=Tabelle!$V$10,('Mitigazione del rischio'!J$8*Tabelle!$W$10),IF('Modello Analisi RISCHI MOG_PTPC'!AL84=Tabelle!$V$11,('Mitigazione del rischio'!J$8*Tabelle!$W$11),IF('Modello Analisi RISCHI MOG_PTPC'!AL84=Tabelle!$V$12,('Mitigazione del rischio'!J$8*Tabelle!$W$12),"-"))))))))))</f>
        <v>1.05</v>
      </c>
      <c r="K83" s="31">
        <f>IF('Modello Analisi RISCHI MOG_PTPC'!AM84=Tabelle!$V$3,('Mitigazione del rischio'!K$8*Tabelle!$W$3),IF('Modello Analisi RISCHI MOG_PTPC'!AM84=Tabelle!$V$4,('Mitigazione del rischio'!K$8*Tabelle!$W$4),IF('Modello Analisi RISCHI MOG_PTPC'!AM84=Tabelle!$V$5,('Mitigazione del rischio'!K$8*Tabelle!$W$5),IF('Modello Analisi RISCHI MOG_PTPC'!AM84=Tabelle!$V$6,('Mitigazione del rischio'!K$8*Tabelle!$W$6),IF('Modello Analisi RISCHI MOG_PTPC'!AM84=Tabelle!$V$7,('Mitigazione del rischio'!K$8*Tabelle!$W$7),IF('Modello Analisi RISCHI MOG_PTPC'!AM84=Tabelle!$V$8,('Mitigazione del rischio'!K$8*Tabelle!$W$8),IF('Modello Analisi RISCHI MOG_PTPC'!AM84=Tabelle!$V$9,('Mitigazione del rischio'!K$8*Tabelle!$W$9),IF('Modello Analisi RISCHI MOG_PTPC'!AM84=Tabelle!$V$10,('Mitigazione del rischio'!K$8*Tabelle!$W$10),IF('Modello Analisi RISCHI MOG_PTPC'!AM84=Tabelle!$V$11,('Mitigazione del rischio'!K$8*Tabelle!$W$11),IF('Modello Analisi RISCHI MOG_PTPC'!AM84=Tabelle!$V$12,('Mitigazione del rischio'!K$8*Tabelle!$W$12),"-"))))))))))</f>
        <v>3.5</v>
      </c>
      <c r="L83" s="31">
        <f>IF('Modello Analisi RISCHI MOG_PTPC'!AN84=Tabelle!$V$3,('Mitigazione del rischio'!L$8*Tabelle!$W$3),IF('Modello Analisi RISCHI MOG_PTPC'!AN84=Tabelle!$V$4,('Mitigazione del rischio'!L$8*Tabelle!$W$4),IF('Modello Analisi RISCHI MOG_PTPC'!AN84=Tabelle!$V$5,('Mitigazione del rischio'!L$8*Tabelle!$W$5),IF('Modello Analisi RISCHI MOG_PTPC'!AN84=Tabelle!$V$6,('Mitigazione del rischio'!L$8*Tabelle!$W$6),IF('Modello Analisi RISCHI MOG_PTPC'!AN84=Tabelle!$V$7,('Mitigazione del rischio'!L$8*Tabelle!$W$7),IF('Modello Analisi RISCHI MOG_PTPC'!AN84=Tabelle!$V$8,('Mitigazione del rischio'!L$8*Tabelle!$W$8),IF('Modello Analisi RISCHI MOG_PTPC'!AN84=Tabelle!$V$9,('Mitigazione del rischio'!L$8*Tabelle!$W$9),IF('Modello Analisi RISCHI MOG_PTPC'!AN84=Tabelle!$V$10,('Mitigazione del rischio'!L$8*Tabelle!$W$10),IF('Modello Analisi RISCHI MOG_PTPC'!AN84=Tabelle!$V$11,('Mitigazione del rischio'!L$8*Tabelle!$W$11),IF('Modello Analisi RISCHI MOG_PTPC'!AN84=Tabelle!$V$12,('Mitigazione del rischio'!L$8*Tabelle!$W$12),"-"))))))))))</f>
        <v>3.5</v>
      </c>
      <c r="M83" s="31">
        <f>IF('Modello Analisi RISCHI MOG_PTPC'!AO84=Tabelle!$V$3,('Mitigazione del rischio'!M$8*Tabelle!$W$3),IF('Modello Analisi RISCHI MOG_PTPC'!AO84=Tabelle!$V$4,('Mitigazione del rischio'!M$8*Tabelle!$W$4),IF('Modello Analisi RISCHI MOG_PTPC'!AO84=Tabelle!$V$5,('Mitigazione del rischio'!M$8*Tabelle!$W$5),IF('Modello Analisi RISCHI MOG_PTPC'!AO84=Tabelle!$V$6,('Mitigazione del rischio'!M$8*Tabelle!$W$6),IF('Modello Analisi RISCHI MOG_PTPC'!AO84=Tabelle!$V$7,('Mitigazione del rischio'!M$8*Tabelle!$W$7),IF('Modello Analisi RISCHI MOG_PTPC'!AO84=Tabelle!$V$8,('Mitigazione del rischio'!M$8*Tabelle!$W$8),IF('Modello Analisi RISCHI MOG_PTPC'!AO84=Tabelle!$V$9,('Mitigazione del rischio'!M$8*Tabelle!$W$9),IF('Modello Analisi RISCHI MOG_PTPC'!AO84=Tabelle!$V$10,('Mitigazione del rischio'!M$8*Tabelle!$W$10),IF('Modello Analisi RISCHI MOG_PTPC'!AO84=Tabelle!$V$11,('Mitigazione del rischio'!M$8*Tabelle!$W$11),IF('Modello Analisi RISCHI MOG_PTPC'!AO84=Tabelle!$V$12,('Mitigazione del rischio'!M$8*Tabelle!$W$12),"-"))))))))))</f>
        <v>1.05</v>
      </c>
      <c r="N83" s="31">
        <f>IF('Modello Analisi RISCHI MOG_PTPC'!AP84=Tabelle!$V$3,('Mitigazione del rischio'!N$8*Tabelle!$W$3),IF('Modello Analisi RISCHI MOG_PTPC'!AP84=Tabelle!$V$4,('Mitigazione del rischio'!N$8*Tabelle!$W$4),IF('Modello Analisi RISCHI MOG_PTPC'!AP84=Tabelle!$V$5,('Mitigazione del rischio'!N$8*Tabelle!$W$5),IF('Modello Analisi RISCHI MOG_PTPC'!AP84=Tabelle!$V$6,('Mitigazione del rischio'!N$8*Tabelle!$W$6),IF('Modello Analisi RISCHI MOG_PTPC'!AP84=Tabelle!$V$7,('Mitigazione del rischio'!N$8*Tabelle!$W$7),IF('Modello Analisi RISCHI MOG_PTPC'!AP84=Tabelle!$V$8,('Mitigazione del rischio'!N$8*Tabelle!$W$8),IF('Modello Analisi RISCHI MOG_PTPC'!AP84=Tabelle!$V$9,('Mitigazione del rischio'!N$8*Tabelle!$W$9),IF('Modello Analisi RISCHI MOG_PTPC'!AP84=Tabelle!$V$10,('Mitigazione del rischio'!N$8*Tabelle!$W$10),IF('Modello Analisi RISCHI MOG_PTPC'!AP84=Tabelle!$V$11,('Mitigazione del rischio'!N$8*Tabelle!$W$11),IF('Modello Analisi RISCHI MOG_PTPC'!AP84=Tabelle!$V$12,('Mitigazione del rischio'!N$8*Tabelle!$W$12),"-"))))))))))</f>
        <v>1.05</v>
      </c>
      <c r="O83" s="31">
        <f>IF('Modello Analisi RISCHI MOG_PTPC'!AQ84=Tabelle!$V$3,('Mitigazione del rischio'!O$8*Tabelle!$W$3),IF('Modello Analisi RISCHI MOG_PTPC'!AQ84=Tabelle!$V$4,('Mitigazione del rischio'!O$8*Tabelle!$W$4),IF('Modello Analisi RISCHI MOG_PTPC'!AQ84=Tabelle!$V$5,('Mitigazione del rischio'!O$8*Tabelle!$W$5),IF('Modello Analisi RISCHI MOG_PTPC'!AQ84=Tabelle!$V$6,('Mitigazione del rischio'!O$8*Tabelle!$W$6),IF('Modello Analisi RISCHI MOG_PTPC'!AQ84=Tabelle!$V$7,('Mitigazione del rischio'!O$8*Tabelle!$W$7),IF('Modello Analisi RISCHI MOG_PTPC'!AQ84=Tabelle!$V$8,('Mitigazione del rischio'!O$8*Tabelle!$W$8),IF('Modello Analisi RISCHI MOG_PTPC'!AQ84=Tabelle!$V$9,('Mitigazione del rischio'!O$8*Tabelle!$W$9),IF('Modello Analisi RISCHI MOG_PTPC'!AQ84=Tabelle!$V$10,('Mitigazione del rischio'!O$8*Tabelle!$W$10),IF('Modello Analisi RISCHI MOG_PTPC'!AQ84=Tabelle!$V$11,('Mitigazione del rischio'!O$8*Tabelle!$W$11),IF('Modello Analisi RISCHI MOG_PTPC'!AQ84=Tabelle!$V$12,('Mitigazione del rischio'!O$8*Tabelle!$W$12),"-"))))))))))</f>
        <v>1.05</v>
      </c>
      <c r="P83" s="31">
        <f>IF('Modello Analisi RISCHI MOG_PTPC'!AR84=Tabelle!$V$3,('Mitigazione del rischio'!P$8*Tabelle!$W$3),IF('Modello Analisi RISCHI MOG_PTPC'!AR84=Tabelle!$V$4,('Mitigazione del rischio'!P$8*Tabelle!$W$4),IF('Modello Analisi RISCHI MOG_PTPC'!AR84=Tabelle!$V$5,('Mitigazione del rischio'!P$8*Tabelle!$W$5),IF('Modello Analisi RISCHI MOG_PTPC'!AR84=Tabelle!$V$6,('Mitigazione del rischio'!P$8*Tabelle!$W$6),IF('Modello Analisi RISCHI MOG_PTPC'!AR84=Tabelle!$V$7,('Mitigazione del rischio'!P$8*Tabelle!$W$7),IF('Modello Analisi RISCHI MOG_PTPC'!AR84=Tabelle!$V$8,('Mitigazione del rischio'!P$8*Tabelle!$W$8),IF('Modello Analisi RISCHI MOG_PTPC'!AR84=Tabelle!$V$9,('Mitigazione del rischio'!P$8*Tabelle!$W$9),IF('Modello Analisi RISCHI MOG_PTPC'!AR84=Tabelle!$V$10,('Mitigazione del rischio'!P$8*Tabelle!$W$10),IF('Modello Analisi RISCHI MOG_PTPC'!AR84=Tabelle!$V$11,('Mitigazione del rischio'!P$8*Tabelle!$W$11),IF('Modello Analisi RISCHI MOG_PTPC'!AR84=Tabelle!$V$12,('Mitigazione del rischio'!P$8*Tabelle!$W$12),"-"))))))))))</f>
        <v>1.05</v>
      </c>
      <c r="Q83" s="31">
        <f>IF('Modello Analisi RISCHI MOG_PTPC'!AS84=Tabelle!$V$3,('Mitigazione del rischio'!Q$8*Tabelle!$W$3),IF('Modello Analisi RISCHI MOG_PTPC'!AS84=Tabelle!$V$4,('Mitigazione del rischio'!Q$8*Tabelle!$W$4),IF('Modello Analisi RISCHI MOG_PTPC'!AS84=Tabelle!$V$5,('Mitigazione del rischio'!Q$8*Tabelle!$W$5),IF('Modello Analisi RISCHI MOG_PTPC'!AS84=Tabelle!$V$6,('Mitigazione del rischio'!Q$8*Tabelle!$W$6),IF('Modello Analisi RISCHI MOG_PTPC'!AS84=Tabelle!$V$7,('Mitigazione del rischio'!Q$8*Tabelle!$W$7),IF('Modello Analisi RISCHI MOG_PTPC'!AS84=Tabelle!$V$8,('Mitigazione del rischio'!Q$8*Tabelle!$W$8),IF('Modello Analisi RISCHI MOG_PTPC'!AS84=Tabelle!$V$9,('Mitigazione del rischio'!Q$8*Tabelle!$W$9),IF('Modello Analisi RISCHI MOG_PTPC'!AS84=Tabelle!$V$10,('Mitigazione del rischio'!Q$8*Tabelle!$W$10),IF('Modello Analisi RISCHI MOG_PTPC'!AS84=Tabelle!$V$11,('Mitigazione del rischio'!Q$8*Tabelle!$W$11),IF('Modello Analisi RISCHI MOG_PTPC'!AS84=Tabelle!$V$12,('Mitigazione del rischio'!Q$8*Tabelle!$W$12),"-"))))))))))</f>
        <v>2.4499999999999997</v>
      </c>
      <c r="R83" s="31">
        <f>IF('Modello Analisi RISCHI MOG_PTPC'!AT84=Tabelle!$V$3,('Mitigazione del rischio'!R$8*Tabelle!$W$3),IF('Modello Analisi RISCHI MOG_PTPC'!AT84=Tabelle!$V$4,('Mitigazione del rischio'!R$8*Tabelle!$W$4),IF('Modello Analisi RISCHI MOG_PTPC'!AT84=Tabelle!$V$5,('Mitigazione del rischio'!R$8*Tabelle!$W$5),IF('Modello Analisi RISCHI MOG_PTPC'!AT84=Tabelle!$V$6,('Mitigazione del rischio'!R$8*Tabelle!$W$6),IF('Modello Analisi RISCHI MOG_PTPC'!AT84=Tabelle!$V$7,('Mitigazione del rischio'!R$8*Tabelle!$W$7),IF('Modello Analisi RISCHI MOG_PTPC'!AT84=Tabelle!$V$8,('Mitigazione del rischio'!R$8*Tabelle!$W$8),IF('Modello Analisi RISCHI MOG_PTPC'!AT84=Tabelle!$V$9,('Mitigazione del rischio'!R$8*Tabelle!$W$9),IF('Modello Analisi RISCHI MOG_PTPC'!AT84=Tabelle!$V$10,('Mitigazione del rischio'!R$8*Tabelle!$W$10),IF('Modello Analisi RISCHI MOG_PTPC'!AT84=Tabelle!$V$11,('Mitigazione del rischio'!R$8*Tabelle!$W$11),IF('Modello Analisi RISCHI MOG_PTPC'!AT84=Tabelle!$V$12,('Mitigazione del rischio'!R$8*Tabelle!$W$12),"-"))))))))))</f>
        <v>2.4499999999999997</v>
      </c>
      <c r="S83" s="31">
        <f>IF('Modello Analisi RISCHI MOG_PTPC'!AU84=Tabelle!$V$3,('Mitigazione del rischio'!S$8*Tabelle!$W$3),IF('Modello Analisi RISCHI MOG_PTPC'!AU84=Tabelle!$V$4,('Mitigazione del rischio'!S$8*Tabelle!$W$4),IF('Modello Analisi RISCHI MOG_PTPC'!AU84=Tabelle!$V$5,('Mitigazione del rischio'!S$8*Tabelle!$W$5),IF('Modello Analisi RISCHI MOG_PTPC'!AU84=Tabelle!$V$6,('Mitigazione del rischio'!S$8*Tabelle!$W$6),IF('Modello Analisi RISCHI MOG_PTPC'!AU84=Tabelle!$V$7,('Mitigazione del rischio'!S$8*Tabelle!$W$7),IF('Modello Analisi RISCHI MOG_PTPC'!AU84=Tabelle!$V$8,('Mitigazione del rischio'!S$8*Tabelle!$W$8),IF('Modello Analisi RISCHI MOG_PTPC'!AU84=Tabelle!$V$9,('Mitigazione del rischio'!S$8*Tabelle!$W$9),IF('Modello Analisi RISCHI MOG_PTPC'!AU84=Tabelle!$V$10,('Mitigazione del rischio'!S$8*Tabelle!$W$10),IF('Modello Analisi RISCHI MOG_PTPC'!AU84=Tabelle!$V$11,('Mitigazione del rischio'!S$8*Tabelle!$W$11),IF('Modello Analisi RISCHI MOG_PTPC'!AU84=Tabelle!$V$12,('Mitigazione del rischio'!S$8*Tabelle!$W$12),"-"))))))))))</f>
        <v>2.4499999999999997</v>
      </c>
      <c r="T83" s="31">
        <f>IF('Modello Analisi RISCHI MOG_PTPC'!AV84=Tabelle!$V$3,('Mitigazione del rischio'!T$8*Tabelle!$W$3),IF('Modello Analisi RISCHI MOG_PTPC'!AV84=Tabelle!$V$4,('Mitigazione del rischio'!T$8*Tabelle!$W$4),IF('Modello Analisi RISCHI MOG_PTPC'!AV84=Tabelle!$V$5,('Mitigazione del rischio'!T$8*Tabelle!$W$5),IF('Modello Analisi RISCHI MOG_PTPC'!AV84=Tabelle!$V$6,('Mitigazione del rischio'!T$8*Tabelle!$W$6),IF('Modello Analisi RISCHI MOG_PTPC'!AV84=Tabelle!$V$7,('Mitigazione del rischio'!T$8*Tabelle!$W$7),IF('Modello Analisi RISCHI MOG_PTPC'!AV84=Tabelle!$V$8,('Mitigazione del rischio'!T$8*Tabelle!$W$8),IF('Modello Analisi RISCHI MOG_PTPC'!AV84=Tabelle!$V$9,('Mitigazione del rischio'!T$8*Tabelle!$W$9),IF('Modello Analisi RISCHI MOG_PTPC'!AV84=Tabelle!$V$10,('Mitigazione del rischio'!T$8*Tabelle!$W$10),IF('Modello Analisi RISCHI MOG_PTPC'!AV84=Tabelle!$V$11,('Mitigazione del rischio'!T$8*Tabelle!$W$11),IF('Modello Analisi RISCHI MOG_PTPC'!AV84=Tabelle!$V$12,('Mitigazione del rischio'!T$8*Tabelle!$W$12),"-"))))))))))</f>
        <v>2.4499999999999997</v>
      </c>
      <c r="U83" s="31">
        <f>IF('Modello Analisi RISCHI MOG_PTPC'!AW84=Tabelle!$V$3,('Mitigazione del rischio'!U$8*Tabelle!$W$3),IF('Modello Analisi RISCHI MOG_PTPC'!AW84=Tabelle!$V$4,('Mitigazione del rischio'!U$8*Tabelle!$W$4),IF('Modello Analisi RISCHI MOG_PTPC'!AW84=Tabelle!$V$5,('Mitigazione del rischio'!U$8*Tabelle!$W$5),IF('Modello Analisi RISCHI MOG_PTPC'!AW84=Tabelle!$V$6,('Mitigazione del rischio'!U$8*Tabelle!$W$6),IF('Modello Analisi RISCHI MOG_PTPC'!AW84=Tabelle!$V$7,('Mitigazione del rischio'!U$8*Tabelle!$W$7),IF('Modello Analisi RISCHI MOG_PTPC'!AW84=Tabelle!$V$8,('Mitigazione del rischio'!U$8*Tabelle!$W$8),IF('Modello Analisi RISCHI MOG_PTPC'!AW84=Tabelle!$V$9,('Mitigazione del rischio'!U$8*Tabelle!$W$9),IF('Modello Analisi RISCHI MOG_PTPC'!AW84=Tabelle!$V$10,('Mitigazione del rischio'!U$8*Tabelle!$W$10),IF('Modello Analisi RISCHI MOG_PTPC'!AW84=Tabelle!$V$11,('Mitigazione del rischio'!U$8*Tabelle!$W$11),IF('Modello Analisi RISCHI MOG_PTPC'!AW84=Tabelle!$V$12,('Mitigazione del rischio'!U$8*Tabelle!$W$12),"-"))))))))))</f>
        <v>0</v>
      </c>
      <c r="V83" s="31">
        <f>IF('Modello Analisi RISCHI MOG_PTPC'!AX84=Tabelle!$V$3,('Mitigazione del rischio'!V$8*Tabelle!$W$3),IF('Modello Analisi RISCHI MOG_PTPC'!AX84=Tabelle!$V$4,('Mitigazione del rischio'!V$8*Tabelle!$W$4),IF('Modello Analisi RISCHI MOG_PTPC'!AX84=Tabelle!$V$5,('Mitigazione del rischio'!V$8*Tabelle!$W$5),IF('Modello Analisi RISCHI MOG_PTPC'!AX84=Tabelle!$V$6,('Mitigazione del rischio'!V$8*Tabelle!$W$6),IF('Modello Analisi RISCHI MOG_PTPC'!AX84=Tabelle!$V$7,('Mitigazione del rischio'!V$8*Tabelle!$W$7),IF('Modello Analisi RISCHI MOG_PTPC'!AX84=Tabelle!$V$8,('Mitigazione del rischio'!V$8*Tabelle!$W$8),IF('Modello Analisi RISCHI MOG_PTPC'!AX84=Tabelle!$V$9,('Mitigazione del rischio'!V$8*Tabelle!$W$9),IF('Modello Analisi RISCHI MOG_PTPC'!AX84=Tabelle!$V$10,('Mitigazione del rischio'!V$8*Tabelle!$W$10),IF('Modello Analisi RISCHI MOG_PTPC'!AX84=Tabelle!$V$11,('Mitigazione del rischio'!V$8*Tabelle!$W$11),IF('Modello Analisi RISCHI MOG_PTPC'!AX84=Tabelle!$V$12,('Mitigazione del rischio'!V$8*Tabelle!$W$12),"-"))))))))))</f>
        <v>0</v>
      </c>
      <c r="W83" s="31">
        <f>IF('Modello Analisi RISCHI MOG_PTPC'!AY84=Tabelle!$V$3,('Mitigazione del rischio'!W$8*Tabelle!$W$3),IF('Modello Analisi RISCHI MOG_PTPC'!AY84=Tabelle!$V$4,('Mitigazione del rischio'!W$8*Tabelle!$W$4),IF('Modello Analisi RISCHI MOG_PTPC'!AY84=Tabelle!$V$5,('Mitigazione del rischio'!W$8*Tabelle!$W$5),IF('Modello Analisi RISCHI MOG_PTPC'!AY84=Tabelle!$V$6,('Mitigazione del rischio'!W$8*Tabelle!$W$6),IF('Modello Analisi RISCHI MOG_PTPC'!AY84=Tabelle!$V$7,('Mitigazione del rischio'!W$8*Tabelle!$W$7),IF('Modello Analisi RISCHI MOG_PTPC'!AY84=Tabelle!$V$8,('Mitigazione del rischio'!W$8*Tabelle!$W$8),IF('Modello Analisi RISCHI MOG_PTPC'!AY84=Tabelle!$V$9,('Mitigazione del rischio'!W$8*Tabelle!$W$9),IF('Modello Analisi RISCHI MOG_PTPC'!AY84=Tabelle!$V$10,('Mitigazione del rischio'!W$8*Tabelle!$W$10),IF('Modello Analisi RISCHI MOG_PTPC'!AY84=Tabelle!$V$11,('Mitigazione del rischio'!W$8*Tabelle!$W$11),IF('Modello Analisi RISCHI MOG_PTPC'!AY84=Tabelle!$V$12,('Mitigazione del rischio'!W$8*Tabelle!$W$12),"-"))))))))))</f>
        <v>0</v>
      </c>
      <c r="X83" s="31">
        <f>IF('Modello Analisi RISCHI MOG_PTPC'!AZ84=Tabelle!$V$3,('Mitigazione del rischio'!X$8*Tabelle!$W$3),IF('Modello Analisi RISCHI MOG_PTPC'!AZ84=Tabelle!$V$4,('Mitigazione del rischio'!X$8*Tabelle!$W$4),IF('Modello Analisi RISCHI MOG_PTPC'!AZ84=Tabelle!$V$5,('Mitigazione del rischio'!X$8*Tabelle!$W$5),IF('Modello Analisi RISCHI MOG_PTPC'!AZ84=Tabelle!$V$6,('Mitigazione del rischio'!X$8*Tabelle!$W$6),IF('Modello Analisi RISCHI MOG_PTPC'!AZ84=Tabelle!$V$7,('Mitigazione del rischio'!X$8*Tabelle!$W$7),IF('Modello Analisi RISCHI MOG_PTPC'!AZ84=Tabelle!$V$8,('Mitigazione del rischio'!X$8*Tabelle!$W$8),IF('Modello Analisi RISCHI MOG_PTPC'!AZ84=Tabelle!$V$9,('Mitigazione del rischio'!X$8*Tabelle!$W$9),IF('Modello Analisi RISCHI MOG_PTPC'!AZ84=Tabelle!$V$10,('Mitigazione del rischio'!X$8*Tabelle!$W$10),IF('Modello Analisi RISCHI MOG_PTPC'!AZ84=Tabelle!$V$11,('Mitigazione del rischio'!X$8*Tabelle!$W$11),IF('Modello Analisi RISCHI MOG_PTPC'!AZ84=Tabelle!$V$12,('Mitigazione del rischio'!X$8*Tabelle!$W$12),"-"))))))))))</f>
        <v>0</v>
      </c>
      <c r="Y83" s="31">
        <f>IF('Modello Analisi RISCHI MOG_PTPC'!BA84=Tabelle!$V$3,('Mitigazione del rischio'!Y$8*Tabelle!$W$3),IF('Modello Analisi RISCHI MOG_PTPC'!BA84=Tabelle!$V$4,('Mitigazione del rischio'!Y$8*Tabelle!$W$4),IF('Modello Analisi RISCHI MOG_PTPC'!BA84=Tabelle!$V$5,('Mitigazione del rischio'!Y$8*Tabelle!$W$5),IF('Modello Analisi RISCHI MOG_PTPC'!BA84=Tabelle!$V$6,('Mitigazione del rischio'!Y$8*Tabelle!$W$6),IF('Modello Analisi RISCHI MOG_PTPC'!BA84=Tabelle!$V$7,('Mitigazione del rischio'!Y$8*Tabelle!$W$7),IF('Modello Analisi RISCHI MOG_PTPC'!BA84=Tabelle!$V$8,('Mitigazione del rischio'!Y$8*Tabelle!$W$8),IF('Modello Analisi RISCHI MOG_PTPC'!BA84=Tabelle!$V$9,('Mitigazione del rischio'!Y$8*Tabelle!$W$9),IF('Modello Analisi RISCHI MOG_PTPC'!BA84=Tabelle!$V$10,('Mitigazione del rischio'!Y$8*Tabelle!$W$10),IF('Modello Analisi RISCHI MOG_PTPC'!BA84=Tabelle!$V$11,('Mitigazione del rischio'!Y$8*Tabelle!$W$11),IF('Modello Analisi RISCHI MOG_PTPC'!BA84=Tabelle!$V$12,('Mitigazione del rischio'!Y$8*Tabelle!$W$12),"-"))))))))))</f>
        <v>0</v>
      </c>
      <c r="Z83" s="31">
        <f>IF('Modello Analisi RISCHI MOG_PTPC'!BB84=Tabelle!$V$3,('Mitigazione del rischio'!Z$8*Tabelle!$W$3),IF('Modello Analisi RISCHI MOG_PTPC'!BB84=Tabelle!$V$4,('Mitigazione del rischio'!Z$8*Tabelle!$W$4),IF('Modello Analisi RISCHI MOG_PTPC'!BB84=Tabelle!$V$5,('Mitigazione del rischio'!Z$8*Tabelle!$W$5),IF('Modello Analisi RISCHI MOG_PTPC'!BB84=Tabelle!$V$6,('Mitigazione del rischio'!Z$8*Tabelle!$W$6),IF('Modello Analisi RISCHI MOG_PTPC'!BB84=Tabelle!$V$7,('Mitigazione del rischio'!Z$8*Tabelle!$W$7),IF('Modello Analisi RISCHI MOG_PTPC'!BB84=Tabelle!$V$8,('Mitigazione del rischio'!Z$8*Tabelle!$W$8),IF('Modello Analisi RISCHI MOG_PTPC'!BB84=Tabelle!$V$9,('Mitigazione del rischio'!Z$8*Tabelle!$W$9),IF('Modello Analisi RISCHI MOG_PTPC'!BB84=Tabelle!$V$10,('Mitigazione del rischio'!Z$8*Tabelle!$W$10),IF('Modello Analisi RISCHI MOG_PTPC'!BB84=Tabelle!$V$11,('Mitigazione del rischio'!Z$8*Tabelle!$W$11),IF('Modello Analisi RISCHI MOG_PTPC'!BB84=Tabelle!$V$12,('Mitigazione del rischio'!Z$8*Tabelle!$W$12),"-"))))))))))</f>
        <v>0</v>
      </c>
      <c r="AA83" s="31">
        <f>IF('Modello Analisi RISCHI MOG_PTPC'!BC84=Tabelle!$V$3,('Mitigazione del rischio'!AA$8*Tabelle!$W$3),IF('Modello Analisi RISCHI MOG_PTPC'!BC84=Tabelle!$V$4,('Mitigazione del rischio'!AA$8*Tabelle!$W$4),IF('Modello Analisi RISCHI MOG_PTPC'!BC84=Tabelle!$V$5,('Mitigazione del rischio'!AA$8*Tabelle!$W$5),IF('Modello Analisi RISCHI MOG_PTPC'!BC84=Tabelle!$V$6,('Mitigazione del rischio'!AA$8*Tabelle!$W$6),IF('Modello Analisi RISCHI MOG_PTPC'!BC84=Tabelle!$V$7,('Mitigazione del rischio'!AA$8*Tabelle!$W$7),IF('Modello Analisi RISCHI MOG_PTPC'!BC84=Tabelle!$V$8,('Mitigazione del rischio'!AA$8*Tabelle!$W$8),IF('Modello Analisi RISCHI MOG_PTPC'!BC84=Tabelle!$V$9,('Mitigazione del rischio'!AA$8*Tabelle!$W$9),IF('Modello Analisi RISCHI MOG_PTPC'!BC84=Tabelle!$V$10,('Mitigazione del rischio'!AA$8*Tabelle!$W$10),IF('Modello Analisi RISCHI MOG_PTPC'!BC84=Tabelle!$V$11,('Mitigazione del rischio'!AA$8*Tabelle!$W$11),IF('Modello Analisi RISCHI MOG_PTPC'!BC84=Tabelle!$V$12,('Mitigazione del rischio'!AA$8*Tabelle!$W$12),"-"))))))))))</f>
        <v>0</v>
      </c>
      <c r="AB83" s="31">
        <f>IF('Modello Analisi RISCHI MOG_PTPC'!BD84=Tabelle!$V$3,('Mitigazione del rischio'!AB$8*Tabelle!$W$3),IF('Modello Analisi RISCHI MOG_PTPC'!BD84=Tabelle!$V$4,('Mitigazione del rischio'!AB$8*Tabelle!$W$4),IF('Modello Analisi RISCHI MOG_PTPC'!BD84=Tabelle!$V$5,('Mitigazione del rischio'!AB$8*Tabelle!$W$5),IF('Modello Analisi RISCHI MOG_PTPC'!BD84=Tabelle!$V$6,('Mitigazione del rischio'!AB$8*Tabelle!$W$6),IF('Modello Analisi RISCHI MOG_PTPC'!BD84=Tabelle!$V$7,('Mitigazione del rischio'!AB$8*Tabelle!$W$7),IF('Modello Analisi RISCHI MOG_PTPC'!BD84=Tabelle!$V$8,('Mitigazione del rischio'!AB$8*Tabelle!$W$8),IF('Modello Analisi RISCHI MOG_PTPC'!BD84=Tabelle!$V$9,('Mitigazione del rischio'!AB$8*Tabelle!$W$9),IF('Modello Analisi RISCHI MOG_PTPC'!BD84=Tabelle!$V$10,('Mitigazione del rischio'!AB$8*Tabelle!$W$10),IF('Modello Analisi RISCHI MOG_PTPC'!BD84=Tabelle!$V$11,('Mitigazione del rischio'!AB$8*Tabelle!$W$11),IF('Modello Analisi RISCHI MOG_PTPC'!BD84=Tabelle!$V$12,('Mitigazione del rischio'!AB$8*Tabelle!$W$12),"-"))))))))))</f>
        <v>0</v>
      </c>
      <c r="AC83" s="31">
        <f>IF('Modello Analisi RISCHI MOG_PTPC'!BE84=Tabelle!$V$3,('Mitigazione del rischio'!AC$8*Tabelle!$W$3),IF('Modello Analisi RISCHI MOG_PTPC'!BE84=Tabelle!$V$4,('Mitigazione del rischio'!AC$8*Tabelle!$W$4),IF('Modello Analisi RISCHI MOG_PTPC'!BE84=Tabelle!$V$5,('Mitigazione del rischio'!AC$8*Tabelle!$W$5),IF('Modello Analisi RISCHI MOG_PTPC'!BE84=Tabelle!$V$6,('Mitigazione del rischio'!AC$8*Tabelle!$W$6),IF('Modello Analisi RISCHI MOG_PTPC'!BE84=Tabelle!$V$7,('Mitigazione del rischio'!AC$8*Tabelle!$W$7),IF('Modello Analisi RISCHI MOG_PTPC'!BE84=Tabelle!$V$8,('Mitigazione del rischio'!AC$8*Tabelle!$W$8),IF('Modello Analisi RISCHI MOG_PTPC'!BE84=Tabelle!$V$9,('Mitigazione del rischio'!AC$8*Tabelle!$W$9),IF('Modello Analisi RISCHI MOG_PTPC'!BE84=Tabelle!$V$10,('Mitigazione del rischio'!AC$8*Tabelle!$W$10),IF('Modello Analisi RISCHI MOG_PTPC'!BE84=Tabelle!$V$11,('Mitigazione del rischio'!AC$8*Tabelle!$W$11),IF('Modello Analisi RISCHI MOG_PTPC'!BE84=Tabelle!$V$12,('Mitigazione del rischio'!AC$8*Tabelle!$W$12),"-"))))))))))</f>
        <v>0</v>
      </c>
      <c r="AD83" s="31">
        <f>IF('Modello Analisi RISCHI MOG_PTPC'!BF84=Tabelle!$V$3,('Mitigazione del rischio'!AD$8*Tabelle!$W$3),IF('Modello Analisi RISCHI MOG_PTPC'!BF84=Tabelle!$V$4,('Mitigazione del rischio'!AD$8*Tabelle!$W$4),IF('Modello Analisi RISCHI MOG_PTPC'!BF84=Tabelle!$V$5,('Mitigazione del rischio'!AD$8*Tabelle!$W$5),IF('Modello Analisi RISCHI MOG_PTPC'!BF84=Tabelle!$V$6,('Mitigazione del rischio'!AD$8*Tabelle!$W$6),IF('Modello Analisi RISCHI MOG_PTPC'!BF84=Tabelle!$V$7,('Mitigazione del rischio'!AD$8*Tabelle!$W$7),IF('Modello Analisi RISCHI MOG_PTPC'!BF84=Tabelle!$V$8,('Mitigazione del rischio'!AD$8*Tabelle!$W$8),IF('Modello Analisi RISCHI MOG_PTPC'!BF84=Tabelle!$V$9,('Mitigazione del rischio'!AD$8*Tabelle!$W$9),IF('Modello Analisi RISCHI MOG_PTPC'!BF84=Tabelle!$V$10,('Mitigazione del rischio'!AD$8*Tabelle!$W$10),IF('Modello Analisi RISCHI MOG_PTPC'!BF84=Tabelle!$V$11,('Mitigazione del rischio'!AD$8*Tabelle!$W$11),IF('Modello Analisi RISCHI MOG_PTPC'!BF84=Tabelle!$V$12,('Mitigazione del rischio'!AD$8*Tabelle!$W$12),"-"))))))))))</f>
        <v>0</v>
      </c>
      <c r="AE83" s="31">
        <f>IF('Modello Analisi RISCHI MOG_PTPC'!BG84=Tabelle!$V$3,('Mitigazione del rischio'!AE$8*Tabelle!$W$3),IF('Modello Analisi RISCHI MOG_PTPC'!BG84=Tabelle!$V$4,('Mitigazione del rischio'!AE$8*Tabelle!$W$4),IF('Modello Analisi RISCHI MOG_PTPC'!BG84=Tabelle!$V$5,('Mitigazione del rischio'!AE$8*Tabelle!$W$5),IF('Modello Analisi RISCHI MOG_PTPC'!BG84=Tabelle!$V$6,('Mitigazione del rischio'!AE$8*Tabelle!$W$6),IF('Modello Analisi RISCHI MOG_PTPC'!BG84=Tabelle!$V$7,('Mitigazione del rischio'!AE$8*Tabelle!$W$7),IF('Modello Analisi RISCHI MOG_PTPC'!BG84=Tabelle!$V$8,('Mitigazione del rischio'!AE$8*Tabelle!$W$8),IF('Modello Analisi RISCHI MOG_PTPC'!BG84=Tabelle!$V$9,('Mitigazione del rischio'!AE$8*Tabelle!$W$9),IF('Modello Analisi RISCHI MOG_PTPC'!BG84=Tabelle!$V$10,('Mitigazione del rischio'!AE$8*Tabelle!$W$10),IF('Modello Analisi RISCHI MOG_PTPC'!BG84=Tabelle!$V$11,('Mitigazione del rischio'!AE$8*Tabelle!$W$11),IF('Modello Analisi RISCHI MOG_PTPC'!BG84=Tabelle!$V$12,('Mitigazione del rischio'!AE$8*Tabelle!$W$12),"-"))))))))))</f>
        <v>0</v>
      </c>
      <c r="AF83" s="32">
        <f t="shared" si="5"/>
        <v>43.400000000000006</v>
      </c>
      <c r="AG83" s="33">
        <f t="shared" si="6"/>
        <v>0.43400000000000005</v>
      </c>
    </row>
    <row r="84" spans="1:33" x14ac:dyDescent="0.25">
      <c r="A84" s="31">
        <f>IF('Modello Analisi RISCHI MOG_PTPC'!AC85=Tabelle!$V$3,('Mitigazione del rischio'!A$8*Tabelle!$W$3),IF('Modello Analisi RISCHI MOG_PTPC'!AC85=Tabelle!$V$4,('Mitigazione del rischio'!A$8*Tabelle!$W$4),IF('Modello Analisi RISCHI MOG_PTPC'!AC85=Tabelle!$V$5,('Mitigazione del rischio'!A$8*Tabelle!$W$5),IF('Modello Analisi RISCHI MOG_PTPC'!AC85=Tabelle!$V$6,('Mitigazione del rischio'!A$8*Tabelle!$W$6),IF('Modello Analisi RISCHI MOG_PTPC'!AC85=Tabelle!$V$7,('Mitigazione del rischio'!A$8*Tabelle!$W$7),IF('Modello Analisi RISCHI MOG_PTPC'!AC85=Tabelle!$V$8,('Mitigazione del rischio'!A$8*Tabelle!$W$8),IF('Modello Analisi RISCHI MOG_PTPC'!AC85=Tabelle!$V$9,('Mitigazione del rischio'!A$8*Tabelle!$W$9),IF('Modello Analisi RISCHI MOG_PTPC'!AC85=Tabelle!$V$10,('Mitigazione del rischio'!A$8*Tabelle!$W$10),IF('Modello Analisi RISCHI MOG_PTPC'!AC85=Tabelle!$V$11,('Mitigazione del rischio'!A$8*Tabelle!$W$11),IF('Modello Analisi RISCHI MOG_PTPC'!AC85=Tabelle!$V$12,('Mitigazione del rischio'!A$8*Tabelle!$W$12),"-"))))))))))</f>
        <v>3.5</v>
      </c>
      <c r="B84" s="31">
        <f>IF('Modello Analisi RISCHI MOG_PTPC'!AD85=Tabelle!$V$3,('Mitigazione del rischio'!B$8*Tabelle!$W$3),IF('Modello Analisi RISCHI MOG_PTPC'!AD85=Tabelle!$V$4,('Mitigazione del rischio'!B$8*Tabelle!$W$4),IF('Modello Analisi RISCHI MOG_PTPC'!AD85=Tabelle!$V$5,('Mitigazione del rischio'!B$8*Tabelle!$W$5),IF('Modello Analisi RISCHI MOG_PTPC'!AD85=Tabelle!$V$6,('Mitigazione del rischio'!B$8*Tabelle!$W$6),IF('Modello Analisi RISCHI MOG_PTPC'!AD85=Tabelle!$V$7,('Mitigazione del rischio'!B$8*Tabelle!$W$7),IF('Modello Analisi RISCHI MOG_PTPC'!AD85=Tabelle!$V$8,('Mitigazione del rischio'!B$8*Tabelle!$W$8),IF('Modello Analisi RISCHI MOG_PTPC'!AD85=Tabelle!$V$9,('Mitigazione del rischio'!B$8*Tabelle!$W$9),IF('Modello Analisi RISCHI MOG_PTPC'!AD85=Tabelle!$V$10,('Mitigazione del rischio'!B$8*Tabelle!$W$10),IF('Modello Analisi RISCHI MOG_PTPC'!AD85=Tabelle!$V$11,('Mitigazione del rischio'!B$8*Tabelle!$W$11),IF('Modello Analisi RISCHI MOG_PTPC'!AD85=Tabelle!$V$12,('Mitigazione del rischio'!B$8*Tabelle!$W$12),"-"))))))))))</f>
        <v>2.4499999999999997</v>
      </c>
      <c r="C84" s="31">
        <f>IF('Modello Analisi RISCHI MOG_PTPC'!AE85=Tabelle!$V$3,('Mitigazione del rischio'!C$8*Tabelle!$W$3),IF('Modello Analisi RISCHI MOG_PTPC'!AE85=Tabelle!$V$4,('Mitigazione del rischio'!C$8*Tabelle!$W$4),IF('Modello Analisi RISCHI MOG_PTPC'!AE85=Tabelle!$V$5,('Mitigazione del rischio'!C$8*Tabelle!$W$5),IF('Modello Analisi RISCHI MOG_PTPC'!AE85=Tabelle!$V$6,('Mitigazione del rischio'!C$8*Tabelle!$W$6),IF('Modello Analisi RISCHI MOG_PTPC'!AE85=Tabelle!$V$7,('Mitigazione del rischio'!C$8*Tabelle!$W$7),IF('Modello Analisi RISCHI MOG_PTPC'!AE85=Tabelle!$V$8,('Mitigazione del rischio'!C$8*Tabelle!$W$8),IF('Modello Analisi RISCHI MOG_PTPC'!AE85=Tabelle!$V$9,('Mitigazione del rischio'!C$8*Tabelle!$W$9),IF('Modello Analisi RISCHI MOG_PTPC'!AE85=Tabelle!$V$10,('Mitigazione del rischio'!C$8*Tabelle!$W$10),IF('Modello Analisi RISCHI MOG_PTPC'!AE85=Tabelle!$V$11,('Mitigazione del rischio'!C$8*Tabelle!$W$11),IF('Modello Analisi RISCHI MOG_PTPC'!AE85=Tabelle!$V$12,('Mitigazione del rischio'!C$8*Tabelle!$W$12),"-"))))))))))</f>
        <v>0.35000000000000003</v>
      </c>
      <c r="D84" s="31">
        <f>IF('Modello Analisi RISCHI MOG_PTPC'!AF85=Tabelle!$V$3,('Mitigazione del rischio'!D$8*Tabelle!$W$3),IF('Modello Analisi RISCHI MOG_PTPC'!AF85=Tabelle!$V$4,('Mitigazione del rischio'!D$8*Tabelle!$W$4),IF('Modello Analisi RISCHI MOG_PTPC'!AF85=Tabelle!$V$5,('Mitigazione del rischio'!D$8*Tabelle!$W$5),IF('Modello Analisi RISCHI MOG_PTPC'!AF85=Tabelle!$V$6,('Mitigazione del rischio'!D$8*Tabelle!$W$6),IF('Modello Analisi RISCHI MOG_PTPC'!AF85=Tabelle!$V$7,('Mitigazione del rischio'!D$8*Tabelle!$W$7),IF('Modello Analisi RISCHI MOG_PTPC'!AF85=Tabelle!$V$8,('Mitigazione del rischio'!D$8*Tabelle!$W$8),IF('Modello Analisi RISCHI MOG_PTPC'!AF85=Tabelle!$V$9,('Mitigazione del rischio'!D$8*Tabelle!$W$9),IF('Modello Analisi RISCHI MOG_PTPC'!AF85=Tabelle!$V$10,('Mitigazione del rischio'!D$8*Tabelle!$W$10),IF('Modello Analisi RISCHI MOG_PTPC'!AF85=Tabelle!$V$11,('Mitigazione del rischio'!D$8*Tabelle!$W$11),IF('Modello Analisi RISCHI MOG_PTPC'!AF85=Tabelle!$V$12,('Mitigazione del rischio'!D$8*Tabelle!$W$12),"-"))))))))))</f>
        <v>1.05</v>
      </c>
      <c r="E84" s="31">
        <f>IF('Modello Analisi RISCHI MOG_PTPC'!AG85=Tabelle!$V$3,('Mitigazione del rischio'!E$8*Tabelle!$W$3),IF('Modello Analisi RISCHI MOG_PTPC'!AG85=Tabelle!$V$4,('Mitigazione del rischio'!E$8*Tabelle!$W$4),IF('Modello Analisi RISCHI MOG_PTPC'!AG85=Tabelle!$V$5,('Mitigazione del rischio'!E$8*Tabelle!$W$5),IF('Modello Analisi RISCHI MOG_PTPC'!AG85=Tabelle!$V$6,('Mitigazione del rischio'!E$8*Tabelle!$W$6),IF('Modello Analisi RISCHI MOG_PTPC'!AG85=Tabelle!$V$7,('Mitigazione del rischio'!E$8*Tabelle!$W$7),IF('Modello Analisi RISCHI MOG_PTPC'!AG85=Tabelle!$V$8,('Mitigazione del rischio'!E$8*Tabelle!$W$8),IF('Modello Analisi RISCHI MOG_PTPC'!AG85=Tabelle!$V$9,('Mitigazione del rischio'!E$8*Tabelle!$W$9),IF('Modello Analisi RISCHI MOG_PTPC'!AG85=Tabelle!$V$10,('Mitigazione del rischio'!E$8*Tabelle!$W$10),IF('Modello Analisi RISCHI MOG_PTPC'!AG85=Tabelle!$V$11,('Mitigazione del rischio'!E$8*Tabelle!$W$11),IF('Modello Analisi RISCHI MOG_PTPC'!AG85=Tabelle!$V$12,('Mitigazione del rischio'!E$8*Tabelle!$W$12),"-"))))))))))</f>
        <v>2.4499999999999997</v>
      </c>
      <c r="F84" s="31">
        <f>IF('Modello Analisi RISCHI MOG_PTPC'!AH85=Tabelle!$V$3,('Mitigazione del rischio'!F$8*Tabelle!$W$3),IF('Modello Analisi RISCHI MOG_PTPC'!AH85=Tabelle!$V$4,('Mitigazione del rischio'!F$8*Tabelle!$W$4),IF('Modello Analisi RISCHI MOG_PTPC'!AH85=Tabelle!$V$5,('Mitigazione del rischio'!F$8*Tabelle!$W$5),IF('Modello Analisi RISCHI MOG_PTPC'!AH85=Tabelle!$V$6,('Mitigazione del rischio'!F$8*Tabelle!$W$6),IF('Modello Analisi RISCHI MOG_PTPC'!AH85=Tabelle!$V$7,('Mitigazione del rischio'!F$8*Tabelle!$W$7),IF('Modello Analisi RISCHI MOG_PTPC'!AH85=Tabelle!$V$8,('Mitigazione del rischio'!F$8*Tabelle!$W$8),IF('Modello Analisi RISCHI MOG_PTPC'!AH85=Tabelle!$V$9,('Mitigazione del rischio'!F$8*Tabelle!$W$9),IF('Modello Analisi RISCHI MOG_PTPC'!AH85=Tabelle!$V$10,('Mitigazione del rischio'!F$8*Tabelle!$W$10),IF('Modello Analisi RISCHI MOG_PTPC'!AH85=Tabelle!$V$11,('Mitigazione del rischio'!F$8*Tabelle!$W$11),IF('Modello Analisi RISCHI MOG_PTPC'!AH85=Tabelle!$V$12,('Mitigazione del rischio'!F$8*Tabelle!$W$12),"-"))))))))))</f>
        <v>3.5</v>
      </c>
      <c r="G84" s="31">
        <f>IF('Modello Analisi RISCHI MOG_PTPC'!AI85=Tabelle!$V$3,('Mitigazione del rischio'!G$8*Tabelle!$W$3),IF('Modello Analisi RISCHI MOG_PTPC'!AI85=Tabelle!$V$4,('Mitigazione del rischio'!G$8*Tabelle!$W$4),IF('Modello Analisi RISCHI MOG_PTPC'!AI85=Tabelle!$V$5,('Mitigazione del rischio'!G$8*Tabelle!$W$5),IF('Modello Analisi RISCHI MOG_PTPC'!AI85=Tabelle!$V$6,('Mitigazione del rischio'!G$8*Tabelle!$W$6),IF('Modello Analisi RISCHI MOG_PTPC'!AI85=Tabelle!$V$7,('Mitigazione del rischio'!G$8*Tabelle!$W$7),IF('Modello Analisi RISCHI MOG_PTPC'!AI85=Tabelle!$V$8,('Mitigazione del rischio'!G$8*Tabelle!$W$8),IF('Modello Analisi RISCHI MOG_PTPC'!AI85=Tabelle!$V$9,('Mitigazione del rischio'!G$8*Tabelle!$W$9),IF('Modello Analisi RISCHI MOG_PTPC'!AI85=Tabelle!$V$10,('Mitigazione del rischio'!G$8*Tabelle!$W$10),IF('Modello Analisi RISCHI MOG_PTPC'!AI85=Tabelle!$V$11,('Mitigazione del rischio'!G$8*Tabelle!$W$11),IF('Modello Analisi RISCHI MOG_PTPC'!AI85=Tabelle!$V$12,('Mitigazione del rischio'!G$8*Tabelle!$W$12),"-"))))))))))</f>
        <v>3.5</v>
      </c>
      <c r="H84" s="31">
        <f>IF('Modello Analisi RISCHI MOG_PTPC'!AJ85=Tabelle!$V$3,('Mitigazione del rischio'!H$8*Tabelle!$W$3),IF('Modello Analisi RISCHI MOG_PTPC'!AJ85=Tabelle!$V$4,('Mitigazione del rischio'!H$8*Tabelle!$W$4),IF('Modello Analisi RISCHI MOG_PTPC'!AJ85=Tabelle!$V$5,('Mitigazione del rischio'!H$8*Tabelle!$W$5),IF('Modello Analisi RISCHI MOG_PTPC'!AJ85=Tabelle!$V$6,('Mitigazione del rischio'!H$8*Tabelle!$W$6),IF('Modello Analisi RISCHI MOG_PTPC'!AJ85=Tabelle!$V$7,('Mitigazione del rischio'!H$8*Tabelle!$W$7),IF('Modello Analisi RISCHI MOG_PTPC'!AJ85=Tabelle!$V$8,('Mitigazione del rischio'!H$8*Tabelle!$W$8),IF('Modello Analisi RISCHI MOG_PTPC'!AJ85=Tabelle!$V$9,('Mitigazione del rischio'!H$8*Tabelle!$W$9),IF('Modello Analisi RISCHI MOG_PTPC'!AJ85=Tabelle!$V$10,('Mitigazione del rischio'!H$8*Tabelle!$W$10),IF('Modello Analisi RISCHI MOG_PTPC'!AJ85=Tabelle!$V$11,('Mitigazione del rischio'!H$8*Tabelle!$W$11),IF('Modello Analisi RISCHI MOG_PTPC'!AJ85=Tabelle!$V$12,('Mitigazione del rischio'!H$8*Tabelle!$W$12),"-"))))))))))</f>
        <v>3.5</v>
      </c>
      <c r="I84" s="31">
        <f>IF('Modello Analisi RISCHI MOG_PTPC'!AK85=Tabelle!$V$3,('Mitigazione del rischio'!I$8*Tabelle!$W$3),IF('Modello Analisi RISCHI MOG_PTPC'!AK85=Tabelle!$V$4,('Mitigazione del rischio'!I$8*Tabelle!$W$4),IF('Modello Analisi RISCHI MOG_PTPC'!AK85=Tabelle!$V$5,('Mitigazione del rischio'!I$8*Tabelle!$W$5),IF('Modello Analisi RISCHI MOG_PTPC'!AK85=Tabelle!$V$6,('Mitigazione del rischio'!I$8*Tabelle!$W$6),IF('Modello Analisi RISCHI MOG_PTPC'!AK85=Tabelle!$V$7,('Mitigazione del rischio'!I$8*Tabelle!$W$7),IF('Modello Analisi RISCHI MOG_PTPC'!AK85=Tabelle!$V$8,('Mitigazione del rischio'!I$8*Tabelle!$W$8),IF('Modello Analisi RISCHI MOG_PTPC'!AK85=Tabelle!$V$9,('Mitigazione del rischio'!I$8*Tabelle!$W$9),IF('Modello Analisi RISCHI MOG_PTPC'!AK85=Tabelle!$V$10,('Mitigazione del rischio'!I$8*Tabelle!$W$10),IF('Modello Analisi RISCHI MOG_PTPC'!AK85=Tabelle!$V$11,('Mitigazione del rischio'!I$8*Tabelle!$W$11),IF('Modello Analisi RISCHI MOG_PTPC'!AK85=Tabelle!$V$12,('Mitigazione del rischio'!I$8*Tabelle!$W$12),"-"))))))))))</f>
        <v>1.05</v>
      </c>
      <c r="J84" s="31">
        <f>IF('Modello Analisi RISCHI MOG_PTPC'!AL85=Tabelle!$V$3,('Mitigazione del rischio'!J$8*Tabelle!$W$3),IF('Modello Analisi RISCHI MOG_PTPC'!AL85=Tabelle!$V$4,('Mitigazione del rischio'!J$8*Tabelle!$W$4),IF('Modello Analisi RISCHI MOG_PTPC'!AL85=Tabelle!$V$5,('Mitigazione del rischio'!J$8*Tabelle!$W$5),IF('Modello Analisi RISCHI MOG_PTPC'!AL85=Tabelle!$V$6,('Mitigazione del rischio'!J$8*Tabelle!$W$6),IF('Modello Analisi RISCHI MOG_PTPC'!AL85=Tabelle!$V$7,('Mitigazione del rischio'!J$8*Tabelle!$W$7),IF('Modello Analisi RISCHI MOG_PTPC'!AL85=Tabelle!$V$8,('Mitigazione del rischio'!J$8*Tabelle!$W$8),IF('Modello Analisi RISCHI MOG_PTPC'!AL85=Tabelle!$V$9,('Mitigazione del rischio'!J$8*Tabelle!$W$9),IF('Modello Analisi RISCHI MOG_PTPC'!AL85=Tabelle!$V$10,('Mitigazione del rischio'!J$8*Tabelle!$W$10),IF('Modello Analisi RISCHI MOG_PTPC'!AL85=Tabelle!$V$11,('Mitigazione del rischio'!J$8*Tabelle!$W$11),IF('Modello Analisi RISCHI MOG_PTPC'!AL85=Tabelle!$V$12,('Mitigazione del rischio'!J$8*Tabelle!$W$12),"-"))))))))))</f>
        <v>1.05</v>
      </c>
      <c r="K84" s="31">
        <f>IF('Modello Analisi RISCHI MOG_PTPC'!AM85=Tabelle!$V$3,('Mitigazione del rischio'!K$8*Tabelle!$W$3),IF('Modello Analisi RISCHI MOG_PTPC'!AM85=Tabelle!$V$4,('Mitigazione del rischio'!K$8*Tabelle!$W$4),IF('Modello Analisi RISCHI MOG_PTPC'!AM85=Tabelle!$V$5,('Mitigazione del rischio'!K$8*Tabelle!$W$5),IF('Modello Analisi RISCHI MOG_PTPC'!AM85=Tabelle!$V$6,('Mitigazione del rischio'!K$8*Tabelle!$W$6),IF('Modello Analisi RISCHI MOG_PTPC'!AM85=Tabelle!$V$7,('Mitigazione del rischio'!K$8*Tabelle!$W$7),IF('Modello Analisi RISCHI MOG_PTPC'!AM85=Tabelle!$V$8,('Mitigazione del rischio'!K$8*Tabelle!$W$8),IF('Modello Analisi RISCHI MOG_PTPC'!AM85=Tabelle!$V$9,('Mitigazione del rischio'!K$8*Tabelle!$W$9),IF('Modello Analisi RISCHI MOG_PTPC'!AM85=Tabelle!$V$10,('Mitigazione del rischio'!K$8*Tabelle!$W$10),IF('Modello Analisi RISCHI MOG_PTPC'!AM85=Tabelle!$V$11,('Mitigazione del rischio'!K$8*Tabelle!$W$11),IF('Modello Analisi RISCHI MOG_PTPC'!AM85=Tabelle!$V$12,('Mitigazione del rischio'!K$8*Tabelle!$W$12),"-"))))))))))</f>
        <v>3.5</v>
      </c>
      <c r="L84" s="31">
        <f>IF('Modello Analisi RISCHI MOG_PTPC'!AN85=Tabelle!$V$3,('Mitigazione del rischio'!L$8*Tabelle!$W$3),IF('Modello Analisi RISCHI MOG_PTPC'!AN85=Tabelle!$V$4,('Mitigazione del rischio'!L$8*Tabelle!$W$4),IF('Modello Analisi RISCHI MOG_PTPC'!AN85=Tabelle!$V$5,('Mitigazione del rischio'!L$8*Tabelle!$W$5),IF('Modello Analisi RISCHI MOG_PTPC'!AN85=Tabelle!$V$6,('Mitigazione del rischio'!L$8*Tabelle!$W$6),IF('Modello Analisi RISCHI MOG_PTPC'!AN85=Tabelle!$V$7,('Mitigazione del rischio'!L$8*Tabelle!$W$7),IF('Modello Analisi RISCHI MOG_PTPC'!AN85=Tabelle!$V$8,('Mitigazione del rischio'!L$8*Tabelle!$W$8),IF('Modello Analisi RISCHI MOG_PTPC'!AN85=Tabelle!$V$9,('Mitigazione del rischio'!L$8*Tabelle!$W$9),IF('Modello Analisi RISCHI MOG_PTPC'!AN85=Tabelle!$V$10,('Mitigazione del rischio'!L$8*Tabelle!$W$10),IF('Modello Analisi RISCHI MOG_PTPC'!AN85=Tabelle!$V$11,('Mitigazione del rischio'!L$8*Tabelle!$W$11),IF('Modello Analisi RISCHI MOG_PTPC'!AN85=Tabelle!$V$12,('Mitigazione del rischio'!L$8*Tabelle!$W$12),"-"))))))))))</f>
        <v>3.5</v>
      </c>
      <c r="M84" s="31">
        <f>IF('Modello Analisi RISCHI MOG_PTPC'!AO85=Tabelle!$V$3,('Mitigazione del rischio'!M$8*Tabelle!$W$3),IF('Modello Analisi RISCHI MOG_PTPC'!AO85=Tabelle!$V$4,('Mitigazione del rischio'!M$8*Tabelle!$W$4),IF('Modello Analisi RISCHI MOG_PTPC'!AO85=Tabelle!$V$5,('Mitigazione del rischio'!M$8*Tabelle!$W$5),IF('Modello Analisi RISCHI MOG_PTPC'!AO85=Tabelle!$V$6,('Mitigazione del rischio'!M$8*Tabelle!$W$6),IF('Modello Analisi RISCHI MOG_PTPC'!AO85=Tabelle!$V$7,('Mitigazione del rischio'!M$8*Tabelle!$W$7),IF('Modello Analisi RISCHI MOG_PTPC'!AO85=Tabelle!$V$8,('Mitigazione del rischio'!M$8*Tabelle!$W$8),IF('Modello Analisi RISCHI MOG_PTPC'!AO85=Tabelle!$V$9,('Mitigazione del rischio'!M$8*Tabelle!$W$9),IF('Modello Analisi RISCHI MOG_PTPC'!AO85=Tabelle!$V$10,('Mitigazione del rischio'!M$8*Tabelle!$W$10),IF('Modello Analisi RISCHI MOG_PTPC'!AO85=Tabelle!$V$11,('Mitigazione del rischio'!M$8*Tabelle!$W$11),IF('Modello Analisi RISCHI MOG_PTPC'!AO85=Tabelle!$V$12,('Mitigazione del rischio'!M$8*Tabelle!$W$12),"-"))))))))))</f>
        <v>1.05</v>
      </c>
      <c r="N84" s="31">
        <f>IF('Modello Analisi RISCHI MOG_PTPC'!AP85=Tabelle!$V$3,('Mitigazione del rischio'!N$8*Tabelle!$W$3),IF('Modello Analisi RISCHI MOG_PTPC'!AP85=Tabelle!$V$4,('Mitigazione del rischio'!N$8*Tabelle!$W$4),IF('Modello Analisi RISCHI MOG_PTPC'!AP85=Tabelle!$V$5,('Mitigazione del rischio'!N$8*Tabelle!$W$5),IF('Modello Analisi RISCHI MOG_PTPC'!AP85=Tabelle!$V$6,('Mitigazione del rischio'!N$8*Tabelle!$W$6),IF('Modello Analisi RISCHI MOG_PTPC'!AP85=Tabelle!$V$7,('Mitigazione del rischio'!N$8*Tabelle!$W$7),IF('Modello Analisi RISCHI MOG_PTPC'!AP85=Tabelle!$V$8,('Mitigazione del rischio'!N$8*Tabelle!$W$8),IF('Modello Analisi RISCHI MOG_PTPC'!AP85=Tabelle!$V$9,('Mitigazione del rischio'!N$8*Tabelle!$W$9),IF('Modello Analisi RISCHI MOG_PTPC'!AP85=Tabelle!$V$10,('Mitigazione del rischio'!N$8*Tabelle!$W$10),IF('Modello Analisi RISCHI MOG_PTPC'!AP85=Tabelle!$V$11,('Mitigazione del rischio'!N$8*Tabelle!$W$11),IF('Modello Analisi RISCHI MOG_PTPC'!AP85=Tabelle!$V$12,('Mitigazione del rischio'!N$8*Tabelle!$W$12),"-"))))))))))</f>
        <v>1.05</v>
      </c>
      <c r="O84" s="31">
        <f>IF('Modello Analisi RISCHI MOG_PTPC'!AQ85=Tabelle!$V$3,('Mitigazione del rischio'!O$8*Tabelle!$W$3),IF('Modello Analisi RISCHI MOG_PTPC'!AQ85=Tabelle!$V$4,('Mitigazione del rischio'!O$8*Tabelle!$W$4),IF('Modello Analisi RISCHI MOG_PTPC'!AQ85=Tabelle!$V$5,('Mitigazione del rischio'!O$8*Tabelle!$W$5),IF('Modello Analisi RISCHI MOG_PTPC'!AQ85=Tabelle!$V$6,('Mitigazione del rischio'!O$8*Tabelle!$W$6),IF('Modello Analisi RISCHI MOG_PTPC'!AQ85=Tabelle!$V$7,('Mitigazione del rischio'!O$8*Tabelle!$W$7),IF('Modello Analisi RISCHI MOG_PTPC'!AQ85=Tabelle!$V$8,('Mitigazione del rischio'!O$8*Tabelle!$W$8),IF('Modello Analisi RISCHI MOG_PTPC'!AQ85=Tabelle!$V$9,('Mitigazione del rischio'!O$8*Tabelle!$W$9),IF('Modello Analisi RISCHI MOG_PTPC'!AQ85=Tabelle!$V$10,('Mitigazione del rischio'!O$8*Tabelle!$W$10),IF('Modello Analisi RISCHI MOG_PTPC'!AQ85=Tabelle!$V$11,('Mitigazione del rischio'!O$8*Tabelle!$W$11),IF('Modello Analisi RISCHI MOG_PTPC'!AQ85=Tabelle!$V$12,('Mitigazione del rischio'!O$8*Tabelle!$W$12),"-"))))))))))</f>
        <v>1.05</v>
      </c>
      <c r="P84" s="31">
        <f>IF('Modello Analisi RISCHI MOG_PTPC'!AR85=Tabelle!$V$3,('Mitigazione del rischio'!P$8*Tabelle!$W$3),IF('Modello Analisi RISCHI MOG_PTPC'!AR85=Tabelle!$V$4,('Mitigazione del rischio'!P$8*Tabelle!$W$4),IF('Modello Analisi RISCHI MOG_PTPC'!AR85=Tabelle!$V$5,('Mitigazione del rischio'!P$8*Tabelle!$W$5),IF('Modello Analisi RISCHI MOG_PTPC'!AR85=Tabelle!$V$6,('Mitigazione del rischio'!P$8*Tabelle!$W$6),IF('Modello Analisi RISCHI MOG_PTPC'!AR85=Tabelle!$V$7,('Mitigazione del rischio'!P$8*Tabelle!$W$7),IF('Modello Analisi RISCHI MOG_PTPC'!AR85=Tabelle!$V$8,('Mitigazione del rischio'!P$8*Tabelle!$W$8),IF('Modello Analisi RISCHI MOG_PTPC'!AR85=Tabelle!$V$9,('Mitigazione del rischio'!P$8*Tabelle!$W$9),IF('Modello Analisi RISCHI MOG_PTPC'!AR85=Tabelle!$V$10,('Mitigazione del rischio'!P$8*Tabelle!$W$10),IF('Modello Analisi RISCHI MOG_PTPC'!AR85=Tabelle!$V$11,('Mitigazione del rischio'!P$8*Tabelle!$W$11),IF('Modello Analisi RISCHI MOG_PTPC'!AR85=Tabelle!$V$12,('Mitigazione del rischio'!P$8*Tabelle!$W$12),"-"))))))))))</f>
        <v>1.05</v>
      </c>
      <c r="Q84" s="31">
        <f>IF('Modello Analisi RISCHI MOG_PTPC'!AS85=Tabelle!$V$3,('Mitigazione del rischio'!Q$8*Tabelle!$W$3),IF('Modello Analisi RISCHI MOG_PTPC'!AS85=Tabelle!$V$4,('Mitigazione del rischio'!Q$8*Tabelle!$W$4),IF('Modello Analisi RISCHI MOG_PTPC'!AS85=Tabelle!$V$5,('Mitigazione del rischio'!Q$8*Tabelle!$W$5),IF('Modello Analisi RISCHI MOG_PTPC'!AS85=Tabelle!$V$6,('Mitigazione del rischio'!Q$8*Tabelle!$W$6),IF('Modello Analisi RISCHI MOG_PTPC'!AS85=Tabelle!$V$7,('Mitigazione del rischio'!Q$8*Tabelle!$W$7),IF('Modello Analisi RISCHI MOG_PTPC'!AS85=Tabelle!$V$8,('Mitigazione del rischio'!Q$8*Tabelle!$W$8),IF('Modello Analisi RISCHI MOG_PTPC'!AS85=Tabelle!$V$9,('Mitigazione del rischio'!Q$8*Tabelle!$W$9),IF('Modello Analisi RISCHI MOG_PTPC'!AS85=Tabelle!$V$10,('Mitigazione del rischio'!Q$8*Tabelle!$W$10),IF('Modello Analisi RISCHI MOG_PTPC'!AS85=Tabelle!$V$11,('Mitigazione del rischio'!Q$8*Tabelle!$W$11),IF('Modello Analisi RISCHI MOG_PTPC'!AS85=Tabelle!$V$12,('Mitigazione del rischio'!Q$8*Tabelle!$W$12),"-"))))))))))</f>
        <v>2.4499999999999997</v>
      </c>
      <c r="R84" s="31">
        <f>IF('Modello Analisi RISCHI MOG_PTPC'!AT85=Tabelle!$V$3,('Mitigazione del rischio'!R$8*Tabelle!$W$3),IF('Modello Analisi RISCHI MOG_PTPC'!AT85=Tabelle!$V$4,('Mitigazione del rischio'!R$8*Tabelle!$W$4),IF('Modello Analisi RISCHI MOG_PTPC'!AT85=Tabelle!$V$5,('Mitigazione del rischio'!R$8*Tabelle!$W$5),IF('Modello Analisi RISCHI MOG_PTPC'!AT85=Tabelle!$V$6,('Mitigazione del rischio'!R$8*Tabelle!$W$6),IF('Modello Analisi RISCHI MOG_PTPC'!AT85=Tabelle!$V$7,('Mitigazione del rischio'!R$8*Tabelle!$W$7),IF('Modello Analisi RISCHI MOG_PTPC'!AT85=Tabelle!$V$8,('Mitigazione del rischio'!R$8*Tabelle!$W$8),IF('Modello Analisi RISCHI MOG_PTPC'!AT85=Tabelle!$V$9,('Mitigazione del rischio'!R$8*Tabelle!$W$9),IF('Modello Analisi RISCHI MOG_PTPC'!AT85=Tabelle!$V$10,('Mitigazione del rischio'!R$8*Tabelle!$W$10),IF('Modello Analisi RISCHI MOG_PTPC'!AT85=Tabelle!$V$11,('Mitigazione del rischio'!R$8*Tabelle!$W$11),IF('Modello Analisi RISCHI MOG_PTPC'!AT85=Tabelle!$V$12,('Mitigazione del rischio'!R$8*Tabelle!$W$12),"-"))))))))))</f>
        <v>2.4499999999999997</v>
      </c>
      <c r="S84" s="31">
        <f>IF('Modello Analisi RISCHI MOG_PTPC'!AU85=Tabelle!$V$3,('Mitigazione del rischio'!S$8*Tabelle!$W$3),IF('Modello Analisi RISCHI MOG_PTPC'!AU85=Tabelle!$V$4,('Mitigazione del rischio'!S$8*Tabelle!$W$4),IF('Modello Analisi RISCHI MOG_PTPC'!AU85=Tabelle!$V$5,('Mitigazione del rischio'!S$8*Tabelle!$W$5),IF('Modello Analisi RISCHI MOG_PTPC'!AU85=Tabelle!$V$6,('Mitigazione del rischio'!S$8*Tabelle!$W$6),IF('Modello Analisi RISCHI MOG_PTPC'!AU85=Tabelle!$V$7,('Mitigazione del rischio'!S$8*Tabelle!$W$7),IF('Modello Analisi RISCHI MOG_PTPC'!AU85=Tabelle!$V$8,('Mitigazione del rischio'!S$8*Tabelle!$W$8),IF('Modello Analisi RISCHI MOG_PTPC'!AU85=Tabelle!$V$9,('Mitigazione del rischio'!S$8*Tabelle!$W$9),IF('Modello Analisi RISCHI MOG_PTPC'!AU85=Tabelle!$V$10,('Mitigazione del rischio'!S$8*Tabelle!$W$10),IF('Modello Analisi RISCHI MOG_PTPC'!AU85=Tabelle!$V$11,('Mitigazione del rischio'!S$8*Tabelle!$W$11),IF('Modello Analisi RISCHI MOG_PTPC'!AU85=Tabelle!$V$12,('Mitigazione del rischio'!S$8*Tabelle!$W$12),"-"))))))))))</f>
        <v>2.4499999999999997</v>
      </c>
      <c r="T84" s="31">
        <f>IF('Modello Analisi RISCHI MOG_PTPC'!AV85=Tabelle!$V$3,('Mitigazione del rischio'!T$8*Tabelle!$W$3),IF('Modello Analisi RISCHI MOG_PTPC'!AV85=Tabelle!$V$4,('Mitigazione del rischio'!T$8*Tabelle!$W$4),IF('Modello Analisi RISCHI MOG_PTPC'!AV85=Tabelle!$V$5,('Mitigazione del rischio'!T$8*Tabelle!$W$5),IF('Modello Analisi RISCHI MOG_PTPC'!AV85=Tabelle!$V$6,('Mitigazione del rischio'!T$8*Tabelle!$W$6),IF('Modello Analisi RISCHI MOG_PTPC'!AV85=Tabelle!$V$7,('Mitigazione del rischio'!T$8*Tabelle!$W$7),IF('Modello Analisi RISCHI MOG_PTPC'!AV85=Tabelle!$V$8,('Mitigazione del rischio'!T$8*Tabelle!$W$8),IF('Modello Analisi RISCHI MOG_PTPC'!AV85=Tabelle!$V$9,('Mitigazione del rischio'!T$8*Tabelle!$W$9),IF('Modello Analisi RISCHI MOG_PTPC'!AV85=Tabelle!$V$10,('Mitigazione del rischio'!T$8*Tabelle!$W$10),IF('Modello Analisi RISCHI MOG_PTPC'!AV85=Tabelle!$V$11,('Mitigazione del rischio'!T$8*Tabelle!$W$11),IF('Modello Analisi RISCHI MOG_PTPC'!AV85=Tabelle!$V$12,('Mitigazione del rischio'!T$8*Tabelle!$W$12),"-"))))))))))</f>
        <v>2.4499999999999997</v>
      </c>
      <c r="U84" s="31">
        <f>IF('Modello Analisi RISCHI MOG_PTPC'!AW85=Tabelle!$V$3,('Mitigazione del rischio'!U$8*Tabelle!$W$3),IF('Modello Analisi RISCHI MOG_PTPC'!AW85=Tabelle!$V$4,('Mitigazione del rischio'!U$8*Tabelle!$W$4),IF('Modello Analisi RISCHI MOG_PTPC'!AW85=Tabelle!$V$5,('Mitigazione del rischio'!U$8*Tabelle!$W$5),IF('Modello Analisi RISCHI MOG_PTPC'!AW85=Tabelle!$V$6,('Mitigazione del rischio'!U$8*Tabelle!$W$6),IF('Modello Analisi RISCHI MOG_PTPC'!AW85=Tabelle!$V$7,('Mitigazione del rischio'!U$8*Tabelle!$W$7),IF('Modello Analisi RISCHI MOG_PTPC'!AW85=Tabelle!$V$8,('Mitigazione del rischio'!U$8*Tabelle!$W$8),IF('Modello Analisi RISCHI MOG_PTPC'!AW85=Tabelle!$V$9,('Mitigazione del rischio'!U$8*Tabelle!$W$9),IF('Modello Analisi RISCHI MOG_PTPC'!AW85=Tabelle!$V$10,('Mitigazione del rischio'!U$8*Tabelle!$W$10),IF('Modello Analisi RISCHI MOG_PTPC'!AW85=Tabelle!$V$11,('Mitigazione del rischio'!U$8*Tabelle!$W$11),IF('Modello Analisi RISCHI MOG_PTPC'!AW85=Tabelle!$V$12,('Mitigazione del rischio'!U$8*Tabelle!$W$12),"-"))))))))))</f>
        <v>0</v>
      </c>
      <c r="V84" s="31">
        <f>IF('Modello Analisi RISCHI MOG_PTPC'!AX85=Tabelle!$V$3,('Mitigazione del rischio'!V$8*Tabelle!$W$3),IF('Modello Analisi RISCHI MOG_PTPC'!AX85=Tabelle!$V$4,('Mitigazione del rischio'!V$8*Tabelle!$W$4),IF('Modello Analisi RISCHI MOG_PTPC'!AX85=Tabelle!$V$5,('Mitigazione del rischio'!V$8*Tabelle!$W$5),IF('Modello Analisi RISCHI MOG_PTPC'!AX85=Tabelle!$V$6,('Mitigazione del rischio'!V$8*Tabelle!$W$6),IF('Modello Analisi RISCHI MOG_PTPC'!AX85=Tabelle!$V$7,('Mitigazione del rischio'!V$8*Tabelle!$W$7),IF('Modello Analisi RISCHI MOG_PTPC'!AX85=Tabelle!$V$8,('Mitigazione del rischio'!V$8*Tabelle!$W$8),IF('Modello Analisi RISCHI MOG_PTPC'!AX85=Tabelle!$V$9,('Mitigazione del rischio'!V$8*Tabelle!$W$9),IF('Modello Analisi RISCHI MOG_PTPC'!AX85=Tabelle!$V$10,('Mitigazione del rischio'!V$8*Tabelle!$W$10),IF('Modello Analisi RISCHI MOG_PTPC'!AX85=Tabelle!$V$11,('Mitigazione del rischio'!V$8*Tabelle!$W$11),IF('Modello Analisi RISCHI MOG_PTPC'!AX85=Tabelle!$V$12,('Mitigazione del rischio'!V$8*Tabelle!$W$12),"-"))))))))))</f>
        <v>0</v>
      </c>
      <c r="W84" s="31">
        <f>IF('Modello Analisi RISCHI MOG_PTPC'!AY85=Tabelle!$V$3,('Mitigazione del rischio'!W$8*Tabelle!$W$3),IF('Modello Analisi RISCHI MOG_PTPC'!AY85=Tabelle!$V$4,('Mitigazione del rischio'!W$8*Tabelle!$W$4),IF('Modello Analisi RISCHI MOG_PTPC'!AY85=Tabelle!$V$5,('Mitigazione del rischio'!W$8*Tabelle!$W$5),IF('Modello Analisi RISCHI MOG_PTPC'!AY85=Tabelle!$V$6,('Mitigazione del rischio'!W$8*Tabelle!$W$6),IF('Modello Analisi RISCHI MOG_PTPC'!AY85=Tabelle!$V$7,('Mitigazione del rischio'!W$8*Tabelle!$W$7),IF('Modello Analisi RISCHI MOG_PTPC'!AY85=Tabelle!$V$8,('Mitigazione del rischio'!W$8*Tabelle!$W$8),IF('Modello Analisi RISCHI MOG_PTPC'!AY85=Tabelle!$V$9,('Mitigazione del rischio'!W$8*Tabelle!$W$9),IF('Modello Analisi RISCHI MOG_PTPC'!AY85=Tabelle!$V$10,('Mitigazione del rischio'!W$8*Tabelle!$W$10),IF('Modello Analisi RISCHI MOG_PTPC'!AY85=Tabelle!$V$11,('Mitigazione del rischio'!W$8*Tabelle!$W$11),IF('Modello Analisi RISCHI MOG_PTPC'!AY85=Tabelle!$V$12,('Mitigazione del rischio'!W$8*Tabelle!$W$12),"-"))))))))))</f>
        <v>0</v>
      </c>
      <c r="X84" s="31">
        <f>IF('Modello Analisi RISCHI MOG_PTPC'!AZ85=Tabelle!$V$3,('Mitigazione del rischio'!X$8*Tabelle!$W$3),IF('Modello Analisi RISCHI MOG_PTPC'!AZ85=Tabelle!$V$4,('Mitigazione del rischio'!X$8*Tabelle!$W$4),IF('Modello Analisi RISCHI MOG_PTPC'!AZ85=Tabelle!$V$5,('Mitigazione del rischio'!X$8*Tabelle!$W$5),IF('Modello Analisi RISCHI MOG_PTPC'!AZ85=Tabelle!$V$6,('Mitigazione del rischio'!X$8*Tabelle!$W$6),IF('Modello Analisi RISCHI MOG_PTPC'!AZ85=Tabelle!$V$7,('Mitigazione del rischio'!X$8*Tabelle!$W$7),IF('Modello Analisi RISCHI MOG_PTPC'!AZ85=Tabelle!$V$8,('Mitigazione del rischio'!X$8*Tabelle!$W$8),IF('Modello Analisi RISCHI MOG_PTPC'!AZ85=Tabelle!$V$9,('Mitigazione del rischio'!X$8*Tabelle!$W$9),IF('Modello Analisi RISCHI MOG_PTPC'!AZ85=Tabelle!$V$10,('Mitigazione del rischio'!X$8*Tabelle!$W$10),IF('Modello Analisi RISCHI MOG_PTPC'!AZ85=Tabelle!$V$11,('Mitigazione del rischio'!X$8*Tabelle!$W$11),IF('Modello Analisi RISCHI MOG_PTPC'!AZ85=Tabelle!$V$12,('Mitigazione del rischio'!X$8*Tabelle!$W$12),"-"))))))))))</f>
        <v>0</v>
      </c>
      <c r="Y84" s="31">
        <f>IF('Modello Analisi RISCHI MOG_PTPC'!BA85=Tabelle!$V$3,('Mitigazione del rischio'!Y$8*Tabelle!$W$3),IF('Modello Analisi RISCHI MOG_PTPC'!BA85=Tabelle!$V$4,('Mitigazione del rischio'!Y$8*Tabelle!$W$4),IF('Modello Analisi RISCHI MOG_PTPC'!BA85=Tabelle!$V$5,('Mitigazione del rischio'!Y$8*Tabelle!$W$5),IF('Modello Analisi RISCHI MOG_PTPC'!BA85=Tabelle!$V$6,('Mitigazione del rischio'!Y$8*Tabelle!$W$6),IF('Modello Analisi RISCHI MOG_PTPC'!BA85=Tabelle!$V$7,('Mitigazione del rischio'!Y$8*Tabelle!$W$7),IF('Modello Analisi RISCHI MOG_PTPC'!BA85=Tabelle!$V$8,('Mitigazione del rischio'!Y$8*Tabelle!$W$8),IF('Modello Analisi RISCHI MOG_PTPC'!BA85=Tabelle!$V$9,('Mitigazione del rischio'!Y$8*Tabelle!$W$9),IF('Modello Analisi RISCHI MOG_PTPC'!BA85=Tabelle!$V$10,('Mitigazione del rischio'!Y$8*Tabelle!$W$10),IF('Modello Analisi RISCHI MOG_PTPC'!BA85=Tabelle!$V$11,('Mitigazione del rischio'!Y$8*Tabelle!$W$11),IF('Modello Analisi RISCHI MOG_PTPC'!BA85=Tabelle!$V$12,('Mitigazione del rischio'!Y$8*Tabelle!$W$12),"-"))))))))))</f>
        <v>0</v>
      </c>
      <c r="Z84" s="31">
        <f>IF('Modello Analisi RISCHI MOG_PTPC'!BB85=Tabelle!$V$3,('Mitigazione del rischio'!Z$8*Tabelle!$W$3),IF('Modello Analisi RISCHI MOG_PTPC'!BB85=Tabelle!$V$4,('Mitigazione del rischio'!Z$8*Tabelle!$W$4),IF('Modello Analisi RISCHI MOG_PTPC'!BB85=Tabelle!$V$5,('Mitigazione del rischio'!Z$8*Tabelle!$W$5),IF('Modello Analisi RISCHI MOG_PTPC'!BB85=Tabelle!$V$6,('Mitigazione del rischio'!Z$8*Tabelle!$W$6),IF('Modello Analisi RISCHI MOG_PTPC'!BB85=Tabelle!$V$7,('Mitigazione del rischio'!Z$8*Tabelle!$W$7),IF('Modello Analisi RISCHI MOG_PTPC'!BB85=Tabelle!$V$8,('Mitigazione del rischio'!Z$8*Tabelle!$W$8),IF('Modello Analisi RISCHI MOG_PTPC'!BB85=Tabelle!$V$9,('Mitigazione del rischio'!Z$8*Tabelle!$W$9),IF('Modello Analisi RISCHI MOG_PTPC'!BB85=Tabelle!$V$10,('Mitigazione del rischio'!Z$8*Tabelle!$W$10),IF('Modello Analisi RISCHI MOG_PTPC'!BB85=Tabelle!$V$11,('Mitigazione del rischio'!Z$8*Tabelle!$W$11),IF('Modello Analisi RISCHI MOG_PTPC'!BB85=Tabelle!$V$12,('Mitigazione del rischio'!Z$8*Tabelle!$W$12),"-"))))))))))</f>
        <v>0</v>
      </c>
      <c r="AA84" s="31">
        <f>IF('Modello Analisi RISCHI MOG_PTPC'!BC85=Tabelle!$V$3,('Mitigazione del rischio'!AA$8*Tabelle!$W$3),IF('Modello Analisi RISCHI MOG_PTPC'!BC85=Tabelle!$V$4,('Mitigazione del rischio'!AA$8*Tabelle!$W$4),IF('Modello Analisi RISCHI MOG_PTPC'!BC85=Tabelle!$V$5,('Mitigazione del rischio'!AA$8*Tabelle!$W$5),IF('Modello Analisi RISCHI MOG_PTPC'!BC85=Tabelle!$V$6,('Mitigazione del rischio'!AA$8*Tabelle!$W$6),IF('Modello Analisi RISCHI MOG_PTPC'!BC85=Tabelle!$V$7,('Mitigazione del rischio'!AA$8*Tabelle!$W$7),IF('Modello Analisi RISCHI MOG_PTPC'!BC85=Tabelle!$V$8,('Mitigazione del rischio'!AA$8*Tabelle!$W$8),IF('Modello Analisi RISCHI MOG_PTPC'!BC85=Tabelle!$V$9,('Mitigazione del rischio'!AA$8*Tabelle!$W$9),IF('Modello Analisi RISCHI MOG_PTPC'!BC85=Tabelle!$V$10,('Mitigazione del rischio'!AA$8*Tabelle!$W$10),IF('Modello Analisi RISCHI MOG_PTPC'!BC85=Tabelle!$V$11,('Mitigazione del rischio'!AA$8*Tabelle!$W$11),IF('Modello Analisi RISCHI MOG_PTPC'!BC85=Tabelle!$V$12,('Mitigazione del rischio'!AA$8*Tabelle!$W$12),"-"))))))))))</f>
        <v>0</v>
      </c>
      <c r="AB84" s="31">
        <f>IF('Modello Analisi RISCHI MOG_PTPC'!BD85=Tabelle!$V$3,('Mitigazione del rischio'!AB$8*Tabelle!$W$3),IF('Modello Analisi RISCHI MOG_PTPC'!BD85=Tabelle!$V$4,('Mitigazione del rischio'!AB$8*Tabelle!$W$4),IF('Modello Analisi RISCHI MOG_PTPC'!BD85=Tabelle!$V$5,('Mitigazione del rischio'!AB$8*Tabelle!$W$5),IF('Modello Analisi RISCHI MOG_PTPC'!BD85=Tabelle!$V$6,('Mitigazione del rischio'!AB$8*Tabelle!$W$6),IF('Modello Analisi RISCHI MOG_PTPC'!BD85=Tabelle!$V$7,('Mitigazione del rischio'!AB$8*Tabelle!$W$7),IF('Modello Analisi RISCHI MOG_PTPC'!BD85=Tabelle!$V$8,('Mitigazione del rischio'!AB$8*Tabelle!$W$8),IF('Modello Analisi RISCHI MOG_PTPC'!BD85=Tabelle!$V$9,('Mitigazione del rischio'!AB$8*Tabelle!$W$9),IF('Modello Analisi RISCHI MOG_PTPC'!BD85=Tabelle!$V$10,('Mitigazione del rischio'!AB$8*Tabelle!$W$10),IF('Modello Analisi RISCHI MOG_PTPC'!BD85=Tabelle!$V$11,('Mitigazione del rischio'!AB$8*Tabelle!$W$11),IF('Modello Analisi RISCHI MOG_PTPC'!BD85=Tabelle!$V$12,('Mitigazione del rischio'!AB$8*Tabelle!$W$12),"-"))))))))))</f>
        <v>0</v>
      </c>
      <c r="AC84" s="31">
        <f>IF('Modello Analisi RISCHI MOG_PTPC'!BE85=Tabelle!$V$3,('Mitigazione del rischio'!AC$8*Tabelle!$W$3),IF('Modello Analisi RISCHI MOG_PTPC'!BE85=Tabelle!$V$4,('Mitigazione del rischio'!AC$8*Tabelle!$W$4),IF('Modello Analisi RISCHI MOG_PTPC'!BE85=Tabelle!$V$5,('Mitigazione del rischio'!AC$8*Tabelle!$W$5),IF('Modello Analisi RISCHI MOG_PTPC'!BE85=Tabelle!$V$6,('Mitigazione del rischio'!AC$8*Tabelle!$W$6),IF('Modello Analisi RISCHI MOG_PTPC'!BE85=Tabelle!$V$7,('Mitigazione del rischio'!AC$8*Tabelle!$W$7),IF('Modello Analisi RISCHI MOG_PTPC'!BE85=Tabelle!$V$8,('Mitigazione del rischio'!AC$8*Tabelle!$W$8),IF('Modello Analisi RISCHI MOG_PTPC'!BE85=Tabelle!$V$9,('Mitigazione del rischio'!AC$8*Tabelle!$W$9),IF('Modello Analisi RISCHI MOG_PTPC'!BE85=Tabelle!$V$10,('Mitigazione del rischio'!AC$8*Tabelle!$W$10),IF('Modello Analisi RISCHI MOG_PTPC'!BE85=Tabelle!$V$11,('Mitigazione del rischio'!AC$8*Tabelle!$W$11),IF('Modello Analisi RISCHI MOG_PTPC'!BE85=Tabelle!$V$12,('Mitigazione del rischio'!AC$8*Tabelle!$W$12),"-"))))))))))</f>
        <v>0</v>
      </c>
      <c r="AD84" s="31">
        <f>IF('Modello Analisi RISCHI MOG_PTPC'!BF85=Tabelle!$V$3,('Mitigazione del rischio'!AD$8*Tabelle!$W$3),IF('Modello Analisi RISCHI MOG_PTPC'!BF85=Tabelle!$V$4,('Mitigazione del rischio'!AD$8*Tabelle!$W$4),IF('Modello Analisi RISCHI MOG_PTPC'!BF85=Tabelle!$V$5,('Mitigazione del rischio'!AD$8*Tabelle!$W$5),IF('Modello Analisi RISCHI MOG_PTPC'!BF85=Tabelle!$V$6,('Mitigazione del rischio'!AD$8*Tabelle!$W$6),IF('Modello Analisi RISCHI MOG_PTPC'!BF85=Tabelle!$V$7,('Mitigazione del rischio'!AD$8*Tabelle!$W$7),IF('Modello Analisi RISCHI MOG_PTPC'!BF85=Tabelle!$V$8,('Mitigazione del rischio'!AD$8*Tabelle!$W$8),IF('Modello Analisi RISCHI MOG_PTPC'!BF85=Tabelle!$V$9,('Mitigazione del rischio'!AD$8*Tabelle!$W$9),IF('Modello Analisi RISCHI MOG_PTPC'!BF85=Tabelle!$V$10,('Mitigazione del rischio'!AD$8*Tabelle!$W$10),IF('Modello Analisi RISCHI MOG_PTPC'!BF85=Tabelle!$V$11,('Mitigazione del rischio'!AD$8*Tabelle!$W$11),IF('Modello Analisi RISCHI MOG_PTPC'!BF85=Tabelle!$V$12,('Mitigazione del rischio'!AD$8*Tabelle!$W$12),"-"))))))))))</f>
        <v>0</v>
      </c>
      <c r="AE84" s="31">
        <f>IF('Modello Analisi RISCHI MOG_PTPC'!BG85=Tabelle!$V$3,('Mitigazione del rischio'!AE$8*Tabelle!$W$3),IF('Modello Analisi RISCHI MOG_PTPC'!BG85=Tabelle!$V$4,('Mitigazione del rischio'!AE$8*Tabelle!$W$4),IF('Modello Analisi RISCHI MOG_PTPC'!BG85=Tabelle!$V$5,('Mitigazione del rischio'!AE$8*Tabelle!$W$5),IF('Modello Analisi RISCHI MOG_PTPC'!BG85=Tabelle!$V$6,('Mitigazione del rischio'!AE$8*Tabelle!$W$6),IF('Modello Analisi RISCHI MOG_PTPC'!BG85=Tabelle!$V$7,('Mitigazione del rischio'!AE$8*Tabelle!$W$7),IF('Modello Analisi RISCHI MOG_PTPC'!BG85=Tabelle!$V$8,('Mitigazione del rischio'!AE$8*Tabelle!$W$8),IF('Modello Analisi RISCHI MOG_PTPC'!BG85=Tabelle!$V$9,('Mitigazione del rischio'!AE$8*Tabelle!$W$9),IF('Modello Analisi RISCHI MOG_PTPC'!BG85=Tabelle!$V$10,('Mitigazione del rischio'!AE$8*Tabelle!$W$10),IF('Modello Analisi RISCHI MOG_PTPC'!BG85=Tabelle!$V$11,('Mitigazione del rischio'!AE$8*Tabelle!$W$11),IF('Modello Analisi RISCHI MOG_PTPC'!BG85=Tabelle!$V$12,('Mitigazione del rischio'!AE$8*Tabelle!$W$12),"-"))))))))))</f>
        <v>0</v>
      </c>
      <c r="AF84" s="32">
        <f t="shared" si="5"/>
        <v>43.400000000000006</v>
      </c>
      <c r="AG84" s="33">
        <f t="shared" si="6"/>
        <v>0.43400000000000005</v>
      </c>
    </row>
    <row r="85" spans="1:33" x14ac:dyDescent="0.25">
      <c r="A85" s="31">
        <f>IF('Modello Analisi RISCHI MOG_PTPC'!AC86=Tabelle!$V$3,('Mitigazione del rischio'!A$8*Tabelle!$W$3),IF('Modello Analisi RISCHI MOG_PTPC'!AC86=Tabelle!$V$4,('Mitigazione del rischio'!A$8*Tabelle!$W$4),IF('Modello Analisi RISCHI MOG_PTPC'!AC86=Tabelle!$V$5,('Mitigazione del rischio'!A$8*Tabelle!$W$5),IF('Modello Analisi RISCHI MOG_PTPC'!AC86=Tabelle!$V$6,('Mitigazione del rischio'!A$8*Tabelle!$W$6),IF('Modello Analisi RISCHI MOG_PTPC'!AC86=Tabelle!$V$7,('Mitigazione del rischio'!A$8*Tabelle!$W$7),IF('Modello Analisi RISCHI MOG_PTPC'!AC86=Tabelle!$V$8,('Mitigazione del rischio'!A$8*Tabelle!$W$8),IF('Modello Analisi RISCHI MOG_PTPC'!AC86=Tabelle!$V$9,('Mitigazione del rischio'!A$8*Tabelle!$W$9),IF('Modello Analisi RISCHI MOG_PTPC'!AC86=Tabelle!$V$10,('Mitigazione del rischio'!A$8*Tabelle!$W$10),IF('Modello Analisi RISCHI MOG_PTPC'!AC86=Tabelle!$V$11,('Mitigazione del rischio'!A$8*Tabelle!$W$11),IF('Modello Analisi RISCHI MOG_PTPC'!AC86=Tabelle!$V$12,('Mitigazione del rischio'!A$8*Tabelle!$W$12),"-"))))))))))</f>
        <v>3.5</v>
      </c>
      <c r="B85" s="31">
        <f>IF('Modello Analisi RISCHI MOG_PTPC'!AD86=Tabelle!$V$3,('Mitigazione del rischio'!B$8*Tabelle!$W$3),IF('Modello Analisi RISCHI MOG_PTPC'!AD86=Tabelle!$V$4,('Mitigazione del rischio'!B$8*Tabelle!$W$4),IF('Modello Analisi RISCHI MOG_PTPC'!AD86=Tabelle!$V$5,('Mitigazione del rischio'!B$8*Tabelle!$W$5),IF('Modello Analisi RISCHI MOG_PTPC'!AD86=Tabelle!$V$6,('Mitigazione del rischio'!B$8*Tabelle!$W$6),IF('Modello Analisi RISCHI MOG_PTPC'!AD86=Tabelle!$V$7,('Mitigazione del rischio'!B$8*Tabelle!$W$7),IF('Modello Analisi RISCHI MOG_PTPC'!AD86=Tabelle!$V$8,('Mitigazione del rischio'!B$8*Tabelle!$W$8),IF('Modello Analisi RISCHI MOG_PTPC'!AD86=Tabelle!$V$9,('Mitigazione del rischio'!B$8*Tabelle!$W$9),IF('Modello Analisi RISCHI MOG_PTPC'!AD86=Tabelle!$V$10,('Mitigazione del rischio'!B$8*Tabelle!$W$10),IF('Modello Analisi RISCHI MOG_PTPC'!AD86=Tabelle!$V$11,('Mitigazione del rischio'!B$8*Tabelle!$W$11),IF('Modello Analisi RISCHI MOG_PTPC'!AD86=Tabelle!$V$12,('Mitigazione del rischio'!B$8*Tabelle!$W$12),"-"))))))))))</f>
        <v>2.4499999999999997</v>
      </c>
      <c r="C85" s="31">
        <f>IF('Modello Analisi RISCHI MOG_PTPC'!AE86=Tabelle!$V$3,('Mitigazione del rischio'!C$8*Tabelle!$W$3),IF('Modello Analisi RISCHI MOG_PTPC'!AE86=Tabelle!$V$4,('Mitigazione del rischio'!C$8*Tabelle!$W$4),IF('Modello Analisi RISCHI MOG_PTPC'!AE86=Tabelle!$V$5,('Mitigazione del rischio'!C$8*Tabelle!$W$5),IF('Modello Analisi RISCHI MOG_PTPC'!AE86=Tabelle!$V$6,('Mitigazione del rischio'!C$8*Tabelle!$W$6),IF('Modello Analisi RISCHI MOG_PTPC'!AE86=Tabelle!$V$7,('Mitigazione del rischio'!C$8*Tabelle!$W$7),IF('Modello Analisi RISCHI MOG_PTPC'!AE86=Tabelle!$V$8,('Mitigazione del rischio'!C$8*Tabelle!$W$8),IF('Modello Analisi RISCHI MOG_PTPC'!AE86=Tabelle!$V$9,('Mitigazione del rischio'!C$8*Tabelle!$W$9),IF('Modello Analisi RISCHI MOG_PTPC'!AE86=Tabelle!$V$10,('Mitigazione del rischio'!C$8*Tabelle!$W$10),IF('Modello Analisi RISCHI MOG_PTPC'!AE86=Tabelle!$V$11,('Mitigazione del rischio'!C$8*Tabelle!$W$11),IF('Modello Analisi RISCHI MOG_PTPC'!AE86=Tabelle!$V$12,('Mitigazione del rischio'!C$8*Tabelle!$W$12),"-"))))))))))</f>
        <v>0.35000000000000003</v>
      </c>
      <c r="D85" s="31">
        <f>IF('Modello Analisi RISCHI MOG_PTPC'!AF86=Tabelle!$V$3,('Mitigazione del rischio'!D$8*Tabelle!$W$3),IF('Modello Analisi RISCHI MOG_PTPC'!AF86=Tabelle!$V$4,('Mitigazione del rischio'!D$8*Tabelle!$W$4),IF('Modello Analisi RISCHI MOG_PTPC'!AF86=Tabelle!$V$5,('Mitigazione del rischio'!D$8*Tabelle!$W$5),IF('Modello Analisi RISCHI MOG_PTPC'!AF86=Tabelle!$V$6,('Mitigazione del rischio'!D$8*Tabelle!$W$6),IF('Modello Analisi RISCHI MOG_PTPC'!AF86=Tabelle!$V$7,('Mitigazione del rischio'!D$8*Tabelle!$W$7),IF('Modello Analisi RISCHI MOG_PTPC'!AF86=Tabelle!$V$8,('Mitigazione del rischio'!D$8*Tabelle!$W$8),IF('Modello Analisi RISCHI MOG_PTPC'!AF86=Tabelle!$V$9,('Mitigazione del rischio'!D$8*Tabelle!$W$9),IF('Modello Analisi RISCHI MOG_PTPC'!AF86=Tabelle!$V$10,('Mitigazione del rischio'!D$8*Tabelle!$W$10),IF('Modello Analisi RISCHI MOG_PTPC'!AF86=Tabelle!$V$11,('Mitigazione del rischio'!D$8*Tabelle!$W$11),IF('Modello Analisi RISCHI MOG_PTPC'!AF86=Tabelle!$V$12,('Mitigazione del rischio'!D$8*Tabelle!$W$12),"-"))))))))))</f>
        <v>1.05</v>
      </c>
      <c r="E85" s="31">
        <f>IF('Modello Analisi RISCHI MOG_PTPC'!AG86=Tabelle!$V$3,('Mitigazione del rischio'!E$8*Tabelle!$W$3),IF('Modello Analisi RISCHI MOG_PTPC'!AG86=Tabelle!$V$4,('Mitigazione del rischio'!E$8*Tabelle!$W$4),IF('Modello Analisi RISCHI MOG_PTPC'!AG86=Tabelle!$V$5,('Mitigazione del rischio'!E$8*Tabelle!$W$5),IF('Modello Analisi RISCHI MOG_PTPC'!AG86=Tabelle!$V$6,('Mitigazione del rischio'!E$8*Tabelle!$W$6),IF('Modello Analisi RISCHI MOG_PTPC'!AG86=Tabelle!$V$7,('Mitigazione del rischio'!E$8*Tabelle!$W$7),IF('Modello Analisi RISCHI MOG_PTPC'!AG86=Tabelle!$V$8,('Mitigazione del rischio'!E$8*Tabelle!$W$8),IF('Modello Analisi RISCHI MOG_PTPC'!AG86=Tabelle!$V$9,('Mitigazione del rischio'!E$8*Tabelle!$W$9),IF('Modello Analisi RISCHI MOG_PTPC'!AG86=Tabelle!$V$10,('Mitigazione del rischio'!E$8*Tabelle!$W$10),IF('Modello Analisi RISCHI MOG_PTPC'!AG86=Tabelle!$V$11,('Mitigazione del rischio'!E$8*Tabelle!$W$11),IF('Modello Analisi RISCHI MOG_PTPC'!AG86=Tabelle!$V$12,('Mitigazione del rischio'!E$8*Tabelle!$W$12),"-"))))))))))</f>
        <v>2.4499999999999997</v>
      </c>
      <c r="F85" s="31">
        <f>IF('Modello Analisi RISCHI MOG_PTPC'!AH86=Tabelle!$V$3,('Mitigazione del rischio'!F$8*Tabelle!$W$3),IF('Modello Analisi RISCHI MOG_PTPC'!AH86=Tabelle!$V$4,('Mitigazione del rischio'!F$8*Tabelle!$W$4),IF('Modello Analisi RISCHI MOG_PTPC'!AH86=Tabelle!$V$5,('Mitigazione del rischio'!F$8*Tabelle!$W$5),IF('Modello Analisi RISCHI MOG_PTPC'!AH86=Tabelle!$V$6,('Mitigazione del rischio'!F$8*Tabelle!$W$6),IF('Modello Analisi RISCHI MOG_PTPC'!AH86=Tabelle!$V$7,('Mitigazione del rischio'!F$8*Tabelle!$W$7),IF('Modello Analisi RISCHI MOG_PTPC'!AH86=Tabelle!$V$8,('Mitigazione del rischio'!F$8*Tabelle!$W$8),IF('Modello Analisi RISCHI MOG_PTPC'!AH86=Tabelle!$V$9,('Mitigazione del rischio'!F$8*Tabelle!$W$9),IF('Modello Analisi RISCHI MOG_PTPC'!AH86=Tabelle!$V$10,('Mitigazione del rischio'!F$8*Tabelle!$W$10),IF('Modello Analisi RISCHI MOG_PTPC'!AH86=Tabelle!$V$11,('Mitigazione del rischio'!F$8*Tabelle!$W$11),IF('Modello Analisi RISCHI MOG_PTPC'!AH86=Tabelle!$V$12,('Mitigazione del rischio'!F$8*Tabelle!$W$12),"-"))))))))))</f>
        <v>3.5</v>
      </c>
      <c r="G85" s="31">
        <f>IF('Modello Analisi RISCHI MOG_PTPC'!AI86=Tabelle!$V$3,('Mitigazione del rischio'!G$8*Tabelle!$W$3),IF('Modello Analisi RISCHI MOG_PTPC'!AI86=Tabelle!$V$4,('Mitigazione del rischio'!G$8*Tabelle!$W$4),IF('Modello Analisi RISCHI MOG_PTPC'!AI86=Tabelle!$V$5,('Mitigazione del rischio'!G$8*Tabelle!$W$5),IF('Modello Analisi RISCHI MOG_PTPC'!AI86=Tabelle!$V$6,('Mitigazione del rischio'!G$8*Tabelle!$W$6),IF('Modello Analisi RISCHI MOG_PTPC'!AI86=Tabelle!$V$7,('Mitigazione del rischio'!G$8*Tabelle!$W$7),IF('Modello Analisi RISCHI MOG_PTPC'!AI86=Tabelle!$V$8,('Mitigazione del rischio'!G$8*Tabelle!$W$8),IF('Modello Analisi RISCHI MOG_PTPC'!AI86=Tabelle!$V$9,('Mitigazione del rischio'!G$8*Tabelle!$W$9),IF('Modello Analisi RISCHI MOG_PTPC'!AI86=Tabelle!$V$10,('Mitigazione del rischio'!G$8*Tabelle!$W$10),IF('Modello Analisi RISCHI MOG_PTPC'!AI86=Tabelle!$V$11,('Mitigazione del rischio'!G$8*Tabelle!$W$11),IF('Modello Analisi RISCHI MOG_PTPC'!AI86=Tabelle!$V$12,('Mitigazione del rischio'!G$8*Tabelle!$W$12),"-"))))))))))</f>
        <v>3.5</v>
      </c>
      <c r="H85" s="31">
        <f>IF('Modello Analisi RISCHI MOG_PTPC'!AJ86=Tabelle!$V$3,('Mitigazione del rischio'!H$8*Tabelle!$W$3),IF('Modello Analisi RISCHI MOG_PTPC'!AJ86=Tabelle!$V$4,('Mitigazione del rischio'!H$8*Tabelle!$W$4),IF('Modello Analisi RISCHI MOG_PTPC'!AJ86=Tabelle!$V$5,('Mitigazione del rischio'!H$8*Tabelle!$W$5),IF('Modello Analisi RISCHI MOG_PTPC'!AJ86=Tabelle!$V$6,('Mitigazione del rischio'!H$8*Tabelle!$W$6),IF('Modello Analisi RISCHI MOG_PTPC'!AJ86=Tabelle!$V$7,('Mitigazione del rischio'!H$8*Tabelle!$W$7),IF('Modello Analisi RISCHI MOG_PTPC'!AJ86=Tabelle!$V$8,('Mitigazione del rischio'!H$8*Tabelle!$W$8),IF('Modello Analisi RISCHI MOG_PTPC'!AJ86=Tabelle!$V$9,('Mitigazione del rischio'!H$8*Tabelle!$W$9),IF('Modello Analisi RISCHI MOG_PTPC'!AJ86=Tabelle!$V$10,('Mitigazione del rischio'!H$8*Tabelle!$W$10),IF('Modello Analisi RISCHI MOG_PTPC'!AJ86=Tabelle!$V$11,('Mitigazione del rischio'!H$8*Tabelle!$W$11),IF('Modello Analisi RISCHI MOG_PTPC'!AJ86=Tabelle!$V$12,('Mitigazione del rischio'!H$8*Tabelle!$W$12),"-"))))))))))</f>
        <v>3.5</v>
      </c>
      <c r="I85" s="31">
        <f>IF('Modello Analisi RISCHI MOG_PTPC'!AK86=Tabelle!$V$3,('Mitigazione del rischio'!I$8*Tabelle!$W$3),IF('Modello Analisi RISCHI MOG_PTPC'!AK86=Tabelle!$V$4,('Mitigazione del rischio'!I$8*Tabelle!$W$4),IF('Modello Analisi RISCHI MOG_PTPC'!AK86=Tabelle!$V$5,('Mitigazione del rischio'!I$8*Tabelle!$W$5),IF('Modello Analisi RISCHI MOG_PTPC'!AK86=Tabelle!$V$6,('Mitigazione del rischio'!I$8*Tabelle!$W$6),IF('Modello Analisi RISCHI MOG_PTPC'!AK86=Tabelle!$V$7,('Mitigazione del rischio'!I$8*Tabelle!$W$7),IF('Modello Analisi RISCHI MOG_PTPC'!AK86=Tabelle!$V$8,('Mitigazione del rischio'!I$8*Tabelle!$W$8),IF('Modello Analisi RISCHI MOG_PTPC'!AK86=Tabelle!$V$9,('Mitigazione del rischio'!I$8*Tabelle!$W$9),IF('Modello Analisi RISCHI MOG_PTPC'!AK86=Tabelle!$V$10,('Mitigazione del rischio'!I$8*Tabelle!$W$10),IF('Modello Analisi RISCHI MOG_PTPC'!AK86=Tabelle!$V$11,('Mitigazione del rischio'!I$8*Tabelle!$W$11),IF('Modello Analisi RISCHI MOG_PTPC'!AK86=Tabelle!$V$12,('Mitigazione del rischio'!I$8*Tabelle!$W$12),"-"))))))))))</f>
        <v>1.05</v>
      </c>
      <c r="J85" s="31">
        <f>IF('Modello Analisi RISCHI MOG_PTPC'!AL86=Tabelle!$V$3,('Mitigazione del rischio'!J$8*Tabelle!$W$3),IF('Modello Analisi RISCHI MOG_PTPC'!AL86=Tabelle!$V$4,('Mitigazione del rischio'!J$8*Tabelle!$W$4),IF('Modello Analisi RISCHI MOG_PTPC'!AL86=Tabelle!$V$5,('Mitigazione del rischio'!J$8*Tabelle!$W$5),IF('Modello Analisi RISCHI MOG_PTPC'!AL86=Tabelle!$V$6,('Mitigazione del rischio'!J$8*Tabelle!$W$6),IF('Modello Analisi RISCHI MOG_PTPC'!AL86=Tabelle!$V$7,('Mitigazione del rischio'!J$8*Tabelle!$W$7),IF('Modello Analisi RISCHI MOG_PTPC'!AL86=Tabelle!$V$8,('Mitigazione del rischio'!J$8*Tabelle!$W$8),IF('Modello Analisi RISCHI MOG_PTPC'!AL86=Tabelle!$V$9,('Mitigazione del rischio'!J$8*Tabelle!$W$9),IF('Modello Analisi RISCHI MOG_PTPC'!AL86=Tabelle!$V$10,('Mitigazione del rischio'!J$8*Tabelle!$W$10),IF('Modello Analisi RISCHI MOG_PTPC'!AL86=Tabelle!$V$11,('Mitigazione del rischio'!J$8*Tabelle!$W$11),IF('Modello Analisi RISCHI MOG_PTPC'!AL86=Tabelle!$V$12,('Mitigazione del rischio'!J$8*Tabelle!$W$12),"-"))))))))))</f>
        <v>1.05</v>
      </c>
      <c r="K85" s="31">
        <f>IF('Modello Analisi RISCHI MOG_PTPC'!AM86=Tabelle!$V$3,('Mitigazione del rischio'!K$8*Tabelle!$W$3),IF('Modello Analisi RISCHI MOG_PTPC'!AM86=Tabelle!$V$4,('Mitigazione del rischio'!K$8*Tabelle!$W$4),IF('Modello Analisi RISCHI MOG_PTPC'!AM86=Tabelle!$V$5,('Mitigazione del rischio'!K$8*Tabelle!$W$5),IF('Modello Analisi RISCHI MOG_PTPC'!AM86=Tabelle!$V$6,('Mitigazione del rischio'!K$8*Tabelle!$W$6),IF('Modello Analisi RISCHI MOG_PTPC'!AM86=Tabelle!$V$7,('Mitigazione del rischio'!K$8*Tabelle!$W$7),IF('Modello Analisi RISCHI MOG_PTPC'!AM86=Tabelle!$V$8,('Mitigazione del rischio'!K$8*Tabelle!$W$8),IF('Modello Analisi RISCHI MOG_PTPC'!AM86=Tabelle!$V$9,('Mitigazione del rischio'!K$8*Tabelle!$W$9),IF('Modello Analisi RISCHI MOG_PTPC'!AM86=Tabelle!$V$10,('Mitigazione del rischio'!K$8*Tabelle!$W$10),IF('Modello Analisi RISCHI MOG_PTPC'!AM86=Tabelle!$V$11,('Mitigazione del rischio'!K$8*Tabelle!$W$11),IF('Modello Analisi RISCHI MOG_PTPC'!AM86=Tabelle!$V$12,('Mitigazione del rischio'!K$8*Tabelle!$W$12),"-"))))))))))</f>
        <v>3.5</v>
      </c>
      <c r="L85" s="31">
        <f>IF('Modello Analisi RISCHI MOG_PTPC'!AN86=Tabelle!$V$3,('Mitigazione del rischio'!L$8*Tabelle!$W$3),IF('Modello Analisi RISCHI MOG_PTPC'!AN86=Tabelle!$V$4,('Mitigazione del rischio'!L$8*Tabelle!$W$4),IF('Modello Analisi RISCHI MOG_PTPC'!AN86=Tabelle!$V$5,('Mitigazione del rischio'!L$8*Tabelle!$W$5),IF('Modello Analisi RISCHI MOG_PTPC'!AN86=Tabelle!$V$6,('Mitigazione del rischio'!L$8*Tabelle!$W$6),IF('Modello Analisi RISCHI MOG_PTPC'!AN86=Tabelle!$V$7,('Mitigazione del rischio'!L$8*Tabelle!$W$7),IF('Modello Analisi RISCHI MOG_PTPC'!AN86=Tabelle!$V$8,('Mitigazione del rischio'!L$8*Tabelle!$W$8),IF('Modello Analisi RISCHI MOG_PTPC'!AN86=Tabelle!$V$9,('Mitigazione del rischio'!L$8*Tabelle!$W$9),IF('Modello Analisi RISCHI MOG_PTPC'!AN86=Tabelle!$V$10,('Mitigazione del rischio'!L$8*Tabelle!$W$10),IF('Modello Analisi RISCHI MOG_PTPC'!AN86=Tabelle!$V$11,('Mitigazione del rischio'!L$8*Tabelle!$W$11),IF('Modello Analisi RISCHI MOG_PTPC'!AN86=Tabelle!$V$12,('Mitigazione del rischio'!L$8*Tabelle!$W$12),"-"))))))))))</f>
        <v>3.5</v>
      </c>
      <c r="M85" s="31">
        <f>IF('Modello Analisi RISCHI MOG_PTPC'!AO86=Tabelle!$V$3,('Mitigazione del rischio'!M$8*Tabelle!$W$3),IF('Modello Analisi RISCHI MOG_PTPC'!AO86=Tabelle!$V$4,('Mitigazione del rischio'!M$8*Tabelle!$W$4),IF('Modello Analisi RISCHI MOG_PTPC'!AO86=Tabelle!$V$5,('Mitigazione del rischio'!M$8*Tabelle!$W$5),IF('Modello Analisi RISCHI MOG_PTPC'!AO86=Tabelle!$V$6,('Mitigazione del rischio'!M$8*Tabelle!$W$6),IF('Modello Analisi RISCHI MOG_PTPC'!AO86=Tabelle!$V$7,('Mitigazione del rischio'!M$8*Tabelle!$W$7),IF('Modello Analisi RISCHI MOG_PTPC'!AO86=Tabelle!$V$8,('Mitigazione del rischio'!M$8*Tabelle!$W$8),IF('Modello Analisi RISCHI MOG_PTPC'!AO86=Tabelle!$V$9,('Mitigazione del rischio'!M$8*Tabelle!$W$9),IF('Modello Analisi RISCHI MOG_PTPC'!AO86=Tabelle!$V$10,('Mitigazione del rischio'!M$8*Tabelle!$W$10),IF('Modello Analisi RISCHI MOG_PTPC'!AO86=Tabelle!$V$11,('Mitigazione del rischio'!M$8*Tabelle!$W$11),IF('Modello Analisi RISCHI MOG_PTPC'!AO86=Tabelle!$V$12,('Mitigazione del rischio'!M$8*Tabelle!$W$12),"-"))))))))))</f>
        <v>1.05</v>
      </c>
      <c r="N85" s="31">
        <f>IF('Modello Analisi RISCHI MOG_PTPC'!AP86=Tabelle!$V$3,('Mitigazione del rischio'!N$8*Tabelle!$W$3),IF('Modello Analisi RISCHI MOG_PTPC'!AP86=Tabelle!$V$4,('Mitigazione del rischio'!N$8*Tabelle!$W$4),IF('Modello Analisi RISCHI MOG_PTPC'!AP86=Tabelle!$V$5,('Mitigazione del rischio'!N$8*Tabelle!$W$5),IF('Modello Analisi RISCHI MOG_PTPC'!AP86=Tabelle!$V$6,('Mitigazione del rischio'!N$8*Tabelle!$W$6),IF('Modello Analisi RISCHI MOG_PTPC'!AP86=Tabelle!$V$7,('Mitigazione del rischio'!N$8*Tabelle!$W$7),IF('Modello Analisi RISCHI MOG_PTPC'!AP86=Tabelle!$V$8,('Mitigazione del rischio'!N$8*Tabelle!$W$8),IF('Modello Analisi RISCHI MOG_PTPC'!AP86=Tabelle!$V$9,('Mitigazione del rischio'!N$8*Tabelle!$W$9),IF('Modello Analisi RISCHI MOG_PTPC'!AP86=Tabelle!$V$10,('Mitigazione del rischio'!N$8*Tabelle!$W$10),IF('Modello Analisi RISCHI MOG_PTPC'!AP86=Tabelle!$V$11,('Mitigazione del rischio'!N$8*Tabelle!$W$11),IF('Modello Analisi RISCHI MOG_PTPC'!AP86=Tabelle!$V$12,('Mitigazione del rischio'!N$8*Tabelle!$W$12),"-"))))))))))</f>
        <v>1.05</v>
      </c>
      <c r="O85" s="31">
        <f>IF('Modello Analisi RISCHI MOG_PTPC'!AQ86=Tabelle!$V$3,('Mitigazione del rischio'!O$8*Tabelle!$W$3),IF('Modello Analisi RISCHI MOG_PTPC'!AQ86=Tabelle!$V$4,('Mitigazione del rischio'!O$8*Tabelle!$W$4),IF('Modello Analisi RISCHI MOG_PTPC'!AQ86=Tabelle!$V$5,('Mitigazione del rischio'!O$8*Tabelle!$W$5),IF('Modello Analisi RISCHI MOG_PTPC'!AQ86=Tabelle!$V$6,('Mitigazione del rischio'!O$8*Tabelle!$W$6),IF('Modello Analisi RISCHI MOG_PTPC'!AQ86=Tabelle!$V$7,('Mitigazione del rischio'!O$8*Tabelle!$W$7),IF('Modello Analisi RISCHI MOG_PTPC'!AQ86=Tabelle!$V$8,('Mitigazione del rischio'!O$8*Tabelle!$W$8),IF('Modello Analisi RISCHI MOG_PTPC'!AQ86=Tabelle!$V$9,('Mitigazione del rischio'!O$8*Tabelle!$W$9),IF('Modello Analisi RISCHI MOG_PTPC'!AQ86=Tabelle!$V$10,('Mitigazione del rischio'!O$8*Tabelle!$W$10),IF('Modello Analisi RISCHI MOG_PTPC'!AQ86=Tabelle!$V$11,('Mitigazione del rischio'!O$8*Tabelle!$W$11),IF('Modello Analisi RISCHI MOG_PTPC'!AQ86=Tabelle!$V$12,('Mitigazione del rischio'!O$8*Tabelle!$W$12),"-"))))))))))</f>
        <v>1.05</v>
      </c>
      <c r="P85" s="31">
        <f>IF('Modello Analisi RISCHI MOG_PTPC'!AR86=Tabelle!$V$3,('Mitigazione del rischio'!P$8*Tabelle!$W$3),IF('Modello Analisi RISCHI MOG_PTPC'!AR86=Tabelle!$V$4,('Mitigazione del rischio'!P$8*Tabelle!$W$4),IF('Modello Analisi RISCHI MOG_PTPC'!AR86=Tabelle!$V$5,('Mitigazione del rischio'!P$8*Tabelle!$W$5),IF('Modello Analisi RISCHI MOG_PTPC'!AR86=Tabelle!$V$6,('Mitigazione del rischio'!P$8*Tabelle!$W$6),IF('Modello Analisi RISCHI MOG_PTPC'!AR86=Tabelle!$V$7,('Mitigazione del rischio'!P$8*Tabelle!$W$7),IF('Modello Analisi RISCHI MOG_PTPC'!AR86=Tabelle!$V$8,('Mitigazione del rischio'!P$8*Tabelle!$W$8),IF('Modello Analisi RISCHI MOG_PTPC'!AR86=Tabelle!$V$9,('Mitigazione del rischio'!P$8*Tabelle!$W$9),IF('Modello Analisi RISCHI MOG_PTPC'!AR86=Tabelle!$V$10,('Mitigazione del rischio'!P$8*Tabelle!$W$10),IF('Modello Analisi RISCHI MOG_PTPC'!AR86=Tabelle!$V$11,('Mitigazione del rischio'!P$8*Tabelle!$W$11),IF('Modello Analisi RISCHI MOG_PTPC'!AR86=Tabelle!$V$12,('Mitigazione del rischio'!P$8*Tabelle!$W$12),"-"))))))))))</f>
        <v>1.05</v>
      </c>
      <c r="Q85" s="31">
        <f>IF('Modello Analisi RISCHI MOG_PTPC'!AS86=Tabelle!$V$3,('Mitigazione del rischio'!Q$8*Tabelle!$W$3),IF('Modello Analisi RISCHI MOG_PTPC'!AS86=Tabelle!$V$4,('Mitigazione del rischio'!Q$8*Tabelle!$W$4),IF('Modello Analisi RISCHI MOG_PTPC'!AS86=Tabelle!$V$5,('Mitigazione del rischio'!Q$8*Tabelle!$W$5),IF('Modello Analisi RISCHI MOG_PTPC'!AS86=Tabelle!$V$6,('Mitigazione del rischio'!Q$8*Tabelle!$W$6),IF('Modello Analisi RISCHI MOG_PTPC'!AS86=Tabelle!$V$7,('Mitigazione del rischio'!Q$8*Tabelle!$W$7),IF('Modello Analisi RISCHI MOG_PTPC'!AS86=Tabelle!$V$8,('Mitigazione del rischio'!Q$8*Tabelle!$W$8),IF('Modello Analisi RISCHI MOG_PTPC'!AS86=Tabelle!$V$9,('Mitigazione del rischio'!Q$8*Tabelle!$W$9),IF('Modello Analisi RISCHI MOG_PTPC'!AS86=Tabelle!$V$10,('Mitigazione del rischio'!Q$8*Tabelle!$W$10),IF('Modello Analisi RISCHI MOG_PTPC'!AS86=Tabelle!$V$11,('Mitigazione del rischio'!Q$8*Tabelle!$W$11),IF('Modello Analisi RISCHI MOG_PTPC'!AS86=Tabelle!$V$12,('Mitigazione del rischio'!Q$8*Tabelle!$W$12),"-"))))))))))</f>
        <v>2.4499999999999997</v>
      </c>
      <c r="R85" s="31">
        <f>IF('Modello Analisi RISCHI MOG_PTPC'!AT86=Tabelle!$V$3,('Mitigazione del rischio'!R$8*Tabelle!$W$3),IF('Modello Analisi RISCHI MOG_PTPC'!AT86=Tabelle!$V$4,('Mitigazione del rischio'!R$8*Tabelle!$W$4),IF('Modello Analisi RISCHI MOG_PTPC'!AT86=Tabelle!$V$5,('Mitigazione del rischio'!R$8*Tabelle!$W$5),IF('Modello Analisi RISCHI MOG_PTPC'!AT86=Tabelle!$V$6,('Mitigazione del rischio'!R$8*Tabelle!$W$6),IF('Modello Analisi RISCHI MOG_PTPC'!AT86=Tabelle!$V$7,('Mitigazione del rischio'!R$8*Tabelle!$W$7),IF('Modello Analisi RISCHI MOG_PTPC'!AT86=Tabelle!$V$8,('Mitigazione del rischio'!R$8*Tabelle!$W$8),IF('Modello Analisi RISCHI MOG_PTPC'!AT86=Tabelle!$V$9,('Mitigazione del rischio'!R$8*Tabelle!$W$9),IF('Modello Analisi RISCHI MOG_PTPC'!AT86=Tabelle!$V$10,('Mitigazione del rischio'!R$8*Tabelle!$W$10),IF('Modello Analisi RISCHI MOG_PTPC'!AT86=Tabelle!$V$11,('Mitigazione del rischio'!R$8*Tabelle!$W$11),IF('Modello Analisi RISCHI MOG_PTPC'!AT86=Tabelle!$V$12,('Mitigazione del rischio'!R$8*Tabelle!$W$12),"-"))))))))))</f>
        <v>2.4499999999999997</v>
      </c>
      <c r="S85" s="31">
        <f>IF('Modello Analisi RISCHI MOG_PTPC'!AU86=Tabelle!$V$3,('Mitigazione del rischio'!S$8*Tabelle!$W$3),IF('Modello Analisi RISCHI MOG_PTPC'!AU86=Tabelle!$V$4,('Mitigazione del rischio'!S$8*Tabelle!$W$4),IF('Modello Analisi RISCHI MOG_PTPC'!AU86=Tabelle!$V$5,('Mitigazione del rischio'!S$8*Tabelle!$W$5),IF('Modello Analisi RISCHI MOG_PTPC'!AU86=Tabelle!$V$6,('Mitigazione del rischio'!S$8*Tabelle!$W$6),IF('Modello Analisi RISCHI MOG_PTPC'!AU86=Tabelle!$V$7,('Mitigazione del rischio'!S$8*Tabelle!$W$7),IF('Modello Analisi RISCHI MOG_PTPC'!AU86=Tabelle!$V$8,('Mitigazione del rischio'!S$8*Tabelle!$W$8),IF('Modello Analisi RISCHI MOG_PTPC'!AU86=Tabelle!$V$9,('Mitigazione del rischio'!S$8*Tabelle!$W$9),IF('Modello Analisi RISCHI MOG_PTPC'!AU86=Tabelle!$V$10,('Mitigazione del rischio'!S$8*Tabelle!$W$10),IF('Modello Analisi RISCHI MOG_PTPC'!AU86=Tabelle!$V$11,('Mitigazione del rischio'!S$8*Tabelle!$W$11),IF('Modello Analisi RISCHI MOG_PTPC'!AU86=Tabelle!$V$12,('Mitigazione del rischio'!S$8*Tabelle!$W$12),"-"))))))))))</f>
        <v>2.4499999999999997</v>
      </c>
      <c r="T85" s="31">
        <f>IF('Modello Analisi RISCHI MOG_PTPC'!AV86=Tabelle!$V$3,('Mitigazione del rischio'!T$8*Tabelle!$W$3),IF('Modello Analisi RISCHI MOG_PTPC'!AV86=Tabelle!$V$4,('Mitigazione del rischio'!T$8*Tabelle!$W$4),IF('Modello Analisi RISCHI MOG_PTPC'!AV86=Tabelle!$V$5,('Mitigazione del rischio'!T$8*Tabelle!$W$5),IF('Modello Analisi RISCHI MOG_PTPC'!AV86=Tabelle!$V$6,('Mitigazione del rischio'!T$8*Tabelle!$W$6),IF('Modello Analisi RISCHI MOG_PTPC'!AV86=Tabelle!$V$7,('Mitigazione del rischio'!T$8*Tabelle!$W$7),IF('Modello Analisi RISCHI MOG_PTPC'!AV86=Tabelle!$V$8,('Mitigazione del rischio'!T$8*Tabelle!$W$8),IF('Modello Analisi RISCHI MOG_PTPC'!AV86=Tabelle!$V$9,('Mitigazione del rischio'!T$8*Tabelle!$W$9),IF('Modello Analisi RISCHI MOG_PTPC'!AV86=Tabelle!$V$10,('Mitigazione del rischio'!T$8*Tabelle!$W$10),IF('Modello Analisi RISCHI MOG_PTPC'!AV86=Tabelle!$V$11,('Mitigazione del rischio'!T$8*Tabelle!$W$11),IF('Modello Analisi RISCHI MOG_PTPC'!AV86=Tabelle!$V$12,('Mitigazione del rischio'!T$8*Tabelle!$W$12),"-"))))))))))</f>
        <v>2.4499999999999997</v>
      </c>
      <c r="U85" s="31">
        <f>IF('Modello Analisi RISCHI MOG_PTPC'!AW86=Tabelle!$V$3,('Mitigazione del rischio'!U$8*Tabelle!$W$3),IF('Modello Analisi RISCHI MOG_PTPC'!AW86=Tabelle!$V$4,('Mitigazione del rischio'!U$8*Tabelle!$W$4),IF('Modello Analisi RISCHI MOG_PTPC'!AW86=Tabelle!$V$5,('Mitigazione del rischio'!U$8*Tabelle!$W$5),IF('Modello Analisi RISCHI MOG_PTPC'!AW86=Tabelle!$V$6,('Mitigazione del rischio'!U$8*Tabelle!$W$6),IF('Modello Analisi RISCHI MOG_PTPC'!AW86=Tabelle!$V$7,('Mitigazione del rischio'!U$8*Tabelle!$W$7),IF('Modello Analisi RISCHI MOG_PTPC'!AW86=Tabelle!$V$8,('Mitigazione del rischio'!U$8*Tabelle!$W$8),IF('Modello Analisi RISCHI MOG_PTPC'!AW86=Tabelle!$V$9,('Mitigazione del rischio'!U$8*Tabelle!$W$9),IF('Modello Analisi RISCHI MOG_PTPC'!AW86=Tabelle!$V$10,('Mitigazione del rischio'!U$8*Tabelle!$W$10),IF('Modello Analisi RISCHI MOG_PTPC'!AW86=Tabelle!$V$11,('Mitigazione del rischio'!U$8*Tabelle!$W$11),IF('Modello Analisi RISCHI MOG_PTPC'!AW86=Tabelle!$V$12,('Mitigazione del rischio'!U$8*Tabelle!$W$12),"-"))))))))))</f>
        <v>0</v>
      </c>
      <c r="V85" s="31">
        <f>IF('Modello Analisi RISCHI MOG_PTPC'!AX86=Tabelle!$V$3,('Mitigazione del rischio'!V$8*Tabelle!$W$3),IF('Modello Analisi RISCHI MOG_PTPC'!AX86=Tabelle!$V$4,('Mitigazione del rischio'!V$8*Tabelle!$W$4),IF('Modello Analisi RISCHI MOG_PTPC'!AX86=Tabelle!$V$5,('Mitigazione del rischio'!V$8*Tabelle!$W$5),IF('Modello Analisi RISCHI MOG_PTPC'!AX86=Tabelle!$V$6,('Mitigazione del rischio'!V$8*Tabelle!$W$6),IF('Modello Analisi RISCHI MOG_PTPC'!AX86=Tabelle!$V$7,('Mitigazione del rischio'!V$8*Tabelle!$W$7),IF('Modello Analisi RISCHI MOG_PTPC'!AX86=Tabelle!$V$8,('Mitigazione del rischio'!V$8*Tabelle!$W$8),IF('Modello Analisi RISCHI MOG_PTPC'!AX86=Tabelle!$V$9,('Mitigazione del rischio'!V$8*Tabelle!$W$9),IF('Modello Analisi RISCHI MOG_PTPC'!AX86=Tabelle!$V$10,('Mitigazione del rischio'!V$8*Tabelle!$W$10),IF('Modello Analisi RISCHI MOG_PTPC'!AX86=Tabelle!$V$11,('Mitigazione del rischio'!V$8*Tabelle!$W$11),IF('Modello Analisi RISCHI MOG_PTPC'!AX86=Tabelle!$V$12,('Mitigazione del rischio'!V$8*Tabelle!$W$12),"-"))))))))))</f>
        <v>0</v>
      </c>
      <c r="W85" s="31">
        <f>IF('Modello Analisi RISCHI MOG_PTPC'!AY86=Tabelle!$V$3,('Mitigazione del rischio'!W$8*Tabelle!$W$3),IF('Modello Analisi RISCHI MOG_PTPC'!AY86=Tabelle!$V$4,('Mitigazione del rischio'!W$8*Tabelle!$W$4),IF('Modello Analisi RISCHI MOG_PTPC'!AY86=Tabelle!$V$5,('Mitigazione del rischio'!W$8*Tabelle!$W$5),IF('Modello Analisi RISCHI MOG_PTPC'!AY86=Tabelle!$V$6,('Mitigazione del rischio'!W$8*Tabelle!$W$6),IF('Modello Analisi RISCHI MOG_PTPC'!AY86=Tabelle!$V$7,('Mitigazione del rischio'!W$8*Tabelle!$W$7),IF('Modello Analisi RISCHI MOG_PTPC'!AY86=Tabelle!$V$8,('Mitigazione del rischio'!W$8*Tabelle!$W$8),IF('Modello Analisi RISCHI MOG_PTPC'!AY86=Tabelle!$V$9,('Mitigazione del rischio'!W$8*Tabelle!$W$9),IF('Modello Analisi RISCHI MOG_PTPC'!AY86=Tabelle!$V$10,('Mitigazione del rischio'!W$8*Tabelle!$W$10),IF('Modello Analisi RISCHI MOG_PTPC'!AY86=Tabelle!$V$11,('Mitigazione del rischio'!W$8*Tabelle!$W$11),IF('Modello Analisi RISCHI MOG_PTPC'!AY86=Tabelle!$V$12,('Mitigazione del rischio'!W$8*Tabelle!$W$12),"-"))))))))))</f>
        <v>0</v>
      </c>
      <c r="X85" s="31">
        <f>IF('Modello Analisi RISCHI MOG_PTPC'!AZ86=Tabelle!$V$3,('Mitigazione del rischio'!X$8*Tabelle!$W$3),IF('Modello Analisi RISCHI MOG_PTPC'!AZ86=Tabelle!$V$4,('Mitigazione del rischio'!X$8*Tabelle!$W$4),IF('Modello Analisi RISCHI MOG_PTPC'!AZ86=Tabelle!$V$5,('Mitigazione del rischio'!X$8*Tabelle!$W$5),IF('Modello Analisi RISCHI MOG_PTPC'!AZ86=Tabelle!$V$6,('Mitigazione del rischio'!X$8*Tabelle!$W$6),IF('Modello Analisi RISCHI MOG_PTPC'!AZ86=Tabelle!$V$7,('Mitigazione del rischio'!X$8*Tabelle!$W$7),IF('Modello Analisi RISCHI MOG_PTPC'!AZ86=Tabelle!$V$8,('Mitigazione del rischio'!X$8*Tabelle!$W$8),IF('Modello Analisi RISCHI MOG_PTPC'!AZ86=Tabelle!$V$9,('Mitigazione del rischio'!X$8*Tabelle!$W$9),IF('Modello Analisi RISCHI MOG_PTPC'!AZ86=Tabelle!$V$10,('Mitigazione del rischio'!X$8*Tabelle!$W$10),IF('Modello Analisi RISCHI MOG_PTPC'!AZ86=Tabelle!$V$11,('Mitigazione del rischio'!X$8*Tabelle!$W$11),IF('Modello Analisi RISCHI MOG_PTPC'!AZ86=Tabelle!$V$12,('Mitigazione del rischio'!X$8*Tabelle!$W$12),"-"))))))))))</f>
        <v>0</v>
      </c>
      <c r="Y85" s="31">
        <f>IF('Modello Analisi RISCHI MOG_PTPC'!BA86=Tabelle!$V$3,('Mitigazione del rischio'!Y$8*Tabelle!$W$3),IF('Modello Analisi RISCHI MOG_PTPC'!BA86=Tabelle!$V$4,('Mitigazione del rischio'!Y$8*Tabelle!$W$4),IF('Modello Analisi RISCHI MOG_PTPC'!BA86=Tabelle!$V$5,('Mitigazione del rischio'!Y$8*Tabelle!$W$5),IF('Modello Analisi RISCHI MOG_PTPC'!BA86=Tabelle!$V$6,('Mitigazione del rischio'!Y$8*Tabelle!$W$6),IF('Modello Analisi RISCHI MOG_PTPC'!BA86=Tabelle!$V$7,('Mitigazione del rischio'!Y$8*Tabelle!$W$7),IF('Modello Analisi RISCHI MOG_PTPC'!BA86=Tabelle!$V$8,('Mitigazione del rischio'!Y$8*Tabelle!$W$8),IF('Modello Analisi RISCHI MOG_PTPC'!BA86=Tabelle!$V$9,('Mitigazione del rischio'!Y$8*Tabelle!$W$9),IF('Modello Analisi RISCHI MOG_PTPC'!BA86=Tabelle!$V$10,('Mitigazione del rischio'!Y$8*Tabelle!$W$10),IF('Modello Analisi RISCHI MOG_PTPC'!BA86=Tabelle!$V$11,('Mitigazione del rischio'!Y$8*Tabelle!$W$11),IF('Modello Analisi RISCHI MOG_PTPC'!BA86=Tabelle!$V$12,('Mitigazione del rischio'!Y$8*Tabelle!$W$12),"-"))))))))))</f>
        <v>0</v>
      </c>
      <c r="Z85" s="31">
        <f>IF('Modello Analisi RISCHI MOG_PTPC'!BB86=Tabelle!$V$3,('Mitigazione del rischio'!Z$8*Tabelle!$W$3),IF('Modello Analisi RISCHI MOG_PTPC'!BB86=Tabelle!$V$4,('Mitigazione del rischio'!Z$8*Tabelle!$W$4),IF('Modello Analisi RISCHI MOG_PTPC'!BB86=Tabelle!$V$5,('Mitigazione del rischio'!Z$8*Tabelle!$W$5),IF('Modello Analisi RISCHI MOG_PTPC'!BB86=Tabelle!$V$6,('Mitigazione del rischio'!Z$8*Tabelle!$W$6),IF('Modello Analisi RISCHI MOG_PTPC'!BB86=Tabelle!$V$7,('Mitigazione del rischio'!Z$8*Tabelle!$W$7),IF('Modello Analisi RISCHI MOG_PTPC'!BB86=Tabelle!$V$8,('Mitigazione del rischio'!Z$8*Tabelle!$W$8),IF('Modello Analisi RISCHI MOG_PTPC'!BB86=Tabelle!$V$9,('Mitigazione del rischio'!Z$8*Tabelle!$W$9),IF('Modello Analisi RISCHI MOG_PTPC'!BB86=Tabelle!$V$10,('Mitigazione del rischio'!Z$8*Tabelle!$W$10),IF('Modello Analisi RISCHI MOG_PTPC'!BB86=Tabelle!$V$11,('Mitigazione del rischio'!Z$8*Tabelle!$W$11),IF('Modello Analisi RISCHI MOG_PTPC'!BB86=Tabelle!$V$12,('Mitigazione del rischio'!Z$8*Tabelle!$W$12),"-"))))))))))</f>
        <v>0</v>
      </c>
      <c r="AA85" s="31">
        <f>IF('Modello Analisi RISCHI MOG_PTPC'!BC86=Tabelle!$V$3,('Mitigazione del rischio'!AA$8*Tabelle!$W$3),IF('Modello Analisi RISCHI MOG_PTPC'!BC86=Tabelle!$V$4,('Mitigazione del rischio'!AA$8*Tabelle!$W$4),IF('Modello Analisi RISCHI MOG_PTPC'!BC86=Tabelle!$V$5,('Mitigazione del rischio'!AA$8*Tabelle!$W$5),IF('Modello Analisi RISCHI MOG_PTPC'!BC86=Tabelle!$V$6,('Mitigazione del rischio'!AA$8*Tabelle!$W$6),IF('Modello Analisi RISCHI MOG_PTPC'!BC86=Tabelle!$V$7,('Mitigazione del rischio'!AA$8*Tabelle!$W$7),IF('Modello Analisi RISCHI MOG_PTPC'!BC86=Tabelle!$V$8,('Mitigazione del rischio'!AA$8*Tabelle!$W$8),IF('Modello Analisi RISCHI MOG_PTPC'!BC86=Tabelle!$V$9,('Mitigazione del rischio'!AA$8*Tabelle!$W$9),IF('Modello Analisi RISCHI MOG_PTPC'!BC86=Tabelle!$V$10,('Mitigazione del rischio'!AA$8*Tabelle!$W$10),IF('Modello Analisi RISCHI MOG_PTPC'!BC86=Tabelle!$V$11,('Mitigazione del rischio'!AA$8*Tabelle!$W$11),IF('Modello Analisi RISCHI MOG_PTPC'!BC86=Tabelle!$V$12,('Mitigazione del rischio'!AA$8*Tabelle!$W$12),"-"))))))))))</f>
        <v>0</v>
      </c>
      <c r="AB85" s="31">
        <f>IF('Modello Analisi RISCHI MOG_PTPC'!BD86=Tabelle!$V$3,('Mitigazione del rischio'!AB$8*Tabelle!$W$3),IF('Modello Analisi RISCHI MOG_PTPC'!BD86=Tabelle!$V$4,('Mitigazione del rischio'!AB$8*Tabelle!$W$4),IF('Modello Analisi RISCHI MOG_PTPC'!BD86=Tabelle!$V$5,('Mitigazione del rischio'!AB$8*Tabelle!$W$5),IF('Modello Analisi RISCHI MOG_PTPC'!BD86=Tabelle!$V$6,('Mitigazione del rischio'!AB$8*Tabelle!$W$6),IF('Modello Analisi RISCHI MOG_PTPC'!BD86=Tabelle!$V$7,('Mitigazione del rischio'!AB$8*Tabelle!$W$7),IF('Modello Analisi RISCHI MOG_PTPC'!BD86=Tabelle!$V$8,('Mitigazione del rischio'!AB$8*Tabelle!$W$8),IF('Modello Analisi RISCHI MOG_PTPC'!BD86=Tabelle!$V$9,('Mitigazione del rischio'!AB$8*Tabelle!$W$9),IF('Modello Analisi RISCHI MOG_PTPC'!BD86=Tabelle!$V$10,('Mitigazione del rischio'!AB$8*Tabelle!$W$10),IF('Modello Analisi RISCHI MOG_PTPC'!BD86=Tabelle!$V$11,('Mitigazione del rischio'!AB$8*Tabelle!$W$11),IF('Modello Analisi RISCHI MOG_PTPC'!BD86=Tabelle!$V$12,('Mitigazione del rischio'!AB$8*Tabelle!$W$12),"-"))))))))))</f>
        <v>0</v>
      </c>
      <c r="AC85" s="31">
        <f>IF('Modello Analisi RISCHI MOG_PTPC'!BE86=Tabelle!$V$3,('Mitigazione del rischio'!AC$8*Tabelle!$W$3),IF('Modello Analisi RISCHI MOG_PTPC'!BE86=Tabelle!$V$4,('Mitigazione del rischio'!AC$8*Tabelle!$W$4),IF('Modello Analisi RISCHI MOG_PTPC'!BE86=Tabelle!$V$5,('Mitigazione del rischio'!AC$8*Tabelle!$W$5),IF('Modello Analisi RISCHI MOG_PTPC'!BE86=Tabelle!$V$6,('Mitigazione del rischio'!AC$8*Tabelle!$W$6),IF('Modello Analisi RISCHI MOG_PTPC'!BE86=Tabelle!$V$7,('Mitigazione del rischio'!AC$8*Tabelle!$W$7),IF('Modello Analisi RISCHI MOG_PTPC'!BE86=Tabelle!$V$8,('Mitigazione del rischio'!AC$8*Tabelle!$W$8),IF('Modello Analisi RISCHI MOG_PTPC'!BE86=Tabelle!$V$9,('Mitigazione del rischio'!AC$8*Tabelle!$W$9),IF('Modello Analisi RISCHI MOG_PTPC'!BE86=Tabelle!$V$10,('Mitigazione del rischio'!AC$8*Tabelle!$W$10),IF('Modello Analisi RISCHI MOG_PTPC'!BE86=Tabelle!$V$11,('Mitigazione del rischio'!AC$8*Tabelle!$W$11),IF('Modello Analisi RISCHI MOG_PTPC'!BE86=Tabelle!$V$12,('Mitigazione del rischio'!AC$8*Tabelle!$W$12),"-"))))))))))</f>
        <v>0</v>
      </c>
      <c r="AD85" s="31">
        <f>IF('Modello Analisi RISCHI MOG_PTPC'!BF86=Tabelle!$V$3,('Mitigazione del rischio'!AD$8*Tabelle!$W$3),IF('Modello Analisi RISCHI MOG_PTPC'!BF86=Tabelle!$V$4,('Mitigazione del rischio'!AD$8*Tabelle!$W$4),IF('Modello Analisi RISCHI MOG_PTPC'!BF86=Tabelle!$V$5,('Mitigazione del rischio'!AD$8*Tabelle!$W$5),IF('Modello Analisi RISCHI MOG_PTPC'!BF86=Tabelle!$V$6,('Mitigazione del rischio'!AD$8*Tabelle!$W$6),IF('Modello Analisi RISCHI MOG_PTPC'!BF86=Tabelle!$V$7,('Mitigazione del rischio'!AD$8*Tabelle!$W$7),IF('Modello Analisi RISCHI MOG_PTPC'!BF86=Tabelle!$V$8,('Mitigazione del rischio'!AD$8*Tabelle!$W$8),IF('Modello Analisi RISCHI MOG_PTPC'!BF86=Tabelle!$V$9,('Mitigazione del rischio'!AD$8*Tabelle!$W$9),IF('Modello Analisi RISCHI MOG_PTPC'!BF86=Tabelle!$V$10,('Mitigazione del rischio'!AD$8*Tabelle!$W$10),IF('Modello Analisi RISCHI MOG_PTPC'!BF86=Tabelle!$V$11,('Mitigazione del rischio'!AD$8*Tabelle!$W$11),IF('Modello Analisi RISCHI MOG_PTPC'!BF86=Tabelle!$V$12,('Mitigazione del rischio'!AD$8*Tabelle!$W$12),"-"))))))))))</f>
        <v>0</v>
      </c>
      <c r="AE85" s="31">
        <f>IF('Modello Analisi RISCHI MOG_PTPC'!BG86=Tabelle!$V$3,('Mitigazione del rischio'!AE$8*Tabelle!$W$3),IF('Modello Analisi RISCHI MOG_PTPC'!BG86=Tabelle!$V$4,('Mitigazione del rischio'!AE$8*Tabelle!$W$4),IF('Modello Analisi RISCHI MOG_PTPC'!BG86=Tabelle!$V$5,('Mitigazione del rischio'!AE$8*Tabelle!$W$5),IF('Modello Analisi RISCHI MOG_PTPC'!BG86=Tabelle!$V$6,('Mitigazione del rischio'!AE$8*Tabelle!$W$6),IF('Modello Analisi RISCHI MOG_PTPC'!BG86=Tabelle!$V$7,('Mitigazione del rischio'!AE$8*Tabelle!$W$7),IF('Modello Analisi RISCHI MOG_PTPC'!BG86=Tabelle!$V$8,('Mitigazione del rischio'!AE$8*Tabelle!$W$8),IF('Modello Analisi RISCHI MOG_PTPC'!BG86=Tabelle!$V$9,('Mitigazione del rischio'!AE$8*Tabelle!$W$9),IF('Modello Analisi RISCHI MOG_PTPC'!BG86=Tabelle!$V$10,('Mitigazione del rischio'!AE$8*Tabelle!$W$10),IF('Modello Analisi RISCHI MOG_PTPC'!BG86=Tabelle!$V$11,('Mitigazione del rischio'!AE$8*Tabelle!$W$11),IF('Modello Analisi RISCHI MOG_PTPC'!BG86=Tabelle!$V$12,('Mitigazione del rischio'!AE$8*Tabelle!$W$12),"-"))))))))))</f>
        <v>0</v>
      </c>
      <c r="AF85" s="32">
        <f t="shared" si="5"/>
        <v>43.400000000000006</v>
      </c>
      <c r="AG85" s="33">
        <f t="shared" si="6"/>
        <v>0.43400000000000005</v>
      </c>
    </row>
    <row r="86" spans="1:33" x14ac:dyDescent="0.25">
      <c r="A86" s="31">
        <f>IF('Modello Analisi RISCHI MOG_PTPC'!AC87=Tabelle!$V$3,('Mitigazione del rischio'!A$8*Tabelle!$W$3),IF('Modello Analisi RISCHI MOG_PTPC'!AC87=Tabelle!$V$4,('Mitigazione del rischio'!A$8*Tabelle!$W$4),IF('Modello Analisi RISCHI MOG_PTPC'!AC87=Tabelle!$V$5,('Mitigazione del rischio'!A$8*Tabelle!$W$5),IF('Modello Analisi RISCHI MOG_PTPC'!AC87=Tabelle!$V$6,('Mitigazione del rischio'!A$8*Tabelle!$W$6),IF('Modello Analisi RISCHI MOG_PTPC'!AC87=Tabelle!$V$7,('Mitigazione del rischio'!A$8*Tabelle!$W$7),IF('Modello Analisi RISCHI MOG_PTPC'!AC87=Tabelle!$V$8,('Mitigazione del rischio'!A$8*Tabelle!$W$8),IF('Modello Analisi RISCHI MOG_PTPC'!AC87=Tabelle!$V$9,('Mitigazione del rischio'!A$8*Tabelle!$W$9),IF('Modello Analisi RISCHI MOG_PTPC'!AC87=Tabelle!$V$10,('Mitigazione del rischio'!A$8*Tabelle!$W$10),IF('Modello Analisi RISCHI MOG_PTPC'!AC87=Tabelle!$V$11,('Mitigazione del rischio'!A$8*Tabelle!$W$11),IF('Modello Analisi RISCHI MOG_PTPC'!AC87=Tabelle!$V$12,('Mitigazione del rischio'!A$8*Tabelle!$W$12),"-"))))))))))</f>
        <v>3.5</v>
      </c>
      <c r="B86" s="31">
        <f>IF('Modello Analisi RISCHI MOG_PTPC'!AD87=Tabelle!$V$3,('Mitigazione del rischio'!B$8*Tabelle!$W$3),IF('Modello Analisi RISCHI MOG_PTPC'!AD87=Tabelle!$V$4,('Mitigazione del rischio'!B$8*Tabelle!$W$4),IF('Modello Analisi RISCHI MOG_PTPC'!AD87=Tabelle!$V$5,('Mitigazione del rischio'!B$8*Tabelle!$W$5),IF('Modello Analisi RISCHI MOG_PTPC'!AD87=Tabelle!$V$6,('Mitigazione del rischio'!B$8*Tabelle!$W$6),IF('Modello Analisi RISCHI MOG_PTPC'!AD87=Tabelle!$V$7,('Mitigazione del rischio'!B$8*Tabelle!$W$7),IF('Modello Analisi RISCHI MOG_PTPC'!AD87=Tabelle!$V$8,('Mitigazione del rischio'!B$8*Tabelle!$W$8),IF('Modello Analisi RISCHI MOG_PTPC'!AD87=Tabelle!$V$9,('Mitigazione del rischio'!B$8*Tabelle!$W$9),IF('Modello Analisi RISCHI MOG_PTPC'!AD87=Tabelle!$V$10,('Mitigazione del rischio'!B$8*Tabelle!$W$10),IF('Modello Analisi RISCHI MOG_PTPC'!AD87=Tabelle!$V$11,('Mitigazione del rischio'!B$8*Tabelle!$W$11),IF('Modello Analisi RISCHI MOG_PTPC'!AD87=Tabelle!$V$12,('Mitigazione del rischio'!B$8*Tabelle!$W$12),"-"))))))))))</f>
        <v>2.4499999999999997</v>
      </c>
      <c r="C86" s="31">
        <f>IF('Modello Analisi RISCHI MOG_PTPC'!AE87=Tabelle!$V$3,('Mitigazione del rischio'!C$8*Tabelle!$W$3),IF('Modello Analisi RISCHI MOG_PTPC'!AE87=Tabelle!$V$4,('Mitigazione del rischio'!C$8*Tabelle!$W$4),IF('Modello Analisi RISCHI MOG_PTPC'!AE87=Tabelle!$V$5,('Mitigazione del rischio'!C$8*Tabelle!$W$5),IF('Modello Analisi RISCHI MOG_PTPC'!AE87=Tabelle!$V$6,('Mitigazione del rischio'!C$8*Tabelle!$W$6),IF('Modello Analisi RISCHI MOG_PTPC'!AE87=Tabelle!$V$7,('Mitigazione del rischio'!C$8*Tabelle!$W$7),IF('Modello Analisi RISCHI MOG_PTPC'!AE87=Tabelle!$V$8,('Mitigazione del rischio'!C$8*Tabelle!$W$8),IF('Modello Analisi RISCHI MOG_PTPC'!AE87=Tabelle!$V$9,('Mitigazione del rischio'!C$8*Tabelle!$W$9),IF('Modello Analisi RISCHI MOG_PTPC'!AE87=Tabelle!$V$10,('Mitigazione del rischio'!C$8*Tabelle!$W$10),IF('Modello Analisi RISCHI MOG_PTPC'!AE87=Tabelle!$V$11,('Mitigazione del rischio'!C$8*Tabelle!$W$11),IF('Modello Analisi RISCHI MOG_PTPC'!AE87=Tabelle!$V$12,('Mitigazione del rischio'!C$8*Tabelle!$W$12),"-"))))))))))</f>
        <v>0.35000000000000003</v>
      </c>
      <c r="D86" s="31">
        <f>IF('Modello Analisi RISCHI MOG_PTPC'!AF87=Tabelle!$V$3,('Mitigazione del rischio'!D$8*Tabelle!$W$3),IF('Modello Analisi RISCHI MOG_PTPC'!AF87=Tabelle!$V$4,('Mitigazione del rischio'!D$8*Tabelle!$W$4),IF('Modello Analisi RISCHI MOG_PTPC'!AF87=Tabelle!$V$5,('Mitigazione del rischio'!D$8*Tabelle!$W$5),IF('Modello Analisi RISCHI MOG_PTPC'!AF87=Tabelle!$V$6,('Mitigazione del rischio'!D$8*Tabelle!$W$6),IF('Modello Analisi RISCHI MOG_PTPC'!AF87=Tabelle!$V$7,('Mitigazione del rischio'!D$8*Tabelle!$W$7),IF('Modello Analisi RISCHI MOG_PTPC'!AF87=Tabelle!$V$8,('Mitigazione del rischio'!D$8*Tabelle!$W$8),IF('Modello Analisi RISCHI MOG_PTPC'!AF87=Tabelle!$V$9,('Mitigazione del rischio'!D$8*Tabelle!$W$9),IF('Modello Analisi RISCHI MOG_PTPC'!AF87=Tabelle!$V$10,('Mitigazione del rischio'!D$8*Tabelle!$W$10),IF('Modello Analisi RISCHI MOG_PTPC'!AF87=Tabelle!$V$11,('Mitigazione del rischio'!D$8*Tabelle!$W$11),IF('Modello Analisi RISCHI MOG_PTPC'!AF87=Tabelle!$V$12,('Mitigazione del rischio'!D$8*Tabelle!$W$12),"-"))))))))))</f>
        <v>1.05</v>
      </c>
      <c r="E86" s="31">
        <f>IF('Modello Analisi RISCHI MOG_PTPC'!AG87=Tabelle!$V$3,('Mitigazione del rischio'!E$8*Tabelle!$W$3),IF('Modello Analisi RISCHI MOG_PTPC'!AG87=Tabelle!$V$4,('Mitigazione del rischio'!E$8*Tabelle!$W$4),IF('Modello Analisi RISCHI MOG_PTPC'!AG87=Tabelle!$V$5,('Mitigazione del rischio'!E$8*Tabelle!$W$5),IF('Modello Analisi RISCHI MOG_PTPC'!AG87=Tabelle!$V$6,('Mitigazione del rischio'!E$8*Tabelle!$W$6),IF('Modello Analisi RISCHI MOG_PTPC'!AG87=Tabelle!$V$7,('Mitigazione del rischio'!E$8*Tabelle!$W$7),IF('Modello Analisi RISCHI MOG_PTPC'!AG87=Tabelle!$V$8,('Mitigazione del rischio'!E$8*Tabelle!$W$8),IF('Modello Analisi RISCHI MOG_PTPC'!AG87=Tabelle!$V$9,('Mitigazione del rischio'!E$8*Tabelle!$W$9),IF('Modello Analisi RISCHI MOG_PTPC'!AG87=Tabelle!$V$10,('Mitigazione del rischio'!E$8*Tabelle!$W$10),IF('Modello Analisi RISCHI MOG_PTPC'!AG87=Tabelle!$V$11,('Mitigazione del rischio'!E$8*Tabelle!$W$11),IF('Modello Analisi RISCHI MOG_PTPC'!AG87=Tabelle!$V$12,('Mitigazione del rischio'!E$8*Tabelle!$W$12),"-"))))))))))</f>
        <v>2.4499999999999997</v>
      </c>
      <c r="F86" s="31">
        <f>IF('Modello Analisi RISCHI MOG_PTPC'!AH87=Tabelle!$V$3,('Mitigazione del rischio'!F$8*Tabelle!$W$3),IF('Modello Analisi RISCHI MOG_PTPC'!AH87=Tabelle!$V$4,('Mitigazione del rischio'!F$8*Tabelle!$W$4),IF('Modello Analisi RISCHI MOG_PTPC'!AH87=Tabelle!$V$5,('Mitigazione del rischio'!F$8*Tabelle!$W$5),IF('Modello Analisi RISCHI MOG_PTPC'!AH87=Tabelle!$V$6,('Mitigazione del rischio'!F$8*Tabelle!$W$6),IF('Modello Analisi RISCHI MOG_PTPC'!AH87=Tabelle!$V$7,('Mitigazione del rischio'!F$8*Tabelle!$W$7),IF('Modello Analisi RISCHI MOG_PTPC'!AH87=Tabelle!$V$8,('Mitigazione del rischio'!F$8*Tabelle!$W$8),IF('Modello Analisi RISCHI MOG_PTPC'!AH87=Tabelle!$V$9,('Mitigazione del rischio'!F$8*Tabelle!$W$9),IF('Modello Analisi RISCHI MOG_PTPC'!AH87=Tabelle!$V$10,('Mitigazione del rischio'!F$8*Tabelle!$W$10),IF('Modello Analisi RISCHI MOG_PTPC'!AH87=Tabelle!$V$11,('Mitigazione del rischio'!F$8*Tabelle!$W$11),IF('Modello Analisi RISCHI MOG_PTPC'!AH87=Tabelle!$V$12,('Mitigazione del rischio'!F$8*Tabelle!$W$12),"-"))))))))))</f>
        <v>3.5</v>
      </c>
      <c r="G86" s="31">
        <f>IF('Modello Analisi RISCHI MOG_PTPC'!AI87=Tabelle!$V$3,('Mitigazione del rischio'!G$8*Tabelle!$W$3),IF('Modello Analisi RISCHI MOG_PTPC'!AI87=Tabelle!$V$4,('Mitigazione del rischio'!G$8*Tabelle!$W$4),IF('Modello Analisi RISCHI MOG_PTPC'!AI87=Tabelle!$V$5,('Mitigazione del rischio'!G$8*Tabelle!$W$5),IF('Modello Analisi RISCHI MOG_PTPC'!AI87=Tabelle!$V$6,('Mitigazione del rischio'!G$8*Tabelle!$W$6),IF('Modello Analisi RISCHI MOG_PTPC'!AI87=Tabelle!$V$7,('Mitigazione del rischio'!G$8*Tabelle!$W$7),IF('Modello Analisi RISCHI MOG_PTPC'!AI87=Tabelle!$V$8,('Mitigazione del rischio'!G$8*Tabelle!$W$8),IF('Modello Analisi RISCHI MOG_PTPC'!AI87=Tabelle!$V$9,('Mitigazione del rischio'!G$8*Tabelle!$W$9),IF('Modello Analisi RISCHI MOG_PTPC'!AI87=Tabelle!$V$10,('Mitigazione del rischio'!G$8*Tabelle!$W$10),IF('Modello Analisi RISCHI MOG_PTPC'!AI87=Tabelle!$V$11,('Mitigazione del rischio'!G$8*Tabelle!$W$11),IF('Modello Analisi RISCHI MOG_PTPC'!AI87=Tabelle!$V$12,('Mitigazione del rischio'!G$8*Tabelle!$W$12),"-"))))))))))</f>
        <v>3.5</v>
      </c>
      <c r="H86" s="31">
        <f>IF('Modello Analisi RISCHI MOG_PTPC'!AJ87=Tabelle!$V$3,('Mitigazione del rischio'!H$8*Tabelle!$W$3),IF('Modello Analisi RISCHI MOG_PTPC'!AJ87=Tabelle!$V$4,('Mitigazione del rischio'!H$8*Tabelle!$W$4),IF('Modello Analisi RISCHI MOG_PTPC'!AJ87=Tabelle!$V$5,('Mitigazione del rischio'!H$8*Tabelle!$W$5),IF('Modello Analisi RISCHI MOG_PTPC'!AJ87=Tabelle!$V$6,('Mitigazione del rischio'!H$8*Tabelle!$W$6),IF('Modello Analisi RISCHI MOG_PTPC'!AJ87=Tabelle!$V$7,('Mitigazione del rischio'!H$8*Tabelle!$W$7),IF('Modello Analisi RISCHI MOG_PTPC'!AJ87=Tabelle!$V$8,('Mitigazione del rischio'!H$8*Tabelle!$W$8),IF('Modello Analisi RISCHI MOG_PTPC'!AJ87=Tabelle!$V$9,('Mitigazione del rischio'!H$8*Tabelle!$W$9),IF('Modello Analisi RISCHI MOG_PTPC'!AJ87=Tabelle!$V$10,('Mitigazione del rischio'!H$8*Tabelle!$W$10),IF('Modello Analisi RISCHI MOG_PTPC'!AJ87=Tabelle!$V$11,('Mitigazione del rischio'!H$8*Tabelle!$W$11),IF('Modello Analisi RISCHI MOG_PTPC'!AJ87=Tabelle!$V$12,('Mitigazione del rischio'!H$8*Tabelle!$W$12),"-"))))))))))</f>
        <v>3.5</v>
      </c>
      <c r="I86" s="31">
        <f>IF('Modello Analisi RISCHI MOG_PTPC'!AK87=Tabelle!$V$3,('Mitigazione del rischio'!I$8*Tabelle!$W$3),IF('Modello Analisi RISCHI MOG_PTPC'!AK87=Tabelle!$V$4,('Mitigazione del rischio'!I$8*Tabelle!$W$4),IF('Modello Analisi RISCHI MOG_PTPC'!AK87=Tabelle!$V$5,('Mitigazione del rischio'!I$8*Tabelle!$W$5),IF('Modello Analisi RISCHI MOG_PTPC'!AK87=Tabelle!$V$6,('Mitigazione del rischio'!I$8*Tabelle!$W$6),IF('Modello Analisi RISCHI MOG_PTPC'!AK87=Tabelle!$V$7,('Mitigazione del rischio'!I$8*Tabelle!$W$7),IF('Modello Analisi RISCHI MOG_PTPC'!AK87=Tabelle!$V$8,('Mitigazione del rischio'!I$8*Tabelle!$W$8),IF('Modello Analisi RISCHI MOG_PTPC'!AK87=Tabelle!$V$9,('Mitigazione del rischio'!I$8*Tabelle!$W$9),IF('Modello Analisi RISCHI MOG_PTPC'!AK87=Tabelle!$V$10,('Mitigazione del rischio'!I$8*Tabelle!$W$10),IF('Modello Analisi RISCHI MOG_PTPC'!AK87=Tabelle!$V$11,('Mitigazione del rischio'!I$8*Tabelle!$W$11),IF('Modello Analisi RISCHI MOG_PTPC'!AK87=Tabelle!$V$12,('Mitigazione del rischio'!I$8*Tabelle!$W$12),"-"))))))))))</f>
        <v>1.05</v>
      </c>
      <c r="J86" s="31">
        <f>IF('Modello Analisi RISCHI MOG_PTPC'!AL87=Tabelle!$V$3,('Mitigazione del rischio'!J$8*Tabelle!$W$3),IF('Modello Analisi RISCHI MOG_PTPC'!AL87=Tabelle!$V$4,('Mitigazione del rischio'!J$8*Tabelle!$W$4),IF('Modello Analisi RISCHI MOG_PTPC'!AL87=Tabelle!$V$5,('Mitigazione del rischio'!J$8*Tabelle!$W$5),IF('Modello Analisi RISCHI MOG_PTPC'!AL87=Tabelle!$V$6,('Mitigazione del rischio'!J$8*Tabelle!$W$6),IF('Modello Analisi RISCHI MOG_PTPC'!AL87=Tabelle!$V$7,('Mitigazione del rischio'!J$8*Tabelle!$W$7),IF('Modello Analisi RISCHI MOG_PTPC'!AL87=Tabelle!$V$8,('Mitigazione del rischio'!J$8*Tabelle!$W$8),IF('Modello Analisi RISCHI MOG_PTPC'!AL87=Tabelle!$V$9,('Mitigazione del rischio'!J$8*Tabelle!$W$9),IF('Modello Analisi RISCHI MOG_PTPC'!AL87=Tabelle!$V$10,('Mitigazione del rischio'!J$8*Tabelle!$W$10),IF('Modello Analisi RISCHI MOG_PTPC'!AL87=Tabelle!$V$11,('Mitigazione del rischio'!J$8*Tabelle!$W$11),IF('Modello Analisi RISCHI MOG_PTPC'!AL87=Tabelle!$V$12,('Mitigazione del rischio'!J$8*Tabelle!$W$12),"-"))))))))))</f>
        <v>1.05</v>
      </c>
      <c r="K86" s="31">
        <f>IF('Modello Analisi RISCHI MOG_PTPC'!AM87=Tabelle!$V$3,('Mitigazione del rischio'!K$8*Tabelle!$W$3),IF('Modello Analisi RISCHI MOG_PTPC'!AM87=Tabelle!$V$4,('Mitigazione del rischio'!K$8*Tabelle!$W$4),IF('Modello Analisi RISCHI MOG_PTPC'!AM87=Tabelle!$V$5,('Mitigazione del rischio'!K$8*Tabelle!$W$5),IF('Modello Analisi RISCHI MOG_PTPC'!AM87=Tabelle!$V$6,('Mitigazione del rischio'!K$8*Tabelle!$W$6),IF('Modello Analisi RISCHI MOG_PTPC'!AM87=Tabelle!$V$7,('Mitigazione del rischio'!K$8*Tabelle!$W$7),IF('Modello Analisi RISCHI MOG_PTPC'!AM87=Tabelle!$V$8,('Mitigazione del rischio'!K$8*Tabelle!$W$8),IF('Modello Analisi RISCHI MOG_PTPC'!AM87=Tabelle!$V$9,('Mitigazione del rischio'!K$8*Tabelle!$W$9),IF('Modello Analisi RISCHI MOG_PTPC'!AM87=Tabelle!$V$10,('Mitigazione del rischio'!K$8*Tabelle!$W$10),IF('Modello Analisi RISCHI MOG_PTPC'!AM87=Tabelle!$V$11,('Mitigazione del rischio'!K$8*Tabelle!$W$11),IF('Modello Analisi RISCHI MOG_PTPC'!AM87=Tabelle!$V$12,('Mitigazione del rischio'!K$8*Tabelle!$W$12),"-"))))))))))</f>
        <v>3.5</v>
      </c>
      <c r="L86" s="31">
        <f>IF('Modello Analisi RISCHI MOG_PTPC'!AN87=Tabelle!$V$3,('Mitigazione del rischio'!L$8*Tabelle!$W$3),IF('Modello Analisi RISCHI MOG_PTPC'!AN87=Tabelle!$V$4,('Mitigazione del rischio'!L$8*Tabelle!$W$4),IF('Modello Analisi RISCHI MOG_PTPC'!AN87=Tabelle!$V$5,('Mitigazione del rischio'!L$8*Tabelle!$W$5),IF('Modello Analisi RISCHI MOG_PTPC'!AN87=Tabelle!$V$6,('Mitigazione del rischio'!L$8*Tabelle!$W$6),IF('Modello Analisi RISCHI MOG_PTPC'!AN87=Tabelle!$V$7,('Mitigazione del rischio'!L$8*Tabelle!$W$7),IF('Modello Analisi RISCHI MOG_PTPC'!AN87=Tabelle!$V$8,('Mitigazione del rischio'!L$8*Tabelle!$W$8),IF('Modello Analisi RISCHI MOG_PTPC'!AN87=Tabelle!$V$9,('Mitigazione del rischio'!L$8*Tabelle!$W$9),IF('Modello Analisi RISCHI MOG_PTPC'!AN87=Tabelle!$V$10,('Mitigazione del rischio'!L$8*Tabelle!$W$10),IF('Modello Analisi RISCHI MOG_PTPC'!AN87=Tabelle!$V$11,('Mitigazione del rischio'!L$8*Tabelle!$W$11),IF('Modello Analisi RISCHI MOG_PTPC'!AN87=Tabelle!$V$12,('Mitigazione del rischio'!L$8*Tabelle!$W$12),"-"))))))))))</f>
        <v>3.5</v>
      </c>
      <c r="M86" s="31">
        <f>IF('Modello Analisi RISCHI MOG_PTPC'!AO87=Tabelle!$V$3,('Mitigazione del rischio'!M$8*Tabelle!$W$3),IF('Modello Analisi RISCHI MOG_PTPC'!AO87=Tabelle!$V$4,('Mitigazione del rischio'!M$8*Tabelle!$W$4),IF('Modello Analisi RISCHI MOG_PTPC'!AO87=Tabelle!$V$5,('Mitigazione del rischio'!M$8*Tabelle!$W$5),IF('Modello Analisi RISCHI MOG_PTPC'!AO87=Tabelle!$V$6,('Mitigazione del rischio'!M$8*Tabelle!$W$6),IF('Modello Analisi RISCHI MOG_PTPC'!AO87=Tabelle!$V$7,('Mitigazione del rischio'!M$8*Tabelle!$W$7),IF('Modello Analisi RISCHI MOG_PTPC'!AO87=Tabelle!$V$8,('Mitigazione del rischio'!M$8*Tabelle!$W$8),IF('Modello Analisi RISCHI MOG_PTPC'!AO87=Tabelle!$V$9,('Mitigazione del rischio'!M$8*Tabelle!$W$9),IF('Modello Analisi RISCHI MOG_PTPC'!AO87=Tabelle!$V$10,('Mitigazione del rischio'!M$8*Tabelle!$W$10),IF('Modello Analisi RISCHI MOG_PTPC'!AO87=Tabelle!$V$11,('Mitigazione del rischio'!M$8*Tabelle!$W$11),IF('Modello Analisi RISCHI MOG_PTPC'!AO87=Tabelle!$V$12,('Mitigazione del rischio'!M$8*Tabelle!$W$12),"-"))))))))))</f>
        <v>1.05</v>
      </c>
      <c r="N86" s="31">
        <f>IF('Modello Analisi RISCHI MOG_PTPC'!AP87=Tabelle!$V$3,('Mitigazione del rischio'!N$8*Tabelle!$W$3),IF('Modello Analisi RISCHI MOG_PTPC'!AP87=Tabelle!$V$4,('Mitigazione del rischio'!N$8*Tabelle!$W$4),IF('Modello Analisi RISCHI MOG_PTPC'!AP87=Tabelle!$V$5,('Mitigazione del rischio'!N$8*Tabelle!$W$5),IF('Modello Analisi RISCHI MOG_PTPC'!AP87=Tabelle!$V$6,('Mitigazione del rischio'!N$8*Tabelle!$W$6),IF('Modello Analisi RISCHI MOG_PTPC'!AP87=Tabelle!$V$7,('Mitigazione del rischio'!N$8*Tabelle!$W$7),IF('Modello Analisi RISCHI MOG_PTPC'!AP87=Tabelle!$V$8,('Mitigazione del rischio'!N$8*Tabelle!$W$8),IF('Modello Analisi RISCHI MOG_PTPC'!AP87=Tabelle!$V$9,('Mitigazione del rischio'!N$8*Tabelle!$W$9),IF('Modello Analisi RISCHI MOG_PTPC'!AP87=Tabelle!$V$10,('Mitigazione del rischio'!N$8*Tabelle!$W$10),IF('Modello Analisi RISCHI MOG_PTPC'!AP87=Tabelle!$V$11,('Mitigazione del rischio'!N$8*Tabelle!$W$11),IF('Modello Analisi RISCHI MOG_PTPC'!AP87=Tabelle!$V$12,('Mitigazione del rischio'!N$8*Tabelle!$W$12),"-"))))))))))</f>
        <v>1.05</v>
      </c>
      <c r="O86" s="31">
        <f>IF('Modello Analisi RISCHI MOG_PTPC'!AQ87=Tabelle!$V$3,('Mitigazione del rischio'!O$8*Tabelle!$W$3),IF('Modello Analisi RISCHI MOG_PTPC'!AQ87=Tabelle!$V$4,('Mitigazione del rischio'!O$8*Tabelle!$W$4),IF('Modello Analisi RISCHI MOG_PTPC'!AQ87=Tabelle!$V$5,('Mitigazione del rischio'!O$8*Tabelle!$W$5),IF('Modello Analisi RISCHI MOG_PTPC'!AQ87=Tabelle!$V$6,('Mitigazione del rischio'!O$8*Tabelle!$W$6),IF('Modello Analisi RISCHI MOG_PTPC'!AQ87=Tabelle!$V$7,('Mitigazione del rischio'!O$8*Tabelle!$W$7),IF('Modello Analisi RISCHI MOG_PTPC'!AQ87=Tabelle!$V$8,('Mitigazione del rischio'!O$8*Tabelle!$W$8),IF('Modello Analisi RISCHI MOG_PTPC'!AQ87=Tabelle!$V$9,('Mitigazione del rischio'!O$8*Tabelle!$W$9),IF('Modello Analisi RISCHI MOG_PTPC'!AQ87=Tabelle!$V$10,('Mitigazione del rischio'!O$8*Tabelle!$W$10),IF('Modello Analisi RISCHI MOG_PTPC'!AQ87=Tabelle!$V$11,('Mitigazione del rischio'!O$8*Tabelle!$W$11),IF('Modello Analisi RISCHI MOG_PTPC'!AQ87=Tabelle!$V$12,('Mitigazione del rischio'!O$8*Tabelle!$W$12),"-"))))))))))</f>
        <v>1.05</v>
      </c>
      <c r="P86" s="31">
        <f>IF('Modello Analisi RISCHI MOG_PTPC'!AR87=Tabelle!$V$3,('Mitigazione del rischio'!P$8*Tabelle!$W$3),IF('Modello Analisi RISCHI MOG_PTPC'!AR87=Tabelle!$V$4,('Mitigazione del rischio'!P$8*Tabelle!$W$4),IF('Modello Analisi RISCHI MOG_PTPC'!AR87=Tabelle!$V$5,('Mitigazione del rischio'!P$8*Tabelle!$W$5),IF('Modello Analisi RISCHI MOG_PTPC'!AR87=Tabelle!$V$6,('Mitigazione del rischio'!P$8*Tabelle!$W$6),IF('Modello Analisi RISCHI MOG_PTPC'!AR87=Tabelle!$V$7,('Mitigazione del rischio'!P$8*Tabelle!$W$7),IF('Modello Analisi RISCHI MOG_PTPC'!AR87=Tabelle!$V$8,('Mitigazione del rischio'!P$8*Tabelle!$W$8),IF('Modello Analisi RISCHI MOG_PTPC'!AR87=Tabelle!$V$9,('Mitigazione del rischio'!P$8*Tabelle!$W$9),IF('Modello Analisi RISCHI MOG_PTPC'!AR87=Tabelle!$V$10,('Mitigazione del rischio'!P$8*Tabelle!$W$10),IF('Modello Analisi RISCHI MOG_PTPC'!AR87=Tabelle!$V$11,('Mitigazione del rischio'!P$8*Tabelle!$W$11),IF('Modello Analisi RISCHI MOG_PTPC'!AR87=Tabelle!$V$12,('Mitigazione del rischio'!P$8*Tabelle!$W$12),"-"))))))))))</f>
        <v>1.05</v>
      </c>
      <c r="Q86" s="31">
        <f>IF('Modello Analisi RISCHI MOG_PTPC'!AS87=Tabelle!$V$3,('Mitigazione del rischio'!Q$8*Tabelle!$W$3),IF('Modello Analisi RISCHI MOG_PTPC'!AS87=Tabelle!$V$4,('Mitigazione del rischio'!Q$8*Tabelle!$W$4),IF('Modello Analisi RISCHI MOG_PTPC'!AS87=Tabelle!$V$5,('Mitigazione del rischio'!Q$8*Tabelle!$W$5),IF('Modello Analisi RISCHI MOG_PTPC'!AS87=Tabelle!$V$6,('Mitigazione del rischio'!Q$8*Tabelle!$W$6),IF('Modello Analisi RISCHI MOG_PTPC'!AS87=Tabelle!$V$7,('Mitigazione del rischio'!Q$8*Tabelle!$W$7),IF('Modello Analisi RISCHI MOG_PTPC'!AS87=Tabelle!$V$8,('Mitigazione del rischio'!Q$8*Tabelle!$W$8),IF('Modello Analisi RISCHI MOG_PTPC'!AS87=Tabelle!$V$9,('Mitigazione del rischio'!Q$8*Tabelle!$W$9),IF('Modello Analisi RISCHI MOG_PTPC'!AS87=Tabelle!$V$10,('Mitigazione del rischio'!Q$8*Tabelle!$W$10),IF('Modello Analisi RISCHI MOG_PTPC'!AS87=Tabelle!$V$11,('Mitigazione del rischio'!Q$8*Tabelle!$W$11),IF('Modello Analisi RISCHI MOG_PTPC'!AS87=Tabelle!$V$12,('Mitigazione del rischio'!Q$8*Tabelle!$W$12),"-"))))))))))</f>
        <v>2.4499999999999997</v>
      </c>
      <c r="R86" s="31">
        <f>IF('Modello Analisi RISCHI MOG_PTPC'!AT87=Tabelle!$V$3,('Mitigazione del rischio'!R$8*Tabelle!$W$3),IF('Modello Analisi RISCHI MOG_PTPC'!AT87=Tabelle!$V$4,('Mitigazione del rischio'!R$8*Tabelle!$W$4),IF('Modello Analisi RISCHI MOG_PTPC'!AT87=Tabelle!$V$5,('Mitigazione del rischio'!R$8*Tabelle!$W$5),IF('Modello Analisi RISCHI MOG_PTPC'!AT87=Tabelle!$V$6,('Mitigazione del rischio'!R$8*Tabelle!$W$6),IF('Modello Analisi RISCHI MOG_PTPC'!AT87=Tabelle!$V$7,('Mitigazione del rischio'!R$8*Tabelle!$W$7),IF('Modello Analisi RISCHI MOG_PTPC'!AT87=Tabelle!$V$8,('Mitigazione del rischio'!R$8*Tabelle!$W$8),IF('Modello Analisi RISCHI MOG_PTPC'!AT87=Tabelle!$V$9,('Mitigazione del rischio'!R$8*Tabelle!$W$9),IF('Modello Analisi RISCHI MOG_PTPC'!AT87=Tabelle!$V$10,('Mitigazione del rischio'!R$8*Tabelle!$W$10),IF('Modello Analisi RISCHI MOG_PTPC'!AT87=Tabelle!$V$11,('Mitigazione del rischio'!R$8*Tabelle!$W$11),IF('Modello Analisi RISCHI MOG_PTPC'!AT87=Tabelle!$V$12,('Mitigazione del rischio'!R$8*Tabelle!$W$12),"-"))))))))))</f>
        <v>2.4499999999999997</v>
      </c>
      <c r="S86" s="31">
        <f>IF('Modello Analisi RISCHI MOG_PTPC'!AU87=Tabelle!$V$3,('Mitigazione del rischio'!S$8*Tabelle!$W$3),IF('Modello Analisi RISCHI MOG_PTPC'!AU87=Tabelle!$V$4,('Mitigazione del rischio'!S$8*Tabelle!$W$4),IF('Modello Analisi RISCHI MOG_PTPC'!AU87=Tabelle!$V$5,('Mitigazione del rischio'!S$8*Tabelle!$W$5),IF('Modello Analisi RISCHI MOG_PTPC'!AU87=Tabelle!$V$6,('Mitigazione del rischio'!S$8*Tabelle!$W$6),IF('Modello Analisi RISCHI MOG_PTPC'!AU87=Tabelle!$V$7,('Mitigazione del rischio'!S$8*Tabelle!$W$7),IF('Modello Analisi RISCHI MOG_PTPC'!AU87=Tabelle!$V$8,('Mitigazione del rischio'!S$8*Tabelle!$W$8),IF('Modello Analisi RISCHI MOG_PTPC'!AU87=Tabelle!$V$9,('Mitigazione del rischio'!S$8*Tabelle!$W$9),IF('Modello Analisi RISCHI MOG_PTPC'!AU87=Tabelle!$V$10,('Mitigazione del rischio'!S$8*Tabelle!$W$10),IF('Modello Analisi RISCHI MOG_PTPC'!AU87=Tabelle!$V$11,('Mitigazione del rischio'!S$8*Tabelle!$W$11),IF('Modello Analisi RISCHI MOG_PTPC'!AU87=Tabelle!$V$12,('Mitigazione del rischio'!S$8*Tabelle!$W$12),"-"))))))))))</f>
        <v>2.4499999999999997</v>
      </c>
      <c r="T86" s="31">
        <f>IF('Modello Analisi RISCHI MOG_PTPC'!AV87=Tabelle!$V$3,('Mitigazione del rischio'!T$8*Tabelle!$W$3),IF('Modello Analisi RISCHI MOG_PTPC'!AV87=Tabelle!$V$4,('Mitigazione del rischio'!T$8*Tabelle!$W$4),IF('Modello Analisi RISCHI MOG_PTPC'!AV87=Tabelle!$V$5,('Mitigazione del rischio'!T$8*Tabelle!$W$5),IF('Modello Analisi RISCHI MOG_PTPC'!AV87=Tabelle!$V$6,('Mitigazione del rischio'!T$8*Tabelle!$W$6),IF('Modello Analisi RISCHI MOG_PTPC'!AV87=Tabelle!$V$7,('Mitigazione del rischio'!T$8*Tabelle!$W$7),IF('Modello Analisi RISCHI MOG_PTPC'!AV87=Tabelle!$V$8,('Mitigazione del rischio'!T$8*Tabelle!$W$8),IF('Modello Analisi RISCHI MOG_PTPC'!AV87=Tabelle!$V$9,('Mitigazione del rischio'!T$8*Tabelle!$W$9),IF('Modello Analisi RISCHI MOG_PTPC'!AV87=Tabelle!$V$10,('Mitigazione del rischio'!T$8*Tabelle!$W$10),IF('Modello Analisi RISCHI MOG_PTPC'!AV87=Tabelle!$V$11,('Mitigazione del rischio'!T$8*Tabelle!$W$11),IF('Modello Analisi RISCHI MOG_PTPC'!AV87=Tabelle!$V$12,('Mitigazione del rischio'!T$8*Tabelle!$W$12),"-"))))))))))</f>
        <v>2.4499999999999997</v>
      </c>
      <c r="U86" s="31">
        <f>IF('Modello Analisi RISCHI MOG_PTPC'!AW87=Tabelle!$V$3,('Mitigazione del rischio'!U$8*Tabelle!$W$3),IF('Modello Analisi RISCHI MOG_PTPC'!AW87=Tabelle!$V$4,('Mitigazione del rischio'!U$8*Tabelle!$W$4),IF('Modello Analisi RISCHI MOG_PTPC'!AW87=Tabelle!$V$5,('Mitigazione del rischio'!U$8*Tabelle!$W$5),IF('Modello Analisi RISCHI MOG_PTPC'!AW87=Tabelle!$V$6,('Mitigazione del rischio'!U$8*Tabelle!$W$6),IF('Modello Analisi RISCHI MOG_PTPC'!AW87=Tabelle!$V$7,('Mitigazione del rischio'!U$8*Tabelle!$W$7),IF('Modello Analisi RISCHI MOG_PTPC'!AW87=Tabelle!$V$8,('Mitigazione del rischio'!U$8*Tabelle!$W$8),IF('Modello Analisi RISCHI MOG_PTPC'!AW87=Tabelle!$V$9,('Mitigazione del rischio'!U$8*Tabelle!$W$9),IF('Modello Analisi RISCHI MOG_PTPC'!AW87=Tabelle!$V$10,('Mitigazione del rischio'!U$8*Tabelle!$W$10),IF('Modello Analisi RISCHI MOG_PTPC'!AW87=Tabelle!$V$11,('Mitigazione del rischio'!U$8*Tabelle!$W$11),IF('Modello Analisi RISCHI MOG_PTPC'!AW87=Tabelle!$V$12,('Mitigazione del rischio'!U$8*Tabelle!$W$12),"-"))))))))))</f>
        <v>0</v>
      </c>
      <c r="V86" s="31">
        <f>IF('Modello Analisi RISCHI MOG_PTPC'!AX87=Tabelle!$V$3,('Mitigazione del rischio'!V$8*Tabelle!$W$3),IF('Modello Analisi RISCHI MOG_PTPC'!AX87=Tabelle!$V$4,('Mitigazione del rischio'!V$8*Tabelle!$W$4),IF('Modello Analisi RISCHI MOG_PTPC'!AX87=Tabelle!$V$5,('Mitigazione del rischio'!V$8*Tabelle!$W$5),IF('Modello Analisi RISCHI MOG_PTPC'!AX87=Tabelle!$V$6,('Mitigazione del rischio'!V$8*Tabelle!$W$6),IF('Modello Analisi RISCHI MOG_PTPC'!AX87=Tabelle!$V$7,('Mitigazione del rischio'!V$8*Tabelle!$W$7),IF('Modello Analisi RISCHI MOG_PTPC'!AX87=Tabelle!$V$8,('Mitigazione del rischio'!V$8*Tabelle!$W$8),IF('Modello Analisi RISCHI MOG_PTPC'!AX87=Tabelle!$V$9,('Mitigazione del rischio'!V$8*Tabelle!$W$9),IF('Modello Analisi RISCHI MOG_PTPC'!AX87=Tabelle!$V$10,('Mitigazione del rischio'!V$8*Tabelle!$W$10),IF('Modello Analisi RISCHI MOG_PTPC'!AX87=Tabelle!$V$11,('Mitigazione del rischio'!V$8*Tabelle!$W$11),IF('Modello Analisi RISCHI MOG_PTPC'!AX87=Tabelle!$V$12,('Mitigazione del rischio'!V$8*Tabelle!$W$12),"-"))))))))))</f>
        <v>0</v>
      </c>
      <c r="W86" s="31">
        <f>IF('Modello Analisi RISCHI MOG_PTPC'!AY87=Tabelle!$V$3,('Mitigazione del rischio'!W$8*Tabelle!$W$3),IF('Modello Analisi RISCHI MOG_PTPC'!AY87=Tabelle!$V$4,('Mitigazione del rischio'!W$8*Tabelle!$W$4),IF('Modello Analisi RISCHI MOG_PTPC'!AY87=Tabelle!$V$5,('Mitigazione del rischio'!W$8*Tabelle!$W$5),IF('Modello Analisi RISCHI MOG_PTPC'!AY87=Tabelle!$V$6,('Mitigazione del rischio'!W$8*Tabelle!$W$6),IF('Modello Analisi RISCHI MOG_PTPC'!AY87=Tabelle!$V$7,('Mitigazione del rischio'!W$8*Tabelle!$W$7),IF('Modello Analisi RISCHI MOG_PTPC'!AY87=Tabelle!$V$8,('Mitigazione del rischio'!W$8*Tabelle!$W$8),IF('Modello Analisi RISCHI MOG_PTPC'!AY87=Tabelle!$V$9,('Mitigazione del rischio'!W$8*Tabelle!$W$9),IF('Modello Analisi RISCHI MOG_PTPC'!AY87=Tabelle!$V$10,('Mitigazione del rischio'!W$8*Tabelle!$W$10),IF('Modello Analisi RISCHI MOG_PTPC'!AY87=Tabelle!$V$11,('Mitigazione del rischio'!W$8*Tabelle!$W$11),IF('Modello Analisi RISCHI MOG_PTPC'!AY87=Tabelle!$V$12,('Mitigazione del rischio'!W$8*Tabelle!$W$12),"-"))))))))))</f>
        <v>0</v>
      </c>
      <c r="X86" s="31">
        <f>IF('Modello Analisi RISCHI MOG_PTPC'!AZ87=Tabelle!$V$3,('Mitigazione del rischio'!X$8*Tabelle!$W$3),IF('Modello Analisi RISCHI MOG_PTPC'!AZ87=Tabelle!$V$4,('Mitigazione del rischio'!X$8*Tabelle!$W$4),IF('Modello Analisi RISCHI MOG_PTPC'!AZ87=Tabelle!$V$5,('Mitigazione del rischio'!X$8*Tabelle!$W$5),IF('Modello Analisi RISCHI MOG_PTPC'!AZ87=Tabelle!$V$6,('Mitigazione del rischio'!X$8*Tabelle!$W$6),IF('Modello Analisi RISCHI MOG_PTPC'!AZ87=Tabelle!$V$7,('Mitigazione del rischio'!X$8*Tabelle!$W$7),IF('Modello Analisi RISCHI MOG_PTPC'!AZ87=Tabelle!$V$8,('Mitigazione del rischio'!X$8*Tabelle!$W$8),IF('Modello Analisi RISCHI MOG_PTPC'!AZ87=Tabelle!$V$9,('Mitigazione del rischio'!X$8*Tabelle!$W$9),IF('Modello Analisi RISCHI MOG_PTPC'!AZ87=Tabelle!$V$10,('Mitigazione del rischio'!X$8*Tabelle!$W$10),IF('Modello Analisi RISCHI MOG_PTPC'!AZ87=Tabelle!$V$11,('Mitigazione del rischio'!X$8*Tabelle!$W$11),IF('Modello Analisi RISCHI MOG_PTPC'!AZ87=Tabelle!$V$12,('Mitigazione del rischio'!X$8*Tabelle!$W$12),"-"))))))))))</f>
        <v>0</v>
      </c>
      <c r="Y86" s="31">
        <f>IF('Modello Analisi RISCHI MOG_PTPC'!BA87=Tabelle!$V$3,('Mitigazione del rischio'!Y$8*Tabelle!$W$3),IF('Modello Analisi RISCHI MOG_PTPC'!BA87=Tabelle!$V$4,('Mitigazione del rischio'!Y$8*Tabelle!$W$4),IF('Modello Analisi RISCHI MOG_PTPC'!BA87=Tabelle!$V$5,('Mitigazione del rischio'!Y$8*Tabelle!$W$5),IF('Modello Analisi RISCHI MOG_PTPC'!BA87=Tabelle!$V$6,('Mitigazione del rischio'!Y$8*Tabelle!$W$6),IF('Modello Analisi RISCHI MOG_PTPC'!BA87=Tabelle!$V$7,('Mitigazione del rischio'!Y$8*Tabelle!$W$7),IF('Modello Analisi RISCHI MOG_PTPC'!BA87=Tabelle!$V$8,('Mitigazione del rischio'!Y$8*Tabelle!$W$8),IF('Modello Analisi RISCHI MOG_PTPC'!BA87=Tabelle!$V$9,('Mitigazione del rischio'!Y$8*Tabelle!$W$9),IF('Modello Analisi RISCHI MOG_PTPC'!BA87=Tabelle!$V$10,('Mitigazione del rischio'!Y$8*Tabelle!$W$10),IF('Modello Analisi RISCHI MOG_PTPC'!BA87=Tabelle!$V$11,('Mitigazione del rischio'!Y$8*Tabelle!$W$11),IF('Modello Analisi RISCHI MOG_PTPC'!BA87=Tabelle!$V$12,('Mitigazione del rischio'!Y$8*Tabelle!$W$12),"-"))))))))))</f>
        <v>0</v>
      </c>
      <c r="Z86" s="31">
        <f>IF('Modello Analisi RISCHI MOG_PTPC'!BB87=Tabelle!$V$3,('Mitigazione del rischio'!Z$8*Tabelle!$W$3),IF('Modello Analisi RISCHI MOG_PTPC'!BB87=Tabelle!$V$4,('Mitigazione del rischio'!Z$8*Tabelle!$W$4),IF('Modello Analisi RISCHI MOG_PTPC'!BB87=Tabelle!$V$5,('Mitigazione del rischio'!Z$8*Tabelle!$W$5),IF('Modello Analisi RISCHI MOG_PTPC'!BB87=Tabelle!$V$6,('Mitigazione del rischio'!Z$8*Tabelle!$W$6),IF('Modello Analisi RISCHI MOG_PTPC'!BB87=Tabelle!$V$7,('Mitigazione del rischio'!Z$8*Tabelle!$W$7),IF('Modello Analisi RISCHI MOG_PTPC'!BB87=Tabelle!$V$8,('Mitigazione del rischio'!Z$8*Tabelle!$W$8),IF('Modello Analisi RISCHI MOG_PTPC'!BB87=Tabelle!$V$9,('Mitigazione del rischio'!Z$8*Tabelle!$W$9),IF('Modello Analisi RISCHI MOG_PTPC'!BB87=Tabelle!$V$10,('Mitigazione del rischio'!Z$8*Tabelle!$W$10),IF('Modello Analisi RISCHI MOG_PTPC'!BB87=Tabelle!$V$11,('Mitigazione del rischio'!Z$8*Tabelle!$W$11),IF('Modello Analisi RISCHI MOG_PTPC'!BB87=Tabelle!$V$12,('Mitigazione del rischio'!Z$8*Tabelle!$W$12),"-"))))))))))</f>
        <v>0</v>
      </c>
      <c r="AA86" s="31">
        <f>IF('Modello Analisi RISCHI MOG_PTPC'!BC87=Tabelle!$V$3,('Mitigazione del rischio'!AA$8*Tabelle!$W$3),IF('Modello Analisi RISCHI MOG_PTPC'!BC87=Tabelle!$V$4,('Mitigazione del rischio'!AA$8*Tabelle!$W$4),IF('Modello Analisi RISCHI MOG_PTPC'!BC87=Tabelle!$V$5,('Mitigazione del rischio'!AA$8*Tabelle!$W$5),IF('Modello Analisi RISCHI MOG_PTPC'!BC87=Tabelle!$V$6,('Mitigazione del rischio'!AA$8*Tabelle!$W$6),IF('Modello Analisi RISCHI MOG_PTPC'!BC87=Tabelle!$V$7,('Mitigazione del rischio'!AA$8*Tabelle!$W$7),IF('Modello Analisi RISCHI MOG_PTPC'!BC87=Tabelle!$V$8,('Mitigazione del rischio'!AA$8*Tabelle!$W$8),IF('Modello Analisi RISCHI MOG_PTPC'!BC87=Tabelle!$V$9,('Mitigazione del rischio'!AA$8*Tabelle!$W$9),IF('Modello Analisi RISCHI MOG_PTPC'!BC87=Tabelle!$V$10,('Mitigazione del rischio'!AA$8*Tabelle!$W$10),IF('Modello Analisi RISCHI MOG_PTPC'!BC87=Tabelle!$V$11,('Mitigazione del rischio'!AA$8*Tabelle!$W$11),IF('Modello Analisi RISCHI MOG_PTPC'!BC87=Tabelle!$V$12,('Mitigazione del rischio'!AA$8*Tabelle!$W$12),"-"))))))))))</f>
        <v>0</v>
      </c>
      <c r="AB86" s="31">
        <f>IF('Modello Analisi RISCHI MOG_PTPC'!BD87=Tabelle!$V$3,('Mitigazione del rischio'!AB$8*Tabelle!$W$3),IF('Modello Analisi RISCHI MOG_PTPC'!BD87=Tabelle!$V$4,('Mitigazione del rischio'!AB$8*Tabelle!$W$4),IF('Modello Analisi RISCHI MOG_PTPC'!BD87=Tabelle!$V$5,('Mitigazione del rischio'!AB$8*Tabelle!$W$5),IF('Modello Analisi RISCHI MOG_PTPC'!BD87=Tabelle!$V$6,('Mitigazione del rischio'!AB$8*Tabelle!$W$6),IF('Modello Analisi RISCHI MOG_PTPC'!BD87=Tabelle!$V$7,('Mitigazione del rischio'!AB$8*Tabelle!$W$7),IF('Modello Analisi RISCHI MOG_PTPC'!BD87=Tabelle!$V$8,('Mitigazione del rischio'!AB$8*Tabelle!$W$8),IF('Modello Analisi RISCHI MOG_PTPC'!BD87=Tabelle!$V$9,('Mitigazione del rischio'!AB$8*Tabelle!$W$9),IF('Modello Analisi RISCHI MOG_PTPC'!BD87=Tabelle!$V$10,('Mitigazione del rischio'!AB$8*Tabelle!$W$10),IF('Modello Analisi RISCHI MOG_PTPC'!BD87=Tabelle!$V$11,('Mitigazione del rischio'!AB$8*Tabelle!$W$11),IF('Modello Analisi RISCHI MOG_PTPC'!BD87=Tabelle!$V$12,('Mitigazione del rischio'!AB$8*Tabelle!$W$12),"-"))))))))))</f>
        <v>0</v>
      </c>
      <c r="AC86" s="31">
        <f>IF('Modello Analisi RISCHI MOG_PTPC'!BE87=Tabelle!$V$3,('Mitigazione del rischio'!AC$8*Tabelle!$W$3),IF('Modello Analisi RISCHI MOG_PTPC'!BE87=Tabelle!$V$4,('Mitigazione del rischio'!AC$8*Tabelle!$W$4),IF('Modello Analisi RISCHI MOG_PTPC'!BE87=Tabelle!$V$5,('Mitigazione del rischio'!AC$8*Tabelle!$W$5),IF('Modello Analisi RISCHI MOG_PTPC'!BE87=Tabelle!$V$6,('Mitigazione del rischio'!AC$8*Tabelle!$W$6),IF('Modello Analisi RISCHI MOG_PTPC'!BE87=Tabelle!$V$7,('Mitigazione del rischio'!AC$8*Tabelle!$W$7),IF('Modello Analisi RISCHI MOG_PTPC'!BE87=Tabelle!$V$8,('Mitigazione del rischio'!AC$8*Tabelle!$W$8),IF('Modello Analisi RISCHI MOG_PTPC'!BE87=Tabelle!$V$9,('Mitigazione del rischio'!AC$8*Tabelle!$W$9),IF('Modello Analisi RISCHI MOG_PTPC'!BE87=Tabelle!$V$10,('Mitigazione del rischio'!AC$8*Tabelle!$W$10),IF('Modello Analisi RISCHI MOG_PTPC'!BE87=Tabelle!$V$11,('Mitigazione del rischio'!AC$8*Tabelle!$W$11),IF('Modello Analisi RISCHI MOG_PTPC'!BE87=Tabelle!$V$12,('Mitigazione del rischio'!AC$8*Tabelle!$W$12),"-"))))))))))</f>
        <v>0</v>
      </c>
      <c r="AD86" s="31">
        <f>IF('Modello Analisi RISCHI MOG_PTPC'!BF87=Tabelle!$V$3,('Mitigazione del rischio'!AD$8*Tabelle!$W$3),IF('Modello Analisi RISCHI MOG_PTPC'!BF87=Tabelle!$V$4,('Mitigazione del rischio'!AD$8*Tabelle!$W$4),IF('Modello Analisi RISCHI MOG_PTPC'!BF87=Tabelle!$V$5,('Mitigazione del rischio'!AD$8*Tabelle!$W$5),IF('Modello Analisi RISCHI MOG_PTPC'!BF87=Tabelle!$V$6,('Mitigazione del rischio'!AD$8*Tabelle!$W$6),IF('Modello Analisi RISCHI MOG_PTPC'!BF87=Tabelle!$V$7,('Mitigazione del rischio'!AD$8*Tabelle!$W$7),IF('Modello Analisi RISCHI MOG_PTPC'!BF87=Tabelle!$V$8,('Mitigazione del rischio'!AD$8*Tabelle!$W$8),IF('Modello Analisi RISCHI MOG_PTPC'!BF87=Tabelle!$V$9,('Mitigazione del rischio'!AD$8*Tabelle!$W$9),IF('Modello Analisi RISCHI MOG_PTPC'!BF87=Tabelle!$V$10,('Mitigazione del rischio'!AD$8*Tabelle!$W$10),IF('Modello Analisi RISCHI MOG_PTPC'!BF87=Tabelle!$V$11,('Mitigazione del rischio'!AD$8*Tabelle!$W$11),IF('Modello Analisi RISCHI MOG_PTPC'!BF87=Tabelle!$V$12,('Mitigazione del rischio'!AD$8*Tabelle!$W$12),"-"))))))))))</f>
        <v>0</v>
      </c>
      <c r="AE86" s="31">
        <f>IF('Modello Analisi RISCHI MOG_PTPC'!BG87=Tabelle!$V$3,('Mitigazione del rischio'!AE$8*Tabelle!$W$3),IF('Modello Analisi RISCHI MOG_PTPC'!BG87=Tabelle!$V$4,('Mitigazione del rischio'!AE$8*Tabelle!$W$4),IF('Modello Analisi RISCHI MOG_PTPC'!BG87=Tabelle!$V$5,('Mitigazione del rischio'!AE$8*Tabelle!$W$5),IF('Modello Analisi RISCHI MOG_PTPC'!BG87=Tabelle!$V$6,('Mitigazione del rischio'!AE$8*Tabelle!$W$6),IF('Modello Analisi RISCHI MOG_PTPC'!BG87=Tabelle!$V$7,('Mitigazione del rischio'!AE$8*Tabelle!$W$7),IF('Modello Analisi RISCHI MOG_PTPC'!BG87=Tabelle!$V$8,('Mitigazione del rischio'!AE$8*Tabelle!$W$8),IF('Modello Analisi RISCHI MOG_PTPC'!BG87=Tabelle!$V$9,('Mitigazione del rischio'!AE$8*Tabelle!$W$9),IF('Modello Analisi RISCHI MOG_PTPC'!BG87=Tabelle!$V$10,('Mitigazione del rischio'!AE$8*Tabelle!$W$10),IF('Modello Analisi RISCHI MOG_PTPC'!BG87=Tabelle!$V$11,('Mitigazione del rischio'!AE$8*Tabelle!$W$11),IF('Modello Analisi RISCHI MOG_PTPC'!BG87=Tabelle!$V$12,('Mitigazione del rischio'!AE$8*Tabelle!$W$12),"-"))))))))))</f>
        <v>0</v>
      </c>
      <c r="AF86" s="32">
        <f t="shared" si="5"/>
        <v>43.400000000000006</v>
      </c>
      <c r="AG86" s="33">
        <f t="shared" si="6"/>
        <v>0.43400000000000005</v>
      </c>
    </row>
    <row r="87" spans="1:33" x14ac:dyDescent="0.25">
      <c r="A87" s="31">
        <f>IF('Modello Analisi RISCHI MOG_PTPC'!AC88=Tabelle!$V$3,('Mitigazione del rischio'!A$8*Tabelle!$W$3),IF('Modello Analisi RISCHI MOG_PTPC'!AC88=Tabelle!$V$4,('Mitigazione del rischio'!A$8*Tabelle!$W$4),IF('Modello Analisi RISCHI MOG_PTPC'!AC88=Tabelle!$V$5,('Mitigazione del rischio'!A$8*Tabelle!$W$5),IF('Modello Analisi RISCHI MOG_PTPC'!AC88=Tabelle!$V$6,('Mitigazione del rischio'!A$8*Tabelle!$W$6),IF('Modello Analisi RISCHI MOG_PTPC'!AC88=Tabelle!$V$7,('Mitigazione del rischio'!A$8*Tabelle!$W$7),IF('Modello Analisi RISCHI MOG_PTPC'!AC88=Tabelle!$V$8,('Mitigazione del rischio'!A$8*Tabelle!$W$8),IF('Modello Analisi RISCHI MOG_PTPC'!AC88=Tabelle!$V$9,('Mitigazione del rischio'!A$8*Tabelle!$W$9),IF('Modello Analisi RISCHI MOG_PTPC'!AC88=Tabelle!$V$10,('Mitigazione del rischio'!A$8*Tabelle!$W$10),IF('Modello Analisi RISCHI MOG_PTPC'!AC88=Tabelle!$V$11,('Mitigazione del rischio'!A$8*Tabelle!$W$11),IF('Modello Analisi RISCHI MOG_PTPC'!AC88=Tabelle!$V$12,('Mitigazione del rischio'!A$8*Tabelle!$W$12),"-"))))))))))</f>
        <v>3.5</v>
      </c>
      <c r="B87" s="31">
        <f>IF('Modello Analisi RISCHI MOG_PTPC'!AD88=Tabelle!$V$3,('Mitigazione del rischio'!B$8*Tabelle!$W$3),IF('Modello Analisi RISCHI MOG_PTPC'!AD88=Tabelle!$V$4,('Mitigazione del rischio'!B$8*Tabelle!$W$4),IF('Modello Analisi RISCHI MOG_PTPC'!AD88=Tabelle!$V$5,('Mitigazione del rischio'!B$8*Tabelle!$W$5),IF('Modello Analisi RISCHI MOG_PTPC'!AD88=Tabelle!$V$6,('Mitigazione del rischio'!B$8*Tabelle!$W$6),IF('Modello Analisi RISCHI MOG_PTPC'!AD88=Tabelle!$V$7,('Mitigazione del rischio'!B$8*Tabelle!$W$7),IF('Modello Analisi RISCHI MOG_PTPC'!AD88=Tabelle!$V$8,('Mitigazione del rischio'!B$8*Tabelle!$W$8),IF('Modello Analisi RISCHI MOG_PTPC'!AD88=Tabelle!$V$9,('Mitigazione del rischio'!B$8*Tabelle!$W$9),IF('Modello Analisi RISCHI MOG_PTPC'!AD88=Tabelle!$V$10,('Mitigazione del rischio'!B$8*Tabelle!$W$10),IF('Modello Analisi RISCHI MOG_PTPC'!AD88=Tabelle!$V$11,('Mitigazione del rischio'!B$8*Tabelle!$W$11),IF('Modello Analisi RISCHI MOG_PTPC'!AD88=Tabelle!$V$12,('Mitigazione del rischio'!B$8*Tabelle!$W$12),"-"))))))))))</f>
        <v>2.4499999999999997</v>
      </c>
      <c r="C87" s="31">
        <f>IF('Modello Analisi RISCHI MOG_PTPC'!AE88=Tabelle!$V$3,('Mitigazione del rischio'!C$8*Tabelle!$W$3),IF('Modello Analisi RISCHI MOG_PTPC'!AE88=Tabelle!$V$4,('Mitigazione del rischio'!C$8*Tabelle!$W$4),IF('Modello Analisi RISCHI MOG_PTPC'!AE88=Tabelle!$V$5,('Mitigazione del rischio'!C$8*Tabelle!$W$5),IF('Modello Analisi RISCHI MOG_PTPC'!AE88=Tabelle!$V$6,('Mitigazione del rischio'!C$8*Tabelle!$W$6),IF('Modello Analisi RISCHI MOG_PTPC'!AE88=Tabelle!$V$7,('Mitigazione del rischio'!C$8*Tabelle!$W$7),IF('Modello Analisi RISCHI MOG_PTPC'!AE88=Tabelle!$V$8,('Mitigazione del rischio'!C$8*Tabelle!$W$8),IF('Modello Analisi RISCHI MOG_PTPC'!AE88=Tabelle!$V$9,('Mitigazione del rischio'!C$8*Tabelle!$W$9),IF('Modello Analisi RISCHI MOG_PTPC'!AE88=Tabelle!$V$10,('Mitigazione del rischio'!C$8*Tabelle!$W$10),IF('Modello Analisi RISCHI MOG_PTPC'!AE88=Tabelle!$V$11,('Mitigazione del rischio'!C$8*Tabelle!$W$11),IF('Modello Analisi RISCHI MOG_PTPC'!AE88=Tabelle!$V$12,('Mitigazione del rischio'!C$8*Tabelle!$W$12),"-"))))))))))</f>
        <v>0.35000000000000003</v>
      </c>
      <c r="D87" s="31">
        <f>IF('Modello Analisi RISCHI MOG_PTPC'!AF88=Tabelle!$V$3,('Mitigazione del rischio'!D$8*Tabelle!$W$3),IF('Modello Analisi RISCHI MOG_PTPC'!AF88=Tabelle!$V$4,('Mitigazione del rischio'!D$8*Tabelle!$W$4),IF('Modello Analisi RISCHI MOG_PTPC'!AF88=Tabelle!$V$5,('Mitigazione del rischio'!D$8*Tabelle!$W$5),IF('Modello Analisi RISCHI MOG_PTPC'!AF88=Tabelle!$V$6,('Mitigazione del rischio'!D$8*Tabelle!$W$6),IF('Modello Analisi RISCHI MOG_PTPC'!AF88=Tabelle!$V$7,('Mitigazione del rischio'!D$8*Tabelle!$W$7),IF('Modello Analisi RISCHI MOG_PTPC'!AF88=Tabelle!$V$8,('Mitigazione del rischio'!D$8*Tabelle!$W$8),IF('Modello Analisi RISCHI MOG_PTPC'!AF88=Tabelle!$V$9,('Mitigazione del rischio'!D$8*Tabelle!$W$9),IF('Modello Analisi RISCHI MOG_PTPC'!AF88=Tabelle!$V$10,('Mitigazione del rischio'!D$8*Tabelle!$W$10),IF('Modello Analisi RISCHI MOG_PTPC'!AF88=Tabelle!$V$11,('Mitigazione del rischio'!D$8*Tabelle!$W$11),IF('Modello Analisi RISCHI MOG_PTPC'!AF88=Tabelle!$V$12,('Mitigazione del rischio'!D$8*Tabelle!$W$12),"-"))))))))))</f>
        <v>1.05</v>
      </c>
      <c r="E87" s="31">
        <f>IF('Modello Analisi RISCHI MOG_PTPC'!AG88=Tabelle!$V$3,('Mitigazione del rischio'!E$8*Tabelle!$W$3),IF('Modello Analisi RISCHI MOG_PTPC'!AG88=Tabelle!$V$4,('Mitigazione del rischio'!E$8*Tabelle!$W$4),IF('Modello Analisi RISCHI MOG_PTPC'!AG88=Tabelle!$V$5,('Mitigazione del rischio'!E$8*Tabelle!$W$5),IF('Modello Analisi RISCHI MOG_PTPC'!AG88=Tabelle!$V$6,('Mitigazione del rischio'!E$8*Tabelle!$W$6),IF('Modello Analisi RISCHI MOG_PTPC'!AG88=Tabelle!$V$7,('Mitigazione del rischio'!E$8*Tabelle!$W$7),IF('Modello Analisi RISCHI MOG_PTPC'!AG88=Tabelle!$V$8,('Mitigazione del rischio'!E$8*Tabelle!$W$8),IF('Modello Analisi RISCHI MOG_PTPC'!AG88=Tabelle!$V$9,('Mitigazione del rischio'!E$8*Tabelle!$W$9),IF('Modello Analisi RISCHI MOG_PTPC'!AG88=Tabelle!$V$10,('Mitigazione del rischio'!E$8*Tabelle!$W$10),IF('Modello Analisi RISCHI MOG_PTPC'!AG88=Tabelle!$V$11,('Mitigazione del rischio'!E$8*Tabelle!$W$11),IF('Modello Analisi RISCHI MOG_PTPC'!AG88=Tabelle!$V$12,('Mitigazione del rischio'!E$8*Tabelle!$W$12),"-"))))))))))</f>
        <v>2.4499999999999997</v>
      </c>
      <c r="F87" s="31">
        <f>IF('Modello Analisi RISCHI MOG_PTPC'!AH88=Tabelle!$V$3,('Mitigazione del rischio'!F$8*Tabelle!$W$3),IF('Modello Analisi RISCHI MOG_PTPC'!AH88=Tabelle!$V$4,('Mitigazione del rischio'!F$8*Tabelle!$W$4),IF('Modello Analisi RISCHI MOG_PTPC'!AH88=Tabelle!$V$5,('Mitigazione del rischio'!F$8*Tabelle!$W$5),IF('Modello Analisi RISCHI MOG_PTPC'!AH88=Tabelle!$V$6,('Mitigazione del rischio'!F$8*Tabelle!$W$6),IF('Modello Analisi RISCHI MOG_PTPC'!AH88=Tabelle!$V$7,('Mitigazione del rischio'!F$8*Tabelle!$W$7),IF('Modello Analisi RISCHI MOG_PTPC'!AH88=Tabelle!$V$8,('Mitigazione del rischio'!F$8*Tabelle!$W$8),IF('Modello Analisi RISCHI MOG_PTPC'!AH88=Tabelle!$V$9,('Mitigazione del rischio'!F$8*Tabelle!$W$9),IF('Modello Analisi RISCHI MOG_PTPC'!AH88=Tabelle!$V$10,('Mitigazione del rischio'!F$8*Tabelle!$W$10),IF('Modello Analisi RISCHI MOG_PTPC'!AH88=Tabelle!$V$11,('Mitigazione del rischio'!F$8*Tabelle!$W$11),IF('Modello Analisi RISCHI MOG_PTPC'!AH88=Tabelle!$V$12,('Mitigazione del rischio'!F$8*Tabelle!$W$12),"-"))))))))))</f>
        <v>3.5</v>
      </c>
      <c r="G87" s="31">
        <f>IF('Modello Analisi RISCHI MOG_PTPC'!AI88=Tabelle!$V$3,('Mitigazione del rischio'!G$8*Tabelle!$W$3),IF('Modello Analisi RISCHI MOG_PTPC'!AI88=Tabelle!$V$4,('Mitigazione del rischio'!G$8*Tabelle!$W$4),IF('Modello Analisi RISCHI MOG_PTPC'!AI88=Tabelle!$V$5,('Mitigazione del rischio'!G$8*Tabelle!$W$5),IF('Modello Analisi RISCHI MOG_PTPC'!AI88=Tabelle!$V$6,('Mitigazione del rischio'!G$8*Tabelle!$W$6),IF('Modello Analisi RISCHI MOG_PTPC'!AI88=Tabelle!$V$7,('Mitigazione del rischio'!G$8*Tabelle!$W$7),IF('Modello Analisi RISCHI MOG_PTPC'!AI88=Tabelle!$V$8,('Mitigazione del rischio'!G$8*Tabelle!$W$8),IF('Modello Analisi RISCHI MOG_PTPC'!AI88=Tabelle!$V$9,('Mitigazione del rischio'!G$8*Tabelle!$W$9),IF('Modello Analisi RISCHI MOG_PTPC'!AI88=Tabelle!$V$10,('Mitigazione del rischio'!G$8*Tabelle!$W$10),IF('Modello Analisi RISCHI MOG_PTPC'!AI88=Tabelle!$V$11,('Mitigazione del rischio'!G$8*Tabelle!$W$11),IF('Modello Analisi RISCHI MOG_PTPC'!AI88=Tabelle!$V$12,('Mitigazione del rischio'!G$8*Tabelle!$W$12),"-"))))))))))</f>
        <v>3.5</v>
      </c>
      <c r="H87" s="31">
        <f>IF('Modello Analisi RISCHI MOG_PTPC'!AJ88=Tabelle!$V$3,('Mitigazione del rischio'!H$8*Tabelle!$W$3),IF('Modello Analisi RISCHI MOG_PTPC'!AJ88=Tabelle!$V$4,('Mitigazione del rischio'!H$8*Tabelle!$W$4),IF('Modello Analisi RISCHI MOG_PTPC'!AJ88=Tabelle!$V$5,('Mitigazione del rischio'!H$8*Tabelle!$W$5),IF('Modello Analisi RISCHI MOG_PTPC'!AJ88=Tabelle!$V$6,('Mitigazione del rischio'!H$8*Tabelle!$W$6),IF('Modello Analisi RISCHI MOG_PTPC'!AJ88=Tabelle!$V$7,('Mitigazione del rischio'!H$8*Tabelle!$W$7),IF('Modello Analisi RISCHI MOG_PTPC'!AJ88=Tabelle!$V$8,('Mitigazione del rischio'!H$8*Tabelle!$W$8),IF('Modello Analisi RISCHI MOG_PTPC'!AJ88=Tabelle!$V$9,('Mitigazione del rischio'!H$8*Tabelle!$W$9),IF('Modello Analisi RISCHI MOG_PTPC'!AJ88=Tabelle!$V$10,('Mitigazione del rischio'!H$8*Tabelle!$W$10),IF('Modello Analisi RISCHI MOG_PTPC'!AJ88=Tabelle!$V$11,('Mitigazione del rischio'!H$8*Tabelle!$W$11),IF('Modello Analisi RISCHI MOG_PTPC'!AJ88=Tabelle!$V$12,('Mitigazione del rischio'!H$8*Tabelle!$W$12),"-"))))))))))</f>
        <v>3.5</v>
      </c>
      <c r="I87" s="31">
        <f>IF('Modello Analisi RISCHI MOG_PTPC'!AK88=Tabelle!$V$3,('Mitigazione del rischio'!I$8*Tabelle!$W$3),IF('Modello Analisi RISCHI MOG_PTPC'!AK88=Tabelle!$V$4,('Mitigazione del rischio'!I$8*Tabelle!$W$4),IF('Modello Analisi RISCHI MOG_PTPC'!AK88=Tabelle!$V$5,('Mitigazione del rischio'!I$8*Tabelle!$W$5),IF('Modello Analisi RISCHI MOG_PTPC'!AK88=Tabelle!$V$6,('Mitigazione del rischio'!I$8*Tabelle!$W$6),IF('Modello Analisi RISCHI MOG_PTPC'!AK88=Tabelle!$V$7,('Mitigazione del rischio'!I$8*Tabelle!$W$7),IF('Modello Analisi RISCHI MOG_PTPC'!AK88=Tabelle!$V$8,('Mitigazione del rischio'!I$8*Tabelle!$W$8),IF('Modello Analisi RISCHI MOG_PTPC'!AK88=Tabelle!$V$9,('Mitigazione del rischio'!I$8*Tabelle!$W$9),IF('Modello Analisi RISCHI MOG_PTPC'!AK88=Tabelle!$V$10,('Mitigazione del rischio'!I$8*Tabelle!$W$10),IF('Modello Analisi RISCHI MOG_PTPC'!AK88=Tabelle!$V$11,('Mitigazione del rischio'!I$8*Tabelle!$W$11),IF('Modello Analisi RISCHI MOG_PTPC'!AK88=Tabelle!$V$12,('Mitigazione del rischio'!I$8*Tabelle!$W$12),"-"))))))))))</f>
        <v>1.05</v>
      </c>
      <c r="J87" s="31">
        <f>IF('Modello Analisi RISCHI MOG_PTPC'!AL88=Tabelle!$V$3,('Mitigazione del rischio'!J$8*Tabelle!$W$3),IF('Modello Analisi RISCHI MOG_PTPC'!AL88=Tabelle!$V$4,('Mitigazione del rischio'!J$8*Tabelle!$W$4),IF('Modello Analisi RISCHI MOG_PTPC'!AL88=Tabelle!$V$5,('Mitigazione del rischio'!J$8*Tabelle!$W$5),IF('Modello Analisi RISCHI MOG_PTPC'!AL88=Tabelle!$V$6,('Mitigazione del rischio'!J$8*Tabelle!$W$6),IF('Modello Analisi RISCHI MOG_PTPC'!AL88=Tabelle!$V$7,('Mitigazione del rischio'!J$8*Tabelle!$W$7),IF('Modello Analisi RISCHI MOG_PTPC'!AL88=Tabelle!$V$8,('Mitigazione del rischio'!J$8*Tabelle!$W$8),IF('Modello Analisi RISCHI MOG_PTPC'!AL88=Tabelle!$V$9,('Mitigazione del rischio'!J$8*Tabelle!$W$9),IF('Modello Analisi RISCHI MOG_PTPC'!AL88=Tabelle!$V$10,('Mitigazione del rischio'!J$8*Tabelle!$W$10),IF('Modello Analisi RISCHI MOG_PTPC'!AL88=Tabelle!$V$11,('Mitigazione del rischio'!J$8*Tabelle!$W$11),IF('Modello Analisi RISCHI MOG_PTPC'!AL88=Tabelle!$V$12,('Mitigazione del rischio'!J$8*Tabelle!$W$12),"-"))))))))))</f>
        <v>1.05</v>
      </c>
      <c r="K87" s="31">
        <f>IF('Modello Analisi RISCHI MOG_PTPC'!AM88=Tabelle!$V$3,('Mitigazione del rischio'!K$8*Tabelle!$W$3),IF('Modello Analisi RISCHI MOG_PTPC'!AM88=Tabelle!$V$4,('Mitigazione del rischio'!K$8*Tabelle!$W$4),IF('Modello Analisi RISCHI MOG_PTPC'!AM88=Tabelle!$V$5,('Mitigazione del rischio'!K$8*Tabelle!$W$5),IF('Modello Analisi RISCHI MOG_PTPC'!AM88=Tabelle!$V$6,('Mitigazione del rischio'!K$8*Tabelle!$W$6),IF('Modello Analisi RISCHI MOG_PTPC'!AM88=Tabelle!$V$7,('Mitigazione del rischio'!K$8*Tabelle!$W$7),IF('Modello Analisi RISCHI MOG_PTPC'!AM88=Tabelle!$V$8,('Mitigazione del rischio'!K$8*Tabelle!$W$8),IF('Modello Analisi RISCHI MOG_PTPC'!AM88=Tabelle!$V$9,('Mitigazione del rischio'!K$8*Tabelle!$W$9),IF('Modello Analisi RISCHI MOG_PTPC'!AM88=Tabelle!$V$10,('Mitigazione del rischio'!K$8*Tabelle!$W$10),IF('Modello Analisi RISCHI MOG_PTPC'!AM88=Tabelle!$V$11,('Mitigazione del rischio'!K$8*Tabelle!$W$11),IF('Modello Analisi RISCHI MOG_PTPC'!AM88=Tabelle!$V$12,('Mitigazione del rischio'!K$8*Tabelle!$W$12),"-"))))))))))</f>
        <v>3.5</v>
      </c>
      <c r="L87" s="31">
        <f>IF('Modello Analisi RISCHI MOG_PTPC'!AN88=Tabelle!$V$3,('Mitigazione del rischio'!L$8*Tabelle!$W$3),IF('Modello Analisi RISCHI MOG_PTPC'!AN88=Tabelle!$V$4,('Mitigazione del rischio'!L$8*Tabelle!$W$4),IF('Modello Analisi RISCHI MOG_PTPC'!AN88=Tabelle!$V$5,('Mitigazione del rischio'!L$8*Tabelle!$W$5),IF('Modello Analisi RISCHI MOG_PTPC'!AN88=Tabelle!$V$6,('Mitigazione del rischio'!L$8*Tabelle!$W$6),IF('Modello Analisi RISCHI MOG_PTPC'!AN88=Tabelle!$V$7,('Mitigazione del rischio'!L$8*Tabelle!$W$7),IF('Modello Analisi RISCHI MOG_PTPC'!AN88=Tabelle!$V$8,('Mitigazione del rischio'!L$8*Tabelle!$W$8),IF('Modello Analisi RISCHI MOG_PTPC'!AN88=Tabelle!$V$9,('Mitigazione del rischio'!L$8*Tabelle!$W$9),IF('Modello Analisi RISCHI MOG_PTPC'!AN88=Tabelle!$V$10,('Mitigazione del rischio'!L$8*Tabelle!$W$10),IF('Modello Analisi RISCHI MOG_PTPC'!AN88=Tabelle!$V$11,('Mitigazione del rischio'!L$8*Tabelle!$W$11),IF('Modello Analisi RISCHI MOG_PTPC'!AN88=Tabelle!$V$12,('Mitigazione del rischio'!L$8*Tabelle!$W$12),"-"))))))))))</f>
        <v>3.5</v>
      </c>
      <c r="M87" s="31">
        <f>IF('Modello Analisi RISCHI MOG_PTPC'!AO88=Tabelle!$V$3,('Mitigazione del rischio'!M$8*Tabelle!$W$3),IF('Modello Analisi RISCHI MOG_PTPC'!AO88=Tabelle!$V$4,('Mitigazione del rischio'!M$8*Tabelle!$W$4),IF('Modello Analisi RISCHI MOG_PTPC'!AO88=Tabelle!$V$5,('Mitigazione del rischio'!M$8*Tabelle!$W$5),IF('Modello Analisi RISCHI MOG_PTPC'!AO88=Tabelle!$V$6,('Mitigazione del rischio'!M$8*Tabelle!$W$6),IF('Modello Analisi RISCHI MOG_PTPC'!AO88=Tabelle!$V$7,('Mitigazione del rischio'!M$8*Tabelle!$W$7),IF('Modello Analisi RISCHI MOG_PTPC'!AO88=Tabelle!$V$8,('Mitigazione del rischio'!M$8*Tabelle!$W$8),IF('Modello Analisi RISCHI MOG_PTPC'!AO88=Tabelle!$V$9,('Mitigazione del rischio'!M$8*Tabelle!$W$9),IF('Modello Analisi RISCHI MOG_PTPC'!AO88=Tabelle!$V$10,('Mitigazione del rischio'!M$8*Tabelle!$W$10),IF('Modello Analisi RISCHI MOG_PTPC'!AO88=Tabelle!$V$11,('Mitigazione del rischio'!M$8*Tabelle!$W$11),IF('Modello Analisi RISCHI MOG_PTPC'!AO88=Tabelle!$V$12,('Mitigazione del rischio'!M$8*Tabelle!$W$12),"-"))))))))))</f>
        <v>1.05</v>
      </c>
      <c r="N87" s="31">
        <f>IF('Modello Analisi RISCHI MOG_PTPC'!AP88=Tabelle!$V$3,('Mitigazione del rischio'!N$8*Tabelle!$W$3),IF('Modello Analisi RISCHI MOG_PTPC'!AP88=Tabelle!$V$4,('Mitigazione del rischio'!N$8*Tabelle!$W$4),IF('Modello Analisi RISCHI MOG_PTPC'!AP88=Tabelle!$V$5,('Mitigazione del rischio'!N$8*Tabelle!$W$5),IF('Modello Analisi RISCHI MOG_PTPC'!AP88=Tabelle!$V$6,('Mitigazione del rischio'!N$8*Tabelle!$W$6),IF('Modello Analisi RISCHI MOG_PTPC'!AP88=Tabelle!$V$7,('Mitigazione del rischio'!N$8*Tabelle!$W$7),IF('Modello Analisi RISCHI MOG_PTPC'!AP88=Tabelle!$V$8,('Mitigazione del rischio'!N$8*Tabelle!$W$8),IF('Modello Analisi RISCHI MOG_PTPC'!AP88=Tabelle!$V$9,('Mitigazione del rischio'!N$8*Tabelle!$W$9),IF('Modello Analisi RISCHI MOG_PTPC'!AP88=Tabelle!$V$10,('Mitigazione del rischio'!N$8*Tabelle!$W$10),IF('Modello Analisi RISCHI MOG_PTPC'!AP88=Tabelle!$V$11,('Mitigazione del rischio'!N$8*Tabelle!$W$11),IF('Modello Analisi RISCHI MOG_PTPC'!AP88=Tabelle!$V$12,('Mitigazione del rischio'!N$8*Tabelle!$W$12),"-"))))))))))</f>
        <v>1.05</v>
      </c>
      <c r="O87" s="31">
        <f>IF('Modello Analisi RISCHI MOG_PTPC'!AQ88=Tabelle!$V$3,('Mitigazione del rischio'!O$8*Tabelle!$W$3),IF('Modello Analisi RISCHI MOG_PTPC'!AQ88=Tabelle!$V$4,('Mitigazione del rischio'!O$8*Tabelle!$W$4),IF('Modello Analisi RISCHI MOG_PTPC'!AQ88=Tabelle!$V$5,('Mitigazione del rischio'!O$8*Tabelle!$W$5),IF('Modello Analisi RISCHI MOG_PTPC'!AQ88=Tabelle!$V$6,('Mitigazione del rischio'!O$8*Tabelle!$W$6),IF('Modello Analisi RISCHI MOG_PTPC'!AQ88=Tabelle!$V$7,('Mitigazione del rischio'!O$8*Tabelle!$W$7),IF('Modello Analisi RISCHI MOG_PTPC'!AQ88=Tabelle!$V$8,('Mitigazione del rischio'!O$8*Tabelle!$W$8),IF('Modello Analisi RISCHI MOG_PTPC'!AQ88=Tabelle!$V$9,('Mitigazione del rischio'!O$8*Tabelle!$W$9),IF('Modello Analisi RISCHI MOG_PTPC'!AQ88=Tabelle!$V$10,('Mitigazione del rischio'!O$8*Tabelle!$W$10),IF('Modello Analisi RISCHI MOG_PTPC'!AQ88=Tabelle!$V$11,('Mitigazione del rischio'!O$8*Tabelle!$W$11),IF('Modello Analisi RISCHI MOG_PTPC'!AQ88=Tabelle!$V$12,('Mitigazione del rischio'!O$8*Tabelle!$W$12),"-"))))))))))</f>
        <v>1.05</v>
      </c>
      <c r="P87" s="31">
        <f>IF('Modello Analisi RISCHI MOG_PTPC'!AR88=Tabelle!$V$3,('Mitigazione del rischio'!P$8*Tabelle!$W$3),IF('Modello Analisi RISCHI MOG_PTPC'!AR88=Tabelle!$V$4,('Mitigazione del rischio'!P$8*Tabelle!$W$4),IF('Modello Analisi RISCHI MOG_PTPC'!AR88=Tabelle!$V$5,('Mitigazione del rischio'!P$8*Tabelle!$W$5),IF('Modello Analisi RISCHI MOG_PTPC'!AR88=Tabelle!$V$6,('Mitigazione del rischio'!P$8*Tabelle!$W$6),IF('Modello Analisi RISCHI MOG_PTPC'!AR88=Tabelle!$V$7,('Mitigazione del rischio'!P$8*Tabelle!$W$7),IF('Modello Analisi RISCHI MOG_PTPC'!AR88=Tabelle!$V$8,('Mitigazione del rischio'!P$8*Tabelle!$W$8),IF('Modello Analisi RISCHI MOG_PTPC'!AR88=Tabelle!$V$9,('Mitigazione del rischio'!P$8*Tabelle!$W$9),IF('Modello Analisi RISCHI MOG_PTPC'!AR88=Tabelle!$V$10,('Mitigazione del rischio'!P$8*Tabelle!$W$10),IF('Modello Analisi RISCHI MOG_PTPC'!AR88=Tabelle!$V$11,('Mitigazione del rischio'!P$8*Tabelle!$W$11),IF('Modello Analisi RISCHI MOG_PTPC'!AR88=Tabelle!$V$12,('Mitigazione del rischio'!P$8*Tabelle!$W$12),"-"))))))))))</f>
        <v>1.05</v>
      </c>
      <c r="Q87" s="31">
        <f>IF('Modello Analisi RISCHI MOG_PTPC'!AS88=Tabelle!$V$3,('Mitigazione del rischio'!Q$8*Tabelle!$W$3),IF('Modello Analisi RISCHI MOG_PTPC'!AS88=Tabelle!$V$4,('Mitigazione del rischio'!Q$8*Tabelle!$W$4),IF('Modello Analisi RISCHI MOG_PTPC'!AS88=Tabelle!$V$5,('Mitigazione del rischio'!Q$8*Tabelle!$W$5),IF('Modello Analisi RISCHI MOG_PTPC'!AS88=Tabelle!$V$6,('Mitigazione del rischio'!Q$8*Tabelle!$W$6),IF('Modello Analisi RISCHI MOG_PTPC'!AS88=Tabelle!$V$7,('Mitigazione del rischio'!Q$8*Tabelle!$W$7),IF('Modello Analisi RISCHI MOG_PTPC'!AS88=Tabelle!$V$8,('Mitigazione del rischio'!Q$8*Tabelle!$W$8),IF('Modello Analisi RISCHI MOG_PTPC'!AS88=Tabelle!$V$9,('Mitigazione del rischio'!Q$8*Tabelle!$W$9),IF('Modello Analisi RISCHI MOG_PTPC'!AS88=Tabelle!$V$10,('Mitigazione del rischio'!Q$8*Tabelle!$W$10),IF('Modello Analisi RISCHI MOG_PTPC'!AS88=Tabelle!$V$11,('Mitigazione del rischio'!Q$8*Tabelle!$W$11),IF('Modello Analisi RISCHI MOG_PTPC'!AS88=Tabelle!$V$12,('Mitigazione del rischio'!Q$8*Tabelle!$W$12),"-"))))))))))</f>
        <v>2.4499999999999997</v>
      </c>
      <c r="R87" s="31">
        <f>IF('Modello Analisi RISCHI MOG_PTPC'!AT88=Tabelle!$V$3,('Mitigazione del rischio'!R$8*Tabelle!$W$3),IF('Modello Analisi RISCHI MOG_PTPC'!AT88=Tabelle!$V$4,('Mitigazione del rischio'!R$8*Tabelle!$W$4),IF('Modello Analisi RISCHI MOG_PTPC'!AT88=Tabelle!$V$5,('Mitigazione del rischio'!R$8*Tabelle!$W$5),IF('Modello Analisi RISCHI MOG_PTPC'!AT88=Tabelle!$V$6,('Mitigazione del rischio'!R$8*Tabelle!$W$6),IF('Modello Analisi RISCHI MOG_PTPC'!AT88=Tabelle!$V$7,('Mitigazione del rischio'!R$8*Tabelle!$W$7),IF('Modello Analisi RISCHI MOG_PTPC'!AT88=Tabelle!$V$8,('Mitigazione del rischio'!R$8*Tabelle!$W$8),IF('Modello Analisi RISCHI MOG_PTPC'!AT88=Tabelle!$V$9,('Mitigazione del rischio'!R$8*Tabelle!$W$9),IF('Modello Analisi RISCHI MOG_PTPC'!AT88=Tabelle!$V$10,('Mitigazione del rischio'!R$8*Tabelle!$W$10),IF('Modello Analisi RISCHI MOG_PTPC'!AT88=Tabelle!$V$11,('Mitigazione del rischio'!R$8*Tabelle!$W$11),IF('Modello Analisi RISCHI MOG_PTPC'!AT88=Tabelle!$V$12,('Mitigazione del rischio'!R$8*Tabelle!$W$12),"-"))))))))))</f>
        <v>2.4499999999999997</v>
      </c>
      <c r="S87" s="31">
        <f>IF('Modello Analisi RISCHI MOG_PTPC'!AU88=Tabelle!$V$3,('Mitigazione del rischio'!S$8*Tabelle!$W$3),IF('Modello Analisi RISCHI MOG_PTPC'!AU88=Tabelle!$V$4,('Mitigazione del rischio'!S$8*Tabelle!$W$4),IF('Modello Analisi RISCHI MOG_PTPC'!AU88=Tabelle!$V$5,('Mitigazione del rischio'!S$8*Tabelle!$W$5),IF('Modello Analisi RISCHI MOG_PTPC'!AU88=Tabelle!$V$6,('Mitigazione del rischio'!S$8*Tabelle!$W$6),IF('Modello Analisi RISCHI MOG_PTPC'!AU88=Tabelle!$V$7,('Mitigazione del rischio'!S$8*Tabelle!$W$7),IF('Modello Analisi RISCHI MOG_PTPC'!AU88=Tabelle!$V$8,('Mitigazione del rischio'!S$8*Tabelle!$W$8),IF('Modello Analisi RISCHI MOG_PTPC'!AU88=Tabelle!$V$9,('Mitigazione del rischio'!S$8*Tabelle!$W$9),IF('Modello Analisi RISCHI MOG_PTPC'!AU88=Tabelle!$V$10,('Mitigazione del rischio'!S$8*Tabelle!$W$10),IF('Modello Analisi RISCHI MOG_PTPC'!AU88=Tabelle!$V$11,('Mitigazione del rischio'!S$8*Tabelle!$W$11),IF('Modello Analisi RISCHI MOG_PTPC'!AU88=Tabelle!$V$12,('Mitigazione del rischio'!S$8*Tabelle!$W$12),"-"))))))))))</f>
        <v>2.4499999999999997</v>
      </c>
      <c r="T87" s="31">
        <f>IF('Modello Analisi RISCHI MOG_PTPC'!AV88=Tabelle!$V$3,('Mitigazione del rischio'!T$8*Tabelle!$W$3),IF('Modello Analisi RISCHI MOG_PTPC'!AV88=Tabelle!$V$4,('Mitigazione del rischio'!T$8*Tabelle!$W$4),IF('Modello Analisi RISCHI MOG_PTPC'!AV88=Tabelle!$V$5,('Mitigazione del rischio'!T$8*Tabelle!$W$5),IF('Modello Analisi RISCHI MOG_PTPC'!AV88=Tabelle!$V$6,('Mitigazione del rischio'!T$8*Tabelle!$W$6),IF('Modello Analisi RISCHI MOG_PTPC'!AV88=Tabelle!$V$7,('Mitigazione del rischio'!T$8*Tabelle!$W$7),IF('Modello Analisi RISCHI MOG_PTPC'!AV88=Tabelle!$V$8,('Mitigazione del rischio'!T$8*Tabelle!$W$8),IF('Modello Analisi RISCHI MOG_PTPC'!AV88=Tabelle!$V$9,('Mitigazione del rischio'!T$8*Tabelle!$W$9),IF('Modello Analisi RISCHI MOG_PTPC'!AV88=Tabelle!$V$10,('Mitigazione del rischio'!T$8*Tabelle!$W$10),IF('Modello Analisi RISCHI MOG_PTPC'!AV88=Tabelle!$V$11,('Mitigazione del rischio'!T$8*Tabelle!$W$11),IF('Modello Analisi RISCHI MOG_PTPC'!AV88=Tabelle!$V$12,('Mitigazione del rischio'!T$8*Tabelle!$W$12),"-"))))))))))</f>
        <v>2.4499999999999997</v>
      </c>
      <c r="U87" s="31">
        <f>IF('Modello Analisi RISCHI MOG_PTPC'!AW88=Tabelle!$V$3,('Mitigazione del rischio'!U$8*Tabelle!$W$3),IF('Modello Analisi RISCHI MOG_PTPC'!AW88=Tabelle!$V$4,('Mitigazione del rischio'!U$8*Tabelle!$W$4),IF('Modello Analisi RISCHI MOG_PTPC'!AW88=Tabelle!$V$5,('Mitigazione del rischio'!U$8*Tabelle!$W$5),IF('Modello Analisi RISCHI MOG_PTPC'!AW88=Tabelle!$V$6,('Mitigazione del rischio'!U$8*Tabelle!$W$6),IF('Modello Analisi RISCHI MOG_PTPC'!AW88=Tabelle!$V$7,('Mitigazione del rischio'!U$8*Tabelle!$W$7),IF('Modello Analisi RISCHI MOG_PTPC'!AW88=Tabelle!$V$8,('Mitigazione del rischio'!U$8*Tabelle!$W$8),IF('Modello Analisi RISCHI MOG_PTPC'!AW88=Tabelle!$V$9,('Mitigazione del rischio'!U$8*Tabelle!$W$9),IF('Modello Analisi RISCHI MOG_PTPC'!AW88=Tabelle!$V$10,('Mitigazione del rischio'!U$8*Tabelle!$W$10),IF('Modello Analisi RISCHI MOG_PTPC'!AW88=Tabelle!$V$11,('Mitigazione del rischio'!U$8*Tabelle!$W$11),IF('Modello Analisi RISCHI MOG_PTPC'!AW88=Tabelle!$V$12,('Mitigazione del rischio'!U$8*Tabelle!$W$12),"-"))))))))))</f>
        <v>0</v>
      </c>
      <c r="V87" s="31">
        <f>IF('Modello Analisi RISCHI MOG_PTPC'!AX88=Tabelle!$V$3,('Mitigazione del rischio'!V$8*Tabelle!$W$3),IF('Modello Analisi RISCHI MOG_PTPC'!AX88=Tabelle!$V$4,('Mitigazione del rischio'!V$8*Tabelle!$W$4),IF('Modello Analisi RISCHI MOG_PTPC'!AX88=Tabelle!$V$5,('Mitigazione del rischio'!V$8*Tabelle!$W$5),IF('Modello Analisi RISCHI MOG_PTPC'!AX88=Tabelle!$V$6,('Mitigazione del rischio'!V$8*Tabelle!$W$6),IF('Modello Analisi RISCHI MOG_PTPC'!AX88=Tabelle!$V$7,('Mitigazione del rischio'!V$8*Tabelle!$W$7),IF('Modello Analisi RISCHI MOG_PTPC'!AX88=Tabelle!$V$8,('Mitigazione del rischio'!V$8*Tabelle!$W$8),IF('Modello Analisi RISCHI MOG_PTPC'!AX88=Tabelle!$V$9,('Mitigazione del rischio'!V$8*Tabelle!$W$9),IF('Modello Analisi RISCHI MOG_PTPC'!AX88=Tabelle!$V$10,('Mitigazione del rischio'!V$8*Tabelle!$W$10),IF('Modello Analisi RISCHI MOG_PTPC'!AX88=Tabelle!$V$11,('Mitigazione del rischio'!V$8*Tabelle!$W$11),IF('Modello Analisi RISCHI MOG_PTPC'!AX88=Tabelle!$V$12,('Mitigazione del rischio'!V$8*Tabelle!$W$12),"-"))))))))))</f>
        <v>0</v>
      </c>
      <c r="W87" s="31">
        <f>IF('Modello Analisi RISCHI MOG_PTPC'!AY88=Tabelle!$V$3,('Mitigazione del rischio'!W$8*Tabelle!$W$3),IF('Modello Analisi RISCHI MOG_PTPC'!AY88=Tabelle!$V$4,('Mitigazione del rischio'!W$8*Tabelle!$W$4),IF('Modello Analisi RISCHI MOG_PTPC'!AY88=Tabelle!$V$5,('Mitigazione del rischio'!W$8*Tabelle!$W$5),IF('Modello Analisi RISCHI MOG_PTPC'!AY88=Tabelle!$V$6,('Mitigazione del rischio'!W$8*Tabelle!$W$6),IF('Modello Analisi RISCHI MOG_PTPC'!AY88=Tabelle!$V$7,('Mitigazione del rischio'!W$8*Tabelle!$W$7),IF('Modello Analisi RISCHI MOG_PTPC'!AY88=Tabelle!$V$8,('Mitigazione del rischio'!W$8*Tabelle!$W$8),IF('Modello Analisi RISCHI MOG_PTPC'!AY88=Tabelle!$V$9,('Mitigazione del rischio'!W$8*Tabelle!$W$9),IF('Modello Analisi RISCHI MOG_PTPC'!AY88=Tabelle!$V$10,('Mitigazione del rischio'!W$8*Tabelle!$W$10),IF('Modello Analisi RISCHI MOG_PTPC'!AY88=Tabelle!$V$11,('Mitigazione del rischio'!W$8*Tabelle!$W$11),IF('Modello Analisi RISCHI MOG_PTPC'!AY88=Tabelle!$V$12,('Mitigazione del rischio'!W$8*Tabelle!$W$12),"-"))))))))))</f>
        <v>0</v>
      </c>
      <c r="X87" s="31">
        <f>IF('Modello Analisi RISCHI MOG_PTPC'!AZ88=Tabelle!$V$3,('Mitigazione del rischio'!X$8*Tabelle!$W$3),IF('Modello Analisi RISCHI MOG_PTPC'!AZ88=Tabelle!$V$4,('Mitigazione del rischio'!X$8*Tabelle!$W$4),IF('Modello Analisi RISCHI MOG_PTPC'!AZ88=Tabelle!$V$5,('Mitigazione del rischio'!X$8*Tabelle!$W$5),IF('Modello Analisi RISCHI MOG_PTPC'!AZ88=Tabelle!$V$6,('Mitigazione del rischio'!X$8*Tabelle!$W$6),IF('Modello Analisi RISCHI MOG_PTPC'!AZ88=Tabelle!$V$7,('Mitigazione del rischio'!X$8*Tabelle!$W$7),IF('Modello Analisi RISCHI MOG_PTPC'!AZ88=Tabelle!$V$8,('Mitigazione del rischio'!X$8*Tabelle!$W$8),IF('Modello Analisi RISCHI MOG_PTPC'!AZ88=Tabelle!$V$9,('Mitigazione del rischio'!X$8*Tabelle!$W$9),IF('Modello Analisi RISCHI MOG_PTPC'!AZ88=Tabelle!$V$10,('Mitigazione del rischio'!X$8*Tabelle!$W$10),IF('Modello Analisi RISCHI MOG_PTPC'!AZ88=Tabelle!$V$11,('Mitigazione del rischio'!X$8*Tabelle!$W$11),IF('Modello Analisi RISCHI MOG_PTPC'!AZ88=Tabelle!$V$12,('Mitigazione del rischio'!X$8*Tabelle!$W$12),"-"))))))))))</f>
        <v>0</v>
      </c>
      <c r="Y87" s="31">
        <f>IF('Modello Analisi RISCHI MOG_PTPC'!BA88=Tabelle!$V$3,('Mitigazione del rischio'!Y$8*Tabelle!$W$3),IF('Modello Analisi RISCHI MOG_PTPC'!BA88=Tabelle!$V$4,('Mitigazione del rischio'!Y$8*Tabelle!$W$4),IF('Modello Analisi RISCHI MOG_PTPC'!BA88=Tabelle!$V$5,('Mitigazione del rischio'!Y$8*Tabelle!$W$5),IF('Modello Analisi RISCHI MOG_PTPC'!BA88=Tabelle!$V$6,('Mitigazione del rischio'!Y$8*Tabelle!$W$6),IF('Modello Analisi RISCHI MOG_PTPC'!BA88=Tabelle!$V$7,('Mitigazione del rischio'!Y$8*Tabelle!$W$7),IF('Modello Analisi RISCHI MOG_PTPC'!BA88=Tabelle!$V$8,('Mitigazione del rischio'!Y$8*Tabelle!$W$8),IF('Modello Analisi RISCHI MOG_PTPC'!BA88=Tabelle!$V$9,('Mitigazione del rischio'!Y$8*Tabelle!$W$9),IF('Modello Analisi RISCHI MOG_PTPC'!BA88=Tabelle!$V$10,('Mitigazione del rischio'!Y$8*Tabelle!$W$10),IF('Modello Analisi RISCHI MOG_PTPC'!BA88=Tabelle!$V$11,('Mitigazione del rischio'!Y$8*Tabelle!$W$11),IF('Modello Analisi RISCHI MOG_PTPC'!BA88=Tabelle!$V$12,('Mitigazione del rischio'!Y$8*Tabelle!$W$12),"-"))))))))))</f>
        <v>0</v>
      </c>
      <c r="Z87" s="31">
        <f>IF('Modello Analisi RISCHI MOG_PTPC'!BB88=Tabelle!$V$3,('Mitigazione del rischio'!Z$8*Tabelle!$W$3),IF('Modello Analisi RISCHI MOG_PTPC'!BB88=Tabelle!$V$4,('Mitigazione del rischio'!Z$8*Tabelle!$W$4),IF('Modello Analisi RISCHI MOG_PTPC'!BB88=Tabelle!$V$5,('Mitigazione del rischio'!Z$8*Tabelle!$W$5),IF('Modello Analisi RISCHI MOG_PTPC'!BB88=Tabelle!$V$6,('Mitigazione del rischio'!Z$8*Tabelle!$W$6),IF('Modello Analisi RISCHI MOG_PTPC'!BB88=Tabelle!$V$7,('Mitigazione del rischio'!Z$8*Tabelle!$W$7),IF('Modello Analisi RISCHI MOG_PTPC'!BB88=Tabelle!$V$8,('Mitigazione del rischio'!Z$8*Tabelle!$W$8),IF('Modello Analisi RISCHI MOG_PTPC'!BB88=Tabelle!$V$9,('Mitigazione del rischio'!Z$8*Tabelle!$W$9),IF('Modello Analisi RISCHI MOG_PTPC'!BB88=Tabelle!$V$10,('Mitigazione del rischio'!Z$8*Tabelle!$W$10),IF('Modello Analisi RISCHI MOG_PTPC'!BB88=Tabelle!$V$11,('Mitigazione del rischio'!Z$8*Tabelle!$W$11),IF('Modello Analisi RISCHI MOG_PTPC'!BB88=Tabelle!$V$12,('Mitigazione del rischio'!Z$8*Tabelle!$W$12),"-"))))))))))</f>
        <v>0</v>
      </c>
      <c r="AA87" s="31">
        <f>IF('Modello Analisi RISCHI MOG_PTPC'!BC88=Tabelle!$V$3,('Mitigazione del rischio'!AA$8*Tabelle!$W$3),IF('Modello Analisi RISCHI MOG_PTPC'!BC88=Tabelle!$V$4,('Mitigazione del rischio'!AA$8*Tabelle!$W$4),IF('Modello Analisi RISCHI MOG_PTPC'!BC88=Tabelle!$V$5,('Mitigazione del rischio'!AA$8*Tabelle!$W$5),IF('Modello Analisi RISCHI MOG_PTPC'!BC88=Tabelle!$V$6,('Mitigazione del rischio'!AA$8*Tabelle!$W$6),IF('Modello Analisi RISCHI MOG_PTPC'!BC88=Tabelle!$V$7,('Mitigazione del rischio'!AA$8*Tabelle!$W$7),IF('Modello Analisi RISCHI MOG_PTPC'!BC88=Tabelle!$V$8,('Mitigazione del rischio'!AA$8*Tabelle!$W$8),IF('Modello Analisi RISCHI MOG_PTPC'!BC88=Tabelle!$V$9,('Mitigazione del rischio'!AA$8*Tabelle!$W$9),IF('Modello Analisi RISCHI MOG_PTPC'!BC88=Tabelle!$V$10,('Mitigazione del rischio'!AA$8*Tabelle!$W$10),IF('Modello Analisi RISCHI MOG_PTPC'!BC88=Tabelle!$V$11,('Mitigazione del rischio'!AA$8*Tabelle!$W$11),IF('Modello Analisi RISCHI MOG_PTPC'!BC88=Tabelle!$V$12,('Mitigazione del rischio'!AA$8*Tabelle!$W$12),"-"))))))))))</f>
        <v>0</v>
      </c>
      <c r="AB87" s="31">
        <f>IF('Modello Analisi RISCHI MOG_PTPC'!BD88=Tabelle!$V$3,('Mitigazione del rischio'!AB$8*Tabelle!$W$3),IF('Modello Analisi RISCHI MOG_PTPC'!BD88=Tabelle!$V$4,('Mitigazione del rischio'!AB$8*Tabelle!$W$4),IF('Modello Analisi RISCHI MOG_PTPC'!BD88=Tabelle!$V$5,('Mitigazione del rischio'!AB$8*Tabelle!$W$5),IF('Modello Analisi RISCHI MOG_PTPC'!BD88=Tabelle!$V$6,('Mitigazione del rischio'!AB$8*Tabelle!$W$6),IF('Modello Analisi RISCHI MOG_PTPC'!BD88=Tabelle!$V$7,('Mitigazione del rischio'!AB$8*Tabelle!$W$7),IF('Modello Analisi RISCHI MOG_PTPC'!BD88=Tabelle!$V$8,('Mitigazione del rischio'!AB$8*Tabelle!$W$8),IF('Modello Analisi RISCHI MOG_PTPC'!BD88=Tabelle!$V$9,('Mitigazione del rischio'!AB$8*Tabelle!$W$9),IF('Modello Analisi RISCHI MOG_PTPC'!BD88=Tabelle!$V$10,('Mitigazione del rischio'!AB$8*Tabelle!$W$10),IF('Modello Analisi RISCHI MOG_PTPC'!BD88=Tabelle!$V$11,('Mitigazione del rischio'!AB$8*Tabelle!$W$11),IF('Modello Analisi RISCHI MOG_PTPC'!BD88=Tabelle!$V$12,('Mitigazione del rischio'!AB$8*Tabelle!$W$12),"-"))))))))))</f>
        <v>0</v>
      </c>
      <c r="AC87" s="31">
        <f>IF('Modello Analisi RISCHI MOG_PTPC'!BE88=Tabelle!$V$3,('Mitigazione del rischio'!AC$8*Tabelle!$W$3),IF('Modello Analisi RISCHI MOG_PTPC'!BE88=Tabelle!$V$4,('Mitigazione del rischio'!AC$8*Tabelle!$W$4),IF('Modello Analisi RISCHI MOG_PTPC'!BE88=Tabelle!$V$5,('Mitigazione del rischio'!AC$8*Tabelle!$W$5),IF('Modello Analisi RISCHI MOG_PTPC'!BE88=Tabelle!$V$6,('Mitigazione del rischio'!AC$8*Tabelle!$W$6),IF('Modello Analisi RISCHI MOG_PTPC'!BE88=Tabelle!$V$7,('Mitigazione del rischio'!AC$8*Tabelle!$W$7),IF('Modello Analisi RISCHI MOG_PTPC'!BE88=Tabelle!$V$8,('Mitigazione del rischio'!AC$8*Tabelle!$W$8),IF('Modello Analisi RISCHI MOG_PTPC'!BE88=Tabelle!$V$9,('Mitigazione del rischio'!AC$8*Tabelle!$W$9),IF('Modello Analisi RISCHI MOG_PTPC'!BE88=Tabelle!$V$10,('Mitigazione del rischio'!AC$8*Tabelle!$W$10),IF('Modello Analisi RISCHI MOG_PTPC'!BE88=Tabelle!$V$11,('Mitigazione del rischio'!AC$8*Tabelle!$W$11),IF('Modello Analisi RISCHI MOG_PTPC'!BE88=Tabelle!$V$12,('Mitigazione del rischio'!AC$8*Tabelle!$W$12),"-"))))))))))</f>
        <v>0</v>
      </c>
      <c r="AD87" s="31">
        <f>IF('Modello Analisi RISCHI MOG_PTPC'!BF88=Tabelle!$V$3,('Mitigazione del rischio'!AD$8*Tabelle!$W$3),IF('Modello Analisi RISCHI MOG_PTPC'!BF88=Tabelle!$V$4,('Mitigazione del rischio'!AD$8*Tabelle!$W$4),IF('Modello Analisi RISCHI MOG_PTPC'!BF88=Tabelle!$V$5,('Mitigazione del rischio'!AD$8*Tabelle!$W$5),IF('Modello Analisi RISCHI MOG_PTPC'!BF88=Tabelle!$V$6,('Mitigazione del rischio'!AD$8*Tabelle!$W$6),IF('Modello Analisi RISCHI MOG_PTPC'!BF88=Tabelle!$V$7,('Mitigazione del rischio'!AD$8*Tabelle!$W$7),IF('Modello Analisi RISCHI MOG_PTPC'!BF88=Tabelle!$V$8,('Mitigazione del rischio'!AD$8*Tabelle!$W$8),IF('Modello Analisi RISCHI MOG_PTPC'!BF88=Tabelle!$V$9,('Mitigazione del rischio'!AD$8*Tabelle!$W$9),IF('Modello Analisi RISCHI MOG_PTPC'!BF88=Tabelle!$V$10,('Mitigazione del rischio'!AD$8*Tabelle!$W$10),IF('Modello Analisi RISCHI MOG_PTPC'!BF88=Tabelle!$V$11,('Mitigazione del rischio'!AD$8*Tabelle!$W$11),IF('Modello Analisi RISCHI MOG_PTPC'!BF88=Tabelle!$V$12,('Mitigazione del rischio'!AD$8*Tabelle!$W$12),"-"))))))))))</f>
        <v>0</v>
      </c>
      <c r="AE87" s="31">
        <f>IF('Modello Analisi RISCHI MOG_PTPC'!BG88=Tabelle!$V$3,('Mitigazione del rischio'!AE$8*Tabelle!$W$3),IF('Modello Analisi RISCHI MOG_PTPC'!BG88=Tabelle!$V$4,('Mitigazione del rischio'!AE$8*Tabelle!$W$4),IF('Modello Analisi RISCHI MOG_PTPC'!BG88=Tabelle!$V$5,('Mitigazione del rischio'!AE$8*Tabelle!$W$5),IF('Modello Analisi RISCHI MOG_PTPC'!BG88=Tabelle!$V$6,('Mitigazione del rischio'!AE$8*Tabelle!$W$6),IF('Modello Analisi RISCHI MOG_PTPC'!BG88=Tabelle!$V$7,('Mitigazione del rischio'!AE$8*Tabelle!$W$7),IF('Modello Analisi RISCHI MOG_PTPC'!BG88=Tabelle!$V$8,('Mitigazione del rischio'!AE$8*Tabelle!$W$8),IF('Modello Analisi RISCHI MOG_PTPC'!BG88=Tabelle!$V$9,('Mitigazione del rischio'!AE$8*Tabelle!$W$9),IF('Modello Analisi RISCHI MOG_PTPC'!BG88=Tabelle!$V$10,('Mitigazione del rischio'!AE$8*Tabelle!$W$10),IF('Modello Analisi RISCHI MOG_PTPC'!BG88=Tabelle!$V$11,('Mitigazione del rischio'!AE$8*Tabelle!$W$11),IF('Modello Analisi RISCHI MOG_PTPC'!BG88=Tabelle!$V$12,('Mitigazione del rischio'!AE$8*Tabelle!$W$12),"-"))))))))))</f>
        <v>0</v>
      </c>
      <c r="AF87" s="32">
        <f t="shared" si="5"/>
        <v>43.400000000000006</v>
      </c>
      <c r="AG87" s="33">
        <f t="shared" si="6"/>
        <v>0.43400000000000005</v>
      </c>
    </row>
    <row r="88" spans="1:33" x14ac:dyDescent="0.25">
      <c r="A88" s="31">
        <f>IF('Modello Analisi RISCHI MOG_PTPC'!AC89=Tabelle!$V$3,('Mitigazione del rischio'!A$8*Tabelle!$W$3),IF('Modello Analisi RISCHI MOG_PTPC'!AC89=Tabelle!$V$4,('Mitigazione del rischio'!A$8*Tabelle!$W$4),IF('Modello Analisi RISCHI MOG_PTPC'!AC89=Tabelle!$V$5,('Mitigazione del rischio'!A$8*Tabelle!$W$5),IF('Modello Analisi RISCHI MOG_PTPC'!AC89=Tabelle!$V$6,('Mitigazione del rischio'!A$8*Tabelle!$W$6),IF('Modello Analisi RISCHI MOG_PTPC'!AC89=Tabelle!$V$7,('Mitigazione del rischio'!A$8*Tabelle!$W$7),IF('Modello Analisi RISCHI MOG_PTPC'!AC89=Tabelle!$V$8,('Mitigazione del rischio'!A$8*Tabelle!$W$8),IF('Modello Analisi RISCHI MOG_PTPC'!AC89=Tabelle!$V$9,('Mitigazione del rischio'!A$8*Tabelle!$W$9),IF('Modello Analisi RISCHI MOG_PTPC'!AC89=Tabelle!$V$10,('Mitigazione del rischio'!A$8*Tabelle!$W$10),IF('Modello Analisi RISCHI MOG_PTPC'!AC89=Tabelle!$V$11,('Mitigazione del rischio'!A$8*Tabelle!$W$11),IF('Modello Analisi RISCHI MOG_PTPC'!AC89=Tabelle!$V$12,('Mitigazione del rischio'!A$8*Tabelle!$W$12),"-"))))))))))</f>
        <v>3.5</v>
      </c>
      <c r="B88" s="31">
        <f>IF('Modello Analisi RISCHI MOG_PTPC'!AD89=Tabelle!$V$3,('Mitigazione del rischio'!B$8*Tabelle!$W$3),IF('Modello Analisi RISCHI MOG_PTPC'!AD89=Tabelle!$V$4,('Mitigazione del rischio'!B$8*Tabelle!$W$4),IF('Modello Analisi RISCHI MOG_PTPC'!AD89=Tabelle!$V$5,('Mitigazione del rischio'!B$8*Tabelle!$W$5),IF('Modello Analisi RISCHI MOG_PTPC'!AD89=Tabelle!$V$6,('Mitigazione del rischio'!B$8*Tabelle!$W$6),IF('Modello Analisi RISCHI MOG_PTPC'!AD89=Tabelle!$V$7,('Mitigazione del rischio'!B$8*Tabelle!$W$7),IF('Modello Analisi RISCHI MOG_PTPC'!AD89=Tabelle!$V$8,('Mitigazione del rischio'!B$8*Tabelle!$W$8),IF('Modello Analisi RISCHI MOG_PTPC'!AD89=Tabelle!$V$9,('Mitigazione del rischio'!B$8*Tabelle!$W$9),IF('Modello Analisi RISCHI MOG_PTPC'!AD89=Tabelle!$V$10,('Mitigazione del rischio'!B$8*Tabelle!$W$10),IF('Modello Analisi RISCHI MOG_PTPC'!AD89=Tabelle!$V$11,('Mitigazione del rischio'!B$8*Tabelle!$W$11),IF('Modello Analisi RISCHI MOG_PTPC'!AD89=Tabelle!$V$12,('Mitigazione del rischio'!B$8*Tabelle!$W$12),"-"))))))))))</f>
        <v>2.4499999999999997</v>
      </c>
      <c r="C88" s="31">
        <f>IF('Modello Analisi RISCHI MOG_PTPC'!AE89=Tabelle!$V$3,('Mitigazione del rischio'!C$8*Tabelle!$W$3),IF('Modello Analisi RISCHI MOG_PTPC'!AE89=Tabelle!$V$4,('Mitigazione del rischio'!C$8*Tabelle!$W$4),IF('Modello Analisi RISCHI MOG_PTPC'!AE89=Tabelle!$V$5,('Mitigazione del rischio'!C$8*Tabelle!$W$5),IF('Modello Analisi RISCHI MOG_PTPC'!AE89=Tabelle!$V$6,('Mitigazione del rischio'!C$8*Tabelle!$W$6),IF('Modello Analisi RISCHI MOG_PTPC'!AE89=Tabelle!$V$7,('Mitigazione del rischio'!C$8*Tabelle!$W$7),IF('Modello Analisi RISCHI MOG_PTPC'!AE89=Tabelle!$V$8,('Mitigazione del rischio'!C$8*Tabelle!$W$8),IF('Modello Analisi RISCHI MOG_PTPC'!AE89=Tabelle!$V$9,('Mitigazione del rischio'!C$8*Tabelle!$W$9),IF('Modello Analisi RISCHI MOG_PTPC'!AE89=Tabelle!$V$10,('Mitigazione del rischio'!C$8*Tabelle!$W$10),IF('Modello Analisi RISCHI MOG_PTPC'!AE89=Tabelle!$V$11,('Mitigazione del rischio'!C$8*Tabelle!$W$11),IF('Modello Analisi RISCHI MOG_PTPC'!AE89=Tabelle!$V$12,('Mitigazione del rischio'!C$8*Tabelle!$W$12),"-"))))))))))</f>
        <v>0.35000000000000003</v>
      </c>
      <c r="D88" s="31">
        <f>IF('Modello Analisi RISCHI MOG_PTPC'!AF89=Tabelle!$V$3,('Mitigazione del rischio'!D$8*Tabelle!$W$3),IF('Modello Analisi RISCHI MOG_PTPC'!AF89=Tabelle!$V$4,('Mitigazione del rischio'!D$8*Tabelle!$W$4),IF('Modello Analisi RISCHI MOG_PTPC'!AF89=Tabelle!$V$5,('Mitigazione del rischio'!D$8*Tabelle!$W$5),IF('Modello Analisi RISCHI MOG_PTPC'!AF89=Tabelle!$V$6,('Mitigazione del rischio'!D$8*Tabelle!$W$6),IF('Modello Analisi RISCHI MOG_PTPC'!AF89=Tabelle!$V$7,('Mitigazione del rischio'!D$8*Tabelle!$W$7),IF('Modello Analisi RISCHI MOG_PTPC'!AF89=Tabelle!$V$8,('Mitigazione del rischio'!D$8*Tabelle!$W$8),IF('Modello Analisi RISCHI MOG_PTPC'!AF89=Tabelle!$V$9,('Mitigazione del rischio'!D$8*Tabelle!$W$9),IF('Modello Analisi RISCHI MOG_PTPC'!AF89=Tabelle!$V$10,('Mitigazione del rischio'!D$8*Tabelle!$W$10),IF('Modello Analisi RISCHI MOG_PTPC'!AF89=Tabelle!$V$11,('Mitigazione del rischio'!D$8*Tabelle!$W$11),IF('Modello Analisi RISCHI MOG_PTPC'!AF89=Tabelle!$V$12,('Mitigazione del rischio'!D$8*Tabelle!$W$12),"-"))))))))))</f>
        <v>1.05</v>
      </c>
      <c r="E88" s="31">
        <f>IF('Modello Analisi RISCHI MOG_PTPC'!AG89=Tabelle!$V$3,('Mitigazione del rischio'!E$8*Tabelle!$W$3),IF('Modello Analisi RISCHI MOG_PTPC'!AG89=Tabelle!$V$4,('Mitigazione del rischio'!E$8*Tabelle!$W$4),IF('Modello Analisi RISCHI MOG_PTPC'!AG89=Tabelle!$V$5,('Mitigazione del rischio'!E$8*Tabelle!$W$5),IF('Modello Analisi RISCHI MOG_PTPC'!AG89=Tabelle!$V$6,('Mitigazione del rischio'!E$8*Tabelle!$W$6),IF('Modello Analisi RISCHI MOG_PTPC'!AG89=Tabelle!$V$7,('Mitigazione del rischio'!E$8*Tabelle!$W$7),IF('Modello Analisi RISCHI MOG_PTPC'!AG89=Tabelle!$V$8,('Mitigazione del rischio'!E$8*Tabelle!$W$8),IF('Modello Analisi RISCHI MOG_PTPC'!AG89=Tabelle!$V$9,('Mitigazione del rischio'!E$8*Tabelle!$W$9),IF('Modello Analisi RISCHI MOG_PTPC'!AG89=Tabelle!$V$10,('Mitigazione del rischio'!E$8*Tabelle!$W$10),IF('Modello Analisi RISCHI MOG_PTPC'!AG89=Tabelle!$V$11,('Mitigazione del rischio'!E$8*Tabelle!$W$11),IF('Modello Analisi RISCHI MOG_PTPC'!AG89=Tabelle!$V$12,('Mitigazione del rischio'!E$8*Tabelle!$W$12),"-"))))))))))</f>
        <v>2.4499999999999997</v>
      </c>
      <c r="F88" s="31">
        <f>IF('Modello Analisi RISCHI MOG_PTPC'!AH89=Tabelle!$V$3,('Mitigazione del rischio'!F$8*Tabelle!$W$3),IF('Modello Analisi RISCHI MOG_PTPC'!AH89=Tabelle!$V$4,('Mitigazione del rischio'!F$8*Tabelle!$W$4),IF('Modello Analisi RISCHI MOG_PTPC'!AH89=Tabelle!$V$5,('Mitigazione del rischio'!F$8*Tabelle!$W$5),IF('Modello Analisi RISCHI MOG_PTPC'!AH89=Tabelle!$V$6,('Mitigazione del rischio'!F$8*Tabelle!$W$6),IF('Modello Analisi RISCHI MOG_PTPC'!AH89=Tabelle!$V$7,('Mitigazione del rischio'!F$8*Tabelle!$W$7),IF('Modello Analisi RISCHI MOG_PTPC'!AH89=Tabelle!$V$8,('Mitigazione del rischio'!F$8*Tabelle!$W$8),IF('Modello Analisi RISCHI MOG_PTPC'!AH89=Tabelle!$V$9,('Mitigazione del rischio'!F$8*Tabelle!$W$9),IF('Modello Analisi RISCHI MOG_PTPC'!AH89=Tabelle!$V$10,('Mitigazione del rischio'!F$8*Tabelle!$W$10),IF('Modello Analisi RISCHI MOG_PTPC'!AH89=Tabelle!$V$11,('Mitigazione del rischio'!F$8*Tabelle!$W$11),IF('Modello Analisi RISCHI MOG_PTPC'!AH89=Tabelle!$V$12,('Mitigazione del rischio'!F$8*Tabelle!$W$12),"-"))))))))))</f>
        <v>3.5</v>
      </c>
      <c r="G88" s="31">
        <f>IF('Modello Analisi RISCHI MOG_PTPC'!AI89=Tabelle!$V$3,('Mitigazione del rischio'!G$8*Tabelle!$W$3),IF('Modello Analisi RISCHI MOG_PTPC'!AI89=Tabelle!$V$4,('Mitigazione del rischio'!G$8*Tabelle!$W$4),IF('Modello Analisi RISCHI MOG_PTPC'!AI89=Tabelle!$V$5,('Mitigazione del rischio'!G$8*Tabelle!$W$5),IF('Modello Analisi RISCHI MOG_PTPC'!AI89=Tabelle!$V$6,('Mitigazione del rischio'!G$8*Tabelle!$W$6),IF('Modello Analisi RISCHI MOG_PTPC'!AI89=Tabelle!$V$7,('Mitigazione del rischio'!G$8*Tabelle!$W$7),IF('Modello Analisi RISCHI MOG_PTPC'!AI89=Tabelle!$V$8,('Mitigazione del rischio'!G$8*Tabelle!$W$8),IF('Modello Analisi RISCHI MOG_PTPC'!AI89=Tabelle!$V$9,('Mitigazione del rischio'!G$8*Tabelle!$W$9),IF('Modello Analisi RISCHI MOG_PTPC'!AI89=Tabelle!$V$10,('Mitigazione del rischio'!G$8*Tabelle!$W$10),IF('Modello Analisi RISCHI MOG_PTPC'!AI89=Tabelle!$V$11,('Mitigazione del rischio'!G$8*Tabelle!$W$11),IF('Modello Analisi RISCHI MOG_PTPC'!AI89=Tabelle!$V$12,('Mitigazione del rischio'!G$8*Tabelle!$W$12),"-"))))))))))</f>
        <v>3.5</v>
      </c>
      <c r="H88" s="31">
        <f>IF('Modello Analisi RISCHI MOG_PTPC'!AJ89=Tabelle!$V$3,('Mitigazione del rischio'!H$8*Tabelle!$W$3),IF('Modello Analisi RISCHI MOG_PTPC'!AJ89=Tabelle!$V$4,('Mitigazione del rischio'!H$8*Tabelle!$W$4),IF('Modello Analisi RISCHI MOG_PTPC'!AJ89=Tabelle!$V$5,('Mitigazione del rischio'!H$8*Tabelle!$W$5),IF('Modello Analisi RISCHI MOG_PTPC'!AJ89=Tabelle!$V$6,('Mitigazione del rischio'!H$8*Tabelle!$W$6),IF('Modello Analisi RISCHI MOG_PTPC'!AJ89=Tabelle!$V$7,('Mitigazione del rischio'!H$8*Tabelle!$W$7),IF('Modello Analisi RISCHI MOG_PTPC'!AJ89=Tabelle!$V$8,('Mitigazione del rischio'!H$8*Tabelle!$W$8),IF('Modello Analisi RISCHI MOG_PTPC'!AJ89=Tabelle!$V$9,('Mitigazione del rischio'!H$8*Tabelle!$W$9),IF('Modello Analisi RISCHI MOG_PTPC'!AJ89=Tabelle!$V$10,('Mitigazione del rischio'!H$8*Tabelle!$W$10),IF('Modello Analisi RISCHI MOG_PTPC'!AJ89=Tabelle!$V$11,('Mitigazione del rischio'!H$8*Tabelle!$W$11),IF('Modello Analisi RISCHI MOG_PTPC'!AJ89=Tabelle!$V$12,('Mitigazione del rischio'!H$8*Tabelle!$W$12),"-"))))))))))</f>
        <v>3.5</v>
      </c>
      <c r="I88" s="31">
        <f>IF('Modello Analisi RISCHI MOG_PTPC'!AK89=Tabelle!$V$3,('Mitigazione del rischio'!I$8*Tabelle!$W$3),IF('Modello Analisi RISCHI MOG_PTPC'!AK89=Tabelle!$V$4,('Mitigazione del rischio'!I$8*Tabelle!$W$4),IF('Modello Analisi RISCHI MOG_PTPC'!AK89=Tabelle!$V$5,('Mitigazione del rischio'!I$8*Tabelle!$W$5),IF('Modello Analisi RISCHI MOG_PTPC'!AK89=Tabelle!$V$6,('Mitigazione del rischio'!I$8*Tabelle!$W$6),IF('Modello Analisi RISCHI MOG_PTPC'!AK89=Tabelle!$V$7,('Mitigazione del rischio'!I$8*Tabelle!$W$7),IF('Modello Analisi RISCHI MOG_PTPC'!AK89=Tabelle!$V$8,('Mitigazione del rischio'!I$8*Tabelle!$W$8),IF('Modello Analisi RISCHI MOG_PTPC'!AK89=Tabelle!$V$9,('Mitigazione del rischio'!I$8*Tabelle!$W$9),IF('Modello Analisi RISCHI MOG_PTPC'!AK89=Tabelle!$V$10,('Mitigazione del rischio'!I$8*Tabelle!$W$10),IF('Modello Analisi RISCHI MOG_PTPC'!AK89=Tabelle!$V$11,('Mitigazione del rischio'!I$8*Tabelle!$W$11),IF('Modello Analisi RISCHI MOG_PTPC'!AK89=Tabelle!$V$12,('Mitigazione del rischio'!I$8*Tabelle!$W$12),"-"))))))))))</f>
        <v>1.05</v>
      </c>
      <c r="J88" s="31">
        <f>IF('Modello Analisi RISCHI MOG_PTPC'!AL89=Tabelle!$V$3,('Mitigazione del rischio'!J$8*Tabelle!$W$3),IF('Modello Analisi RISCHI MOG_PTPC'!AL89=Tabelle!$V$4,('Mitigazione del rischio'!J$8*Tabelle!$W$4),IF('Modello Analisi RISCHI MOG_PTPC'!AL89=Tabelle!$V$5,('Mitigazione del rischio'!J$8*Tabelle!$W$5),IF('Modello Analisi RISCHI MOG_PTPC'!AL89=Tabelle!$V$6,('Mitigazione del rischio'!J$8*Tabelle!$W$6),IF('Modello Analisi RISCHI MOG_PTPC'!AL89=Tabelle!$V$7,('Mitigazione del rischio'!J$8*Tabelle!$W$7),IF('Modello Analisi RISCHI MOG_PTPC'!AL89=Tabelle!$V$8,('Mitigazione del rischio'!J$8*Tabelle!$W$8),IF('Modello Analisi RISCHI MOG_PTPC'!AL89=Tabelle!$V$9,('Mitigazione del rischio'!J$8*Tabelle!$W$9),IF('Modello Analisi RISCHI MOG_PTPC'!AL89=Tabelle!$V$10,('Mitigazione del rischio'!J$8*Tabelle!$W$10),IF('Modello Analisi RISCHI MOG_PTPC'!AL89=Tabelle!$V$11,('Mitigazione del rischio'!J$8*Tabelle!$W$11),IF('Modello Analisi RISCHI MOG_PTPC'!AL89=Tabelle!$V$12,('Mitigazione del rischio'!J$8*Tabelle!$W$12),"-"))))))))))</f>
        <v>1.05</v>
      </c>
      <c r="K88" s="31">
        <f>IF('Modello Analisi RISCHI MOG_PTPC'!AM89=Tabelle!$V$3,('Mitigazione del rischio'!K$8*Tabelle!$W$3),IF('Modello Analisi RISCHI MOG_PTPC'!AM89=Tabelle!$V$4,('Mitigazione del rischio'!K$8*Tabelle!$W$4),IF('Modello Analisi RISCHI MOG_PTPC'!AM89=Tabelle!$V$5,('Mitigazione del rischio'!K$8*Tabelle!$W$5),IF('Modello Analisi RISCHI MOG_PTPC'!AM89=Tabelle!$V$6,('Mitigazione del rischio'!K$8*Tabelle!$W$6),IF('Modello Analisi RISCHI MOG_PTPC'!AM89=Tabelle!$V$7,('Mitigazione del rischio'!K$8*Tabelle!$W$7),IF('Modello Analisi RISCHI MOG_PTPC'!AM89=Tabelle!$V$8,('Mitigazione del rischio'!K$8*Tabelle!$W$8),IF('Modello Analisi RISCHI MOG_PTPC'!AM89=Tabelle!$V$9,('Mitigazione del rischio'!K$8*Tabelle!$W$9),IF('Modello Analisi RISCHI MOG_PTPC'!AM89=Tabelle!$V$10,('Mitigazione del rischio'!K$8*Tabelle!$W$10),IF('Modello Analisi RISCHI MOG_PTPC'!AM89=Tabelle!$V$11,('Mitigazione del rischio'!K$8*Tabelle!$W$11),IF('Modello Analisi RISCHI MOG_PTPC'!AM89=Tabelle!$V$12,('Mitigazione del rischio'!K$8*Tabelle!$W$12),"-"))))))))))</f>
        <v>3.5</v>
      </c>
      <c r="L88" s="31">
        <f>IF('Modello Analisi RISCHI MOG_PTPC'!AN89=Tabelle!$V$3,('Mitigazione del rischio'!L$8*Tabelle!$W$3),IF('Modello Analisi RISCHI MOG_PTPC'!AN89=Tabelle!$V$4,('Mitigazione del rischio'!L$8*Tabelle!$W$4),IF('Modello Analisi RISCHI MOG_PTPC'!AN89=Tabelle!$V$5,('Mitigazione del rischio'!L$8*Tabelle!$W$5),IF('Modello Analisi RISCHI MOG_PTPC'!AN89=Tabelle!$V$6,('Mitigazione del rischio'!L$8*Tabelle!$W$6),IF('Modello Analisi RISCHI MOG_PTPC'!AN89=Tabelle!$V$7,('Mitigazione del rischio'!L$8*Tabelle!$W$7),IF('Modello Analisi RISCHI MOG_PTPC'!AN89=Tabelle!$V$8,('Mitigazione del rischio'!L$8*Tabelle!$W$8),IF('Modello Analisi RISCHI MOG_PTPC'!AN89=Tabelle!$V$9,('Mitigazione del rischio'!L$8*Tabelle!$W$9),IF('Modello Analisi RISCHI MOG_PTPC'!AN89=Tabelle!$V$10,('Mitigazione del rischio'!L$8*Tabelle!$W$10),IF('Modello Analisi RISCHI MOG_PTPC'!AN89=Tabelle!$V$11,('Mitigazione del rischio'!L$8*Tabelle!$W$11),IF('Modello Analisi RISCHI MOG_PTPC'!AN89=Tabelle!$V$12,('Mitigazione del rischio'!L$8*Tabelle!$W$12),"-"))))))))))</f>
        <v>3.5</v>
      </c>
      <c r="M88" s="31">
        <f>IF('Modello Analisi RISCHI MOG_PTPC'!AO89=Tabelle!$V$3,('Mitigazione del rischio'!M$8*Tabelle!$W$3),IF('Modello Analisi RISCHI MOG_PTPC'!AO89=Tabelle!$V$4,('Mitigazione del rischio'!M$8*Tabelle!$W$4),IF('Modello Analisi RISCHI MOG_PTPC'!AO89=Tabelle!$V$5,('Mitigazione del rischio'!M$8*Tabelle!$W$5),IF('Modello Analisi RISCHI MOG_PTPC'!AO89=Tabelle!$V$6,('Mitigazione del rischio'!M$8*Tabelle!$W$6),IF('Modello Analisi RISCHI MOG_PTPC'!AO89=Tabelle!$V$7,('Mitigazione del rischio'!M$8*Tabelle!$W$7),IF('Modello Analisi RISCHI MOG_PTPC'!AO89=Tabelle!$V$8,('Mitigazione del rischio'!M$8*Tabelle!$W$8),IF('Modello Analisi RISCHI MOG_PTPC'!AO89=Tabelle!$V$9,('Mitigazione del rischio'!M$8*Tabelle!$W$9),IF('Modello Analisi RISCHI MOG_PTPC'!AO89=Tabelle!$V$10,('Mitigazione del rischio'!M$8*Tabelle!$W$10),IF('Modello Analisi RISCHI MOG_PTPC'!AO89=Tabelle!$V$11,('Mitigazione del rischio'!M$8*Tabelle!$W$11),IF('Modello Analisi RISCHI MOG_PTPC'!AO89=Tabelle!$V$12,('Mitigazione del rischio'!M$8*Tabelle!$W$12),"-"))))))))))</f>
        <v>1.05</v>
      </c>
      <c r="N88" s="31">
        <f>IF('Modello Analisi RISCHI MOG_PTPC'!AP89=Tabelle!$V$3,('Mitigazione del rischio'!N$8*Tabelle!$W$3),IF('Modello Analisi RISCHI MOG_PTPC'!AP89=Tabelle!$V$4,('Mitigazione del rischio'!N$8*Tabelle!$W$4),IF('Modello Analisi RISCHI MOG_PTPC'!AP89=Tabelle!$V$5,('Mitigazione del rischio'!N$8*Tabelle!$W$5),IF('Modello Analisi RISCHI MOG_PTPC'!AP89=Tabelle!$V$6,('Mitigazione del rischio'!N$8*Tabelle!$W$6),IF('Modello Analisi RISCHI MOG_PTPC'!AP89=Tabelle!$V$7,('Mitigazione del rischio'!N$8*Tabelle!$W$7),IF('Modello Analisi RISCHI MOG_PTPC'!AP89=Tabelle!$V$8,('Mitigazione del rischio'!N$8*Tabelle!$W$8),IF('Modello Analisi RISCHI MOG_PTPC'!AP89=Tabelle!$V$9,('Mitigazione del rischio'!N$8*Tabelle!$W$9),IF('Modello Analisi RISCHI MOG_PTPC'!AP89=Tabelle!$V$10,('Mitigazione del rischio'!N$8*Tabelle!$W$10),IF('Modello Analisi RISCHI MOG_PTPC'!AP89=Tabelle!$V$11,('Mitigazione del rischio'!N$8*Tabelle!$W$11),IF('Modello Analisi RISCHI MOG_PTPC'!AP89=Tabelle!$V$12,('Mitigazione del rischio'!N$8*Tabelle!$W$12),"-"))))))))))</f>
        <v>1.05</v>
      </c>
      <c r="O88" s="31">
        <f>IF('Modello Analisi RISCHI MOG_PTPC'!AQ89=Tabelle!$V$3,('Mitigazione del rischio'!O$8*Tabelle!$W$3),IF('Modello Analisi RISCHI MOG_PTPC'!AQ89=Tabelle!$V$4,('Mitigazione del rischio'!O$8*Tabelle!$W$4),IF('Modello Analisi RISCHI MOG_PTPC'!AQ89=Tabelle!$V$5,('Mitigazione del rischio'!O$8*Tabelle!$W$5),IF('Modello Analisi RISCHI MOG_PTPC'!AQ89=Tabelle!$V$6,('Mitigazione del rischio'!O$8*Tabelle!$W$6),IF('Modello Analisi RISCHI MOG_PTPC'!AQ89=Tabelle!$V$7,('Mitigazione del rischio'!O$8*Tabelle!$W$7),IF('Modello Analisi RISCHI MOG_PTPC'!AQ89=Tabelle!$V$8,('Mitigazione del rischio'!O$8*Tabelle!$W$8),IF('Modello Analisi RISCHI MOG_PTPC'!AQ89=Tabelle!$V$9,('Mitigazione del rischio'!O$8*Tabelle!$W$9),IF('Modello Analisi RISCHI MOG_PTPC'!AQ89=Tabelle!$V$10,('Mitigazione del rischio'!O$8*Tabelle!$W$10),IF('Modello Analisi RISCHI MOG_PTPC'!AQ89=Tabelle!$V$11,('Mitigazione del rischio'!O$8*Tabelle!$W$11),IF('Modello Analisi RISCHI MOG_PTPC'!AQ89=Tabelle!$V$12,('Mitigazione del rischio'!O$8*Tabelle!$W$12),"-"))))))))))</f>
        <v>1.05</v>
      </c>
      <c r="P88" s="31">
        <f>IF('Modello Analisi RISCHI MOG_PTPC'!AR89=Tabelle!$V$3,('Mitigazione del rischio'!P$8*Tabelle!$W$3),IF('Modello Analisi RISCHI MOG_PTPC'!AR89=Tabelle!$V$4,('Mitigazione del rischio'!P$8*Tabelle!$W$4),IF('Modello Analisi RISCHI MOG_PTPC'!AR89=Tabelle!$V$5,('Mitigazione del rischio'!P$8*Tabelle!$W$5),IF('Modello Analisi RISCHI MOG_PTPC'!AR89=Tabelle!$V$6,('Mitigazione del rischio'!P$8*Tabelle!$W$6),IF('Modello Analisi RISCHI MOG_PTPC'!AR89=Tabelle!$V$7,('Mitigazione del rischio'!P$8*Tabelle!$W$7),IF('Modello Analisi RISCHI MOG_PTPC'!AR89=Tabelle!$V$8,('Mitigazione del rischio'!P$8*Tabelle!$W$8),IF('Modello Analisi RISCHI MOG_PTPC'!AR89=Tabelle!$V$9,('Mitigazione del rischio'!P$8*Tabelle!$W$9),IF('Modello Analisi RISCHI MOG_PTPC'!AR89=Tabelle!$V$10,('Mitigazione del rischio'!P$8*Tabelle!$W$10),IF('Modello Analisi RISCHI MOG_PTPC'!AR89=Tabelle!$V$11,('Mitigazione del rischio'!P$8*Tabelle!$W$11),IF('Modello Analisi RISCHI MOG_PTPC'!AR89=Tabelle!$V$12,('Mitigazione del rischio'!P$8*Tabelle!$W$12),"-"))))))))))</f>
        <v>1.05</v>
      </c>
      <c r="Q88" s="31">
        <f>IF('Modello Analisi RISCHI MOG_PTPC'!AS89=Tabelle!$V$3,('Mitigazione del rischio'!Q$8*Tabelle!$W$3),IF('Modello Analisi RISCHI MOG_PTPC'!AS89=Tabelle!$V$4,('Mitigazione del rischio'!Q$8*Tabelle!$W$4),IF('Modello Analisi RISCHI MOG_PTPC'!AS89=Tabelle!$V$5,('Mitigazione del rischio'!Q$8*Tabelle!$W$5),IF('Modello Analisi RISCHI MOG_PTPC'!AS89=Tabelle!$V$6,('Mitigazione del rischio'!Q$8*Tabelle!$W$6),IF('Modello Analisi RISCHI MOG_PTPC'!AS89=Tabelle!$V$7,('Mitigazione del rischio'!Q$8*Tabelle!$W$7),IF('Modello Analisi RISCHI MOG_PTPC'!AS89=Tabelle!$V$8,('Mitigazione del rischio'!Q$8*Tabelle!$W$8),IF('Modello Analisi RISCHI MOG_PTPC'!AS89=Tabelle!$V$9,('Mitigazione del rischio'!Q$8*Tabelle!$W$9),IF('Modello Analisi RISCHI MOG_PTPC'!AS89=Tabelle!$V$10,('Mitigazione del rischio'!Q$8*Tabelle!$W$10),IF('Modello Analisi RISCHI MOG_PTPC'!AS89=Tabelle!$V$11,('Mitigazione del rischio'!Q$8*Tabelle!$W$11),IF('Modello Analisi RISCHI MOG_PTPC'!AS89=Tabelle!$V$12,('Mitigazione del rischio'!Q$8*Tabelle!$W$12),"-"))))))))))</f>
        <v>2.4499999999999997</v>
      </c>
      <c r="R88" s="31">
        <f>IF('Modello Analisi RISCHI MOG_PTPC'!AT89=Tabelle!$V$3,('Mitigazione del rischio'!R$8*Tabelle!$W$3),IF('Modello Analisi RISCHI MOG_PTPC'!AT89=Tabelle!$V$4,('Mitigazione del rischio'!R$8*Tabelle!$W$4),IF('Modello Analisi RISCHI MOG_PTPC'!AT89=Tabelle!$V$5,('Mitigazione del rischio'!R$8*Tabelle!$W$5),IF('Modello Analisi RISCHI MOG_PTPC'!AT89=Tabelle!$V$6,('Mitigazione del rischio'!R$8*Tabelle!$W$6),IF('Modello Analisi RISCHI MOG_PTPC'!AT89=Tabelle!$V$7,('Mitigazione del rischio'!R$8*Tabelle!$W$7),IF('Modello Analisi RISCHI MOG_PTPC'!AT89=Tabelle!$V$8,('Mitigazione del rischio'!R$8*Tabelle!$W$8),IF('Modello Analisi RISCHI MOG_PTPC'!AT89=Tabelle!$V$9,('Mitigazione del rischio'!R$8*Tabelle!$W$9),IF('Modello Analisi RISCHI MOG_PTPC'!AT89=Tabelle!$V$10,('Mitigazione del rischio'!R$8*Tabelle!$W$10),IF('Modello Analisi RISCHI MOG_PTPC'!AT89=Tabelle!$V$11,('Mitigazione del rischio'!R$8*Tabelle!$W$11),IF('Modello Analisi RISCHI MOG_PTPC'!AT89=Tabelle!$V$12,('Mitigazione del rischio'!R$8*Tabelle!$W$12),"-"))))))))))</f>
        <v>2.4499999999999997</v>
      </c>
      <c r="S88" s="31">
        <f>IF('Modello Analisi RISCHI MOG_PTPC'!AU89=Tabelle!$V$3,('Mitigazione del rischio'!S$8*Tabelle!$W$3),IF('Modello Analisi RISCHI MOG_PTPC'!AU89=Tabelle!$V$4,('Mitigazione del rischio'!S$8*Tabelle!$W$4),IF('Modello Analisi RISCHI MOG_PTPC'!AU89=Tabelle!$V$5,('Mitigazione del rischio'!S$8*Tabelle!$W$5),IF('Modello Analisi RISCHI MOG_PTPC'!AU89=Tabelle!$V$6,('Mitigazione del rischio'!S$8*Tabelle!$W$6),IF('Modello Analisi RISCHI MOG_PTPC'!AU89=Tabelle!$V$7,('Mitigazione del rischio'!S$8*Tabelle!$W$7),IF('Modello Analisi RISCHI MOG_PTPC'!AU89=Tabelle!$V$8,('Mitigazione del rischio'!S$8*Tabelle!$W$8),IF('Modello Analisi RISCHI MOG_PTPC'!AU89=Tabelle!$V$9,('Mitigazione del rischio'!S$8*Tabelle!$W$9),IF('Modello Analisi RISCHI MOG_PTPC'!AU89=Tabelle!$V$10,('Mitigazione del rischio'!S$8*Tabelle!$W$10),IF('Modello Analisi RISCHI MOG_PTPC'!AU89=Tabelle!$V$11,('Mitigazione del rischio'!S$8*Tabelle!$W$11),IF('Modello Analisi RISCHI MOG_PTPC'!AU89=Tabelle!$V$12,('Mitigazione del rischio'!S$8*Tabelle!$W$12),"-"))))))))))</f>
        <v>2.4499999999999997</v>
      </c>
      <c r="T88" s="31">
        <f>IF('Modello Analisi RISCHI MOG_PTPC'!AV89=Tabelle!$V$3,('Mitigazione del rischio'!T$8*Tabelle!$W$3),IF('Modello Analisi RISCHI MOG_PTPC'!AV89=Tabelle!$V$4,('Mitigazione del rischio'!T$8*Tabelle!$W$4),IF('Modello Analisi RISCHI MOG_PTPC'!AV89=Tabelle!$V$5,('Mitigazione del rischio'!T$8*Tabelle!$W$5),IF('Modello Analisi RISCHI MOG_PTPC'!AV89=Tabelle!$V$6,('Mitigazione del rischio'!T$8*Tabelle!$W$6),IF('Modello Analisi RISCHI MOG_PTPC'!AV89=Tabelle!$V$7,('Mitigazione del rischio'!T$8*Tabelle!$W$7),IF('Modello Analisi RISCHI MOG_PTPC'!AV89=Tabelle!$V$8,('Mitigazione del rischio'!T$8*Tabelle!$W$8),IF('Modello Analisi RISCHI MOG_PTPC'!AV89=Tabelle!$V$9,('Mitigazione del rischio'!T$8*Tabelle!$W$9),IF('Modello Analisi RISCHI MOG_PTPC'!AV89=Tabelle!$V$10,('Mitigazione del rischio'!T$8*Tabelle!$W$10),IF('Modello Analisi RISCHI MOG_PTPC'!AV89=Tabelle!$V$11,('Mitigazione del rischio'!T$8*Tabelle!$W$11),IF('Modello Analisi RISCHI MOG_PTPC'!AV89=Tabelle!$V$12,('Mitigazione del rischio'!T$8*Tabelle!$W$12),"-"))))))))))</f>
        <v>2.4499999999999997</v>
      </c>
      <c r="U88" s="31">
        <f>IF('Modello Analisi RISCHI MOG_PTPC'!AW89=Tabelle!$V$3,('Mitigazione del rischio'!U$8*Tabelle!$W$3),IF('Modello Analisi RISCHI MOG_PTPC'!AW89=Tabelle!$V$4,('Mitigazione del rischio'!U$8*Tabelle!$W$4),IF('Modello Analisi RISCHI MOG_PTPC'!AW89=Tabelle!$V$5,('Mitigazione del rischio'!U$8*Tabelle!$W$5),IF('Modello Analisi RISCHI MOG_PTPC'!AW89=Tabelle!$V$6,('Mitigazione del rischio'!U$8*Tabelle!$W$6),IF('Modello Analisi RISCHI MOG_PTPC'!AW89=Tabelle!$V$7,('Mitigazione del rischio'!U$8*Tabelle!$W$7),IF('Modello Analisi RISCHI MOG_PTPC'!AW89=Tabelle!$V$8,('Mitigazione del rischio'!U$8*Tabelle!$W$8),IF('Modello Analisi RISCHI MOG_PTPC'!AW89=Tabelle!$V$9,('Mitigazione del rischio'!U$8*Tabelle!$W$9),IF('Modello Analisi RISCHI MOG_PTPC'!AW89=Tabelle!$V$10,('Mitigazione del rischio'!U$8*Tabelle!$W$10),IF('Modello Analisi RISCHI MOG_PTPC'!AW89=Tabelle!$V$11,('Mitigazione del rischio'!U$8*Tabelle!$W$11),IF('Modello Analisi RISCHI MOG_PTPC'!AW89=Tabelle!$V$12,('Mitigazione del rischio'!U$8*Tabelle!$W$12),"-"))))))))))</f>
        <v>0</v>
      </c>
      <c r="V88" s="31">
        <f>IF('Modello Analisi RISCHI MOG_PTPC'!AX89=Tabelle!$V$3,('Mitigazione del rischio'!V$8*Tabelle!$W$3),IF('Modello Analisi RISCHI MOG_PTPC'!AX89=Tabelle!$V$4,('Mitigazione del rischio'!V$8*Tabelle!$W$4),IF('Modello Analisi RISCHI MOG_PTPC'!AX89=Tabelle!$V$5,('Mitigazione del rischio'!V$8*Tabelle!$W$5),IF('Modello Analisi RISCHI MOG_PTPC'!AX89=Tabelle!$V$6,('Mitigazione del rischio'!V$8*Tabelle!$W$6),IF('Modello Analisi RISCHI MOG_PTPC'!AX89=Tabelle!$V$7,('Mitigazione del rischio'!V$8*Tabelle!$W$7),IF('Modello Analisi RISCHI MOG_PTPC'!AX89=Tabelle!$V$8,('Mitigazione del rischio'!V$8*Tabelle!$W$8),IF('Modello Analisi RISCHI MOG_PTPC'!AX89=Tabelle!$V$9,('Mitigazione del rischio'!V$8*Tabelle!$W$9),IF('Modello Analisi RISCHI MOG_PTPC'!AX89=Tabelle!$V$10,('Mitigazione del rischio'!V$8*Tabelle!$W$10),IF('Modello Analisi RISCHI MOG_PTPC'!AX89=Tabelle!$V$11,('Mitigazione del rischio'!V$8*Tabelle!$W$11),IF('Modello Analisi RISCHI MOG_PTPC'!AX89=Tabelle!$V$12,('Mitigazione del rischio'!V$8*Tabelle!$W$12),"-"))))))))))</f>
        <v>0</v>
      </c>
      <c r="W88" s="31">
        <f>IF('Modello Analisi RISCHI MOG_PTPC'!AY89=Tabelle!$V$3,('Mitigazione del rischio'!W$8*Tabelle!$W$3),IF('Modello Analisi RISCHI MOG_PTPC'!AY89=Tabelle!$V$4,('Mitigazione del rischio'!W$8*Tabelle!$W$4),IF('Modello Analisi RISCHI MOG_PTPC'!AY89=Tabelle!$V$5,('Mitigazione del rischio'!W$8*Tabelle!$W$5),IF('Modello Analisi RISCHI MOG_PTPC'!AY89=Tabelle!$V$6,('Mitigazione del rischio'!W$8*Tabelle!$W$6),IF('Modello Analisi RISCHI MOG_PTPC'!AY89=Tabelle!$V$7,('Mitigazione del rischio'!W$8*Tabelle!$W$7),IF('Modello Analisi RISCHI MOG_PTPC'!AY89=Tabelle!$V$8,('Mitigazione del rischio'!W$8*Tabelle!$W$8),IF('Modello Analisi RISCHI MOG_PTPC'!AY89=Tabelle!$V$9,('Mitigazione del rischio'!W$8*Tabelle!$W$9),IF('Modello Analisi RISCHI MOG_PTPC'!AY89=Tabelle!$V$10,('Mitigazione del rischio'!W$8*Tabelle!$W$10),IF('Modello Analisi RISCHI MOG_PTPC'!AY89=Tabelle!$V$11,('Mitigazione del rischio'!W$8*Tabelle!$W$11),IF('Modello Analisi RISCHI MOG_PTPC'!AY89=Tabelle!$V$12,('Mitigazione del rischio'!W$8*Tabelle!$W$12),"-"))))))))))</f>
        <v>0</v>
      </c>
      <c r="X88" s="31">
        <f>IF('Modello Analisi RISCHI MOG_PTPC'!AZ89=Tabelle!$V$3,('Mitigazione del rischio'!X$8*Tabelle!$W$3),IF('Modello Analisi RISCHI MOG_PTPC'!AZ89=Tabelle!$V$4,('Mitigazione del rischio'!X$8*Tabelle!$W$4),IF('Modello Analisi RISCHI MOG_PTPC'!AZ89=Tabelle!$V$5,('Mitigazione del rischio'!X$8*Tabelle!$W$5),IF('Modello Analisi RISCHI MOG_PTPC'!AZ89=Tabelle!$V$6,('Mitigazione del rischio'!X$8*Tabelle!$W$6),IF('Modello Analisi RISCHI MOG_PTPC'!AZ89=Tabelle!$V$7,('Mitigazione del rischio'!X$8*Tabelle!$W$7),IF('Modello Analisi RISCHI MOG_PTPC'!AZ89=Tabelle!$V$8,('Mitigazione del rischio'!X$8*Tabelle!$W$8),IF('Modello Analisi RISCHI MOG_PTPC'!AZ89=Tabelle!$V$9,('Mitigazione del rischio'!X$8*Tabelle!$W$9),IF('Modello Analisi RISCHI MOG_PTPC'!AZ89=Tabelle!$V$10,('Mitigazione del rischio'!X$8*Tabelle!$W$10),IF('Modello Analisi RISCHI MOG_PTPC'!AZ89=Tabelle!$V$11,('Mitigazione del rischio'!X$8*Tabelle!$W$11),IF('Modello Analisi RISCHI MOG_PTPC'!AZ89=Tabelle!$V$12,('Mitigazione del rischio'!X$8*Tabelle!$W$12),"-"))))))))))</f>
        <v>0</v>
      </c>
      <c r="Y88" s="31">
        <f>IF('Modello Analisi RISCHI MOG_PTPC'!BA89=Tabelle!$V$3,('Mitigazione del rischio'!Y$8*Tabelle!$W$3),IF('Modello Analisi RISCHI MOG_PTPC'!BA89=Tabelle!$V$4,('Mitigazione del rischio'!Y$8*Tabelle!$W$4),IF('Modello Analisi RISCHI MOG_PTPC'!BA89=Tabelle!$V$5,('Mitigazione del rischio'!Y$8*Tabelle!$W$5),IF('Modello Analisi RISCHI MOG_PTPC'!BA89=Tabelle!$V$6,('Mitigazione del rischio'!Y$8*Tabelle!$W$6),IF('Modello Analisi RISCHI MOG_PTPC'!BA89=Tabelle!$V$7,('Mitigazione del rischio'!Y$8*Tabelle!$W$7),IF('Modello Analisi RISCHI MOG_PTPC'!BA89=Tabelle!$V$8,('Mitigazione del rischio'!Y$8*Tabelle!$W$8),IF('Modello Analisi RISCHI MOG_PTPC'!BA89=Tabelle!$V$9,('Mitigazione del rischio'!Y$8*Tabelle!$W$9),IF('Modello Analisi RISCHI MOG_PTPC'!BA89=Tabelle!$V$10,('Mitigazione del rischio'!Y$8*Tabelle!$W$10),IF('Modello Analisi RISCHI MOG_PTPC'!BA89=Tabelle!$V$11,('Mitigazione del rischio'!Y$8*Tabelle!$W$11),IF('Modello Analisi RISCHI MOG_PTPC'!BA89=Tabelle!$V$12,('Mitigazione del rischio'!Y$8*Tabelle!$W$12),"-"))))))))))</f>
        <v>0</v>
      </c>
      <c r="Z88" s="31">
        <f>IF('Modello Analisi RISCHI MOG_PTPC'!BB89=Tabelle!$V$3,('Mitigazione del rischio'!Z$8*Tabelle!$W$3),IF('Modello Analisi RISCHI MOG_PTPC'!BB89=Tabelle!$V$4,('Mitigazione del rischio'!Z$8*Tabelle!$W$4),IF('Modello Analisi RISCHI MOG_PTPC'!BB89=Tabelle!$V$5,('Mitigazione del rischio'!Z$8*Tabelle!$W$5),IF('Modello Analisi RISCHI MOG_PTPC'!BB89=Tabelle!$V$6,('Mitigazione del rischio'!Z$8*Tabelle!$W$6),IF('Modello Analisi RISCHI MOG_PTPC'!BB89=Tabelle!$V$7,('Mitigazione del rischio'!Z$8*Tabelle!$W$7),IF('Modello Analisi RISCHI MOG_PTPC'!BB89=Tabelle!$V$8,('Mitigazione del rischio'!Z$8*Tabelle!$W$8),IF('Modello Analisi RISCHI MOG_PTPC'!BB89=Tabelle!$V$9,('Mitigazione del rischio'!Z$8*Tabelle!$W$9),IF('Modello Analisi RISCHI MOG_PTPC'!BB89=Tabelle!$V$10,('Mitigazione del rischio'!Z$8*Tabelle!$W$10),IF('Modello Analisi RISCHI MOG_PTPC'!BB89=Tabelle!$V$11,('Mitigazione del rischio'!Z$8*Tabelle!$W$11),IF('Modello Analisi RISCHI MOG_PTPC'!BB89=Tabelle!$V$12,('Mitigazione del rischio'!Z$8*Tabelle!$W$12),"-"))))))))))</f>
        <v>0</v>
      </c>
      <c r="AA88" s="31">
        <f>IF('Modello Analisi RISCHI MOG_PTPC'!BC89=Tabelle!$V$3,('Mitigazione del rischio'!AA$8*Tabelle!$W$3),IF('Modello Analisi RISCHI MOG_PTPC'!BC89=Tabelle!$V$4,('Mitigazione del rischio'!AA$8*Tabelle!$W$4),IF('Modello Analisi RISCHI MOG_PTPC'!BC89=Tabelle!$V$5,('Mitigazione del rischio'!AA$8*Tabelle!$W$5),IF('Modello Analisi RISCHI MOG_PTPC'!BC89=Tabelle!$V$6,('Mitigazione del rischio'!AA$8*Tabelle!$W$6),IF('Modello Analisi RISCHI MOG_PTPC'!BC89=Tabelle!$V$7,('Mitigazione del rischio'!AA$8*Tabelle!$W$7),IF('Modello Analisi RISCHI MOG_PTPC'!BC89=Tabelle!$V$8,('Mitigazione del rischio'!AA$8*Tabelle!$W$8),IF('Modello Analisi RISCHI MOG_PTPC'!BC89=Tabelle!$V$9,('Mitigazione del rischio'!AA$8*Tabelle!$W$9),IF('Modello Analisi RISCHI MOG_PTPC'!BC89=Tabelle!$V$10,('Mitigazione del rischio'!AA$8*Tabelle!$W$10),IF('Modello Analisi RISCHI MOG_PTPC'!BC89=Tabelle!$V$11,('Mitigazione del rischio'!AA$8*Tabelle!$W$11),IF('Modello Analisi RISCHI MOG_PTPC'!BC89=Tabelle!$V$12,('Mitigazione del rischio'!AA$8*Tabelle!$W$12),"-"))))))))))</f>
        <v>0</v>
      </c>
      <c r="AB88" s="31">
        <f>IF('Modello Analisi RISCHI MOG_PTPC'!BD89=Tabelle!$V$3,('Mitigazione del rischio'!AB$8*Tabelle!$W$3),IF('Modello Analisi RISCHI MOG_PTPC'!BD89=Tabelle!$V$4,('Mitigazione del rischio'!AB$8*Tabelle!$W$4),IF('Modello Analisi RISCHI MOG_PTPC'!BD89=Tabelle!$V$5,('Mitigazione del rischio'!AB$8*Tabelle!$W$5),IF('Modello Analisi RISCHI MOG_PTPC'!BD89=Tabelle!$V$6,('Mitigazione del rischio'!AB$8*Tabelle!$W$6),IF('Modello Analisi RISCHI MOG_PTPC'!BD89=Tabelle!$V$7,('Mitigazione del rischio'!AB$8*Tabelle!$W$7),IF('Modello Analisi RISCHI MOG_PTPC'!BD89=Tabelle!$V$8,('Mitigazione del rischio'!AB$8*Tabelle!$W$8),IF('Modello Analisi RISCHI MOG_PTPC'!BD89=Tabelle!$V$9,('Mitigazione del rischio'!AB$8*Tabelle!$W$9),IF('Modello Analisi RISCHI MOG_PTPC'!BD89=Tabelle!$V$10,('Mitigazione del rischio'!AB$8*Tabelle!$W$10),IF('Modello Analisi RISCHI MOG_PTPC'!BD89=Tabelle!$V$11,('Mitigazione del rischio'!AB$8*Tabelle!$W$11),IF('Modello Analisi RISCHI MOG_PTPC'!BD89=Tabelle!$V$12,('Mitigazione del rischio'!AB$8*Tabelle!$W$12),"-"))))))))))</f>
        <v>0</v>
      </c>
      <c r="AC88" s="31">
        <f>IF('Modello Analisi RISCHI MOG_PTPC'!BE89=Tabelle!$V$3,('Mitigazione del rischio'!AC$8*Tabelle!$W$3),IF('Modello Analisi RISCHI MOG_PTPC'!BE89=Tabelle!$V$4,('Mitigazione del rischio'!AC$8*Tabelle!$W$4),IF('Modello Analisi RISCHI MOG_PTPC'!BE89=Tabelle!$V$5,('Mitigazione del rischio'!AC$8*Tabelle!$W$5),IF('Modello Analisi RISCHI MOG_PTPC'!BE89=Tabelle!$V$6,('Mitigazione del rischio'!AC$8*Tabelle!$W$6),IF('Modello Analisi RISCHI MOG_PTPC'!BE89=Tabelle!$V$7,('Mitigazione del rischio'!AC$8*Tabelle!$W$7),IF('Modello Analisi RISCHI MOG_PTPC'!BE89=Tabelle!$V$8,('Mitigazione del rischio'!AC$8*Tabelle!$W$8),IF('Modello Analisi RISCHI MOG_PTPC'!BE89=Tabelle!$V$9,('Mitigazione del rischio'!AC$8*Tabelle!$W$9),IF('Modello Analisi RISCHI MOG_PTPC'!BE89=Tabelle!$V$10,('Mitigazione del rischio'!AC$8*Tabelle!$W$10),IF('Modello Analisi RISCHI MOG_PTPC'!BE89=Tabelle!$V$11,('Mitigazione del rischio'!AC$8*Tabelle!$W$11),IF('Modello Analisi RISCHI MOG_PTPC'!BE89=Tabelle!$V$12,('Mitigazione del rischio'!AC$8*Tabelle!$W$12),"-"))))))))))</f>
        <v>0</v>
      </c>
      <c r="AD88" s="31">
        <f>IF('Modello Analisi RISCHI MOG_PTPC'!BF89=Tabelle!$V$3,('Mitigazione del rischio'!AD$8*Tabelle!$W$3),IF('Modello Analisi RISCHI MOG_PTPC'!BF89=Tabelle!$V$4,('Mitigazione del rischio'!AD$8*Tabelle!$W$4),IF('Modello Analisi RISCHI MOG_PTPC'!BF89=Tabelle!$V$5,('Mitigazione del rischio'!AD$8*Tabelle!$W$5),IF('Modello Analisi RISCHI MOG_PTPC'!BF89=Tabelle!$V$6,('Mitigazione del rischio'!AD$8*Tabelle!$W$6),IF('Modello Analisi RISCHI MOG_PTPC'!BF89=Tabelle!$V$7,('Mitigazione del rischio'!AD$8*Tabelle!$W$7),IF('Modello Analisi RISCHI MOG_PTPC'!BF89=Tabelle!$V$8,('Mitigazione del rischio'!AD$8*Tabelle!$W$8),IF('Modello Analisi RISCHI MOG_PTPC'!BF89=Tabelle!$V$9,('Mitigazione del rischio'!AD$8*Tabelle!$W$9),IF('Modello Analisi RISCHI MOG_PTPC'!BF89=Tabelle!$V$10,('Mitigazione del rischio'!AD$8*Tabelle!$W$10),IF('Modello Analisi RISCHI MOG_PTPC'!BF89=Tabelle!$V$11,('Mitigazione del rischio'!AD$8*Tabelle!$W$11),IF('Modello Analisi RISCHI MOG_PTPC'!BF89=Tabelle!$V$12,('Mitigazione del rischio'!AD$8*Tabelle!$W$12),"-"))))))))))</f>
        <v>0</v>
      </c>
      <c r="AE88" s="31">
        <f>IF('Modello Analisi RISCHI MOG_PTPC'!BG89=Tabelle!$V$3,('Mitigazione del rischio'!AE$8*Tabelle!$W$3),IF('Modello Analisi RISCHI MOG_PTPC'!BG89=Tabelle!$V$4,('Mitigazione del rischio'!AE$8*Tabelle!$W$4),IF('Modello Analisi RISCHI MOG_PTPC'!BG89=Tabelle!$V$5,('Mitigazione del rischio'!AE$8*Tabelle!$W$5),IF('Modello Analisi RISCHI MOG_PTPC'!BG89=Tabelle!$V$6,('Mitigazione del rischio'!AE$8*Tabelle!$W$6),IF('Modello Analisi RISCHI MOG_PTPC'!BG89=Tabelle!$V$7,('Mitigazione del rischio'!AE$8*Tabelle!$W$7),IF('Modello Analisi RISCHI MOG_PTPC'!BG89=Tabelle!$V$8,('Mitigazione del rischio'!AE$8*Tabelle!$W$8),IF('Modello Analisi RISCHI MOG_PTPC'!BG89=Tabelle!$V$9,('Mitigazione del rischio'!AE$8*Tabelle!$W$9),IF('Modello Analisi RISCHI MOG_PTPC'!BG89=Tabelle!$V$10,('Mitigazione del rischio'!AE$8*Tabelle!$W$10),IF('Modello Analisi RISCHI MOG_PTPC'!BG89=Tabelle!$V$11,('Mitigazione del rischio'!AE$8*Tabelle!$W$11),IF('Modello Analisi RISCHI MOG_PTPC'!BG89=Tabelle!$V$12,('Mitigazione del rischio'!AE$8*Tabelle!$W$12),"-"))))))))))</f>
        <v>0</v>
      </c>
      <c r="AF88" s="32">
        <f t="shared" si="5"/>
        <v>43.400000000000006</v>
      </c>
      <c r="AG88" s="33">
        <f t="shared" si="6"/>
        <v>0.43400000000000005</v>
      </c>
    </row>
    <row r="89" spans="1:33" x14ac:dyDescent="0.25">
      <c r="A89" s="31">
        <f>IF('Modello Analisi RISCHI MOG_PTPC'!AC90=Tabelle!$V$3,('Mitigazione del rischio'!A$8*Tabelle!$W$3),IF('Modello Analisi RISCHI MOG_PTPC'!AC90=Tabelle!$V$4,('Mitigazione del rischio'!A$8*Tabelle!$W$4),IF('Modello Analisi RISCHI MOG_PTPC'!AC90=Tabelle!$V$5,('Mitigazione del rischio'!A$8*Tabelle!$W$5),IF('Modello Analisi RISCHI MOG_PTPC'!AC90=Tabelle!$V$6,('Mitigazione del rischio'!A$8*Tabelle!$W$6),IF('Modello Analisi RISCHI MOG_PTPC'!AC90=Tabelle!$V$7,('Mitigazione del rischio'!A$8*Tabelle!$W$7),IF('Modello Analisi RISCHI MOG_PTPC'!AC90=Tabelle!$V$8,('Mitigazione del rischio'!A$8*Tabelle!$W$8),IF('Modello Analisi RISCHI MOG_PTPC'!AC90=Tabelle!$V$9,('Mitigazione del rischio'!A$8*Tabelle!$W$9),IF('Modello Analisi RISCHI MOG_PTPC'!AC90=Tabelle!$V$10,('Mitigazione del rischio'!A$8*Tabelle!$W$10),IF('Modello Analisi RISCHI MOG_PTPC'!AC90=Tabelle!$V$11,('Mitigazione del rischio'!A$8*Tabelle!$W$11),IF('Modello Analisi RISCHI MOG_PTPC'!AC90=Tabelle!$V$12,('Mitigazione del rischio'!A$8*Tabelle!$W$12),"-"))))))))))</f>
        <v>3.5</v>
      </c>
      <c r="B89" s="31">
        <f>IF('Modello Analisi RISCHI MOG_PTPC'!AD90=Tabelle!$V$3,('Mitigazione del rischio'!B$8*Tabelle!$W$3),IF('Modello Analisi RISCHI MOG_PTPC'!AD90=Tabelle!$V$4,('Mitigazione del rischio'!B$8*Tabelle!$W$4),IF('Modello Analisi RISCHI MOG_PTPC'!AD90=Tabelle!$V$5,('Mitigazione del rischio'!B$8*Tabelle!$W$5),IF('Modello Analisi RISCHI MOG_PTPC'!AD90=Tabelle!$V$6,('Mitigazione del rischio'!B$8*Tabelle!$W$6),IF('Modello Analisi RISCHI MOG_PTPC'!AD90=Tabelle!$V$7,('Mitigazione del rischio'!B$8*Tabelle!$W$7),IF('Modello Analisi RISCHI MOG_PTPC'!AD90=Tabelle!$V$8,('Mitigazione del rischio'!B$8*Tabelle!$W$8),IF('Modello Analisi RISCHI MOG_PTPC'!AD90=Tabelle!$V$9,('Mitigazione del rischio'!B$8*Tabelle!$W$9),IF('Modello Analisi RISCHI MOG_PTPC'!AD90=Tabelle!$V$10,('Mitigazione del rischio'!B$8*Tabelle!$W$10),IF('Modello Analisi RISCHI MOG_PTPC'!AD90=Tabelle!$V$11,('Mitigazione del rischio'!B$8*Tabelle!$W$11),IF('Modello Analisi RISCHI MOG_PTPC'!AD90=Tabelle!$V$12,('Mitigazione del rischio'!B$8*Tabelle!$W$12),"-"))))))))))</f>
        <v>2.4499999999999997</v>
      </c>
      <c r="C89" s="31">
        <f>IF('Modello Analisi RISCHI MOG_PTPC'!AE90=Tabelle!$V$3,('Mitigazione del rischio'!C$8*Tabelle!$W$3),IF('Modello Analisi RISCHI MOG_PTPC'!AE90=Tabelle!$V$4,('Mitigazione del rischio'!C$8*Tabelle!$W$4),IF('Modello Analisi RISCHI MOG_PTPC'!AE90=Tabelle!$V$5,('Mitigazione del rischio'!C$8*Tabelle!$W$5),IF('Modello Analisi RISCHI MOG_PTPC'!AE90=Tabelle!$V$6,('Mitigazione del rischio'!C$8*Tabelle!$W$6),IF('Modello Analisi RISCHI MOG_PTPC'!AE90=Tabelle!$V$7,('Mitigazione del rischio'!C$8*Tabelle!$W$7),IF('Modello Analisi RISCHI MOG_PTPC'!AE90=Tabelle!$V$8,('Mitigazione del rischio'!C$8*Tabelle!$W$8),IF('Modello Analisi RISCHI MOG_PTPC'!AE90=Tabelle!$V$9,('Mitigazione del rischio'!C$8*Tabelle!$W$9),IF('Modello Analisi RISCHI MOG_PTPC'!AE90=Tabelle!$V$10,('Mitigazione del rischio'!C$8*Tabelle!$W$10),IF('Modello Analisi RISCHI MOG_PTPC'!AE90=Tabelle!$V$11,('Mitigazione del rischio'!C$8*Tabelle!$W$11),IF('Modello Analisi RISCHI MOG_PTPC'!AE90=Tabelle!$V$12,('Mitigazione del rischio'!C$8*Tabelle!$W$12),"-"))))))))))</f>
        <v>0.35000000000000003</v>
      </c>
      <c r="D89" s="31">
        <f>IF('Modello Analisi RISCHI MOG_PTPC'!AF90=Tabelle!$V$3,('Mitigazione del rischio'!D$8*Tabelle!$W$3),IF('Modello Analisi RISCHI MOG_PTPC'!AF90=Tabelle!$V$4,('Mitigazione del rischio'!D$8*Tabelle!$W$4),IF('Modello Analisi RISCHI MOG_PTPC'!AF90=Tabelle!$V$5,('Mitigazione del rischio'!D$8*Tabelle!$W$5),IF('Modello Analisi RISCHI MOG_PTPC'!AF90=Tabelle!$V$6,('Mitigazione del rischio'!D$8*Tabelle!$W$6),IF('Modello Analisi RISCHI MOG_PTPC'!AF90=Tabelle!$V$7,('Mitigazione del rischio'!D$8*Tabelle!$W$7),IF('Modello Analisi RISCHI MOG_PTPC'!AF90=Tabelle!$V$8,('Mitigazione del rischio'!D$8*Tabelle!$W$8),IF('Modello Analisi RISCHI MOG_PTPC'!AF90=Tabelle!$V$9,('Mitigazione del rischio'!D$8*Tabelle!$W$9),IF('Modello Analisi RISCHI MOG_PTPC'!AF90=Tabelle!$V$10,('Mitigazione del rischio'!D$8*Tabelle!$W$10),IF('Modello Analisi RISCHI MOG_PTPC'!AF90=Tabelle!$V$11,('Mitigazione del rischio'!D$8*Tabelle!$W$11),IF('Modello Analisi RISCHI MOG_PTPC'!AF90=Tabelle!$V$12,('Mitigazione del rischio'!D$8*Tabelle!$W$12),"-"))))))))))</f>
        <v>1.05</v>
      </c>
      <c r="E89" s="31">
        <f>IF('Modello Analisi RISCHI MOG_PTPC'!AG90=Tabelle!$V$3,('Mitigazione del rischio'!E$8*Tabelle!$W$3),IF('Modello Analisi RISCHI MOG_PTPC'!AG90=Tabelle!$V$4,('Mitigazione del rischio'!E$8*Tabelle!$W$4),IF('Modello Analisi RISCHI MOG_PTPC'!AG90=Tabelle!$V$5,('Mitigazione del rischio'!E$8*Tabelle!$W$5),IF('Modello Analisi RISCHI MOG_PTPC'!AG90=Tabelle!$V$6,('Mitigazione del rischio'!E$8*Tabelle!$W$6),IF('Modello Analisi RISCHI MOG_PTPC'!AG90=Tabelle!$V$7,('Mitigazione del rischio'!E$8*Tabelle!$W$7),IF('Modello Analisi RISCHI MOG_PTPC'!AG90=Tabelle!$V$8,('Mitigazione del rischio'!E$8*Tabelle!$W$8),IF('Modello Analisi RISCHI MOG_PTPC'!AG90=Tabelle!$V$9,('Mitigazione del rischio'!E$8*Tabelle!$W$9),IF('Modello Analisi RISCHI MOG_PTPC'!AG90=Tabelle!$V$10,('Mitigazione del rischio'!E$8*Tabelle!$W$10),IF('Modello Analisi RISCHI MOG_PTPC'!AG90=Tabelle!$V$11,('Mitigazione del rischio'!E$8*Tabelle!$W$11),IF('Modello Analisi RISCHI MOG_PTPC'!AG90=Tabelle!$V$12,('Mitigazione del rischio'!E$8*Tabelle!$W$12),"-"))))))))))</f>
        <v>2.4499999999999997</v>
      </c>
      <c r="F89" s="31">
        <f>IF('Modello Analisi RISCHI MOG_PTPC'!AH90=Tabelle!$V$3,('Mitigazione del rischio'!F$8*Tabelle!$W$3),IF('Modello Analisi RISCHI MOG_PTPC'!AH90=Tabelle!$V$4,('Mitigazione del rischio'!F$8*Tabelle!$W$4),IF('Modello Analisi RISCHI MOG_PTPC'!AH90=Tabelle!$V$5,('Mitigazione del rischio'!F$8*Tabelle!$W$5),IF('Modello Analisi RISCHI MOG_PTPC'!AH90=Tabelle!$V$6,('Mitigazione del rischio'!F$8*Tabelle!$W$6),IF('Modello Analisi RISCHI MOG_PTPC'!AH90=Tabelle!$V$7,('Mitigazione del rischio'!F$8*Tabelle!$W$7),IF('Modello Analisi RISCHI MOG_PTPC'!AH90=Tabelle!$V$8,('Mitigazione del rischio'!F$8*Tabelle!$W$8),IF('Modello Analisi RISCHI MOG_PTPC'!AH90=Tabelle!$V$9,('Mitigazione del rischio'!F$8*Tabelle!$W$9),IF('Modello Analisi RISCHI MOG_PTPC'!AH90=Tabelle!$V$10,('Mitigazione del rischio'!F$8*Tabelle!$W$10),IF('Modello Analisi RISCHI MOG_PTPC'!AH90=Tabelle!$V$11,('Mitigazione del rischio'!F$8*Tabelle!$W$11),IF('Modello Analisi RISCHI MOG_PTPC'!AH90=Tabelle!$V$12,('Mitigazione del rischio'!F$8*Tabelle!$W$12),"-"))))))))))</f>
        <v>3.5</v>
      </c>
      <c r="G89" s="31">
        <f>IF('Modello Analisi RISCHI MOG_PTPC'!AI90=Tabelle!$V$3,('Mitigazione del rischio'!G$8*Tabelle!$W$3),IF('Modello Analisi RISCHI MOG_PTPC'!AI90=Tabelle!$V$4,('Mitigazione del rischio'!G$8*Tabelle!$W$4),IF('Modello Analisi RISCHI MOG_PTPC'!AI90=Tabelle!$V$5,('Mitigazione del rischio'!G$8*Tabelle!$W$5),IF('Modello Analisi RISCHI MOG_PTPC'!AI90=Tabelle!$V$6,('Mitigazione del rischio'!G$8*Tabelle!$W$6),IF('Modello Analisi RISCHI MOG_PTPC'!AI90=Tabelle!$V$7,('Mitigazione del rischio'!G$8*Tabelle!$W$7),IF('Modello Analisi RISCHI MOG_PTPC'!AI90=Tabelle!$V$8,('Mitigazione del rischio'!G$8*Tabelle!$W$8),IF('Modello Analisi RISCHI MOG_PTPC'!AI90=Tabelle!$V$9,('Mitigazione del rischio'!G$8*Tabelle!$W$9),IF('Modello Analisi RISCHI MOG_PTPC'!AI90=Tabelle!$V$10,('Mitigazione del rischio'!G$8*Tabelle!$W$10),IF('Modello Analisi RISCHI MOG_PTPC'!AI90=Tabelle!$V$11,('Mitigazione del rischio'!G$8*Tabelle!$W$11),IF('Modello Analisi RISCHI MOG_PTPC'!AI90=Tabelle!$V$12,('Mitigazione del rischio'!G$8*Tabelle!$W$12),"-"))))))))))</f>
        <v>3.5</v>
      </c>
      <c r="H89" s="31">
        <f>IF('Modello Analisi RISCHI MOG_PTPC'!AJ90=Tabelle!$V$3,('Mitigazione del rischio'!H$8*Tabelle!$W$3),IF('Modello Analisi RISCHI MOG_PTPC'!AJ90=Tabelle!$V$4,('Mitigazione del rischio'!H$8*Tabelle!$W$4),IF('Modello Analisi RISCHI MOG_PTPC'!AJ90=Tabelle!$V$5,('Mitigazione del rischio'!H$8*Tabelle!$W$5),IF('Modello Analisi RISCHI MOG_PTPC'!AJ90=Tabelle!$V$6,('Mitigazione del rischio'!H$8*Tabelle!$W$6),IF('Modello Analisi RISCHI MOG_PTPC'!AJ90=Tabelle!$V$7,('Mitigazione del rischio'!H$8*Tabelle!$W$7),IF('Modello Analisi RISCHI MOG_PTPC'!AJ90=Tabelle!$V$8,('Mitigazione del rischio'!H$8*Tabelle!$W$8),IF('Modello Analisi RISCHI MOG_PTPC'!AJ90=Tabelle!$V$9,('Mitigazione del rischio'!H$8*Tabelle!$W$9),IF('Modello Analisi RISCHI MOG_PTPC'!AJ90=Tabelle!$V$10,('Mitigazione del rischio'!H$8*Tabelle!$W$10),IF('Modello Analisi RISCHI MOG_PTPC'!AJ90=Tabelle!$V$11,('Mitigazione del rischio'!H$8*Tabelle!$W$11),IF('Modello Analisi RISCHI MOG_PTPC'!AJ90=Tabelle!$V$12,('Mitigazione del rischio'!H$8*Tabelle!$W$12),"-"))))))))))</f>
        <v>3.5</v>
      </c>
      <c r="I89" s="31">
        <f>IF('Modello Analisi RISCHI MOG_PTPC'!AK90=Tabelle!$V$3,('Mitigazione del rischio'!I$8*Tabelle!$W$3),IF('Modello Analisi RISCHI MOG_PTPC'!AK90=Tabelle!$V$4,('Mitigazione del rischio'!I$8*Tabelle!$W$4),IF('Modello Analisi RISCHI MOG_PTPC'!AK90=Tabelle!$V$5,('Mitigazione del rischio'!I$8*Tabelle!$W$5),IF('Modello Analisi RISCHI MOG_PTPC'!AK90=Tabelle!$V$6,('Mitigazione del rischio'!I$8*Tabelle!$W$6),IF('Modello Analisi RISCHI MOG_PTPC'!AK90=Tabelle!$V$7,('Mitigazione del rischio'!I$8*Tabelle!$W$7),IF('Modello Analisi RISCHI MOG_PTPC'!AK90=Tabelle!$V$8,('Mitigazione del rischio'!I$8*Tabelle!$W$8),IF('Modello Analisi RISCHI MOG_PTPC'!AK90=Tabelle!$V$9,('Mitigazione del rischio'!I$8*Tabelle!$W$9),IF('Modello Analisi RISCHI MOG_PTPC'!AK90=Tabelle!$V$10,('Mitigazione del rischio'!I$8*Tabelle!$W$10),IF('Modello Analisi RISCHI MOG_PTPC'!AK90=Tabelle!$V$11,('Mitigazione del rischio'!I$8*Tabelle!$W$11),IF('Modello Analisi RISCHI MOG_PTPC'!AK90=Tabelle!$V$12,('Mitigazione del rischio'!I$8*Tabelle!$W$12),"-"))))))))))</f>
        <v>1.05</v>
      </c>
      <c r="J89" s="31">
        <f>IF('Modello Analisi RISCHI MOG_PTPC'!AL90=Tabelle!$V$3,('Mitigazione del rischio'!J$8*Tabelle!$W$3),IF('Modello Analisi RISCHI MOG_PTPC'!AL90=Tabelle!$V$4,('Mitigazione del rischio'!J$8*Tabelle!$W$4),IF('Modello Analisi RISCHI MOG_PTPC'!AL90=Tabelle!$V$5,('Mitigazione del rischio'!J$8*Tabelle!$W$5),IF('Modello Analisi RISCHI MOG_PTPC'!AL90=Tabelle!$V$6,('Mitigazione del rischio'!J$8*Tabelle!$W$6),IF('Modello Analisi RISCHI MOG_PTPC'!AL90=Tabelle!$V$7,('Mitigazione del rischio'!J$8*Tabelle!$W$7),IF('Modello Analisi RISCHI MOG_PTPC'!AL90=Tabelle!$V$8,('Mitigazione del rischio'!J$8*Tabelle!$W$8),IF('Modello Analisi RISCHI MOG_PTPC'!AL90=Tabelle!$V$9,('Mitigazione del rischio'!J$8*Tabelle!$W$9),IF('Modello Analisi RISCHI MOG_PTPC'!AL90=Tabelle!$V$10,('Mitigazione del rischio'!J$8*Tabelle!$W$10),IF('Modello Analisi RISCHI MOG_PTPC'!AL90=Tabelle!$V$11,('Mitigazione del rischio'!J$8*Tabelle!$W$11),IF('Modello Analisi RISCHI MOG_PTPC'!AL90=Tabelle!$V$12,('Mitigazione del rischio'!J$8*Tabelle!$W$12),"-"))))))))))</f>
        <v>1.05</v>
      </c>
      <c r="K89" s="31">
        <f>IF('Modello Analisi RISCHI MOG_PTPC'!AM90=Tabelle!$V$3,('Mitigazione del rischio'!K$8*Tabelle!$W$3),IF('Modello Analisi RISCHI MOG_PTPC'!AM90=Tabelle!$V$4,('Mitigazione del rischio'!K$8*Tabelle!$W$4),IF('Modello Analisi RISCHI MOG_PTPC'!AM90=Tabelle!$V$5,('Mitigazione del rischio'!K$8*Tabelle!$W$5),IF('Modello Analisi RISCHI MOG_PTPC'!AM90=Tabelle!$V$6,('Mitigazione del rischio'!K$8*Tabelle!$W$6),IF('Modello Analisi RISCHI MOG_PTPC'!AM90=Tabelle!$V$7,('Mitigazione del rischio'!K$8*Tabelle!$W$7),IF('Modello Analisi RISCHI MOG_PTPC'!AM90=Tabelle!$V$8,('Mitigazione del rischio'!K$8*Tabelle!$W$8),IF('Modello Analisi RISCHI MOG_PTPC'!AM90=Tabelle!$V$9,('Mitigazione del rischio'!K$8*Tabelle!$W$9),IF('Modello Analisi RISCHI MOG_PTPC'!AM90=Tabelle!$V$10,('Mitigazione del rischio'!K$8*Tabelle!$W$10),IF('Modello Analisi RISCHI MOG_PTPC'!AM90=Tabelle!$V$11,('Mitigazione del rischio'!K$8*Tabelle!$W$11),IF('Modello Analisi RISCHI MOG_PTPC'!AM90=Tabelle!$V$12,('Mitigazione del rischio'!K$8*Tabelle!$W$12),"-"))))))))))</f>
        <v>3.5</v>
      </c>
      <c r="L89" s="31">
        <f>IF('Modello Analisi RISCHI MOG_PTPC'!AN90=Tabelle!$V$3,('Mitigazione del rischio'!L$8*Tabelle!$W$3),IF('Modello Analisi RISCHI MOG_PTPC'!AN90=Tabelle!$V$4,('Mitigazione del rischio'!L$8*Tabelle!$W$4),IF('Modello Analisi RISCHI MOG_PTPC'!AN90=Tabelle!$V$5,('Mitigazione del rischio'!L$8*Tabelle!$W$5),IF('Modello Analisi RISCHI MOG_PTPC'!AN90=Tabelle!$V$6,('Mitigazione del rischio'!L$8*Tabelle!$W$6),IF('Modello Analisi RISCHI MOG_PTPC'!AN90=Tabelle!$V$7,('Mitigazione del rischio'!L$8*Tabelle!$W$7),IF('Modello Analisi RISCHI MOG_PTPC'!AN90=Tabelle!$V$8,('Mitigazione del rischio'!L$8*Tabelle!$W$8),IF('Modello Analisi RISCHI MOG_PTPC'!AN90=Tabelle!$V$9,('Mitigazione del rischio'!L$8*Tabelle!$W$9),IF('Modello Analisi RISCHI MOG_PTPC'!AN90=Tabelle!$V$10,('Mitigazione del rischio'!L$8*Tabelle!$W$10),IF('Modello Analisi RISCHI MOG_PTPC'!AN90=Tabelle!$V$11,('Mitigazione del rischio'!L$8*Tabelle!$W$11),IF('Modello Analisi RISCHI MOG_PTPC'!AN90=Tabelle!$V$12,('Mitigazione del rischio'!L$8*Tabelle!$W$12),"-"))))))))))</f>
        <v>3.5</v>
      </c>
      <c r="M89" s="31">
        <f>IF('Modello Analisi RISCHI MOG_PTPC'!AO90=Tabelle!$V$3,('Mitigazione del rischio'!M$8*Tabelle!$W$3),IF('Modello Analisi RISCHI MOG_PTPC'!AO90=Tabelle!$V$4,('Mitigazione del rischio'!M$8*Tabelle!$W$4),IF('Modello Analisi RISCHI MOG_PTPC'!AO90=Tabelle!$V$5,('Mitigazione del rischio'!M$8*Tabelle!$W$5),IF('Modello Analisi RISCHI MOG_PTPC'!AO90=Tabelle!$V$6,('Mitigazione del rischio'!M$8*Tabelle!$W$6),IF('Modello Analisi RISCHI MOG_PTPC'!AO90=Tabelle!$V$7,('Mitigazione del rischio'!M$8*Tabelle!$W$7),IF('Modello Analisi RISCHI MOG_PTPC'!AO90=Tabelle!$V$8,('Mitigazione del rischio'!M$8*Tabelle!$W$8),IF('Modello Analisi RISCHI MOG_PTPC'!AO90=Tabelle!$V$9,('Mitigazione del rischio'!M$8*Tabelle!$W$9),IF('Modello Analisi RISCHI MOG_PTPC'!AO90=Tabelle!$V$10,('Mitigazione del rischio'!M$8*Tabelle!$W$10),IF('Modello Analisi RISCHI MOG_PTPC'!AO90=Tabelle!$V$11,('Mitigazione del rischio'!M$8*Tabelle!$W$11),IF('Modello Analisi RISCHI MOG_PTPC'!AO90=Tabelle!$V$12,('Mitigazione del rischio'!M$8*Tabelle!$W$12),"-"))))))))))</f>
        <v>1.05</v>
      </c>
      <c r="N89" s="31">
        <f>IF('Modello Analisi RISCHI MOG_PTPC'!AP90=Tabelle!$V$3,('Mitigazione del rischio'!N$8*Tabelle!$W$3),IF('Modello Analisi RISCHI MOG_PTPC'!AP90=Tabelle!$V$4,('Mitigazione del rischio'!N$8*Tabelle!$W$4),IF('Modello Analisi RISCHI MOG_PTPC'!AP90=Tabelle!$V$5,('Mitigazione del rischio'!N$8*Tabelle!$W$5),IF('Modello Analisi RISCHI MOG_PTPC'!AP90=Tabelle!$V$6,('Mitigazione del rischio'!N$8*Tabelle!$W$6),IF('Modello Analisi RISCHI MOG_PTPC'!AP90=Tabelle!$V$7,('Mitigazione del rischio'!N$8*Tabelle!$W$7),IF('Modello Analisi RISCHI MOG_PTPC'!AP90=Tabelle!$V$8,('Mitigazione del rischio'!N$8*Tabelle!$W$8),IF('Modello Analisi RISCHI MOG_PTPC'!AP90=Tabelle!$V$9,('Mitigazione del rischio'!N$8*Tabelle!$W$9),IF('Modello Analisi RISCHI MOG_PTPC'!AP90=Tabelle!$V$10,('Mitigazione del rischio'!N$8*Tabelle!$W$10),IF('Modello Analisi RISCHI MOG_PTPC'!AP90=Tabelle!$V$11,('Mitigazione del rischio'!N$8*Tabelle!$W$11),IF('Modello Analisi RISCHI MOG_PTPC'!AP90=Tabelle!$V$12,('Mitigazione del rischio'!N$8*Tabelle!$W$12),"-"))))))))))</f>
        <v>1.05</v>
      </c>
      <c r="O89" s="31">
        <f>IF('Modello Analisi RISCHI MOG_PTPC'!AQ90=Tabelle!$V$3,('Mitigazione del rischio'!O$8*Tabelle!$W$3),IF('Modello Analisi RISCHI MOG_PTPC'!AQ90=Tabelle!$V$4,('Mitigazione del rischio'!O$8*Tabelle!$W$4),IF('Modello Analisi RISCHI MOG_PTPC'!AQ90=Tabelle!$V$5,('Mitigazione del rischio'!O$8*Tabelle!$W$5),IF('Modello Analisi RISCHI MOG_PTPC'!AQ90=Tabelle!$V$6,('Mitigazione del rischio'!O$8*Tabelle!$W$6),IF('Modello Analisi RISCHI MOG_PTPC'!AQ90=Tabelle!$V$7,('Mitigazione del rischio'!O$8*Tabelle!$W$7),IF('Modello Analisi RISCHI MOG_PTPC'!AQ90=Tabelle!$V$8,('Mitigazione del rischio'!O$8*Tabelle!$W$8),IF('Modello Analisi RISCHI MOG_PTPC'!AQ90=Tabelle!$V$9,('Mitigazione del rischio'!O$8*Tabelle!$W$9),IF('Modello Analisi RISCHI MOG_PTPC'!AQ90=Tabelle!$V$10,('Mitigazione del rischio'!O$8*Tabelle!$W$10),IF('Modello Analisi RISCHI MOG_PTPC'!AQ90=Tabelle!$V$11,('Mitigazione del rischio'!O$8*Tabelle!$W$11),IF('Modello Analisi RISCHI MOG_PTPC'!AQ90=Tabelle!$V$12,('Mitigazione del rischio'!O$8*Tabelle!$W$12),"-"))))))))))</f>
        <v>1.05</v>
      </c>
      <c r="P89" s="31">
        <f>IF('Modello Analisi RISCHI MOG_PTPC'!AR90=Tabelle!$V$3,('Mitigazione del rischio'!P$8*Tabelle!$W$3),IF('Modello Analisi RISCHI MOG_PTPC'!AR90=Tabelle!$V$4,('Mitigazione del rischio'!P$8*Tabelle!$W$4),IF('Modello Analisi RISCHI MOG_PTPC'!AR90=Tabelle!$V$5,('Mitigazione del rischio'!P$8*Tabelle!$W$5),IF('Modello Analisi RISCHI MOG_PTPC'!AR90=Tabelle!$V$6,('Mitigazione del rischio'!P$8*Tabelle!$W$6),IF('Modello Analisi RISCHI MOG_PTPC'!AR90=Tabelle!$V$7,('Mitigazione del rischio'!P$8*Tabelle!$W$7),IF('Modello Analisi RISCHI MOG_PTPC'!AR90=Tabelle!$V$8,('Mitigazione del rischio'!P$8*Tabelle!$W$8),IF('Modello Analisi RISCHI MOG_PTPC'!AR90=Tabelle!$V$9,('Mitigazione del rischio'!P$8*Tabelle!$W$9),IF('Modello Analisi RISCHI MOG_PTPC'!AR90=Tabelle!$V$10,('Mitigazione del rischio'!P$8*Tabelle!$W$10),IF('Modello Analisi RISCHI MOG_PTPC'!AR90=Tabelle!$V$11,('Mitigazione del rischio'!P$8*Tabelle!$W$11),IF('Modello Analisi RISCHI MOG_PTPC'!AR90=Tabelle!$V$12,('Mitigazione del rischio'!P$8*Tabelle!$W$12),"-"))))))))))</f>
        <v>1.05</v>
      </c>
      <c r="Q89" s="31">
        <f>IF('Modello Analisi RISCHI MOG_PTPC'!AS90=Tabelle!$V$3,('Mitigazione del rischio'!Q$8*Tabelle!$W$3),IF('Modello Analisi RISCHI MOG_PTPC'!AS90=Tabelle!$V$4,('Mitigazione del rischio'!Q$8*Tabelle!$W$4),IF('Modello Analisi RISCHI MOG_PTPC'!AS90=Tabelle!$V$5,('Mitigazione del rischio'!Q$8*Tabelle!$W$5),IF('Modello Analisi RISCHI MOG_PTPC'!AS90=Tabelle!$V$6,('Mitigazione del rischio'!Q$8*Tabelle!$W$6),IF('Modello Analisi RISCHI MOG_PTPC'!AS90=Tabelle!$V$7,('Mitigazione del rischio'!Q$8*Tabelle!$W$7),IF('Modello Analisi RISCHI MOG_PTPC'!AS90=Tabelle!$V$8,('Mitigazione del rischio'!Q$8*Tabelle!$W$8),IF('Modello Analisi RISCHI MOG_PTPC'!AS90=Tabelle!$V$9,('Mitigazione del rischio'!Q$8*Tabelle!$W$9),IF('Modello Analisi RISCHI MOG_PTPC'!AS90=Tabelle!$V$10,('Mitigazione del rischio'!Q$8*Tabelle!$W$10),IF('Modello Analisi RISCHI MOG_PTPC'!AS90=Tabelle!$V$11,('Mitigazione del rischio'!Q$8*Tabelle!$W$11),IF('Modello Analisi RISCHI MOG_PTPC'!AS90=Tabelle!$V$12,('Mitigazione del rischio'!Q$8*Tabelle!$W$12),"-"))))))))))</f>
        <v>2.4499999999999997</v>
      </c>
      <c r="R89" s="31">
        <f>IF('Modello Analisi RISCHI MOG_PTPC'!AT90=Tabelle!$V$3,('Mitigazione del rischio'!R$8*Tabelle!$W$3),IF('Modello Analisi RISCHI MOG_PTPC'!AT90=Tabelle!$V$4,('Mitigazione del rischio'!R$8*Tabelle!$W$4),IF('Modello Analisi RISCHI MOG_PTPC'!AT90=Tabelle!$V$5,('Mitigazione del rischio'!R$8*Tabelle!$W$5),IF('Modello Analisi RISCHI MOG_PTPC'!AT90=Tabelle!$V$6,('Mitigazione del rischio'!R$8*Tabelle!$W$6),IF('Modello Analisi RISCHI MOG_PTPC'!AT90=Tabelle!$V$7,('Mitigazione del rischio'!R$8*Tabelle!$W$7),IF('Modello Analisi RISCHI MOG_PTPC'!AT90=Tabelle!$V$8,('Mitigazione del rischio'!R$8*Tabelle!$W$8),IF('Modello Analisi RISCHI MOG_PTPC'!AT90=Tabelle!$V$9,('Mitigazione del rischio'!R$8*Tabelle!$W$9),IF('Modello Analisi RISCHI MOG_PTPC'!AT90=Tabelle!$V$10,('Mitigazione del rischio'!R$8*Tabelle!$W$10),IF('Modello Analisi RISCHI MOG_PTPC'!AT90=Tabelle!$V$11,('Mitigazione del rischio'!R$8*Tabelle!$W$11),IF('Modello Analisi RISCHI MOG_PTPC'!AT90=Tabelle!$V$12,('Mitigazione del rischio'!R$8*Tabelle!$W$12),"-"))))))))))</f>
        <v>2.4499999999999997</v>
      </c>
      <c r="S89" s="31">
        <f>IF('Modello Analisi RISCHI MOG_PTPC'!AU90=Tabelle!$V$3,('Mitigazione del rischio'!S$8*Tabelle!$W$3),IF('Modello Analisi RISCHI MOG_PTPC'!AU90=Tabelle!$V$4,('Mitigazione del rischio'!S$8*Tabelle!$W$4),IF('Modello Analisi RISCHI MOG_PTPC'!AU90=Tabelle!$V$5,('Mitigazione del rischio'!S$8*Tabelle!$W$5),IF('Modello Analisi RISCHI MOG_PTPC'!AU90=Tabelle!$V$6,('Mitigazione del rischio'!S$8*Tabelle!$W$6),IF('Modello Analisi RISCHI MOG_PTPC'!AU90=Tabelle!$V$7,('Mitigazione del rischio'!S$8*Tabelle!$W$7),IF('Modello Analisi RISCHI MOG_PTPC'!AU90=Tabelle!$V$8,('Mitigazione del rischio'!S$8*Tabelle!$W$8),IF('Modello Analisi RISCHI MOG_PTPC'!AU90=Tabelle!$V$9,('Mitigazione del rischio'!S$8*Tabelle!$W$9),IF('Modello Analisi RISCHI MOG_PTPC'!AU90=Tabelle!$V$10,('Mitigazione del rischio'!S$8*Tabelle!$W$10),IF('Modello Analisi RISCHI MOG_PTPC'!AU90=Tabelle!$V$11,('Mitigazione del rischio'!S$8*Tabelle!$W$11),IF('Modello Analisi RISCHI MOG_PTPC'!AU90=Tabelle!$V$12,('Mitigazione del rischio'!S$8*Tabelle!$W$12),"-"))))))))))</f>
        <v>2.4499999999999997</v>
      </c>
      <c r="T89" s="31">
        <f>IF('Modello Analisi RISCHI MOG_PTPC'!AV90=Tabelle!$V$3,('Mitigazione del rischio'!T$8*Tabelle!$W$3),IF('Modello Analisi RISCHI MOG_PTPC'!AV90=Tabelle!$V$4,('Mitigazione del rischio'!T$8*Tabelle!$W$4),IF('Modello Analisi RISCHI MOG_PTPC'!AV90=Tabelle!$V$5,('Mitigazione del rischio'!T$8*Tabelle!$W$5),IF('Modello Analisi RISCHI MOG_PTPC'!AV90=Tabelle!$V$6,('Mitigazione del rischio'!T$8*Tabelle!$W$6),IF('Modello Analisi RISCHI MOG_PTPC'!AV90=Tabelle!$V$7,('Mitigazione del rischio'!T$8*Tabelle!$W$7),IF('Modello Analisi RISCHI MOG_PTPC'!AV90=Tabelle!$V$8,('Mitigazione del rischio'!T$8*Tabelle!$W$8),IF('Modello Analisi RISCHI MOG_PTPC'!AV90=Tabelle!$V$9,('Mitigazione del rischio'!T$8*Tabelle!$W$9),IF('Modello Analisi RISCHI MOG_PTPC'!AV90=Tabelle!$V$10,('Mitigazione del rischio'!T$8*Tabelle!$W$10),IF('Modello Analisi RISCHI MOG_PTPC'!AV90=Tabelle!$V$11,('Mitigazione del rischio'!T$8*Tabelle!$W$11),IF('Modello Analisi RISCHI MOG_PTPC'!AV90=Tabelle!$V$12,('Mitigazione del rischio'!T$8*Tabelle!$W$12),"-"))))))))))</f>
        <v>2.4499999999999997</v>
      </c>
      <c r="U89" s="31">
        <f>IF('Modello Analisi RISCHI MOG_PTPC'!AW90=Tabelle!$V$3,('Mitigazione del rischio'!U$8*Tabelle!$W$3),IF('Modello Analisi RISCHI MOG_PTPC'!AW90=Tabelle!$V$4,('Mitigazione del rischio'!U$8*Tabelle!$W$4),IF('Modello Analisi RISCHI MOG_PTPC'!AW90=Tabelle!$V$5,('Mitigazione del rischio'!U$8*Tabelle!$W$5),IF('Modello Analisi RISCHI MOG_PTPC'!AW90=Tabelle!$V$6,('Mitigazione del rischio'!U$8*Tabelle!$W$6),IF('Modello Analisi RISCHI MOG_PTPC'!AW90=Tabelle!$V$7,('Mitigazione del rischio'!U$8*Tabelle!$W$7),IF('Modello Analisi RISCHI MOG_PTPC'!AW90=Tabelle!$V$8,('Mitigazione del rischio'!U$8*Tabelle!$W$8),IF('Modello Analisi RISCHI MOG_PTPC'!AW90=Tabelle!$V$9,('Mitigazione del rischio'!U$8*Tabelle!$W$9),IF('Modello Analisi RISCHI MOG_PTPC'!AW90=Tabelle!$V$10,('Mitigazione del rischio'!U$8*Tabelle!$W$10),IF('Modello Analisi RISCHI MOG_PTPC'!AW90=Tabelle!$V$11,('Mitigazione del rischio'!U$8*Tabelle!$W$11),IF('Modello Analisi RISCHI MOG_PTPC'!AW90=Tabelle!$V$12,('Mitigazione del rischio'!U$8*Tabelle!$W$12),"-"))))))))))</f>
        <v>0</v>
      </c>
      <c r="V89" s="31">
        <f>IF('Modello Analisi RISCHI MOG_PTPC'!AX90=Tabelle!$V$3,('Mitigazione del rischio'!V$8*Tabelle!$W$3),IF('Modello Analisi RISCHI MOG_PTPC'!AX90=Tabelle!$V$4,('Mitigazione del rischio'!V$8*Tabelle!$W$4),IF('Modello Analisi RISCHI MOG_PTPC'!AX90=Tabelle!$V$5,('Mitigazione del rischio'!V$8*Tabelle!$W$5),IF('Modello Analisi RISCHI MOG_PTPC'!AX90=Tabelle!$V$6,('Mitigazione del rischio'!V$8*Tabelle!$W$6),IF('Modello Analisi RISCHI MOG_PTPC'!AX90=Tabelle!$V$7,('Mitigazione del rischio'!V$8*Tabelle!$W$7),IF('Modello Analisi RISCHI MOG_PTPC'!AX90=Tabelle!$V$8,('Mitigazione del rischio'!V$8*Tabelle!$W$8),IF('Modello Analisi RISCHI MOG_PTPC'!AX90=Tabelle!$V$9,('Mitigazione del rischio'!V$8*Tabelle!$W$9),IF('Modello Analisi RISCHI MOG_PTPC'!AX90=Tabelle!$V$10,('Mitigazione del rischio'!V$8*Tabelle!$W$10),IF('Modello Analisi RISCHI MOG_PTPC'!AX90=Tabelle!$V$11,('Mitigazione del rischio'!V$8*Tabelle!$W$11),IF('Modello Analisi RISCHI MOG_PTPC'!AX90=Tabelle!$V$12,('Mitigazione del rischio'!V$8*Tabelle!$W$12),"-"))))))))))</f>
        <v>0</v>
      </c>
      <c r="W89" s="31">
        <f>IF('Modello Analisi RISCHI MOG_PTPC'!AY90=Tabelle!$V$3,('Mitigazione del rischio'!W$8*Tabelle!$W$3),IF('Modello Analisi RISCHI MOG_PTPC'!AY90=Tabelle!$V$4,('Mitigazione del rischio'!W$8*Tabelle!$W$4),IF('Modello Analisi RISCHI MOG_PTPC'!AY90=Tabelle!$V$5,('Mitigazione del rischio'!W$8*Tabelle!$W$5),IF('Modello Analisi RISCHI MOG_PTPC'!AY90=Tabelle!$V$6,('Mitigazione del rischio'!W$8*Tabelle!$W$6),IF('Modello Analisi RISCHI MOG_PTPC'!AY90=Tabelle!$V$7,('Mitigazione del rischio'!W$8*Tabelle!$W$7),IF('Modello Analisi RISCHI MOG_PTPC'!AY90=Tabelle!$V$8,('Mitigazione del rischio'!W$8*Tabelle!$W$8),IF('Modello Analisi RISCHI MOG_PTPC'!AY90=Tabelle!$V$9,('Mitigazione del rischio'!W$8*Tabelle!$W$9),IF('Modello Analisi RISCHI MOG_PTPC'!AY90=Tabelle!$V$10,('Mitigazione del rischio'!W$8*Tabelle!$W$10),IF('Modello Analisi RISCHI MOG_PTPC'!AY90=Tabelle!$V$11,('Mitigazione del rischio'!W$8*Tabelle!$W$11),IF('Modello Analisi RISCHI MOG_PTPC'!AY90=Tabelle!$V$12,('Mitigazione del rischio'!W$8*Tabelle!$W$12),"-"))))))))))</f>
        <v>0</v>
      </c>
      <c r="X89" s="31">
        <f>IF('Modello Analisi RISCHI MOG_PTPC'!AZ90=Tabelle!$V$3,('Mitigazione del rischio'!X$8*Tabelle!$W$3),IF('Modello Analisi RISCHI MOG_PTPC'!AZ90=Tabelle!$V$4,('Mitigazione del rischio'!X$8*Tabelle!$W$4),IF('Modello Analisi RISCHI MOG_PTPC'!AZ90=Tabelle!$V$5,('Mitigazione del rischio'!X$8*Tabelle!$W$5),IF('Modello Analisi RISCHI MOG_PTPC'!AZ90=Tabelle!$V$6,('Mitigazione del rischio'!X$8*Tabelle!$W$6),IF('Modello Analisi RISCHI MOG_PTPC'!AZ90=Tabelle!$V$7,('Mitigazione del rischio'!X$8*Tabelle!$W$7),IF('Modello Analisi RISCHI MOG_PTPC'!AZ90=Tabelle!$V$8,('Mitigazione del rischio'!X$8*Tabelle!$W$8),IF('Modello Analisi RISCHI MOG_PTPC'!AZ90=Tabelle!$V$9,('Mitigazione del rischio'!X$8*Tabelle!$W$9),IF('Modello Analisi RISCHI MOG_PTPC'!AZ90=Tabelle!$V$10,('Mitigazione del rischio'!X$8*Tabelle!$W$10),IF('Modello Analisi RISCHI MOG_PTPC'!AZ90=Tabelle!$V$11,('Mitigazione del rischio'!X$8*Tabelle!$W$11),IF('Modello Analisi RISCHI MOG_PTPC'!AZ90=Tabelle!$V$12,('Mitigazione del rischio'!X$8*Tabelle!$W$12),"-"))))))))))</f>
        <v>0</v>
      </c>
      <c r="Y89" s="31">
        <f>IF('Modello Analisi RISCHI MOG_PTPC'!BA90=Tabelle!$V$3,('Mitigazione del rischio'!Y$8*Tabelle!$W$3),IF('Modello Analisi RISCHI MOG_PTPC'!BA90=Tabelle!$V$4,('Mitigazione del rischio'!Y$8*Tabelle!$W$4),IF('Modello Analisi RISCHI MOG_PTPC'!BA90=Tabelle!$V$5,('Mitigazione del rischio'!Y$8*Tabelle!$W$5),IF('Modello Analisi RISCHI MOG_PTPC'!BA90=Tabelle!$V$6,('Mitigazione del rischio'!Y$8*Tabelle!$W$6),IF('Modello Analisi RISCHI MOG_PTPC'!BA90=Tabelle!$V$7,('Mitigazione del rischio'!Y$8*Tabelle!$W$7),IF('Modello Analisi RISCHI MOG_PTPC'!BA90=Tabelle!$V$8,('Mitigazione del rischio'!Y$8*Tabelle!$W$8),IF('Modello Analisi RISCHI MOG_PTPC'!BA90=Tabelle!$V$9,('Mitigazione del rischio'!Y$8*Tabelle!$W$9),IF('Modello Analisi RISCHI MOG_PTPC'!BA90=Tabelle!$V$10,('Mitigazione del rischio'!Y$8*Tabelle!$W$10),IF('Modello Analisi RISCHI MOG_PTPC'!BA90=Tabelle!$V$11,('Mitigazione del rischio'!Y$8*Tabelle!$W$11),IF('Modello Analisi RISCHI MOG_PTPC'!BA90=Tabelle!$V$12,('Mitigazione del rischio'!Y$8*Tabelle!$W$12),"-"))))))))))</f>
        <v>0</v>
      </c>
      <c r="Z89" s="31">
        <f>IF('Modello Analisi RISCHI MOG_PTPC'!BB90=Tabelle!$V$3,('Mitigazione del rischio'!Z$8*Tabelle!$W$3),IF('Modello Analisi RISCHI MOG_PTPC'!BB90=Tabelle!$V$4,('Mitigazione del rischio'!Z$8*Tabelle!$W$4),IF('Modello Analisi RISCHI MOG_PTPC'!BB90=Tabelle!$V$5,('Mitigazione del rischio'!Z$8*Tabelle!$W$5),IF('Modello Analisi RISCHI MOG_PTPC'!BB90=Tabelle!$V$6,('Mitigazione del rischio'!Z$8*Tabelle!$W$6),IF('Modello Analisi RISCHI MOG_PTPC'!BB90=Tabelle!$V$7,('Mitigazione del rischio'!Z$8*Tabelle!$W$7),IF('Modello Analisi RISCHI MOG_PTPC'!BB90=Tabelle!$V$8,('Mitigazione del rischio'!Z$8*Tabelle!$W$8),IF('Modello Analisi RISCHI MOG_PTPC'!BB90=Tabelle!$V$9,('Mitigazione del rischio'!Z$8*Tabelle!$W$9),IF('Modello Analisi RISCHI MOG_PTPC'!BB90=Tabelle!$V$10,('Mitigazione del rischio'!Z$8*Tabelle!$W$10),IF('Modello Analisi RISCHI MOG_PTPC'!BB90=Tabelle!$V$11,('Mitigazione del rischio'!Z$8*Tabelle!$W$11),IF('Modello Analisi RISCHI MOG_PTPC'!BB90=Tabelle!$V$12,('Mitigazione del rischio'!Z$8*Tabelle!$W$12),"-"))))))))))</f>
        <v>0</v>
      </c>
      <c r="AA89" s="31">
        <f>IF('Modello Analisi RISCHI MOG_PTPC'!BC90=Tabelle!$V$3,('Mitigazione del rischio'!AA$8*Tabelle!$W$3),IF('Modello Analisi RISCHI MOG_PTPC'!BC90=Tabelle!$V$4,('Mitigazione del rischio'!AA$8*Tabelle!$W$4),IF('Modello Analisi RISCHI MOG_PTPC'!BC90=Tabelle!$V$5,('Mitigazione del rischio'!AA$8*Tabelle!$W$5),IF('Modello Analisi RISCHI MOG_PTPC'!BC90=Tabelle!$V$6,('Mitigazione del rischio'!AA$8*Tabelle!$W$6),IF('Modello Analisi RISCHI MOG_PTPC'!BC90=Tabelle!$V$7,('Mitigazione del rischio'!AA$8*Tabelle!$W$7),IF('Modello Analisi RISCHI MOG_PTPC'!BC90=Tabelle!$V$8,('Mitigazione del rischio'!AA$8*Tabelle!$W$8),IF('Modello Analisi RISCHI MOG_PTPC'!BC90=Tabelle!$V$9,('Mitigazione del rischio'!AA$8*Tabelle!$W$9),IF('Modello Analisi RISCHI MOG_PTPC'!BC90=Tabelle!$V$10,('Mitigazione del rischio'!AA$8*Tabelle!$W$10),IF('Modello Analisi RISCHI MOG_PTPC'!BC90=Tabelle!$V$11,('Mitigazione del rischio'!AA$8*Tabelle!$W$11),IF('Modello Analisi RISCHI MOG_PTPC'!BC90=Tabelle!$V$12,('Mitigazione del rischio'!AA$8*Tabelle!$W$12),"-"))))))))))</f>
        <v>0</v>
      </c>
      <c r="AB89" s="31">
        <f>IF('Modello Analisi RISCHI MOG_PTPC'!BD90=Tabelle!$V$3,('Mitigazione del rischio'!AB$8*Tabelle!$W$3),IF('Modello Analisi RISCHI MOG_PTPC'!BD90=Tabelle!$V$4,('Mitigazione del rischio'!AB$8*Tabelle!$W$4),IF('Modello Analisi RISCHI MOG_PTPC'!BD90=Tabelle!$V$5,('Mitigazione del rischio'!AB$8*Tabelle!$W$5),IF('Modello Analisi RISCHI MOG_PTPC'!BD90=Tabelle!$V$6,('Mitigazione del rischio'!AB$8*Tabelle!$W$6),IF('Modello Analisi RISCHI MOG_PTPC'!BD90=Tabelle!$V$7,('Mitigazione del rischio'!AB$8*Tabelle!$W$7),IF('Modello Analisi RISCHI MOG_PTPC'!BD90=Tabelle!$V$8,('Mitigazione del rischio'!AB$8*Tabelle!$W$8),IF('Modello Analisi RISCHI MOG_PTPC'!BD90=Tabelle!$V$9,('Mitigazione del rischio'!AB$8*Tabelle!$W$9),IF('Modello Analisi RISCHI MOG_PTPC'!BD90=Tabelle!$V$10,('Mitigazione del rischio'!AB$8*Tabelle!$W$10),IF('Modello Analisi RISCHI MOG_PTPC'!BD90=Tabelle!$V$11,('Mitigazione del rischio'!AB$8*Tabelle!$W$11),IF('Modello Analisi RISCHI MOG_PTPC'!BD90=Tabelle!$V$12,('Mitigazione del rischio'!AB$8*Tabelle!$W$12),"-"))))))))))</f>
        <v>0</v>
      </c>
      <c r="AC89" s="31">
        <f>IF('Modello Analisi RISCHI MOG_PTPC'!BE90=Tabelle!$V$3,('Mitigazione del rischio'!AC$8*Tabelle!$W$3),IF('Modello Analisi RISCHI MOG_PTPC'!BE90=Tabelle!$V$4,('Mitigazione del rischio'!AC$8*Tabelle!$W$4),IF('Modello Analisi RISCHI MOG_PTPC'!BE90=Tabelle!$V$5,('Mitigazione del rischio'!AC$8*Tabelle!$W$5),IF('Modello Analisi RISCHI MOG_PTPC'!BE90=Tabelle!$V$6,('Mitigazione del rischio'!AC$8*Tabelle!$W$6),IF('Modello Analisi RISCHI MOG_PTPC'!BE90=Tabelle!$V$7,('Mitigazione del rischio'!AC$8*Tabelle!$W$7),IF('Modello Analisi RISCHI MOG_PTPC'!BE90=Tabelle!$V$8,('Mitigazione del rischio'!AC$8*Tabelle!$W$8),IF('Modello Analisi RISCHI MOG_PTPC'!BE90=Tabelle!$V$9,('Mitigazione del rischio'!AC$8*Tabelle!$W$9),IF('Modello Analisi RISCHI MOG_PTPC'!BE90=Tabelle!$V$10,('Mitigazione del rischio'!AC$8*Tabelle!$W$10),IF('Modello Analisi RISCHI MOG_PTPC'!BE90=Tabelle!$V$11,('Mitigazione del rischio'!AC$8*Tabelle!$W$11),IF('Modello Analisi RISCHI MOG_PTPC'!BE90=Tabelle!$V$12,('Mitigazione del rischio'!AC$8*Tabelle!$W$12),"-"))))))))))</f>
        <v>0</v>
      </c>
      <c r="AD89" s="31">
        <f>IF('Modello Analisi RISCHI MOG_PTPC'!BF90=Tabelle!$V$3,('Mitigazione del rischio'!AD$8*Tabelle!$W$3),IF('Modello Analisi RISCHI MOG_PTPC'!BF90=Tabelle!$V$4,('Mitigazione del rischio'!AD$8*Tabelle!$W$4),IF('Modello Analisi RISCHI MOG_PTPC'!BF90=Tabelle!$V$5,('Mitigazione del rischio'!AD$8*Tabelle!$W$5),IF('Modello Analisi RISCHI MOG_PTPC'!BF90=Tabelle!$V$6,('Mitigazione del rischio'!AD$8*Tabelle!$W$6),IF('Modello Analisi RISCHI MOG_PTPC'!BF90=Tabelle!$V$7,('Mitigazione del rischio'!AD$8*Tabelle!$W$7),IF('Modello Analisi RISCHI MOG_PTPC'!BF90=Tabelle!$V$8,('Mitigazione del rischio'!AD$8*Tabelle!$W$8),IF('Modello Analisi RISCHI MOG_PTPC'!BF90=Tabelle!$V$9,('Mitigazione del rischio'!AD$8*Tabelle!$W$9),IF('Modello Analisi RISCHI MOG_PTPC'!BF90=Tabelle!$V$10,('Mitigazione del rischio'!AD$8*Tabelle!$W$10),IF('Modello Analisi RISCHI MOG_PTPC'!BF90=Tabelle!$V$11,('Mitigazione del rischio'!AD$8*Tabelle!$W$11),IF('Modello Analisi RISCHI MOG_PTPC'!BF90=Tabelle!$V$12,('Mitigazione del rischio'!AD$8*Tabelle!$W$12),"-"))))))))))</f>
        <v>0</v>
      </c>
      <c r="AE89" s="31">
        <f>IF('Modello Analisi RISCHI MOG_PTPC'!BG90=Tabelle!$V$3,('Mitigazione del rischio'!AE$8*Tabelle!$W$3),IF('Modello Analisi RISCHI MOG_PTPC'!BG90=Tabelle!$V$4,('Mitigazione del rischio'!AE$8*Tabelle!$W$4),IF('Modello Analisi RISCHI MOG_PTPC'!BG90=Tabelle!$V$5,('Mitigazione del rischio'!AE$8*Tabelle!$W$5),IF('Modello Analisi RISCHI MOG_PTPC'!BG90=Tabelle!$V$6,('Mitigazione del rischio'!AE$8*Tabelle!$W$6),IF('Modello Analisi RISCHI MOG_PTPC'!BG90=Tabelle!$V$7,('Mitigazione del rischio'!AE$8*Tabelle!$W$7),IF('Modello Analisi RISCHI MOG_PTPC'!BG90=Tabelle!$V$8,('Mitigazione del rischio'!AE$8*Tabelle!$W$8),IF('Modello Analisi RISCHI MOG_PTPC'!BG90=Tabelle!$V$9,('Mitigazione del rischio'!AE$8*Tabelle!$W$9),IF('Modello Analisi RISCHI MOG_PTPC'!BG90=Tabelle!$V$10,('Mitigazione del rischio'!AE$8*Tabelle!$W$10),IF('Modello Analisi RISCHI MOG_PTPC'!BG90=Tabelle!$V$11,('Mitigazione del rischio'!AE$8*Tabelle!$W$11),IF('Modello Analisi RISCHI MOG_PTPC'!BG90=Tabelle!$V$12,('Mitigazione del rischio'!AE$8*Tabelle!$W$12),"-"))))))))))</f>
        <v>0</v>
      </c>
      <c r="AF89" s="32">
        <f t="shared" si="5"/>
        <v>43.400000000000006</v>
      </c>
      <c r="AG89" s="33">
        <f t="shared" si="6"/>
        <v>0.43400000000000005</v>
      </c>
    </row>
    <row r="90" spans="1:33" x14ac:dyDescent="0.25">
      <c r="A90" s="31">
        <f>IF('Modello Analisi RISCHI MOG_PTPC'!AC91=Tabelle!$V$3,('Mitigazione del rischio'!A$8*Tabelle!$W$3),IF('Modello Analisi RISCHI MOG_PTPC'!AC91=Tabelle!$V$4,('Mitigazione del rischio'!A$8*Tabelle!$W$4),IF('Modello Analisi RISCHI MOG_PTPC'!AC91=Tabelle!$V$5,('Mitigazione del rischio'!A$8*Tabelle!$W$5),IF('Modello Analisi RISCHI MOG_PTPC'!AC91=Tabelle!$V$6,('Mitigazione del rischio'!A$8*Tabelle!$W$6),IF('Modello Analisi RISCHI MOG_PTPC'!AC91=Tabelle!$V$7,('Mitigazione del rischio'!A$8*Tabelle!$W$7),IF('Modello Analisi RISCHI MOG_PTPC'!AC91=Tabelle!$V$8,('Mitigazione del rischio'!A$8*Tabelle!$W$8),IF('Modello Analisi RISCHI MOG_PTPC'!AC91=Tabelle!$V$9,('Mitigazione del rischio'!A$8*Tabelle!$W$9),IF('Modello Analisi RISCHI MOG_PTPC'!AC91=Tabelle!$V$10,('Mitigazione del rischio'!A$8*Tabelle!$W$10),IF('Modello Analisi RISCHI MOG_PTPC'!AC91=Tabelle!$V$11,('Mitigazione del rischio'!A$8*Tabelle!$W$11),IF('Modello Analisi RISCHI MOG_PTPC'!AC91=Tabelle!$V$12,('Mitigazione del rischio'!A$8*Tabelle!$W$12),"-"))))))))))</f>
        <v>3.5</v>
      </c>
      <c r="B90" s="31">
        <f>IF('Modello Analisi RISCHI MOG_PTPC'!AD91=Tabelle!$V$3,('Mitigazione del rischio'!B$8*Tabelle!$W$3),IF('Modello Analisi RISCHI MOG_PTPC'!AD91=Tabelle!$V$4,('Mitigazione del rischio'!B$8*Tabelle!$W$4),IF('Modello Analisi RISCHI MOG_PTPC'!AD91=Tabelle!$V$5,('Mitigazione del rischio'!B$8*Tabelle!$W$5),IF('Modello Analisi RISCHI MOG_PTPC'!AD91=Tabelle!$V$6,('Mitigazione del rischio'!B$8*Tabelle!$W$6),IF('Modello Analisi RISCHI MOG_PTPC'!AD91=Tabelle!$V$7,('Mitigazione del rischio'!B$8*Tabelle!$W$7),IF('Modello Analisi RISCHI MOG_PTPC'!AD91=Tabelle!$V$8,('Mitigazione del rischio'!B$8*Tabelle!$W$8),IF('Modello Analisi RISCHI MOG_PTPC'!AD91=Tabelle!$V$9,('Mitigazione del rischio'!B$8*Tabelle!$W$9),IF('Modello Analisi RISCHI MOG_PTPC'!AD91=Tabelle!$V$10,('Mitigazione del rischio'!B$8*Tabelle!$W$10),IF('Modello Analisi RISCHI MOG_PTPC'!AD91=Tabelle!$V$11,('Mitigazione del rischio'!B$8*Tabelle!$W$11),IF('Modello Analisi RISCHI MOG_PTPC'!AD91=Tabelle!$V$12,('Mitigazione del rischio'!B$8*Tabelle!$W$12),"-"))))))))))</f>
        <v>2.4499999999999997</v>
      </c>
      <c r="C90" s="31">
        <f>IF('Modello Analisi RISCHI MOG_PTPC'!AE91=Tabelle!$V$3,('Mitigazione del rischio'!C$8*Tabelle!$W$3),IF('Modello Analisi RISCHI MOG_PTPC'!AE91=Tabelle!$V$4,('Mitigazione del rischio'!C$8*Tabelle!$W$4),IF('Modello Analisi RISCHI MOG_PTPC'!AE91=Tabelle!$V$5,('Mitigazione del rischio'!C$8*Tabelle!$W$5),IF('Modello Analisi RISCHI MOG_PTPC'!AE91=Tabelle!$V$6,('Mitigazione del rischio'!C$8*Tabelle!$W$6),IF('Modello Analisi RISCHI MOG_PTPC'!AE91=Tabelle!$V$7,('Mitigazione del rischio'!C$8*Tabelle!$W$7),IF('Modello Analisi RISCHI MOG_PTPC'!AE91=Tabelle!$V$8,('Mitigazione del rischio'!C$8*Tabelle!$W$8),IF('Modello Analisi RISCHI MOG_PTPC'!AE91=Tabelle!$V$9,('Mitigazione del rischio'!C$8*Tabelle!$W$9),IF('Modello Analisi RISCHI MOG_PTPC'!AE91=Tabelle!$V$10,('Mitigazione del rischio'!C$8*Tabelle!$W$10),IF('Modello Analisi RISCHI MOG_PTPC'!AE91=Tabelle!$V$11,('Mitigazione del rischio'!C$8*Tabelle!$W$11),IF('Modello Analisi RISCHI MOG_PTPC'!AE91=Tabelle!$V$12,('Mitigazione del rischio'!C$8*Tabelle!$W$12),"-"))))))))))</f>
        <v>0.35000000000000003</v>
      </c>
      <c r="D90" s="31">
        <f>IF('Modello Analisi RISCHI MOG_PTPC'!AF91=Tabelle!$V$3,('Mitigazione del rischio'!D$8*Tabelle!$W$3),IF('Modello Analisi RISCHI MOG_PTPC'!AF91=Tabelle!$V$4,('Mitigazione del rischio'!D$8*Tabelle!$W$4),IF('Modello Analisi RISCHI MOG_PTPC'!AF91=Tabelle!$V$5,('Mitigazione del rischio'!D$8*Tabelle!$W$5),IF('Modello Analisi RISCHI MOG_PTPC'!AF91=Tabelle!$V$6,('Mitigazione del rischio'!D$8*Tabelle!$W$6),IF('Modello Analisi RISCHI MOG_PTPC'!AF91=Tabelle!$V$7,('Mitigazione del rischio'!D$8*Tabelle!$W$7),IF('Modello Analisi RISCHI MOG_PTPC'!AF91=Tabelle!$V$8,('Mitigazione del rischio'!D$8*Tabelle!$W$8),IF('Modello Analisi RISCHI MOG_PTPC'!AF91=Tabelle!$V$9,('Mitigazione del rischio'!D$8*Tabelle!$W$9),IF('Modello Analisi RISCHI MOG_PTPC'!AF91=Tabelle!$V$10,('Mitigazione del rischio'!D$8*Tabelle!$W$10),IF('Modello Analisi RISCHI MOG_PTPC'!AF91=Tabelle!$V$11,('Mitigazione del rischio'!D$8*Tabelle!$W$11),IF('Modello Analisi RISCHI MOG_PTPC'!AF91=Tabelle!$V$12,('Mitigazione del rischio'!D$8*Tabelle!$W$12),"-"))))))))))</f>
        <v>1.05</v>
      </c>
      <c r="E90" s="31">
        <f>IF('Modello Analisi RISCHI MOG_PTPC'!AG91=Tabelle!$V$3,('Mitigazione del rischio'!E$8*Tabelle!$W$3),IF('Modello Analisi RISCHI MOG_PTPC'!AG91=Tabelle!$V$4,('Mitigazione del rischio'!E$8*Tabelle!$W$4),IF('Modello Analisi RISCHI MOG_PTPC'!AG91=Tabelle!$V$5,('Mitigazione del rischio'!E$8*Tabelle!$W$5),IF('Modello Analisi RISCHI MOG_PTPC'!AG91=Tabelle!$V$6,('Mitigazione del rischio'!E$8*Tabelle!$W$6),IF('Modello Analisi RISCHI MOG_PTPC'!AG91=Tabelle!$V$7,('Mitigazione del rischio'!E$8*Tabelle!$W$7),IF('Modello Analisi RISCHI MOG_PTPC'!AG91=Tabelle!$V$8,('Mitigazione del rischio'!E$8*Tabelle!$W$8),IF('Modello Analisi RISCHI MOG_PTPC'!AG91=Tabelle!$V$9,('Mitigazione del rischio'!E$8*Tabelle!$W$9),IF('Modello Analisi RISCHI MOG_PTPC'!AG91=Tabelle!$V$10,('Mitigazione del rischio'!E$8*Tabelle!$W$10),IF('Modello Analisi RISCHI MOG_PTPC'!AG91=Tabelle!$V$11,('Mitigazione del rischio'!E$8*Tabelle!$W$11),IF('Modello Analisi RISCHI MOG_PTPC'!AG91=Tabelle!$V$12,('Mitigazione del rischio'!E$8*Tabelle!$W$12),"-"))))))))))</f>
        <v>2.4499999999999997</v>
      </c>
      <c r="F90" s="31">
        <f>IF('Modello Analisi RISCHI MOG_PTPC'!AH91=Tabelle!$V$3,('Mitigazione del rischio'!F$8*Tabelle!$W$3),IF('Modello Analisi RISCHI MOG_PTPC'!AH91=Tabelle!$V$4,('Mitigazione del rischio'!F$8*Tabelle!$W$4),IF('Modello Analisi RISCHI MOG_PTPC'!AH91=Tabelle!$V$5,('Mitigazione del rischio'!F$8*Tabelle!$W$5),IF('Modello Analisi RISCHI MOG_PTPC'!AH91=Tabelle!$V$6,('Mitigazione del rischio'!F$8*Tabelle!$W$6),IF('Modello Analisi RISCHI MOG_PTPC'!AH91=Tabelle!$V$7,('Mitigazione del rischio'!F$8*Tabelle!$W$7),IF('Modello Analisi RISCHI MOG_PTPC'!AH91=Tabelle!$V$8,('Mitigazione del rischio'!F$8*Tabelle!$W$8),IF('Modello Analisi RISCHI MOG_PTPC'!AH91=Tabelle!$V$9,('Mitigazione del rischio'!F$8*Tabelle!$W$9),IF('Modello Analisi RISCHI MOG_PTPC'!AH91=Tabelle!$V$10,('Mitigazione del rischio'!F$8*Tabelle!$W$10),IF('Modello Analisi RISCHI MOG_PTPC'!AH91=Tabelle!$V$11,('Mitigazione del rischio'!F$8*Tabelle!$W$11),IF('Modello Analisi RISCHI MOG_PTPC'!AH91=Tabelle!$V$12,('Mitigazione del rischio'!F$8*Tabelle!$W$12),"-"))))))))))</f>
        <v>3.5</v>
      </c>
      <c r="G90" s="31">
        <f>IF('Modello Analisi RISCHI MOG_PTPC'!AI91=Tabelle!$V$3,('Mitigazione del rischio'!G$8*Tabelle!$W$3),IF('Modello Analisi RISCHI MOG_PTPC'!AI91=Tabelle!$V$4,('Mitigazione del rischio'!G$8*Tabelle!$W$4),IF('Modello Analisi RISCHI MOG_PTPC'!AI91=Tabelle!$V$5,('Mitigazione del rischio'!G$8*Tabelle!$W$5),IF('Modello Analisi RISCHI MOG_PTPC'!AI91=Tabelle!$V$6,('Mitigazione del rischio'!G$8*Tabelle!$W$6),IF('Modello Analisi RISCHI MOG_PTPC'!AI91=Tabelle!$V$7,('Mitigazione del rischio'!G$8*Tabelle!$W$7),IF('Modello Analisi RISCHI MOG_PTPC'!AI91=Tabelle!$V$8,('Mitigazione del rischio'!G$8*Tabelle!$W$8),IF('Modello Analisi RISCHI MOG_PTPC'!AI91=Tabelle!$V$9,('Mitigazione del rischio'!G$8*Tabelle!$W$9),IF('Modello Analisi RISCHI MOG_PTPC'!AI91=Tabelle!$V$10,('Mitigazione del rischio'!G$8*Tabelle!$W$10),IF('Modello Analisi RISCHI MOG_PTPC'!AI91=Tabelle!$V$11,('Mitigazione del rischio'!G$8*Tabelle!$W$11),IF('Modello Analisi RISCHI MOG_PTPC'!AI91=Tabelle!$V$12,('Mitigazione del rischio'!G$8*Tabelle!$W$12),"-"))))))))))</f>
        <v>3.5</v>
      </c>
      <c r="H90" s="31">
        <f>IF('Modello Analisi RISCHI MOG_PTPC'!AJ91=Tabelle!$V$3,('Mitigazione del rischio'!H$8*Tabelle!$W$3),IF('Modello Analisi RISCHI MOG_PTPC'!AJ91=Tabelle!$V$4,('Mitigazione del rischio'!H$8*Tabelle!$W$4),IF('Modello Analisi RISCHI MOG_PTPC'!AJ91=Tabelle!$V$5,('Mitigazione del rischio'!H$8*Tabelle!$W$5),IF('Modello Analisi RISCHI MOG_PTPC'!AJ91=Tabelle!$V$6,('Mitigazione del rischio'!H$8*Tabelle!$W$6),IF('Modello Analisi RISCHI MOG_PTPC'!AJ91=Tabelle!$V$7,('Mitigazione del rischio'!H$8*Tabelle!$W$7),IF('Modello Analisi RISCHI MOG_PTPC'!AJ91=Tabelle!$V$8,('Mitigazione del rischio'!H$8*Tabelle!$W$8),IF('Modello Analisi RISCHI MOG_PTPC'!AJ91=Tabelle!$V$9,('Mitigazione del rischio'!H$8*Tabelle!$W$9),IF('Modello Analisi RISCHI MOG_PTPC'!AJ91=Tabelle!$V$10,('Mitigazione del rischio'!H$8*Tabelle!$W$10),IF('Modello Analisi RISCHI MOG_PTPC'!AJ91=Tabelle!$V$11,('Mitigazione del rischio'!H$8*Tabelle!$W$11),IF('Modello Analisi RISCHI MOG_PTPC'!AJ91=Tabelle!$V$12,('Mitigazione del rischio'!H$8*Tabelle!$W$12),"-"))))))))))</f>
        <v>3.5</v>
      </c>
      <c r="I90" s="31">
        <f>IF('Modello Analisi RISCHI MOG_PTPC'!AK91=Tabelle!$V$3,('Mitigazione del rischio'!I$8*Tabelle!$W$3),IF('Modello Analisi RISCHI MOG_PTPC'!AK91=Tabelle!$V$4,('Mitigazione del rischio'!I$8*Tabelle!$W$4),IF('Modello Analisi RISCHI MOG_PTPC'!AK91=Tabelle!$V$5,('Mitigazione del rischio'!I$8*Tabelle!$W$5),IF('Modello Analisi RISCHI MOG_PTPC'!AK91=Tabelle!$V$6,('Mitigazione del rischio'!I$8*Tabelle!$W$6),IF('Modello Analisi RISCHI MOG_PTPC'!AK91=Tabelle!$V$7,('Mitigazione del rischio'!I$8*Tabelle!$W$7),IF('Modello Analisi RISCHI MOG_PTPC'!AK91=Tabelle!$V$8,('Mitigazione del rischio'!I$8*Tabelle!$W$8),IF('Modello Analisi RISCHI MOG_PTPC'!AK91=Tabelle!$V$9,('Mitigazione del rischio'!I$8*Tabelle!$W$9),IF('Modello Analisi RISCHI MOG_PTPC'!AK91=Tabelle!$V$10,('Mitigazione del rischio'!I$8*Tabelle!$W$10),IF('Modello Analisi RISCHI MOG_PTPC'!AK91=Tabelle!$V$11,('Mitigazione del rischio'!I$8*Tabelle!$W$11),IF('Modello Analisi RISCHI MOG_PTPC'!AK91=Tabelle!$V$12,('Mitigazione del rischio'!I$8*Tabelle!$W$12),"-"))))))))))</f>
        <v>1.05</v>
      </c>
      <c r="J90" s="31">
        <f>IF('Modello Analisi RISCHI MOG_PTPC'!AL91=Tabelle!$V$3,('Mitigazione del rischio'!J$8*Tabelle!$W$3),IF('Modello Analisi RISCHI MOG_PTPC'!AL91=Tabelle!$V$4,('Mitigazione del rischio'!J$8*Tabelle!$W$4),IF('Modello Analisi RISCHI MOG_PTPC'!AL91=Tabelle!$V$5,('Mitigazione del rischio'!J$8*Tabelle!$W$5),IF('Modello Analisi RISCHI MOG_PTPC'!AL91=Tabelle!$V$6,('Mitigazione del rischio'!J$8*Tabelle!$W$6),IF('Modello Analisi RISCHI MOG_PTPC'!AL91=Tabelle!$V$7,('Mitigazione del rischio'!J$8*Tabelle!$W$7),IF('Modello Analisi RISCHI MOG_PTPC'!AL91=Tabelle!$V$8,('Mitigazione del rischio'!J$8*Tabelle!$W$8),IF('Modello Analisi RISCHI MOG_PTPC'!AL91=Tabelle!$V$9,('Mitigazione del rischio'!J$8*Tabelle!$W$9),IF('Modello Analisi RISCHI MOG_PTPC'!AL91=Tabelle!$V$10,('Mitigazione del rischio'!J$8*Tabelle!$W$10),IF('Modello Analisi RISCHI MOG_PTPC'!AL91=Tabelle!$V$11,('Mitigazione del rischio'!J$8*Tabelle!$W$11),IF('Modello Analisi RISCHI MOG_PTPC'!AL91=Tabelle!$V$12,('Mitigazione del rischio'!J$8*Tabelle!$W$12),"-"))))))))))</f>
        <v>1.05</v>
      </c>
      <c r="K90" s="31">
        <f>IF('Modello Analisi RISCHI MOG_PTPC'!AM91=Tabelle!$V$3,('Mitigazione del rischio'!K$8*Tabelle!$W$3),IF('Modello Analisi RISCHI MOG_PTPC'!AM91=Tabelle!$V$4,('Mitigazione del rischio'!K$8*Tabelle!$W$4),IF('Modello Analisi RISCHI MOG_PTPC'!AM91=Tabelle!$V$5,('Mitigazione del rischio'!K$8*Tabelle!$W$5),IF('Modello Analisi RISCHI MOG_PTPC'!AM91=Tabelle!$V$6,('Mitigazione del rischio'!K$8*Tabelle!$W$6),IF('Modello Analisi RISCHI MOG_PTPC'!AM91=Tabelle!$V$7,('Mitigazione del rischio'!K$8*Tabelle!$W$7),IF('Modello Analisi RISCHI MOG_PTPC'!AM91=Tabelle!$V$8,('Mitigazione del rischio'!K$8*Tabelle!$W$8),IF('Modello Analisi RISCHI MOG_PTPC'!AM91=Tabelle!$V$9,('Mitigazione del rischio'!K$8*Tabelle!$W$9),IF('Modello Analisi RISCHI MOG_PTPC'!AM91=Tabelle!$V$10,('Mitigazione del rischio'!K$8*Tabelle!$W$10),IF('Modello Analisi RISCHI MOG_PTPC'!AM91=Tabelle!$V$11,('Mitigazione del rischio'!K$8*Tabelle!$W$11),IF('Modello Analisi RISCHI MOG_PTPC'!AM91=Tabelle!$V$12,('Mitigazione del rischio'!K$8*Tabelle!$W$12),"-"))))))))))</f>
        <v>3.5</v>
      </c>
      <c r="L90" s="31">
        <f>IF('Modello Analisi RISCHI MOG_PTPC'!AN91=Tabelle!$V$3,('Mitigazione del rischio'!L$8*Tabelle!$W$3),IF('Modello Analisi RISCHI MOG_PTPC'!AN91=Tabelle!$V$4,('Mitigazione del rischio'!L$8*Tabelle!$W$4),IF('Modello Analisi RISCHI MOG_PTPC'!AN91=Tabelle!$V$5,('Mitigazione del rischio'!L$8*Tabelle!$W$5),IF('Modello Analisi RISCHI MOG_PTPC'!AN91=Tabelle!$V$6,('Mitigazione del rischio'!L$8*Tabelle!$W$6),IF('Modello Analisi RISCHI MOG_PTPC'!AN91=Tabelle!$V$7,('Mitigazione del rischio'!L$8*Tabelle!$W$7),IF('Modello Analisi RISCHI MOG_PTPC'!AN91=Tabelle!$V$8,('Mitigazione del rischio'!L$8*Tabelle!$W$8),IF('Modello Analisi RISCHI MOG_PTPC'!AN91=Tabelle!$V$9,('Mitigazione del rischio'!L$8*Tabelle!$W$9),IF('Modello Analisi RISCHI MOG_PTPC'!AN91=Tabelle!$V$10,('Mitigazione del rischio'!L$8*Tabelle!$W$10),IF('Modello Analisi RISCHI MOG_PTPC'!AN91=Tabelle!$V$11,('Mitigazione del rischio'!L$8*Tabelle!$W$11),IF('Modello Analisi RISCHI MOG_PTPC'!AN91=Tabelle!$V$12,('Mitigazione del rischio'!L$8*Tabelle!$W$12),"-"))))))))))</f>
        <v>3.5</v>
      </c>
      <c r="M90" s="31">
        <f>IF('Modello Analisi RISCHI MOG_PTPC'!AO91=Tabelle!$V$3,('Mitigazione del rischio'!M$8*Tabelle!$W$3),IF('Modello Analisi RISCHI MOG_PTPC'!AO91=Tabelle!$V$4,('Mitigazione del rischio'!M$8*Tabelle!$W$4),IF('Modello Analisi RISCHI MOG_PTPC'!AO91=Tabelle!$V$5,('Mitigazione del rischio'!M$8*Tabelle!$W$5),IF('Modello Analisi RISCHI MOG_PTPC'!AO91=Tabelle!$V$6,('Mitigazione del rischio'!M$8*Tabelle!$W$6),IF('Modello Analisi RISCHI MOG_PTPC'!AO91=Tabelle!$V$7,('Mitigazione del rischio'!M$8*Tabelle!$W$7),IF('Modello Analisi RISCHI MOG_PTPC'!AO91=Tabelle!$V$8,('Mitigazione del rischio'!M$8*Tabelle!$W$8),IF('Modello Analisi RISCHI MOG_PTPC'!AO91=Tabelle!$V$9,('Mitigazione del rischio'!M$8*Tabelle!$W$9),IF('Modello Analisi RISCHI MOG_PTPC'!AO91=Tabelle!$V$10,('Mitigazione del rischio'!M$8*Tabelle!$W$10),IF('Modello Analisi RISCHI MOG_PTPC'!AO91=Tabelle!$V$11,('Mitigazione del rischio'!M$8*Tabelle!$W$11),IF('Modello Analisi RISCHI MOG_PTPC'!AO91=Tabelle!$V$12,('Mitigazione del rischio'!M$8*Tabelle!$W$12),"-"))))))))))</f>
        <v>1.05</v>
      </c>
      <c r="N90" s="31">
        <f>IF('Modello Analisi RISCHI MOG_PTPC'!AP91=Tabelle!$V$3,('Mitigazione del rischio'!N$8*Tabelle!$W$3),IF('Modello Analisi RISCHI MOG_PTPC'!AP91=Tabelle!$V$4,('Mitigazione del rischio'!N$8*Tabelle!$W$4),IF('Modello Analisi RISCHI MOG_PTPC'!AP91=Tabelle!$V$5,('Mitigazione del rischio'!N$8*Tabelle!$W$5),IF('Modello Analisi RISCHI MOG_PTPC'!AP91=Tabelle!$V$6,('Mitigazione del rischio'!N$8*Tabelle!$W$6),IF('Modello Analisi RISCHI MOG_PTPC'!AP91=Tabelle!$V$7,('Mitigazione del rischio'!N$8*Tabelle!$W$7),IF('Modello Analisi RISCHI MOG_PTPC'!AP91=Tabelle!$V$8,('Mitigazione del rischio'!N$8*Tabelle!$W$8),IF('Modello Analisi RISCHI MOG_PTPC'!AP91=Tabelle!$V$9,('Mitigazione del rischio'!N$8*Tabelle!$W$9),IF('Modello Analisi RISCHI MOG_PTPC'!AP91=Tabelle!$V$10,('Mitigazione del rischio'!N$8*Tabelle!$W$10),IF('Modello Analisi RISCHI MOG_PTPC'!AP91=Tabelle!$V$11,('Mitigazione del rischio'!N$8*Tabelle!$W$11),IF('Modello Analisi RISCHI MOG_PTPC'!AP91=Tabelle!$V$12,('Mitigazione del rischio'!N$8*Tabelle!$W$12),"-"))))))))))</f>
        <v>1.05</v>
      </c>
      <c r="O90" s="31">
        <f>IF('Modello Analisi RISCHI MOG_PTPC'!AQ91=Tabelle!$V$3,('Mitigazione del rischio'!O$8*Tabelle!$W$3),IF('Modello Analisi RISCHI MOG_PTPC'!AQ91=Tabelle!$V$4,('Mitigazione del rischio'!O$8*Tabelle!$W$4),IF('Modello Analisi RISCHI MOG_PTPC'!AQ91=Tabelle!$V$5,('Mitigazione del rischio'!O$8*Tabelle!$W$5),IF('Modello Analisi RISCHI MOG_PTPC'!AQ91=Tabelle!$V$6,('Mitigazione del rischio'!O$8*Tabelle!$W$6),IF('Modello Analisi RISCHI MOG_PTPC'!AQ91=Tabelle!$V$7,('Mitigazione del rischio'!O$8*Tabelle!$W$7),IF('Modello Analisi RISCHI MOG_PTPC'!AQ91=Tabelle!$V$8,('Mitigazione del rischio'!O$8*Tabelle!$W$8),IF('Modello Analisi RISCHI MOG_PTPC'!AQ91=Tabelle!$V$9,('Mitigazione del rischio'!O$8*Tabelle!$W$9),IF('Modello Analisi RISCHI MOG_PTPC'!AQ91=Tabelle!$V$10,('Mitigazione del rischio'!O$8*Tabelle!$W$10),IF('Modello Analisi RISCHI MOG_PTPC'!AQ91=Tabelle!$V$11,('Mitigazione del rischio'!O$8*Tabelle!$W$11),IF('Modello Analisi RISCHI MOG_PTPC'!AQ91=Tabelle!$V$12,('Mitigazione del rischio'!O$8*Tabelle!$W$12),"-"))))))))))</f>
        <v>1.05</v>
      </c>
      <c r="P90" s="31">
        <f>IF('Modello Analisi RISCHI MOG_PTPC'!AR91=Tabelle!$V$3,('Mitigazione del rischio'!P$8*Tabelle!$W$3),IF('Modello Analisi RISCHI MOG_PTPC'!AR91=Tabelle!$V$4,('Mitigazione del rischio'!P$8*Tabelle!$W$4),IF('Modello Analisi RISCHI MOG_PTPC'!AR91=Tabelle!$V$5,('Mitigazione del rischio'!P$8*Tabelle!$W$5),IF('Modello Analisi RISCHI MOG_PTPC'!AR91=Tabelle!$V$6,('Mitigazione del rischio'!P$8*Tabelle!$W$6),IF('Modello Analisi RISCHI MOG_PTPC'!AR91=Tabelle!$V$7,('Mitigazione del rischio'!P$8*Tabelle!$W$7),IF('Modello Analisi RISCHI MOG_PTPC'!AR91=Tabelle!$V$8,('Mitigazione del rischio'!P$8*Tabelle!$W$8),IF('Modello Analisi RISCHI MOG_PTPC'!AR91=Tabelle!$V$9,('Mitigazione del rischio'!P$8*Tabelle!$W$9),IF('Modello Analisi RISCHI MOG_PTPC'!AR91=Tabelle!$V$10,('Mitigazione del rischio'!P$8*Tabelle!$W$10),IF('Modello Analisi RISCHI MOG_PTPC'!AR91=Tabelle!$V$11,('Mitigazione del rischio'!P$8*Tabelle!$W$11),IF('Modello Analisi RISCHI MOG_PTPC'!AR91=Tabelle!$V$12,('Mitigazione del rischio'!P$8*Tabelle!$W$12),"-"))))))))))</f>
        <v>1.05</v>
      </c>
      <c r="Q90" s="31">
        <f>IF('Modello Analisi RISCHI MOG_PTPC'!AS91=Tabelle!$V$3,('Mitigazione del rischio'!Q$8*Tabelle!$W$3),IF('Modello Analisi RISCHI MOG_PTPC'!AS91=Tabelle!$V$4,('Mitigazione del rischio'!Q$8*Tabelle!$W$4),IF('Modello Analisi RISCHI MOG_PTPC'!AS91=Tabelle!$V$5,('Mitigazione del rischio'!Q$8*Tabelle!$W$5),IF('Modello Analisi RISCHI MOG_PTPC'!AS91=Tabelle!$V$6,('Mitigazione del rischio'!Q$8*Tabelle!$W$6),IF('Modello Analisi RISCHI MOG_PTPC'!AS91=Tabelle!$V$7,('Mitigazione del rischio'!Q$8*Tabelle!$W$7),IF('Modello Analisi RISCHI MOG_PTPC'!AS91=Tabelle!$V$8,('Mitigazione del rischio'!Q$8*Tabelle!$W$8),IF('Modello Analisi RISCHI MOG_PTPC'!AS91=Tabelle!$V$9,('Mitigazione del rischio'!Q$8*Tabelle!$W$9),IF('Modello Analisi RISCHI MOG_PTPC'!AS91=Tabelle!$V$10,('Mitigazione del rischio'!Q$8*Tabelle!$W$10),IF('Modello Analisi RISCHI MOG_PTPC'!AS91=Tabelle!$V$11,('Mitigazione del rischio'!Q$8*Tabelle!$W$11),IF('Modello Analisi RISCHI MOG_PTPC'!AS91=Tabelle!$V$12,('Mitigazione del rischio'!Q$8*Tabelle!$W$12),"-"))))))))))</f>
        <v>2.4499999999999997</v>
      </c>
      <c r="R90" s="31">
        <f>IF('Modello Analisi RISCHI MOG_PTPC'!AT91=Tabelle!$V$3,('Mitigazione del rischio'!R$8*Tabelle!$W$3),IF('Modello Analisi RISCHI MOG_PTPC'!AT91=Tabelle!$V$4,('Mitigazione del rischio'!R$8*Tabelle!$W$4),IF('Modello Analisi RISCHI MOG_PTPC'!AT91=Tabelle!$V$5,('Mitigazione del rischio'!R$8*Tabelle!$W$5),IF('Modello Analisi RISCHI MOG_PTPC'!AT91=Tabelle!$V$6,('Mitigazione del rischio'!R$8*Tabelle!$W$6),IF('Modello Analisi RISCHI MOG_PTPC'!AT91=Tabelle!$V$7,('Mitigazione del rischio'!R$8*Tabelle!$W$7),IF('Modello Analisi RISCHI MOG_PTPC'!AT91=Tabelle!$V$8,('Mitigazione del rischio'!R$8*Tabelle!$W$8),IF('Modello Analisi RISCHI MOG_PTPC'!AT91=Tabelle!$V$9,('Mitigazione del rischio'!R$8*Tabelle!$W$9),IF('Modello Analisi RISCHI MOG_PTPC'!AT91=Tabelle!$V$10,('Mitigazione del rischio'!R$8*Tabelle!$W$10),IF('Modello Analisi RISCHI MOG_PTPC'!AT91=Tabelle!$V$11,('Mitigazione del rischio'!R$8*Tabelle!$W$11),IF('Modello Analisi RISCHI MOG_PTPC'!AT91=Tabelle!$V$12,('Mitigazione del rischio'!R$8*Tabelle!$W$12),"-"))))))))))</f>
        <v>2.4499999999999997</v>
      </c>
      <c r="S90" s="31">
        <f>IF('Modello Analisi RISCHI MOG_PTPC'!AU91=Tabelle!$V$3,('Mitigazione del rischio'!S$8*Tabelle!$W$3),IF('Modello Analisi RISCHI MOG_PTPC'!AU91=Tabelle!$V$4,('Mitigazione del rischio'!S$8*Tabelle!$W$4),IF('Modello Analisi RISCHI MOG_PTPC'!AU91=Tabelle!$V$5,('Mitigazione del rischio'!S$8*Tabelle!$W$5),IF('Modello Analisi RISCHI MOG_PTPC'!AU91=Tabelle!$V$6,('Mitigazione del rischio'!S$8*Tabelle!$W$6),IF('Modello Analisi RISCHI MOG_PTPC'!AU91=Tabelle!$V$7,('Mitigazione del rischio'!S$8*Tabelle!$W$7),IF('Modello Analisi RISCHI MOG_PTPC'!AU91=Tabelle!$V$8,('Mitigazione del rischio'!S$8*Tabelle!$W$8),IF('Modello Analisi RISCHI MOG_PTPC'!AU91=Tabelle!$V$9,('Mitigazione del rischio'!S$8*Tabelle!$W$9),IF('Modello Analisi RISCHI MOG_PTPC'!AU91=Tabelle!$V$10,('Mitigazione del rischio'!S$8*Tabelle!$W$10),IF('Modello Analisi RISCHI MOG_PTPC'!AU91=Tabelle!$V$11,('Mitigazione del rischio'!S$8*Tabelle!$W$11),IF('Modello Analisi RISCHI MOG_PTPC'!AU91=Tabelle!$V$12,('Mitigazione del rischio'!S$8*Tabelle!$W$12),"-"))))))))))</f>
        <v>2.4499999999999997</v>
      </c>
      <c r="T90" s="31">
        <f>IF('Modello Analisi RISCHI MOG_PTPC'!AV91=Tabelle!$V$3,('Mitigazione del rischio'!T$8*Tabelle!$W$3),IF('Modello Analisi RISCHI MOG_PTPC'!AV91=Tabelle!$V$4,('Mitigazione del rischio'!T$8*Tabelle!$W$4),IF('Modello Analisi RISCHI MOG_PTPC'!AV91=Tabelle!$V$5,('Mitigazione del rischio'!T$8*Tabelle!$W$5),IF('Modello Analisi RISCHI MOG_PTPC'!AV91=Tabelle!$V$6,('Mitigazione del rischio'!T$8*Tabelle!$W$6),IF('Modello Analisi RISCHI MOG_PTPC'!AV91=Tabelle!$V$7,('Mitigazione del rischio'!T$8*Tabelle!$W$7),IF('Modello Analisi RISCHI MOG_PTPC'!AV91=Tabelle!$V$8,('Mitigazione del rischio'!T$8*Tabelle!$W$8),IF('Modello Analisi RISCHI MOG_PTPC'!AV91=Tabelle!$V$9,('Mitigazione del rischio'!T$8*Tabelle!$W$9),IF('Modello Analisi RISCHI MOG_PTPC'!AV91=Tabelle!$V$10,('Mitigazione del rischio'!T$8*Tabelle!$W$10),IF('Modello Analisi RISCHI MOG_PTPC'!AV91=Tabelle!$V$11,('Mitigazione del rischio'!T$8*Tabelle!$W$11),IF('Modello Analisi RISCHI MOG_PTPC'!AV91=Tabelle!$V$12,('Mitigazione del rischio'!T$8*Tabelle!$W$12),"-"))))))))))</f>
        <v>2.4499999999999997</v>
      </c>
      <c r="U90" s="31">
        <f>IF('Modello Analisi RISCHI MOG_PTPC'!AW91=Tabelle!$V$3,('Mitigazione del rischio'!U$8*Tabelle!$W$3),IF('Modello Analisi RISCHI MOG_PTPC'!AW91=Tabelle!$V$4,('Mitigazione del rischio'!U$8*Tabelle!$W$4),IF('Modello Analisi RISCHI MOG_PTPC'!AW91=Tabelle!$V$5,('Mitigazione del rischio'!U$8*Tabelle!$W$5),IF('Modello Analisi RISCHI MOG_PTPC'!AW91=Tabelle!$V$6,('Mitigazione del rischio'!U$8*Tabelle!$W$6),IF('Modello Analisi RISCHI MOG_PTPC'!AW91=Tabelle!$V$7,('Mitigazione del rischio'!U$8*Tabelle!$W$7),IF('Modello Analisi RISCHI MOG_PTPC'!AW91=Tabelle!$V$8,('Mitigazione del rischio'!U$8*Tabelle!$W$8),IF('Modello Analisi RISCHI MOG_PTPC'!AW91=Tabelle!$V$9,('Mitigazione del rischio'!U$8*Tabelle!$W$9),IF('Modello Analisi RISCHI MOG_PTPC'!AW91=Tabelle!$V$10,('Mitigazione del rischio'!U$8*Tabelle!$W$10),IF('Modello Analisi RISCHI MOG_PTPC'!AW91=Tabelle!$V$11,('Mitigazione del rischio'!U$8*Tabelle!$W$11),IF('Modello Analisi RISCHI MOG_PTPC'!AW91=Tabelle!$V$12,('Mitigazione del rischio'!U$8*Tabelle!$W$12),"-"))))))))))</f>
        <v>0</v>
      </c>
      <c r="V90" s="31">
        <f>IF('Modello Analisi RISCHI MOG_PTPC'!AX91=Tabelle!$V$3,('Mitigazione del rischio'!V$8*Tabelle!$W$3),IF('Modello Analisi RISCHI MOG_PTPC'!AX91=Tabelle!$V$4,('Mitigazione del rischio'!V$8*Tabelle!$W$4),IF('Modello Analisi RISCHI MOG_PTPC'!AX91=Tabelle!$V$5,('Mitigazione del rischio'!V$8*Tabelle!$W$5),IF('Modello Analisi RISCHI MOG_PTPC'!AX91=Tabelle!$V$6,('Mitigazione del rischio'!V$8*Tabelle!$W$6),IF('Modello Analisi RISCHI MOG_PTPC'!AX91=Tabelle!$V$7,('Mitigazione del rischio'!V$8*Tabelle!$W$7),IF('Modello Analisi RISCHI MOG_PTPC'!AX91=Tabelle!$V$8,('Mitigazione del rischio'!V$8*Tabelle!$W$8),IF('Modello Analisi RISCHI MOG_PTPC'!AX91=Tabelle!$V$9,('Mitigazione del rischio'!V$8*Tabelle!$W$9),IF('Modello Analisi RISCHI MOG_PTPC'!AX91=Tabelle!$V$10,('Mitigazione del rischio'!V$8*Tabelle!$W$10),IF('Modello Analisi RISCHI MOG_PTPC'!AX91=Tabelle!$V$11,('Mitigazione del rischio'!V$8*Tabelle!$W$11),IF('Modello Analisi RISCHI MOG_PTPC'!AX91=Tabelle!$V$12,('Mitigazione del rischio'!V$8*Tabelle!$W$12),"-"))))))))))</f>
        <v>0</v>
      </c>
      <c r="W90" s="31">
        <f>IF('Modello Analisi RISCHI MOG_PTPC'!AY91=Tabelle!$V$3,('Mitigazione del rischio'!W$8*Tabelle!$W$3),IF('Modello Analisi RISCHI MOG_PTPC'!AY91=Tabelle!$V$4,('Mitigazione del rischio'!W$8*Tabelle!$W$4),IF('Modello Analisi RISCHI MOG_PTPC'!AY91=Tabelle!$V$5,('Mitigazione del rischio'!W$8*Tabelle!$W$5),IF('Modello Analisi RISCHI MOG_PTPC'!AY91=Tabelle!$V$6,('Mitigazione del rischio'!W$8*Tabelle!$W$6),IF('Modello Analisi RISCHI MOG_PTPC'!AY91=Tabelle!$V$7,('Mitigazione del rischio'!W$8*Tabelle!$W$7),IF('Modello Analisi RISCHI MOG_PTPC'!AY91=Tabelle!$V$8,('Mitigazione del rischio'!W$8*Tabelle!$W$8),IF('Modello Analisi RISCHI MOG_PTPC'!AY91=Tabelle!$V$9,('Mitigazione del rischio'!W$8*Tabelle!$W$9),IF('Modello Analisi RISCHI MOG_PTPC'!AY91=Tabelle!$V$10,('Mitigazione del rischio'!W$8*Tabelle!$W$10),IF('Modello Analisi RISCHI MOG_PTPC'!AY91=Tabelle!$V$11,('Mitigazione del rischio'!W$8*Tabelle!$W$11),IF('Modello Analisi RISCHI MOG_PTPC'!AY91=Tabelle!$V$12,('Mitigazione del rischio'!W$8*Tabelle!$W$12),"-"))))))))))</f>
        <v>0</v>
      </c>
      <c r="X90" s="31">
        <f>IF('Modello Analisi RISCHI MOG_PTPC'!AZ91=Tabelle!$V$3,('Mitigazione del rischio'!X$8*Tabelle!$W$3),IF('Modello Analisi RISCHI MOG_PTPC'!AZ91=Tabelle!$V$4,('Mitigazione del rischio'!X$8*Tabelle!$W$4),IF('Modello Analisi RISCHI MOG_PTPC'!AZ91=Tabelle!$V$5,('Mitigazione del rischio'!X$8*Tabelle!$W$5),IF('Modello Analisi RISCHI MOG_PTPC'!AZ91=Tabelle!$V$6,('Mitigazione del rischio'!X$8*Tabelle!$W$6),IF('Modello Analisi RISCHI MOG_PTPC'!AZ91=Tabelle!$V$7,('Mitigazione del rischio'!X$8*Tabelle!$W$7),IF('Modello Analisi RISCHI MOG_PTPC'!AZ91=Tabelle!$V$8,('Mitigazione del rischio'!X$8*Tabelle!$W$8),IF('Modello Analisi RISCHI MOG_PTPC'!AZ91=Tabelle!$V$9,('Mitigazione del rischio'!X$8*Tabelle!$W$9),IF('Modello Analisi RISCHI MOG_PTPC'!AZ91=Tabelle!$V$10,('Mitigazione del rischio'!X$8*Tabelle!$W$10),IF('Modello Analisi RISCHI MOG_PTPC'!AZ91=Tabelle!$V$11,('Mitigazione del rischio'!X$8*Tabelle!$W$11),IF('Modello Analisi RISCHI MOG_PTPC'!AZ91=Tabelle!$V$12,('Mitigazione del rischio'!X$8*Tabelle!$W$12),"-"))))))))))</f>
        <v>0</v>
      </c>
      <c r="Y90" s="31">
        <f>IF('Modello Analisi RISCHI MOG_PTPC'!BA91=Tabelle!$V$3,('Mitigazione del rischio'!Y$8*Tabelle!$W$3),IF('Modello Analisi RISCHI MOG_PTPC'!BA91=Tabelle!$V$4,('Mitigazione del rischio'!Y$8*Tabelle!$W$4),IF('Modello Analisi RISCHI MOG_PTPC'!BA91=Tabelle!$V$5,('Mitigazione del rischio'!Y$8*Tabelle!$W$5),IF('Modello Analisi RISCHI MOG_PTPC'!BA91=Tabelle!$V$6,('Mitigazione del rischio'!Y$8*Tabelle!$W$6),IF('Modello Analisi RISCHI MOG_PTPC'!BA91=Tabelle!$V$7,('Mitigazione del rischio'!Y$8*Tabelle!$W$7),IF('Modello Analisi RISCHI MOG_PTPC'!BA91=Tabelle!$V$8,('Mitigazione del rischio'!Y$8*Tabelle!$W$8),IF('Modello Analisi RISCHI MOG_PTPC'!BA91=Tabelle!$V$9,('Mitigazione del rischio'!Y$8*Tabelle!$W$9),IF('Modello Analisi RISCHI MOG_PTPC'!BA91=Tabelle!$V$10,('Mitigazione del rischio'!Y$8*Tabelle!$W$10),IF('Modello Analisi RISCHI MOG_PTPC'!BA91=Tabelle!$V$11,('Mitigazione del rischio'!Y$8*Tabelle!$W$11),IF('Modello Analisi RISCHI MOG_PTPC'!BA91=Tabelle!$V$12,('Mitigazione del rischio'!Y$8*Tabelle!$W$12),"-"))))))))))</f>
        <v>0</v>
      </c>
      <c r="Z90" s="31">
        <f>IF('Modello Analisi RISCHI MOG_PTPC'!BB91=Tabelle!$V$3,('Mitigazione del rischio'!Z$8*Tabelle!$W$3),IF('Modello Analisi RISCHI MOG_PTPC'!BB91=Tabelle!$V$4,('Mitigazione del rischio'!Z$8*Tabelle!$W$4),IF('Modello Analisi RISCHI MOG_PTPC'!BB91=Tabelle!$V$5,('Mitigazione del rischio'!Z$8*Tabelle!$W$5),IF('Modello Analisi RISCHI MOG_PTPC'!BB91=Tabelle!$V$6,('Mitigazione del rischio'!Z$8*Tabelle!$W$6),IF('Modello Analisi RISCHI MOG_PTPC'!BB91=Tabelle!$V$7,('Mitigazione del rischio'!Z$8*Tabelle!$W$7),IF('Modello Analisi RISCHI MOG_PTPC'!BB91=Tabelle!$V$8,('Mitigazione del rischio'!Z$8*Tabelle!$W$8),IF('Modello Analisi RISCHI MOG_PTPC'!BB91=Tabelle!$V$9,('Mitigazione del rischio'!Z$8*Tabelle!$W$9),IF('Modello Analisi RISCHI MOG_PTPC'!BB91=Tabelle!$V$10,('Mitigazione del rischio'!Z$8*Tabelle!$W$10),IF('Modello Analisi RISCHI MOG_PTPC'!BB91=Tabelle!$V$11,('Mitigazione del rischio'!Z$8*Tabelle!$W$11),IF('Modello Analisi RISCHI MOG_PTPC'!BB91=Tabelle!$V$12,('Mitigazione del rischio'!Z$8*Tabelle!$W$12),"-"))))))))))</f>
        <v>0</v>
      </c>
      <c r="AA90" s="31">
        <f>IF('Modello Analisi RISCHI MOG_PTPC'!BC91=Tabelle!$V$3,('Mitigazione del rischio'!AA$8*Tabelle!$W$3),IF('Modello Analisi RISCHI MOG_PTPC'!BC91=Tabelle!$V$4,('Mitigazione del rischio'!AA$8*Tabelle!$W$4),IF('Modello Analisi RISCHI MOG_PTPC'!BC91=Tabelle!$V$5,('Mitigazione del rischio'!AA$8*Tabelle!$W$5),IF('Modello Analisi RISCHI MOG_PTPC'!BC91=Tabelle!$V$6,('Mitigazione del rischio'!AA$8*Tabelle!$W$6),IF('Modello Analisi RISCHI MOG_PTPC'!BC91=Tabelle!$V$7,('Mitigazione del rischio'!AA$8*Tabelle!$W$7),IF('Modello Analisi RISCHI MOG_PTPC'!BC91=Tabelle!$V$8,('Mitigazione del rischio'!AA$8*Tabelle!$W$8),IF('Modello Analisi RISCHI MOG_PTPC'!BC91=Tabelle!$V$9,('Mitigazione del rischio'!AA$8*Tabelle!$W$9),IF('Modello Analisi RISCHI MOG_PTPC'!BC91=Tabelle!$V$10,('Mitigazione del rischio'!AA$8*Tabelle!$W$10),IF('Modello Analisi RISCHI MOG_PTPC'!BC91=Tabelle!$V$11,('Mitigazione del rischio'!AA$8*Tabelle!$W$11),IF('Modello Analisi RISCHI MOG_PTPC'!BC91=Tabelle!$V$12,('Mitigazione del rischio'!AA$8*Tabelle!$W$12),"-"))))))))))</f>
        <v>0</v>
      </c>
      <c r="AB90" s="31">
        <f>IF('Modello Analisi RISCHI MOG_PTPC'!BD91=Tabelle!$V$3,('Mitigazione del rischio'!AB$8*Tabelle!$W$3),IF('Modello Analisi RISCHI MOG_PTPC'!BD91=Tabelle!$V$4,('Mitigazione del rischio'!AB$8*Tabelle!$W$4),IF('Modello Analisi RISCHI MOG_PTPC'!BD91=Tabelle!$V$5,('Mitigazione del rischio'!AB$8*Tabelle!$W$5),IF('Modello Analisi RISCHI MOG_PTPC'!BD91=Tabelle!$V$6,('Mitigazione del rischio'!AB$8*Tabelle!$W$6),IF('Modello Analisi RISCHI MOG_PTPC'!BD91=Tabelle!$V$7,('Mitigazione del rischio'!AB$8*Tabelle!$W$7),IF('Modello Analisi RISCHI MOG_PTPC'!BD91=Tabelle!$V$8,('Mitigazione del rischio'!AB$8*Tabelle!$W$8),IF('Modello Analisi RISCHI MOG_PTPC'!BD91=Tabelle!$V$9,('Mitigazione del rischio'!AB$8*Tabelle!$W$9),IF('Modello Analisi RISCHI MOG_PTPC'!BD91=Tabelle!$V$10,('Mitigazione del rischio'!AB$8*Tabelle!$W$10),IF('Modello Analisi RISCHI MOG_PTPC'!BD91=Tabelle!$V$11,('Mitigazione del rischio'!AB$8*Tabelle!$W$11),IF('Modello Analisi RISCHI MOG_PTPC'!BD91=Tabelle!$V$12,('Mitigazione del rischio'!AB$8*Tabelle!$W$12),"-"))))))))))</f>
        <v>0</v>
      </c>
      <c r="AC90" s="31">
        <f>IF('Modello Analisi RISCHI MOG_PTPC'!BE91=Tabelle!$V$3,('Mitigazione del rischio'!AC$8*Tabelle!$W$3),IF('Modello Analisi RISCHI MOG_PTPC'!BE91=Tabelle!$V$4,('Mitigazione del rischio'!AC$8*Tabelle!$W$4),IF('Modello Analisi RISCHI MOG_PTPC'!BE91=Tabelle!$V$5,('Mitigazione del rischio'!AC$8*Tabelle!$W$5),IF('Modello Analisi RISCHI MOG_PTPC'!BE91=Tabelle!$V$6,('Mitigazione del rischio'!AC$8*Tabelle!$W$6),IF('Modello Analisi RISCHI MOG_PTPC'!BE91=Tabelle!$V$7,('Mitigazione del rischio'!AC$8*Tabelle!$W$7),IF('Modello Analisi RISCHI MOG_PTPC'!BE91=Tabelle!$V$8,('Mitigazione del rischio'!AC$8*Tabelle!$W$8),IF('Modello Analisi RISCHI MOG_PTPC'!BE91=Tabelle!$V$9,('Mitigazione del rischio'!AC$8*Tabelle!$W$9),IF('Modello Analisi RISCHI MOG_PTPC'!BE91=Tabelle!$V$10,('Mitigazione del rischio'!AC$8*Tabelle!$W$10),IF('Modello Analisi RISCHI MOG_PTPC'!BE91=Tabelle!$V$11,('Mitigazione del rischio'!AC$8*Tabelle!$W$11),IF('Modello Analisi RISCHI MOG_PTPC'!BE91=Tabelle!$V$12,('Mitigazione del rischio'!AC$8*Tabelle!$W$12),"-"))))))))))</f>
        <v>0</v>
      </c>
      <c r="AD90" s="31">
        <f>IF('Modello Analisi RISCHI MOG_PTPC'!BF91=Tabelle!$V$3,('Mitigazione del rischio'!AD$8*Tabelle!$W$3),IF('Modello Analisi RISCHI MOG_PTPC'!BF91=Tabelle!$V$4,('Mitigazione del rischio'!AD$8*Tabelle!$W$4),IF('Modello Analisi RISCHI MOG_PTPC'!BF91=Tabelle!$V$5,('Mitigazione del rischio'!AD$8*Tabelle!$W$5),IF('Modello Analisi RISCHI MOG_PTPC'!BF91=Tabelle!$V$6,('Mitigazione del rischio'!AD$8*Tabelle!$W$6),IF('Modello Analisi RISCHI MOG_PTPC'!BF91=Tabelle!$V$7,('Mitigazione del rischio'!AD$8*Tabelle!$W$7),IF('Modello Analisi RISCHI MOG_PTPC'!BF91=Tabelle!$V$8,('Mitigazione del rischio'!AD$8*Tabelle!$W$8),IF('Modello Analisi RISCHI MOG_PTPC'!BF91=Tabelle!$V$9,('Mitigazione del rischio'!AD$8*Tabelle!$W$9),IF('Modello Analisi RISCHI MOG_PTPC'!BF91=Tabelle!$V$10,('Mitigazione del rischio'!AD$8*Tabelle!$W$10),IF('Modello Analisi RISCHI MOG_PTPC'!BF91=Tabelle!$V$11,('Mitigazione del rischio'!AD$8*Tabelle!$W$11),IF('Modello Analisi RISCHI MOG_PTPC'!BF91=Tabelle!$V$12,('Mitigazione del rischio'!AD$8*Tabelle!$W$12),"-"))))))))))</f>
        <v>0</v>
      </c>
      <c r="AE90" s="31">
        <f>IF('Modello Analisi RISCHI MOG_PTPC'!BG91=Tabelle!$V$3,('Mitigazione del rischio'!AE$8*Tabelle!$W$3),IF('Modello Analisi RISCHI MOG_PTPC'!BG91=Tabelle!$V$4,('Mitigazione del rischio'!AE$8*Tabelle!$W$4),IF('Modello Analisi RISCHI MOG_PTPC'!BG91=Tabelle!$V$5,('Mitigazione del rischio'!AE$8*Tabelle!$W$5),IF('Modello Analisi RISCHI MOG_PTPC'!BG91=Tabelle!$V$6,('Mitigazione del rischio'!AE$8*Tabelle!$W$6),IF('Modello Analisi RISCHI MOG_PTPC'!BG91=Tabelle!$V$7,('Mitigazione del rischio'!AE$8*Tabelle!$W$7),IF('Modello Analisi RISCHI MOG_PTPC'!BG91=Tabelle!$V$8,('Mitigazione del rischio'!AE$8*Tabelle!$W$8),IF('Modello Analisi RISCHI MOG_PTPC'!BG91=Tabelle!$V$9,('Mitigazione del rischio'!AE$8*Tabelle!$W$9),IF('Modello Analisi RISCHI MOG_PTPC'!BG91=Tabelle!$V$10,('Mitigazione del rischio'!AE$8*Tabelle!$W$10),IF('Modello Analisi RISCHI MOG_PTPC'!BG91=Tabelle!$V$11,('Mitigazione del rischio'!AE$8*Tabelle!$W$11),IF('Modello Analisi RISCHI MOG_PTPC'!BG91=Tabelle!$V$12,('Mitigazione del rischio'!AE$8*Tabelle!$W$12),"-"))))))))))</f>
        <v>0</v>
      </c>
      <c r="AF90" s="32">
        <f t="shared" si="5"/>
        <v>43.400000000000006</v>
      </c>
      <c r="AG90" s="33">
        <f t="shared" si="6"/>
        <v>0.43400000000000005</v>
      </c>
    </row>
    <row r="91" spans="1:33" x14ac:dyDescent="0.25">
      <c r="A91" s="31">
        <f>IF('Modello Analisi RISCHI MOG_PTPC'!AC92=Tabelle!$V$3,('Mitigazione del rischio'!A$8*Tabelle!$W$3),IF('Modello Analisi RISCHI MOG_PTPC'!AC92=Tabelle!$V$4,('Mitigazione del rischio'!A$8*Tabelle!$W$4),IF('Modello Analisi RISCHI MOG_PTPC'!AC92=Tabelle!$V$5,('Mitigazione del rischio'!A$8*Tabelle!$W$5),IF('Modello Analisi RISCHI MOG_PTPC'!AC92=Tabelle!$V$6,('Mitigazione del rischio'!A$8*Tabelle!$W$6),IF('Modello Analisi RISCHI MOG_PTPC'!AC92=Tabelle!$V$7,('Mitigazione del rischio'!A$8*Tabelle!$W$7),IF('Modello Analisi RISCHI MOG_PTPC'!AC92=Tabelle!$V$8,('Mitigazione del rischio'!A$8*Tabelle!$W$8),IF('Modello Analisi RISCHI MOG_PTPC'!AC92=Tabelle!$V$9,('Mitigazione del rischio'!A$8*Tabelle!$W$9),IF('Modello Analisi RISCHI MOG_PTPC'!AC92=Tabelle!$V$10,('Mitigazione del rischio'!A$8*Tabelle!$W$10),IF('Modello Analisi RISCHI MOG_PTPC'!AC92=Tabelle!$V$11,('Mitigazione del rischio'!A$8*Tabelle!$W$11),IF('Modello Analisi RISCHI MOG_PTPC'!AC92=Tabelle!$V$12,('Mitigazione del rischio'!A$8*Tabelle!$W$12),"-"))))))))))</f>
        <v>3.5</v>
      </c>
      <c r="B91" s="31">
        <f>IF('Modello Analisi RISCHI MOG_PTPC'!AD92=Tabelle!$V$3,('Mitigazione del rischio'!B$8*Tabelle!$W$3),IF('Modello Analisi RISCHI MOG_PTPC'!AD92=Tabelle!$V$4,('Mitigazione del rischio'!B$8*Tabelle!$W$4),IF('Modello Analisi RISCHI MOG_PTPC'!AD92=Tabelle!$V$5,('Mitigazione del rischio'!B$8*Tabelle!$W$5),IF('Modello Analisi RISCHI MOG_PTPC'!AD92=Tabelle!$V$6,('Mitigazione del rischio'!B$8*Tabelle!$W$6),IF('Modello Analisi RISCHI MOG_PTPC'!AD92=Tabelle!$V$7,('Mitigazione del rischio'!B$8*Tabelle!$W$7),IF('Modello Analisi RISCHI MOG_PTPC'!AD92=Tabelle!$V$8,('Mitigazione del rischio'!B$8*Tabelle!$W$8),IF('Modello Analisi RISCHI MOG_PTPC'!AD92=Tabelle!$V$9,('Mitigazione del rischio'!B$8*Tabelle!$W$9),IF('Modello Analisi RISCHI MOG_PTPC'!AD92=Tabelle!$V$10,('Mitigazione del rischio'!B$8*Tabelle!$W$10),IF('Modello Analisi RISCHI MOG_PTPC'!AD92=Tabelle!$V$11,('Mitigazione del rischio'!B$8*Tabelle!$W$11),IF('Modello Analisi RISCHI MOG_PTPC'!AD92=Tabelle!$V$12,('Mitigazione del rischio'!B$8*Tabelle!$W$12),"-"))))))))))</f>
        <v>2.4499999999999997</v>
      </c>
      <c r="C91" s="31">
        <f>IF('Modello Analisi RISCHI MOG_PTPC'!AE92=Tabelle!$V$3,('Mitigazione del rischio'!C$8*Tabelle!$W$3),IF('Modello Analisi RISCHI MOG_PTPC'!AE92=Tabelle!$V$4,('Mitigazione del rischio'!C$8*Tabelle!$W$4),IF('Modello Analisi RISCHI MOG_PTPC'!AE92=Tabelle!$V$5,('Mitigazione del rischio'!C$8*Tabelle!$W$5),IF('Modello Analisi RISCHI MOG_PTPC'!AE92=Tabelle!$V$6,('Mitigazione del rischio'!C$8*Tabelle!$W$6),IF('Modello Analisi RISCHI MOG_PTPC'!AE92=Tabelle!$V$7,('Mitigazione del rischio'!C$8*Tabelle!$W$7),IF('Modello Analisi RISCHI MOG_PTPC'!AE92=Tabelle!$V$8,('Mitigazione del rischio'!C$8*Tabelle!$W$8),IF('Modello Analisi RISCHI MOG_PTPC'!AE92=Tabelle!$V$9,('Mitigazione del rischio'!C$8*Tabelle!$W$9),IF('Modello Analisi RISCHI MOG_PTPC'!AE92=Tabelle!$V$10,('Mitigazione del rischio'!C$8*Tabelle!$W$10),IF('Modello Analisi RISCHI MOG_PTPC'!AE92=Tabelle!$V$11,('Mitigazione del rischio'!C$8*Tabelle!$W$11),IF('Modello Analisi RISCHI MOG_PTPC'!AE92=Tabelle!$V$12,('Mitigazione del rischio'!C$8*Tabelle!$W$12),"-"))))))))))</f>
        <v>0.35000000000000003</v>
      </c>
      <c r="D91" s="31">
        <f>IF('Modello Analisi RISCHI MOG_PTPC'!AF92=Tabelle!$V$3,('Mitigazione del rischio'!D$8*Tabelle!$W$3),IF('Modello Analisi RISCHI MOG_PTPC'!AF92=Tabelle!$V$4,('Mitigazione del rischio'!D$8*Tabelle!$W$4),IF('Modello Analisi RISCHI MOG_PTPC'!AF92=Tabelle!$V$5,('Mitigazione del rischio'!D$8*Tabelle!$W$5),IF('Modello Analisi RISCHI MOG_PTPC'!AF92=Tabelle!$V$6,('Mitigazione del rischio'!D$8*Tabelle!$W$6),IF('Modello Analisi RISCHI MOG_PTPC'!AF92=Tabelle!$V$7,('Mitigazione del rischio'!D$8*Tabelle!$W$7),IF('Modello Analisi RISCHI MOG_PTPC'!AF92=Tabelle!$V$8,('Mitigazione del rischio'!D$8*Tabelle!$W$8),IF('Modello Analisi RISCHI MOG_PTPC'!AF92=Tabelle!$V$9,('Mitigazione del rischio'!D$8*Tabelle!$W$9),IF('Modello Analisi RISCHI MOG_PTPC'!AF92=Tabelle!$V$10,('Mitigazione del rischio'!D$8*Tabelle!$W$10),IF('Modello Analisi RISCHI MOG_PTPC'!AF92=Tabelle!$V$11,('Mitigazione del rischio'!D$8*Tabelle!$W$11),IF('Modello Analisi RISCHI MOG_PTPC'!AF92=Tabelle!$V$12,('Mitigazione del rischio'!D$8*Tabelle!$W$12),"-"))))))))))</f>
        <v>1.05</v>
      </c>
      <c r="E91" s="31">
        <f>IF('Modello Analisi RISCHI MOG_PTPC'!AG92=Tabelle!$V$3,('Mitigazione del rischio'!E$8*Tabelle!$W$3),IF('Modello Analisi RISCHI MOG_PTPC'!AG92=Tabelle!$V$4,('Mitigazione del rischio'!E$8*Tabelle!$W$4),IF('Modello Analisi RISCHI MOG_PTPC'!AG92=Tabelle!$V$5,('Mitigazione del rischio'!E$8*Tabelle!$W$5),IF('Modello Analisi RISCHI MOG_PTPC'!AG92=Tabelle!$V$6,('Mitigazione del rischio'!E$8*Tabelle!$W$6),IF('Modello Analisi RISCHI MOG_PTPC'!AG92=Tabelle!$V$7,('Mitigazione del rischio'!E$8*Tabelle!$W$7),IF('Modello Analisi RISCHI MOG_PTPC'!AG92=Tabelle!$V$8,('Mitigazione del rischio'!E$8*Tabelle!$W$8),IF('Modello Analisi RISCHI MOG_PTPC'!AG92=Tabelle!$V$9,('Mitigazione del rischio'!E$8*Tabelle!$W$9),IF('Modello Analisi RISCHI MOG_PTPC'!AG92=Tabelle!$V$10,('Mitigazione del rischio'!E$8*Tabelle!$W$10),IF('Modello Analisi RISCHI MOG_PTPC'!AG92=Tabelle!$V$11,('Mitigazione del rischio'!E$8*Tabelle!$W$11),IF('Modello Analisi RISCHI MOG_PTPC'!AG92=Tabelle!$V$12,('Mitigazione del rischio'!E$8*Tabelle!$W$12),"-"))))))))))</f>
        <v>2.4499999999999997</v>
      </c>
      <c r="F91" s="31">
        <f>IF('Modello Analisi RISCHI MOG_PTPC'!AH92=Tabelle!$V$3,('Mitigazione del rischio'!F$8*Tabelle!$W$3),IF('Modello Analisi RISCHI MOG_PTPC'!AH92=Tabelle!$V$4,('Mitigazione del rischio'!F$8*Tabelle!$W$4),IF('Modello Analisi RISCHI MOG_PTPC'!AH92=Tabelle!$V$5,('Mitigazione del rischio'!F$8*Tabelle!$W$5),IF('Modello Analisi RISCHI MOG_PTPC'!AH92=Tabelle!$V$6,('Mitigazione del rischio'!F$8*Tabelle!$W$6),IF('Modello Analisi RISCHI MOG_PTPC'!AH92=Tabelle!$V$7,('Mitigazione del rischio'!F$8*Tabelle!$W$7),IF('Modello Analisi RISCHI MOG_PTPC'!AH92=Tabelle!$V$8,('Mitigazione del rischio'!F$8*Tabelle!$W$8),IF('Modello Analisi RISCHI MOG_PTPC'!AH92=Tabelle!$V$9,('Mitigazione del rischio'!F$8*Tabelle!$W$9),IF('Modello Analisi RISCHI MOG_PTPC'!AH92=Tabelle!$V$10,('Mitigazione del rischio'!F$8*Tabelle!$W$10),IF('Modello Analisi RISCHI MOG_PTPC'!AH92=Tabelle!$V$11,('Mitigazione del rischio'!F$8*Tabelle!$W$11),IF('Modello Analisi RISCHI MOG_PTPC'!AH92=Tabelle!$V$12,('Mitigazione del rischio'!F$8*Tabelle!$W$12),"-"))))))))))</f>
        <v>3.5</v>
      </c>
      <c r="G91" s="31">
        <f>IF('Modello Analisi RISCHI MOG_PTPC'!AI92=Tabelle!$V$3,('Mitigazione del rischio'!G$8*Tabelle!$W$3),IF('Modello Analisi RISCHI MOG_PTPC'!AI92=Tabelle!$V$4,('Mitigazione del rischio'!G$8*Tabelle!$W$4),IF('Modello Analisi RISCHI MOG_PTPC'!AI92=Tabelle!$V$5,('Mitigazione del rischio'!G$8*Tabelle!$W$5),IF('Modello Analisi RISCHI MOG_PTPC'!AI92=Tabelle!$V$6,('Mitigazione del rischio'!G$8*Tabelle!$W$6),IF('Modello Analisi RISCHI MOG_PTPC'!AI92=Tabelle!$V$7,('Mitigazione del rischio'!G$8*Tabelle!$W$7),IF('Modello Analisi RISCHI MOG_PTPC'!AI92=Tabelle!$V$8,('Mitigazione del rischio'!G$8*Tabelle!$W$8),IF('Modello Analisi RISCHI MOG_PTPC'!AI92=Tabelle!$V$9,('Mitigazione del rischio'!G$8*Tabelle!$W$9),IF('Modello Analisi RISCHI MOG_PTPC'!AI92=Tabelle!$V$10,('Mitigazione del rischio'!G$8*Tabelle!$W$10),IF('Modello Analisi RISCHI MOG_PTPC'!AI92=Tabelle!$V$11,('Mitigazione del rischio'!G$8*Tabelle!$W$11),IF('Modello Analisi RISCHI MOG_PTPC'!AI92=Tabelle!$V$12,('Mitigazione del rischio'!G$8*Tabelle!$W$12),"-"))))))))))</f>
        <v>3.5</v>
      </c>
      <c r="H91" s="31">
        <f>IF('Modello Analisi RISCHI MOG_PTPC'!AJ92=Tabelle!$V$3,('Mitigazione del rischio'!H$8*Tabelle!$W$3),IF('Modello Analisi RISCHI MOG_PTPC'!AJ92=Tabelle!$V$4,('Mitigazione del rischio'!H$8*Tabelle!$W$4),IF('Modello Analisi RISCHI MOG_PTPC'!AJ92=Tabelle!$V$5,('Mitigazione del rischio'!H$8*Tabelle!$W$5),IF('Modello Analisi RISCHI MOG_PTPC'!AJ92=Tabelle!$V$6,('Mitigazione del rischio'!H$8*Tabelle!$W$6),IF('Modello Analisi RISCHI MOG_PTPC'!AJ92=Tabelle!$V$7,('Mitigazione del rischio'!H$8*Tabelle!$W$7),IF('Modello Analisi RISCHI MOG_PTPC'!AJ92=Tabelle!$V$8,('Mitigazione del rischio'!H$8*Tabelle!$W$8),IF('Modello Analisi RISCHI MOG_PTPC'!AJ92=Tabelle!$V$9,('Mitigazione del rischio'!H$8*Tabelle!$W$9),IF('Modello Analisi RISCHI MOG_PTPC'!AJ92=Tabelle!$V$10,('Mitigazione del rischio'!H$8*Tabelle!$W$10),IF('Modello Analisi RISCHI MOG_PTPC'!AJ92=Tabelle!$V$11,('Mitigazione del rischio'!H$8*Tabelle!$W$11),IF('Modello Analisi RISCHI MOG_PTPC'!AJ92=Tabelle!$V$12,('Mitigazione del rischio'!H$8*Tabelle!$W$12),"-"))))))))))</f>
        <v>3.5</v>
      </c>
      <c r="I91" s="31">
        <f>IF('Modello Analisi RISCHI MOG_PTPC'!AK92=Tabelle!$V$3,('Mitigazione del rischio'!I$8*Tabelle!$W$3),IF('Modello Analisi RISCHI MOG_PTPC'!AK92=Tabelle!$V$4,('Mitigazione del rischio'!I$8*Tabelle!$W$4),IF('Modello Analisi RISCHI MOG_PTPC'!AK92=Tabelle!$V$5,('Mitigazione del rischio'!I$8*Tabelle!$W$5),IF('Modello Analisi RISCHI MOG_PTPC'!AK92=Tabelle!$V$6,('Mitigazione del rischio'!I$8*Tabelle!$W$6),IF('Modello Analisi RISCHI MOG_PTPC'!AK92=Tabelle!$V$7,('Mitigazione del rischio'!I$8*Tabelle!$W$7),IF('Modello Analisi RISCHI MOG_PTPC'!AK92=Tabelle!$V$8,('Mitigazione del rischio'!I$8*Tabelle!$W$8),IF('Modello Analisi RISCHI MOG_PTPC'!AK92=Tabelle!$V$9,('Mitigazione del rischio'!I$8*Tabelle!$W$9),IF('Modello Analisi RISCHI MOG_PTPC'!AK92=Tabelle!$V$10,('Mitigazione del rischio'!I$8*Tabelle!$W$10),IF('Modello Analisi RISCHI MOG_PTPC'!AK92=Tabelle!$V$11,('Mitigazione del rischio'!I$8*Tabelle!$W$11),IF('Modello Analisi RISCHI MOG_PTPC'!AK92=Tabelle!$V$12,('Mitigazione del rischio'!I$8*Tabelle!$W$12),"-"))))))))))</f>
        <v>1.05</v>
      </c>
      <c r="J91" s="31">
        <f>IF('Modello Analisi RISCHI MOG_PTPC'!AL92=Tabelle!$V$3,('Mitigazione del rischio'!J$8*Tabelle!$W$3),IF('Modello Analisi RISCHI MOG_PTPC'!AL92=Tabelle!$V$4,('Mitigazione del rischio'!J$8*Tabelle!$W$4),IF('Modello Analisi RISCHI MOG_PTPC'!AL92=Tabelle!$V$5,('Mitigazione del rischio'!J$8*Tabelle!$W$5),IF('Modello Analisi RISCHI MOG_PTPC'!AL92=Tabelle!$V$6,('Mitigazione del rischio'!J$8*Tabelle!$W$6),IF('Modello Analisi RISCHI MOG_PTPC'!AL92=Tabelle!$V$7,('Mitigazione del rischio'!J$8*Tabelle!$W$7),IF('Modello Analisi RISCHI MOG_PTPC'!AL92=Tabelle!$V$8,('Mitigazione del rischio'!J$8*Tabelle!$W$8),IF('Modello Analisi RISCHI MOG_PTPC'!AL92=Tabelle!$V$9,('Mitigazione del rischio'!J$8*Tabelle!$W$9),IF('Modello Analisi RISCHI MOG_PTPC'!AL92=Tabelle!$V$10,('Mitigazione del rischio'!J$8*Tabelle!$W$10),IF('Modello Analisi RISCHI MOG_PTPC'!AL92=Tabelle!$V$11,('Mitigazione del rischio'!J$8*Tabelle!$W$11),IF('Modello Analisi RISCHI MOG_PTPC'!AL92=Tabelle!$V$12,('Mitigazione del rischio'!J$8*Tabelle!$W$12),"-"))))))))))</f>
        <v>1.05</v>
      </c>
      <c r="K91" s="31">
        <f>IF('Modello Analisi RISCHI MOG_PTPC'!AM92=Tabelle!$V$3,('Mitigazione del rischio'!K$8*Tabelle!$W$3),IF('Modello Analisi RISCHI MOG_PTPC'!AM92=Tabelle!$V$4,('Mitigazione del rischio'!K$8*Tabelle!$W$4),IF('Modello Analisi RISCHI MOG_PTPC'!AM92=Tabelle!$V$5,('Mitigazione del rischio'!K$8*Tabelle!$W$5),IF('Modello Analisi RISCHI MOG_PTPC'!AM92=Tabelle!$V$6,('Mitigazione del rischio'!K$8*Tabelle!$W$6),IF('Modello Analisi RISCHI MOG_PTPC'!AM92=Tabelle!$V$7,('Mitigazione del rischio'!K$8*Tabelle!$W$7),IF('Modello Analisi RISCHI MOG_PTPC'!AM92=Tabelle!$V$8,('Mitigazione del rischio'!K$8*Tabelle!$W$8),IF('Modello Analisi RISCHI MOG_PTPC'!AM92=Tabelle!$V$9,('Mitigazione del rischio'!K$8*Tabelle!$W$9),IF('Modello Analisi RISCHI MOG_PTPC'!AM92=Tabelle!$V$10,('Mitigazione del rischio'!K$8*Tabelle!$W$10),IF('Modello Analisi RISCHI MOG_PTPC'!AM92=Tabelle!$V$11,('Mitigazione del rischio'!K$8*Tabelle!$W$11),IF('Modello Analisi RISCHI MOG_PTPC'!AM92=Tabelle!$V$12,('Mitigazione del rischio'!K$8*Tabelle!$W$12),"-"))))))))))</f>
        <v>3.5</v>
      </c>
      <c r="L91" s="31">
        <f>IF('Modello Analisi RISCHI MOG_PTPC'!AN92=Tabelle!$V$3,('Mitigazione del rischio'!L$8*Tabelle!$W$3),IF('Modello Analisi RISCHI MOG_PTPC'!AN92=Tabelle!$V$4,('Mitigazione del rischio'!L$8*Tabelle!$W$4),IF('Modello Analisi RISCHI MOG_PTPC'!AN92=Tabelle!$V$5,('Mitigazione del rischio'!L$8*Tabelle!$W$5),IF('Modello Analisi RISCHI MOG_PTPC'!AN92=Tabelle!$V$6,('Mitigazione del rischio'!L$8*Tabelle!$W$6),IF('Modello Analisi RISCHI MOG_PTPC'!AN92=Tabelle!$V$7,('Mitigazione del rischio'!L$8*Tabelle!$W$7),IF('Modello Analisi RISCHI MOG_PTPC'!AN92=Tabelle!$V$8,('Mitigazione del rischio'!L$8*Tabelle!$W$8),IF('Modello Analisi RISCHI MOG_PTPC'!AN92=Tabelle!$V$9,('Mitigazione del rischio'!L$8*Tabelle!$W$9),IF('Modello Analisi RISCHI MOG_PTPC'!AN92=Tabelle!$V$10,('Mitigazione del rischio'!L$8*Tabelle!$W$10),IF('Modello Analisi RISCHI MOG_PTPC'!AN92=Tabelle!$V$11,('Mitigazione del rischio'!L$8*Tabelle!$W$11),IF('Modello Analisi RISCHI MOG_PTPC'!AN92=Tabelle!$V$12,('Mitigazione del rischio'!L$8*Tabelle!$W$12),"-"))))))))))</f>
        <v>3.5</v>
      </c>
      <c r="M91" s="31">
        <f>IF('Modello Analisi RISCHI MOG_PTPC'!AO92=Tabelle!$V$3,('Mitigazione del rischio'!M$8*Tabelle!$W$3),IF('Modello Analisi RISCHI MOG_PTPC'!AO92=Tabelle!$V$4,('Mitigazione del rischio'!M$8*Tabelle!$W$4),IF('Modello Analisi RISCHI MOG_PTPC'!AO92=Tabelle!$V$5,('Mitigazione del rischio'!M$8*Tabelle!$W$5),IF('Modello Analisi RISCHI MOG_PTPC'!AO92=Tabelle!$V$6,('Mitigazione del rischio'!M$8*Tabelle!$W$6),IF('Modello Analisi RISCHI MOG_PTPC'!AO92=Tabelle!$V$7,('Mitigazione del rischio'!M$8*Tabelle!$W$7),IF('Modello Analisi RISCHI MOG_PTPC'!AO92=Tabelle!$V$8,('Mitigazione del rischio'!M$8*Tabelle!$W$8),IF('Modello Analisi RISCHI MOG_PTPC'!AO92=Tabelle!$V$9,('Mitigazione del rischio'!M$8*Tabelle!$W$9),IF('Modello Analisi RISCHI MOG_PTPC'!AO92=Tabelle!$V$10,('Mitigazione del rischio'!M$8*Tabelle!$W$10),IF('Modello Analisi RISCHI MOG_PTPC'!AO92=Tabelle!$V$11,('Mitigazione del rischio'!M$8*Tabelle!$W$11),IF('Modello Analisi RISCHI MOG_PTPC'!AO92=Tabelle!$V$12,('Mitigazione del rischio'!M$8*Tabelle!$W$12),"-"))))))))))</f>
        <v>1.05</v>
      </c>
      <c r="N91" s="31">
        <f>IF('Modello Analisi RISCHI MOG_PTPC'!AP92=Tabelle!$V$3,('Mitigazione del rischio'!N$8*Tabelle!$W$3),IF('Modello Analisi RISCHI MOG_PTPC'!AP92=Tabelle!$V$4,('Mitigazione del rischio'!N$8*Tabelle!$W$4),IF('Modello Analisi RISCHI MOG_PTPC'!AP92=Tabelle!$V$5,('Mitigazione del rischio'!N$8*Tabelle!$W$5),IF('Modello Analisi RISCHI MOG_PTPC'!AP92=Tabelle!$V$6,('Mitigazione del rischio'!N$8*Tabelle!$W$6),IF('Modello Analisi RISCHI MOG_PTPC'!AP92=Tabelle!$V$7,('Mitigazione del rischio'!N$8*Tabelle!$W$7),IF('Modello Analisi RISCHI MOG_PTPC'!AP92=Tabelle!$V$8,('Mitigazione del rischio'!N$8*Tabelle!$W$8),IF('Modello Analisi RISCHI MOG_PTPC'!AP92=Tabelle!$V$9,('Mitigazione del rischio'!N$8*Tabelle!$W$9),IF('Modello Analisi RISCHI MOG_PTPC'!AP92=Tabelle!$V$10,('Mitigazione del rischio'!N$8*Tabelle!$W$10),IF('Modello Analisi RISCHI MOG_PTPC'!AP92=Tabelle!$V$11,('Mitigazione del rischio'!N$8*Tabelle!$W$11),IF('Modello Analisi RISCHI MOG_PTPC'!AP92=Tabelle!$V$12,('Mitigazione del rischio'!N$8*Tabelle!$W$12),"-"))))))))))</f>
        <v>1.05</v>
      </c>
      <c r="O91" s="31">
        <f>IF('Modello Analisi RISCHI MOG_PTPC'!AQ92=Tabelle!$V$3,('Mitigazione del rischio'!O$8*Tabelle!$W$3),IF('Modello Analisi RISCHI MOG_PTPC'!AQ92=Tabelle!$V$4,('Mitigazione del rischio'!O$8*Tabelle!$W$4),IF('Modello Analisi RISCHI MOG_PTPC'!AQ92=Tabelle!$V$5,('Mitigazione del rischio'!O$8*Tabelle!$W$5),IF('Modello Analisi RISCHI MOG_PTPC'!AQ92=Tabelle!$V$6,('Mitigazione del rischio'!O$8*Tabelle!$W$6),IF('Modello Analisi RISCHI MOG_PTPC'!AQ92=Tabelle!$V$7,('Mitigazione del rischio'!O$8*Tabelle!$W$7),IF('Modello Analisi RISCHI MOG_PTPC'!AQ92=Tabelle!$V$8,('Mitigazione del rischio'!O$8*Tabelle!$W$8),IF('Modello Analisi RISCHI MOG_PTPC'!AQ92=Tabelle!$V$9,('Mitigazione del rischio'!O$8*Tabelle!$W$9),IF('Modello Analisi RISCHI MOG_PTPC'!AQ92=Tabelle!$V$10,('Mitigazione del rischio'!O$8*Tabelle!$W$10),IF('Modello Analisi RISCHI MOG_PTPC'!AQ92=Tabelle!$V$11,('Mitigazione del rischio'!O$8*Tabelle!$W$11),IF('Modello Analisi RISCHI MOG_PTPC'!AQ92=Tabelle!$V$12,('Mitigazione del rischio'!O$8*Tabelle!$W$12),"-"))))))))))</f>
        <v>1.05</v>
      </c>
      <c r="P91" s="31">
        <f>IF('Modello Analisi RISCHI MOG_PTPC'!AR92=Tabelle!$V$3,('Mitigazione del rischio'!P$8*Tabelle!$W$3),IF('Modello Analisi RISCHI MOG_PTPC'!AR92=Tabelle!$V$4,('Mitigazione del rischio'!P$8*Tabelle!$W$4),IF('Modello Analisi RISCHI MOG_PTPC'!AR92=Tabelle!$V$5,('Mitigazione del rischio'!P$8*Tabelle!$W$5),IF('Modello Analisi RISCHI MOG_PTPC'!AR92=Tabelle!$V$6,('Mitigazione del rischio'!P$8*Tabelle!$W$6),IF('Modello Analisi RISCHI MOG_PTPC'!AR92=Tabelle!$V$7,('Mitigazione del rischio'!P$8*Tabelle!$W$7),IF('Modello Analisi RISCHI MOG_PTPC'!AR92=Tabelle!$V$8,('Mitigazione del rischio'!P$8*Tabelle!$W$8),IF('Modello Analisi RISCHI MOG_PTPC'!AR92=Tabelle!$V$9,('Mitigazione del rischio'!P$8*Tabelle!$W$9),IF('Modello Analisi RISCHI MOG_PTPC'!AR92=Tabelle!$V$10,('Mitigazione del rischio'!P$8*Tabelle!$W$10),IF('Modello Analisi RISCHI MOG_PTPC'!AR92=Tabelle!$V$11,('Mitigazione del rischio'!P$8*Tabelle!$W$11),IF('Modello Analisi RISCHI MOG_PTPC'!AR92=Tabelle!$V$12,('Mitigazione del rischio'!P$8*Tabelle!$W$12),"-"))))))))))</f>
        <v>1.05</v>
      </c>
      <c r="Q91" s="31">
        <f>IF('Modello Analisi RISCHI MOG_PTPC'!AS92=Tabelle!$V$3,('Mitigazione del rischio'!Q$8*Tabelle!$W$3),IF('Modello Analisi RISCHI MOG_PTPC'!AS92=Tabelle!$V$4,('Mitigazione del rischio'!Q$8*Tabelle!$W$4),IF('Modello Analisi RISCHI MOG_PTPC'!AS92=Tabelle!$V$5,('Mitigazione del rischio'!Q$8*Tabelle!$W$5),IF('Modello Analisi RISCHI MOG_PTPC'!AS92=Tabelle!$V$6,('Mitigazione del rischio'!Q$8*Tabelle!$W$6),IF('Modello Analisi RISCHI MOG_PTPC'!AS92=Tabelle!$V$7,('Mitigazione del rischio'!Q$8*Tabelle!$W$7),IF('Modello Analisi RISCHI MOG_PTPC'!AS92=Tabelle!$V$8,('Mitigazione del rischio'!Q$8*Tabelle!$W$8),IF('Modello Analisi RISCHI MOG_PTPC'!AS92=Tabelle!$V$9,('Mitigazione del rischio'!Q$8*Tabelle!$W$9),IF('Modello Analisi RISCHI MOG_PTPC'!AS92=Tabelle!$V$10,('Mitigazione del rischio'!Q$8*Tabelle!$W$10),IF('Modello Analisi RISCHI MOG_PTPC'!AS92=Tabelle!$V$11,('Mitigazione del rischio'!Q$8*Tabelle!$W$11),IF('Modello Analisi RISCHI MOG_PTPC'!AS92=Tabelle!$V$12,('Mitigazione del rischio'!Q$8*Tabelle!$W$12),"-"))))))))))</f>
        <v>2.4499999999999997</v>
      </c>
      <c r="R91" s="31">
        <f>IF('Modello Analisi RISCHI MOG_PTPC'!AT92=Tabelle!$V$3,('Mitigazione del rischio'!R$8*Tabelle!$W$3),IF('Modello Analisi RISCHI MOG_PTPC'!AT92=Tabelle!$V$4,('Mitigazione del rischio'!R$8*Tabelle!$W$4),IF('Modello Analisi RISCHI MOG_PTPC'!AT92=Tabelle!$V$5,('Mitigazione del rischio'!R$8*Tabelle!$W$5),IF('Modello Analisi RISCHI MOG_PTPC'!AT92=Tabelle!$V$6,('Mitigazione del rischio'!R$8*Tabelle!$W$6),IF('Modello Analisi RISCHI MOG_PTPC'!AT92=Tabelle!$V$7,('Mitigazione del rischio'!R$8*Tabelle!$W$7),IF('Modello Analisi RISCHI MOG_PTPC'!AT92=Tabelle!$V$8,('Mitigazione del rischio'!R$8*Tabelle!$W$8),IF('Modello Analisi RISCHI MOG_PTPC'!AT92=Tabelle!$V$9,('Mitigazione del rischio'!R$8*Tabelle!$W$9),IF('Modello Analisi RISCHI MOG_PTPC'!AT92=Tabelle!$V$10,('Mitigazione del rischio'!R$8*Tabelle!$W$10),IF('Modello Analisi RISCHI MOG_PTPC'!AT92=Tabelle!$V$11,('Mitigazione del rischio'!R$8*Tabelle!$W$11),IF('Modello Analisi RISCHI MOG_PTPC'!AT92=Tabelle!$V$12,('Mitigazione del rischio'!R$8*Tabelle!$W$12),"-"))))))))))</f>
        <v>2.4499999999999997</v>
      </c>
      <c r="S91" s="31">
        <f>IF('Modello Analisi RISCHI MOG_PTPC'!AU92=Tabelle!$V$3,('Mitigazione del rischio'!S$8*Tabelle!$W$3),IF('Modello Analisi RISCHI MOG_PTPC'!AU92=Tabelle!$V$4,('Mitigazione del rischio'!S$8*Tabelle!$W$4),IF('Modello Analisi RISCHI MOG_PTPC'!AU92=Tabelle!$V$5,('Mitigazione del rischio'!S$8*Tabelle!$W$5),IF('Modello Analisi RISCHI MOG_PTPC'!AU92=Tabelle!$V$6,('Mitigazione del rischio'!S$8*Tabelle!$W$6),IF('Modello Analisi RISCHI MOG_PTPC'!AU92=Tabelle!$V$7,('Mitigazione del rischio'!S$8*Tabelle!$W$7),IF('Modello Analisi RISCHI MOG_PTPC'!AU92=Tabelle!$V$8,('Mitigazione del rischio'!S$8*Tabelle!$W$8),IF('Modello Analisi RISCHI MOG_PTPC'!AU92=Tabelle!$V$9,('Mitigazione del rischio'!S$8*Tabelle!$W$9),IF('Modello Analisi RISCHI MOG_PTPC'!AU92=Tabelle!$V$10,('Mitigazione del rischio'!S$8*Tabelle!$W$10),IF('Modello Analisi RISCHI MOG_PTPC'!AU92=Tabelle!$V$11,('Mitigazione del rischio'!S$8*Tabelle!$W$11),IF('Modello Analisi RISCHI MOG_PTPC'!AU92=Tabelle!$V$12,('Mitigazione del rischio'!S$8*Tabelle!$W$12),"-"))))))))))</f>
        <v>2.4499999999999997</v>
      </c>
      <c r="T91" s="31">
        <f>IF('Modello Analisi RISCHI MOG_PTPC'!AV92=Tabelle!$V$3,('Mitigazione del rischio'!T$8*Tabelle!$W$3),IF('Modello Analisi RISCHI MOG_PTPC'!AV92=Tabelle!$V$4,('Mitigazione del rischio'!T$8*Tabelle!$W$4),IF('Modello Analisi RISCHI MOG_PTPC'!AV92=Tabelle!$V$5,('Mitigazione del rischio'!T$8*Tabelle!$W$5),IF('Modello Analisi RISCHI MOG_PTPC'!AV92=Tabelle!$V$6,('Mitigazione del rischio'!T$8*Tabelle!$W$6),IF('Modello Analisi RISCHI MOG_PTPC'!AV92=Tabelle!$V$7,('Mitigazione del rischio'!T$8*Tabelle!$W$7),IF('Modello Analisi RISCHI MOG_PTPC'!AV92=Tabelle!$V$8,('Mitigazione del rischio'!T$8*Tabelle!$W$8),IF('Modello Analisi RISCHI MOG_PTPC'!AV92=Tabelle!$V$9,('Mitigazione del rischio'!T$8*Tabelle!$W$9),IF('Modello Analisi RISCHI MOG_PTPC'!AV92=Tabelle!$V$10,('Mitigazione del rischio'!T$8*Tabelle!$W$10),IF('Modello Analisi RISCHI MOG_PTPC'!AV92=Tabelle!$V$11,('Mitigazione del rischio'!T$8*Tabelle!$W$11),IF('Modello Analisi RISCHI MOG_PTPC'!AV92=Tabelle!$V$12,('Mitigazione del rischio'!T$8*Tabelle!$W$12),"-"))))))))))</f>
        <v>2.4499999999999997</v>
      </c>
      <c r="U91" s="31">
        <f>IF('Modello Analisi RISCHI MOG_PTPC'!AW92=Tabelle!$V$3,('Mitigazione del rischio'!U$8*Tabelle!$W$3),IF('Modello Analisi RISCHI MOG_PTPC'!AW92=Tabelle!$V$4,('Mitigazione del rischio'!U$8*Tabelle!$W$4),IF('Modello Analisi RISCHI MOG_PTPC'!AW92=Tabelle!$V$5,('Mitigazione del rischio'!U$8*Tabelle!$W$5),IF('Modello Analisi RISCHI MOG_PTPC'!AW92=Tabelle!$V$6,('Mitigazione del rischio'!U$8*Tabelle!$W$6),IF('Modello Analisi RISCHI MOG_PTPC'!AW92=Tabelle!$V$7,('Mitigazione del rischio'!U$8*Tabelle!$W$7),IF('Modello Analisi RISCHI MOG_PTPC'!AW92=Tabelle!$V$8,('Mitigazione del rischio'!U$8*Tabelle!$W$8),IF('Modello Analisi RISCHI MOG_PTPC'!AW92=Tabelle!$V$9,('Mitigazione del rischio'!U$8*Tabelle!$W$9),IF('Modello Analisi RISCHI MOG_PTPC'!AW92=Tabelle!$V$10,('Mitigazione del rischio'!U$8*Tabelle!$W$10),IF('Modello Analisi RISCHI MOG_PTPC'!AW92=Tabelle!$V$11,('Mitigazione del rischio'!U$8*Tabelle!$W$11),IF('Modello Analisi RISCHI MOG_PTPC'!AW92=Tabelle!$V$12,('Mitigazione del rischio'!U$8*Tabelle!$W$12),"-"))))))))))</f>
        <v>0</v>
      </c>
      <c r="V91" s="31">
        <f>IF('Modello Analisi RISCHI MOG_PTPC'!AX92=Tabelle!$V$3,('Mitigazione del rischio'!V$8*Tabelle!$W$3),IF('Modello Analisi RISCHI MOG_PTPC'!AX92=Tabelle!$V$4,('Mitigazione del rischio'!V$8*Tabelle!$W$4),IF('Modello Analisi RISCHI MOG_PTPC'!AX92=Tabelle!$V$5,('Mitigazione del rischio'!V$8*Tabelle!$W$5),IF('Modello Analisi RISCHI MOG_PTPC'!AX92=Tabelle!$V$6,('Mitigazione del rischio'!V$8*Tabelle!$W$6),IF('Modello Analisi RISCHI MOG_PTPC'!AX92=Tabelle!$V$7,('Mitigazione del rischio'!V$8*Tabelle!$W$7),IF('Modello Analisi RISCHI MOG_PTPC'!AX92=Tabelle!$V$8,('Mitigazione del rischio'!V$8*Tabelle!$W$8),IF('Modello Analisi RISCHI MOG_PTPC'!AX92=Tabelle!$V$9,('Mitigazione del rischio'!V$8*Tabelle!$W$9),IF('Modello Analisi RISCHI MOG_PTPC'!AX92=Tabelle!$V$10,('Mitigazione del rischio'!V$8*Tabelle!$W$10),IF('Modello Analisi RISCHI MOG_PTPC'!AX92=Tabelle!$V$11,('Mitigazione del rischio'!V$8*Tabelle!$W$11),IF('Modello Analisi RISCHI MOG_PTPC'!AX92=Tabelle!$V$12,('Mitigazione del rischio'!V$8*Tabelle!$W$12),"-"))))))))))</f>
        <v>0</v>
      </c>
      <c r="W91" s="31">
        <f>IF('Modello Analisi RISCHI MOG_PTPC'!AY92=Tabelle!$V$3,('Mitigazione del rischio'!W$8*Tabelle!$W$3),IF('Modello Analisi RISCHI MOG_PTPC'!AY92=Tabelle!$V$4,('Mitigazione del rischio'!W$8*Tabelle!$W$4),IF('Modello Analisi RISCHI MOG_PTPC'!AY92=Tabelle!$V$5,('Mitigazione del rischio'!W$8*Tabelle!$W$5),IF('Modello Analisi RISCHI MOG_PTPC'!AY92=Tabelle!$V$6,('Mitigazione del rischio'!W$8*Tabelle!$W$6),IF('Modello Analisi RISCHI MOG_PTPC'!AY92=Tabelle!$V$7,('Mitigazione del rischio'!W$8*Tabelle!$W$7),IF('Modello Analisi RISCHI MOG_PTPC'!AY92=Tabelle!$V$8,('Mitigazione del rischio'!W$8*Tabelle!$W$8),IF('Modello Analisi RISCHI MOG_PTPC'!AY92=Tabelle!$V$9,('Mitigazione del rischio'!W$8*Tabelle!$W$9),IF('Modello Analisi RISCHI MOG_PTPC'!AY92=Tabelle!$V$10,('Mitigazione del rischio'!W$8*Tabelle!$W$10),IF('Modello Analisi RISCHI MOG_PTPC'!AY92=Tabelle!$V$11,('Mitigazione del rischio'!W$8*Tabelle!$W$11),IF('Modello Analisi RISCHI MOG_PTPC'!AY92=Tabelle!$V$12,('Mitigazione del rischio'!W$8*Tabelle!$W$12),"-"))))))))))</f>
        <v>0</v>
      </c>
      <c r="X91" s="31">
        <f>IF('Modello Analisi RISCHI MOG_PTPC'!AZ92=Tabelle!$V$3,('Mitigazione del rischio'!X$8*Tabelle!$W$3),IF('Modello Analisi RISCHI MOG_PTPC'!AZ92=Tabelle!$V$4,('Mitigazione del rischio'!X$8*Tabelle!$W$4),IF('Modello Analisi RISCHI MOG_PTPC'!AZ92=Tabelle!$V$5,('Mitigazione del rischio'!X$8*Tabelle!$W$5),IF('Modello Analisi RISCHI MOG_PTPC'!AZ92=Tabelle!$V$6,('Mitigazione del rischio'!X$8*Tabelle!$W$6),IF('Modello Analisi RISCHI MOG_PTPC'!AZ92=Tabelle!$V$7,('Mitigazione del rischio'!X$8*Tabelle!$W$7),IF('Modello Analisi RISCHI MOG_PTPC'!AZ92=Tabelle!$V$8,('Mitigazione del rischio'!X$8*Tabelle!$W$8),IF('Modello Analisi RISCHI MOG_PTPC'!AZ92=Tabelle!$V$9,('Mitigazione del rischio'!X$8*Tabelle!$W$9),IF('Modello Analisi RISCHI MOG_PTPC'!AZ92=Tabelle!$V$10,('Mitigazione del rischio'!X$8*Tabelle!$W$10),IF('Modello Analisi RISCHI MOG_PTPC'!AZ92=Tabelle!$V$11,('Mitigazione del rischio'!X$8*Tabelle!$W$11),IF('Modello Analisi RISCHI MOG_PTPC'!AZ92=Tabelle!$V$12,('Mitigazione del rischio'!X$8*Tabelle!$W$12),"-"))))))))))</f>
        <v>0</v>
      </c>
      <c r="Y91" s="31">
        <f>IF('Modello Analisi RISCHI MOG_PTPC'!BA92=Tabelle!$V$3,('Mitigazione del rischio'!Y$8*Tabelle!$W$3),IF('Modello Analisi RISCHI MOG_PTPC'!BA92=Tabelle!$V$4,('Mitigazione del rischio'!Y$8*Tabelle!$W$4),IF('Modello Analisi RISCHI MOG_PTPC'!BA92=Tabelle!$V$5,('Mitigazione del rischio'!Y$8*Tabelle!$W$5),IF('Modello Analisi RISCHI MOG_PTPC'!BA92=Tabelle!$V$6,('Mitigazione del rischio'!Y$8*Tabelle!$W$6),IF('Modello Analisi RISCHI MOG_PTPC'!BA92=Tabelle!$V$7,('Mitigazione del rischio'!Y$8*Tabelle!$W$7),IF('Modello Analisi RISCHI MOG_PTPC'!BA92=Tabelle!$V$8,('Mitigazione del rischio'!Y$8*Tabelle!$W$8),IF('Modello Analisi RISCHI MOG_PTPC'!BA92=Tabelle!$V$9,('Mitigazione del rischio'!Y$8*Tabelle!$W$9),IF('Modello Analisi RISCHI MOG_PTPC'!BA92=Tabelle!$V$10,('Mitigazione del rischio'!Y$8*Tabelle!$W$10),IF('Modello Analisi RISCHI MOG_PTPC'!BA92=Tabelle!$V$11,('Mitigazione del rischio'!Y$8*Tabelle!$W$11),IF('Modello Analisi RISCHI MOG_PTPC'!BA92=Tabelle!$V$12,('Mitigazione del rischio'!Y$8*Tabelle!$W$12),"-"))))))))))</f>
        <v>0</v>
      </c>
      <c r="Z91" s="31">
        <f>IF('Modello Analisi RISCHI MOG_PTPC'!BB92=Tabelle!$V$3,('Mitigazione del rischio'!Z$8*Tabelle!$W$3),IF('Modello Analisi RISCHI MOG_PTPC'!BB92=Tabelle!$V$4,('Mitigazione del rischio'!Z$8*Tabelle!$W$4),IF('Modello Analisi RISCHI MOG_PTPC'!BB92=Tabelle!$V$5,('Mitigazione del rischio'!Z$8*Tabelle!$W$5),IF('Modello Analisi RISCHI MOG_PTPC'!BB92=Tabelle!$V$6,('Mitigazione del rischio'!Z$8*Tabelle!$W$6),IF('Modello Analisi RISCHI MOG_PTPC'!BB92=Tabelle!$V$7,('Mitigazione del rischio'!Z$8*Tabelle!$W$7),IF('Modello Analisi RISCHI MOG_PTPC'!BB92=Tabelle!$V$8,('Mitigazione del rischio'!Z$8*Tabelle!$W$8),IF('Modello Analisi RISCHI MOG_PTPC'!BB92=Tabelle!$V$9,('Mitigazione del rischio'!Z$8*Tabelle!$W$9),IF('Modello Analisi RISCHI MOG_PTPC'!BB92=Tabelle!$V$10,('Mitigazione del rischio'!Z$8*Tabelle!$W$10),IF('Modello Analisi RISCHI MOG_PTPC'!BB92=Tabelle!$V$11,('Mitigazione del rischio'!Z$8*Tabelle!$W$11),IF('Modello Analisi RISCHI MOG_PTPC'!BB92=Tabelle!$V$12,('Mitigazione del rischio'!Z$8*Tabelle!$W$12),"-"))))))))))</f>
        <v>0</v>
      </c>
      <c r="AA91" s="31">
        <f>IF('Modello Analisi RISCHI MOG_PTPC'!BC92=Tabelle!$V$3,('Mitigazione del rischio'!AA$8*Tabelle!$W$3),IF('Modello Analisi RISCHI MOG_PTPC'!BC92=Tabelle!$V$4,('Mitigazione del rischio'!AA$8*Tabelle!$W$4),IF('Modello Analisi RISCHI MOG_PTPC'!BC92=Tabelle!$V$5,('Mitigazione del rischio'!AA$8*Tabelle!$W$5),IF('Modello Analisi RISCHI MOG_PTPC'!BC92=Tabelle!$V$6,('Mitigazione del rischio'!AA$8*Tabelle!$W$6),IF('Modello Analisi RISCHI MOG_PTPC'!BC92=Tabelle!$V$7,('Mitigazione del rischio'!AA$8*Tabelle!$W$7),IF('Modello Analisi RISCHI MOG_PTPC'!BC92=Tabelle!$V$8,('Mitigazione del rischio'!AA$8*Tabelle!$W$8),IF('Modello Analisi RISCHI MOG_PTPC'!BC92=Tabelle!$V$9,('Mitigazione del rischio'!AA$8*Tabelle!$W$9),IF('Modello Analisi RISCHI MOG_PTPC'!BC92=Tabelle!$V$10,('Mitigazione del rischio'!AA$8*Tabelle!$W$10),IF('Modello Analisi RISCHI MOG_PTPC'!BC92=Tabelle!$V$11,('Mitigazione del rischio'!AA$8*Tabelle!$W$11),IF('Modello Analisi RISCHI MOG_PTPC'!BC92=Tabelle!$V$12,('Mitigazione del rischio'!AA$8*Tabelle!$W$12),"-"))))))))))</f>
        <v>0</v>
      </c>
      <c r="AB91" s="31">
        <f>IF('Modello Analisi RISCHI MOG_PTPC'!BD92=Tabelle!$V$3,('Mitigazione del rischio'!AB$8*Tabelle!$W$3),IF('Modello Analisi RISCHI MOG_PTPC'!BD92=Tabelle!$V$4,('Mitigazione del rischio'!AB$8*Tabelle!$W$4),IF('Modello Analisi RISCHI MOG_PTPC'!BD92=Tabelle!$V$5,('Mitigazione del rischio'!AB$8*Tabelle!$W$5),IF('Modello Analisi RISCHI MOG_PTPC'!BD92=Tabelle!$V$6,('Mitigazione del rischio'!AB$8*Tabelle!$W$6),IF('Modello Analisi RISCHI MOG_PTPC'!BD92=Tabelle!$V$7,('Mitigazione del rischio'!AB$8*Tabelle!$W$7),IF('Modello Analisi RISCHI MOG_PTPC'!BD92=Tabelle!$V$8,('Mitigazione del rischio'!AB$8*Tabelle!$W$8),IF('Modello Analisi RISCHI MOG_PTPC'!BD92=Tabelle!$V$9,('Mitigazione del rischio'!AB$8*Tabelle!$W$9),IF('Modello Analisi RISCHI MOG_PTPC'!BD92=Tabelle!$V$10,('Mitigazione del rischio'!AB$8*Tabelle!$W$10),IF('Modello Analisi RISCHI MOG_PTPC'!BD92=Tabelle!$V$11,('Mitigazione del rischio'!AB$8*Tabelle!$W$11),IF('Modello Analisi RISCHI MOG_PTPC'!BD92=Tabelle!$V$12,('Mitigazione del rischio'!AB$8*Tabelle!$W$12),"-"))))))))))</f>
        <v>0</v>
      </c>
      <c r="AC91" s="31">
        <f>IF('Modello Analisi RISCHI MOG_PTPC'!BE92=Tabelle!$V$3,('Mitigazione del rischio'!AC$8*Tabelle!$W$3),IF('Modello Analisi RISCHI MOG_PTPC'!BE92=Tabelle!$V$4,('Mitigazione del rischio'!AC$8*Tabelle!$W$4),IF('Modello Analisi RISCHI MOG_PTPC'!BE92=Tabelle!$V$5,('Mitigazione del rischio'!AC$8*Tabelle!$W$5),IF('Modello Analisi RISCHI MOG_PTPC'!BE92=Tabelle!$V$6,('Mitigazione del rischio'!AC$8*Tabelle!$W$6),IF('Modello Analisi RISCHI MOG_PTPC'!BE92=Tabelle!$V$7,('Mitigazione del rischio'!AC$8*Tabelle!$W$7),IF('Modello Analisi RISCHI MOG_PTPC'!BE92=Tabelle!$V$8,('Mitigazione del rischio'!AC$8*Tabelle!$W$8),IF('Modello Analisi RISCHI MOG_PTPC'!BE92=Tabelle!$V$9,('Mitigazione del rischio'!AC$8*Tabelle!$W$9),IF('Modello Analisi RISCHI MOG_PTPC'!BE92=Tabelle!$V$10,('Mitigazione del rischio'!AC$8*Tabelle!$W$10),IF('Modello Analisi RISCHI MOG_PTPC'!BE92=Tabelle!$V$11,('Mitigazione del rischio'!AC$8*Tabelle!$W$11),IF('Modello Analisi RISCHI MOG_PTPC'!BE92=Tabelle!$V$12,('Mitigazione del rischio'!AC$8*Tabelle!$W$12),"-"))))))))))</f>
        <v>0</v>
      </c>
      <c r="AD91" s="31">
        <f>IF('Modello Analisi RISCHI MOG_PTPC'!BF92=Tabelle!$V$3,('Mitigazione del rischio'!AD$8*Tabelle!$W$3),IF('Modello Analisi RISCHI MOG_PTPC'!BF92=Tabelle!$V$4,('Mitigazione del rischio'!AD$8*Tabelle!$W$4),IF('Modello Analisi RISCHI MOG_PTPC'!BF92=Tabelle!$V$5,('Mitigazione del rischio'!AD$8*Tabelle!$W$5),IF('Modello Analisi RISCHI MOG_PTPC'!BF92=Tabelle!$V$6,('Mitigazione del rischio'!AD$8*Tabelle!$W$6),IF('Modello Analisi RISCHI MOG_PTPC'!BF92=Tabelle!$V$7,('Mitigazione del rischio'!AD$8*Tabelle!$W$7),IF('Modello Analisi RISCHI MOG_PTPC'!BF92=Tabelle!$V$8,('Mitigazione del rischio'!AD$8*Tabelle!$W$8),IF('Modello Analisi RISCHI MOG_PTPC'!BF92=Tabelle!$V$9,('Mitigazione del rischio'!AD$8*Tabelle!$W$9),IF('Modello Analisi RISCHI MOG_PTPC'!BF92=Tabelle!$V$10,('Mitigazione del rischio'!AD$8*Tabelle!$W$10),IF('Modello Analisi RISCHI MOG_PTPC'!BF92=Tabelle!$V$11,('Mitigazione del rischio'!AD$8*Tabelle!$W$11),IF('Modello Analisi RISCHI MOG_PTPC'!BF92=Tabelle!$V$12,('Mitigazione del rischio'!AD$8*Tabelle!$W$12),"-"))))))))))</f>
        <v>0</v>
      </c>
      <c r="AE91" s="31">
        <f>IF('Modello Analisi RISCHI MOG_PTPC'!BG92=Tabelle!$V$3,('Mitigazione del rischio'!AE$8*Tabelle!$W$3),IF('Modello Analisi RISCHI MOG_PTPC'!BG92=Tabelle!$V$4,('Mitigazione del rischio'!AE$8*Tabelle!$W$4),IF('Modello Analisi RISCHI MOG_PTPC'!BG92=Tabelle!$V$5,('Mitigazione del rischio'!AE$8*Tabelle!$W$5),IF('Modello Analisi RISCHI MOG_PTPC'!BG92=Tabelle!$V$6,('Mitigazione del rischio'!AE$8*Tabelle!$W$6),IF('Modello Analisi RISCHI MOG_PTPC'!BG92=Tabelle!$V$7,('Mitigazione del rischio'!AE$8*Tabelle!$W$7),IF('Modello Analisi RISCHI MOG_PTPC'!BG92=Tabelle!$V$8,('Mitigazione del rischio'!AE$8*Tabelle!$W$8),IF('Modello Analisi RISCHI MOG_PTPC'!BG92=Tabelle!$V$9,('Mitigazione del rischio'!AE$8*Tabelle!$W$9),IF('Modello Analisi RISCHI MOG_PTPC'!BG92=Tabelle!$V$10,('Mitigazione del rischio'!AE$8*Tabelle!$W$10),IF('Modello Analisi RISCHI MOG_PTPC'!BG92=Tabelle!$V$11,('Mitigazione del rischio'!AE$8*Tabelle!$W$11),IF('Modello Analisi RISCHI MOG_PTPC'!BG92=Tabelle!$V$12,('Mitigazione del rischio'!AE$8*Tabelle!$W$12),"-"))))))))))</f>
        <v>0</v>
      </c>
      <c r="AF91" s="32">
        <f t="shared" si="5"/>
        <v>43.400000000000006</v>
      </c>
      <c r="AG91" s="33">
        <f t="shared" si="6"/>
        <v>0.43400000000000005</v>
      </c>
    </row>
    <row r="92" spans="1:33" x14ac:dyDescent="0.25">
      <c r="A92" s="31">
        <f>IF('Modello Analisi RISCHI MOG_PTPC'!AC93=Tabelle!$V$3,('Mitigazione del rischio'!A$8*Tabelle!$W$3),IF('Modello Analisi RISCHI MOG_PTPC'!AC93=Tabelle!$V$4,('Mitigazione del rischio'!A$8*Tabelle!$W$4),IF('Modello Analisi RISCHI MOG_PTPC'!AC93=Tabelle!$V$5,('Mitigazione del rischio'!A$8*Tabelle!$W$5),IF('Modello Analisi RISCHI MOG_PTPC'!AC93=Tabelle!$V$6,('Mitigazione del rischio'!A$8*Tabelle!$W$6),IF('Modello Analisi RISCHI MOG_PTPC'!AC93=Tabelle!$V$7,('Mitigazione del rischio'!A$8*Tabelle!$W$7),IF('Modello Analisi RISCHI MOG_PTPC'!AC93=Tabelle!$V$8,('Mitigazione del rischio'!A$8*Tabelle!$W$8),IF('Modello Analisi RISCHI MOG_PTPC'!AC93=Tabelle!$V$9,('Mitigazione del rischio'!A$8*Tabelle!$W$9),IF('Modello Analisi RISCHI MOG_PTPC'!AC93=Tabelle!$V$10,('Mitigazione del rischio'!A$8*Tabelle!$W$10),IF('Modello Analisi RISCHI MOG_PTPC'!AC93=Tabelle!$V$11,('Mitigazione del rischio'!A$8*Tabelle!$W$11),IF('Modello Analisi RISCHI MOG_PTPC'!AC93=Tabelle!$V$12,('Mitigazione del rischio'!A$8*Tabelle!$W$12),"-"))))))))))</f>
        <v>3.5</v>
      </c>
      <c r="B92" s="31">
        <f>IF('Modello Analisi RISCHI MOG_PTPC'!AD93=Tabelle!$V$3,('Mitigazione del rischio'!B$8*Tabelle!$W$3),IF('Modello Analisi RISCHI MOG_PTPC'!AD93=Tabelle!$V$4,('Mitigazione del rischio'!B$8*Tabelle!$W$4),IF('Modello Analisi RISCHI MOG_PTPC'!AD93=Tabelle!$V$5,('Mitigazione del rischio'!B$8*Tabelle!$W$5),IF('Modello Analisi RISCHI MOG_PTPC'!AD93=Tabelle!$V$6,('Mitigazione del rischio'!B$8*Tabelle!$W$6),IF('Modello Analisi RISCHI MOG_PTPC'!AD93=Tabelle!$V$7,('Mitigazione del rischio'!B$8*Tabelle!$W$7),IF('Modello Analisi RISCHI MOG_PTPC'!AD93=Tabelle!$V$8,('Mitigazione del rischio'!B$8*Tabelle!$W$8),IF('Modello Analisi RISCHI MOG_PTPC'!AD93=Tabelle!$V$9,('Mitigazione del rischio'!B$8*Tabelle!$W$9),IF('Modello Analisi RISCHI MOG_PTPC'!AD93=Tabelle!$V$10,('Mitigazione del rischio'!B$8*Tabelle!$W$10),IF('Modello Analisi RISCHI MOG_PTPC'!AD93=Tabelle!$V$11,('Mitigazione del rischio'!B$8*Tabelle!$W$11),IF('Modello Analisi RISCHI MOG_PTPC'!AD93=Tabelle!$V$12,('Mitigazione del rischio'!B$8*Tabelle!$W$12),"-"))))))))))</f>
        <v>2.4499999999999997</v>
      </c>
      <c r="C92" s="31">
        <f>IF('Modello Analisi RISCHI MOG_PTPC'!AE93=Tabelle!$V$3,('Mitigazione del rischio'!C$8*Tabelle!$W$3),IF('Modello Analisi RISCHI MOG_PTPC'!AE93=Tabelle!$V$4,('Mitigazione del rischio'!C$8*Tabelle!$W$4),IF('Modello Analisi RISCHI MOG_PTPC'!AE93=Tabelle!$V$5,('Mitigazione del rischio'!C$8*Tabelle!$W$5),IF('Modello Analisi RISCHI MOG_PTPC'!AE93=Tabelle!$V$6,('Mitigazione del rischio'!C$8*Tabelle!$W$6),IF('Modello Analisi RISCHI MOG_PTPC'!AE93=Tabelle!$V$7,('Mitigazione del rischio'!C$8*Tabelle!$W$7),IF('Modello Analisi RISCHI MOG_PTPC'!AE93=Tabelle!$V$8,('Mitigazione del rischio'!C$8*Tabelle!$W$8),IF('Modello Analisi RISCHI MOG_PTPC'!AE93=Tabelle!$V$9,('Mitigazione del rischio'!C$8*Tabelle!$W$9),IF('Modello Analisi RISCHI MOG_PTPC'!AE93=Tabelle!$V$10,('Mitigazione del rischio'!C$8*Tabelle!$W$10),IF('Modello Analisi RISCHI MOG_PTPC'!AE93=Tabelle!$V$11,('Mitigazione del rischio'!C$8*Tabelle!$W$11),IF('Modello Analisi RISCHI MOG_PTPC'!AE93=Tabelle!$V$12,('Mitigazione del rischio'!C$8*Tabelle!$W$12),"-"))))))))))</f>
        <v>0.35000000000000003</v>
      </c>
      <c r="D92" s="31">
        <f>IF('Modello Analisi RISCHI MOG_PTPC'!AF93=Tabelle!$V$3,('Mitigazione del rischio'!D$8*Tabelle!$W$3),IF('Modello Analisi RISCHI MOG_PTPC'!AF93=Tabelle!$V$4,('Mitigazione del rischio'!D$8*Tabelle!$W$4),IF('Modello Analisi RISCHI MOG_PTPC'!AF93=Tabelle!$V$5,('Mitigazione del rischio'!D$8*Tabelle!$W$5),IF('Modello Analisi RISCHI MOG_PTPC'!AF93=Tabelle!$V$6,('Mitigazione del rischio'!D$8*Tabelle!$W$6),IF('Modello Analisi RISCHI MOG_PTPC'!AF93=Tabelle!$V$7,('Mitigazione del rischio'!D$8*Tabelle!$W$7),IF('Modello Analisi RISCHI MOG_PTPC'!AF93=Tabelle!$V$8,('Mitigazione del rischio'!D$8*Tabelle!$W$8),IF('Modello Analisi RISCHI MOG_PTPC'!AF93=Tabelle!$V$9,('Mitigazione del rischio'!D$8*Tabelle!$W$9),IF('Modello Analisi RISCHI MOG_PTPC'!AF93=Tabelle!$V$10,('Mitigazione del rischio'!D$8*Tabelle!$W$10),IF('Modello Analisi RISCHI MOG_PTPC'!AF93=Tabelle!$V$11,('Mitigazione del rischio'!D$8*Tabelle!$W$11),IF('Modello Analisi RISCHI MOG_PTPC'!AF93=Tabelle!$V$12,('Mitigazione del rischio'!D$8*Tabelle!$W$12),"-"))))))))))</f>
        <v>1.05</v>
      </c>
      <c r="E92" s="31">
        <f>IF('Modello Analisi RISCHI MOG_PTPC'!AG93=Tabelle!$V$3,('Mitigazione del rischio'!E$8*Tabelle!$W$3),IF('Modello Analisi RISCHI MOG_PTPC'!AG93=Tabelle!$V$4,('Mitigazione del rischio'!E$8*Tabelle!$W$4),IF('Modello Analisi RISCHI MOG_PTPC'!AG93=Tabelle!$V$5,('Mitigazione del rischio'!E$8*Tabelle!$W$5),IF('Modello Analisi RISCHI MOG_PTPC'!AG93=Tabelle!$V$6,('Mitigazione del rischio'!E$8*Tabelle!$W$6),IF('Modello Analisi RISCHI MOG_PTPC'!AG93=Tabelle!$V$7,('Mitigazione del rischio'!E$8*Tabelle!$W$7),IF('Modello Analisi RISCHI MOG_PTPC'!AG93=Tabelle!$V$8,('Mitigazione del rischio'!E$8*Tabelle!$W$8),IF('Modello Analisi RISCHI MOG_PTPC'!AG93=Tabelle!$V$9,('Mitigazione del rischio'!E$8*Tabelle!$W$9),IF('Modello Analisi RISCHI MOG_PTPC'!AG93=Tabelle!$V$10,('Mitigazione del rischio'!E$8*Tabelle!$W$10),IF('Modello Analisi RISCHI MOG_PTPC'!AG93=Tabelle!$V$11,('Mitigazione del rischio'!E$8*Tabelle!$W$11),IF('Modello Analisi RISCHI MOG_PTPC'!AG93=Tabelle!$V$12,('Mitigazione del rischio'!E$8*Tabelle!$W$12),"-"))))))))))</f>
        <v>2.4499999999999997</v>
      </c>
      <c r="F92" s="31">
        <f>IF('Modello Analisi RISCHI MOG_PTPC'!AH93=Tabelle!$V$3,('Mitigazione del rischio'!F$8*Tabelle!$W$3),IF('Modello Analisi RISCHI MOG_PTPC'!AH93=Tabelle!$V$4,('Mitigazione del rischio'!F$8*Tabelle!$W$4),IF('Modello Analisi RISCHI MOG_PTPC'!AH93=Tabelle!$V$5,('Mitigazione del rischio'!F$8*Tabelle!$W$5),IF('Modello Analisi RISCHI MOG_PTPC'!AH93=Tabelle!$V$6,('Mitigazione del rischio'!F$8*Tabelle!$W$6),IF('Modello Analisi RISCHI MOG_PTPC'!AH93=Tabelle!$V$7,('Mitigazione del rischio'!F$8*Tabelle!$W$7),IF('Modello Analisi RISCHI MOG_PTPC'!AH93=Tabelle!$V$8,('Mitigazione del rischio'!F$8*Tabelle!$W$8),IF('Modello Analisi RISCHI MOG_PTPC'!AH93=Tabelle!$V$9,('Mitigazione del rischio'!F$8*Tabelle!$W$9),IF('Modello Analisi RISCHI MOG_PTPC'!AH93=Tabelle!$V$10,('Mitigazione del rischio'!F$8*Tabelle!$W$10),IF('Modello Analisi RISCHI MOG_PTPC'!AH93=Tabelle!$V$11,('Mitigazione del rischio'!F$8*Tabelle!$W$11),IF('Modello Analisi RISCHI MOG_PTPC'!AH93=Tabelle!$V$12,('Mitigazione del rischio'!F$8*Tabelle!$W$12),"-"))))))))))</f>
        <v>3.5</v>
      </c>
      <c r="G92" s="31">
        <f>IF('Modello Analisi RISCHI MOG_PTPC'!AI93=Tabelle!$V$3,('Mitigazione del rischio'!G$8*Tabelle!$W$3),IF('Modello Analisi RISCHI MOG_PTPC'!AI93=Tabelle!$V$4,('Mitigazione del rischio'!G$8*Tabelle!$W$4),IF('Modello Analisi RISCHI MOG_PTPC'!AI93=Tabelle!$V$5,('Mitigazione del rischio'!G$8*Tabelle!$W$5),IF('Modello Analisi RISCHI MOG_PTPC'!AI93=Tabelle!$V$6,('Mitigazione del rischio'!G$8*Tabelle!$W$6),IF('Modello Analisi RISCHI MOG_PTPC'!AI93=Tabelle!$V$7,('Mitigazione del rischio'!G$8*Tabelle!$W$7),IF('Modello Analisi RISCHI MOG_PTPC'!AI93=Tabelle!$V$8,('Mitigazione del rischio'!G$8*Tabelle!$W$8),IF('Modello Analisi RISCHI MOG_PTPC'!AI93=Tabelle!$V$9,('Mitigazione del rischio'!G$8*Tabelle!$W$9),IF('Modello Analisi RISCHI MOG_PTPC'!AI93=Tabelle!$V$10,('Mitigazione del rischio'!G$8*Tabelle!$W$10),IF('Modello Analisi RISCHI MOG_PTPC'!AI93=Tabelle!$V$11,('Mitigazione del rischio'!G$8*Tabelle!$W$11),IF('Modello Analisi RISCHI MOG_PTPC'!AI93=Tabelle!$V$12,('Mitigazione del rischio'!G$8*Tabelle!$W$12),"-"))))))))))</f>
        <v>3.5</v>
      </c>
      <c r="H92" s="31">
        <f>IF('Modello Analisi RISCHI MOG_PTPC'!AJ93=Tabelle!$V$3,('Mitigazione del rischio'!H$8*Tabelle!$W$3),IF('Modello Analisi RISCHI MOG_PTPC'!AJ93=Tabelle!$V$4,('Mitigazione del rischio'!H$8*Tabelle!$W$4),IF('Modello Analisi RISCHI MOG_PTPC'!AJ93=Tabelle!$V$5,('Mitigazione del rischio'!H$8*Tabelle!$W$5),IF('Modello Analisi RISCHI MOG_PTPC'!AJ93=Tabelle!$V$6,('Mitigazione del rischio'!H$8*Tabelle!$W$6),IF('Modello Analisi RISCHI MOG_PTPC'!AJ93=Tabelle!$V$7,('Mitigazione del rischio'!H$8*Tabelle!$W$7),IF('Modello Analisi RISCHI MOG_PTPC'!AJ93=Tabelle!$V$8,('Mitigazione del rischio'!H$8*Tabelle!$W$8),IF('Modello Analisi RISCHI MOG_PTPC'!AJ93=Tabelle!$V$9,('Mitigazione del rischio'!H$8*Tabelle!$W$9),IF('Modello Analisi RISCHI MOG_PTPC'!AJ93=Tabelle!$V$10,('Mitigazione del rischio'!H$8*Tabelle!$W$10),IF('Modello Analisi RISCHI MOG_PTPC'!AJ93=Tabelle!$V$11,('Mitigazione del rischio'!H$8*Tabelle!$W$11),IF('Modello Analisi RISCHI MOG_PTPC'!AJ93=Tabelle!$V$12,('Mitigazione del rischio'!H$8*Tabelle!$W$12),"-"))))))))))</f>
        <v>3.5</v>
      </c>
      <c r="I92" s="31">
        <f>IF('Modello Analisi RISCHI MOG_PTPC'!AK93=Tabelle!$V$3,('Mitigazione del rischio'!I$8*Tabelle!$W$3),IF('Modello Analisi RISCHI MOG_PTPC'!AK93=Tabelle!$V$4,('Mitigazione del rischio'!I$8*Tabelle!$W$4),IF('Modello Analisi RISCHI MOG_PTPC'!AK93=Tabelle!$V$5,('Mitigazione del rischio'!I$8*Tabelle!$W$5),IF('Modello Analisi RISCHI MOG_PTPC'!AK93=Tabelle!$V$6,('Mitigazione del rischio'!I$8*Tabelle!$W$6),IF('Modello Analisi RISCHI MOG_PTPC'!AK93=Tabelle!$V$7,('Mitigazione del rischio'!I$8*Tabelle!$W$7),IF('Modello Analisi RISCHI MOG_PTPC'!AK93=Tabelle!$V$8,('Mitigazione del rischio'!I$8*Tabelle!$W$8),IF('Modello Analisi RISCHI MOG_PTPC'!AK93=Tabelle!$V$9,('Mitigazione del rischio'!I$8*Tabelle!$W$9),IF('Modello Analisi RISCHI MOG_PTPC'!AK93=Tabelle!$V$10,('Mitigazione del rischio'!I$8*Tabelle!$W$10),IF('Modello Analisi RISCHI MOG_PTPC'!AK93=Tabelle!$V$11,('Mitigazione del rischio'!I$8*Tabelle!$W$11),IF('Modello Analisi RISCHI MOG_PTPC'!AK93=Tabelle!$V$12,('Mitigazione del rischio'!I$8*Tabelle!$W$12),"-"))))))))))</f>
        <v>1.05</v>
      </c>
      <c r="J92" s="31">
        <f>IF('Modello Analisi RISCHI MOG_PTPC'!AL93=Tabelle!$V$3,('Mitigazione del rischio'!J$8*Tabelle!$W$3),IF('Modello Analisi RISCHI MOG_PTPC'!AL93=Tabelle!$V$4,('Mitigazione del rischio'!J$8*Tabelle!$W$4),IF('Modello Analisi RISCHI MOG_PTPC'!AL93=Tabelle!$V$5,('Mitigazione del rischio'!J$8*Tabelle!$W$5),IF('Modello Analisi RISCHI MOG_PTPC'!AL93=Tabelle!$V$6,('Mitigazione del rischio'!J$8*Tabelle!$W$6),IF('Modello Analisi RISCHI MOG_PTPC'!AL93=Tabelle!$V$7,('Mitigazione del rischio'!J$8*Tabelle!$W$7),IF('Modello Analisi RISCHI MOG_PTPC'!AL93=Tabelle!$V$8,('Mitigazione del rischio'!J$8*Tabelle!$W$8),IF('Modello Analisi RISCHI MOG_PTPC'!AL93=Tabelle!$V$9,('Mitigazione del rischio'!J$8*Tabelle!$W$9),IF('Modello Analisi RISCHI MOG_PTPC'!AL93=Tabelle!$V$10,('Mitigazione del rischio'!J$8*Tabelle!$W$10),IF('Modello Analisi RISCHI MOG_PTPC'!AL93=Tabelle!$V$11,('Mitigazione del rischio'!J$8*Tabelle!$W$11),IF('Modello Analisi RISCHI MOG_PTPC'!AL93=Tabelle!$V$12,('Mitigazione del rischio'!J$8*Tabelle!$W$12),"-"))))))))))</f>
        <v>1.05</v>
      </c>
      <c r="K92" s="31">
        <f>IF('Modello Analisi RISCHI MOG_PTPC'!AM93=Tabelle!$V$3,('Mitigazione del rischio'!K$8*Tabelle!$W$3),IF('Modello Analisi RISCHI MOG_PTPC'!AM93=Tabelle!$V$4,('Mitigazione del rischio'!K$8*Tabelle!$W$4),IF('Modello Analisi RISCHI MOG_PTPC'!AM93=Tabelle!$V$5,('Mitigazione del rischio'!K$8*Tabelle!$W$5),IF('Modello Analisi RISCHI MOG_PTPC'!AM93=Tabelle!$V$6,('Mitigazione del rischio'!K$8*Tabelle!$W$6),IF('Modello Analisi RISCHI MOG_PTPC'!AM93=Tabelle!$V$7,('Mitigazione del rischio'!K$8*Tabelle!$W$7),IF('Modello Analisi RISCHI MOG_PTPC'!AM93=Tabelle!$V$8,('Mitigazione del rischio'!K$8*Tabelle!$W$8),IF('Modello Analisi RISCHI MOG_PTPC'!AM93=Tabelle!$V$9,('Mitigazione del rischio'!K$8*Tabelle!$W$9),IF('Modello Analisi RISCHI MOG_PTPC'!AM93=Tabelle!$V$10,('Mitigazione del rischio'!K$8*Tabelle!$W$10),IF('Modello Analisi RISCHI MOG_PTPC'!AM93=Tabelle!$V$11,('Mitigazione del rischio'!K$8*Tabelle!$W$11),IF('Modello Analisi RISCHI MOG_PTPC'!AM93=Tabelle!$V$12,('Mitigazione del rischio'!K$8*Tabelle!$W$12),"-"))))))))))</f>
        <v>3.5</v>
      </c>
      <c r="L92" s="31">
        <f>IF('Modello Analisi RISCHI MOG_PTPC'!AN93=Tabelle!$V$3,('Mitigazione del rischio'!L$8*Tabelle!$W$3),IF('Modello Analisi RISCHI MOG_PTPC'!AN93=Tabelle!$V$4,('Mitigazione del rischio'!L$8*Tabelle!$W$4),IF('Modello Analisi RISCHI MOG_PTPC'!AN93=Tabelle!$V$5,('Mitigazione del rischio'!L$8*Tabelle!$W$5),IF('Modello Analisi RISCHI MOG_PTPC'!AN93=Tabelle!$V$6,('Mitigazione del rischio'!L$8*Tabelle!$W$6),IF('Modello Analisi RISCHI MOG_PTPC'!AN93=Tabelle!$V$7,('Mitigazione del rischio'!L$8*Tabelle!$W$7),IF('Modello Analisi RISCHI MOG_PTPC'!AN93=Tabelle!$V$8,('Mitigazione del rischio'!L$8*Tabelle!$W$8),IF('Modello Analisi RISCHI MOG_PTPC'!AN93=Tabelle!$V$9,('Mitigazione del rischio'!L$8*Tabelle!$W$9),IF('Modello Analisi RISCHI MOG_PTPC'!AN93=Tabelle!$V$10,('Mitigazione del rischio'!L$8*Tabelle!$W$10),IF('Modello Analisi RISCHI MOG_PTPC'!AN93=Tabelle!$V$11,('Mitigazione del rischio'!L$8*Tabelle!$W$11),IF('Modello Analisi RISCHI MOG_PTPC'!AN93=Tabelle!$V$12,('Mitigazione del rischio'!L$8*Tabelle!$W$12),"-"))))))))))</f>
        <v>3.5</v>
      </c>
      <c r="M92" s="31">
        <f>IF('Modello Analisi RISCHI MOG_PTPC'!AO93=Tabelle!$V$3,('Mitigazione del rischio'!M$8*Tabelle!$W$3),IF('Modello Analisi RISCHI MOG_PTPC'!AO93=Tabelle!$V$4,('Mitigazione del rischio'!M$8*Tabelle!$W$4),IF('Modello Analisi RISCHI MOG_PTPC'!AO93=Tabelle!$V$5,('Mitigazione del rischio'!M$8*Tabelle!$W$5),IF('Modello Analisi RISCHI MOG_PTPC'!AO93=Tabelle!$V$6,('Mitigazione del rischio'!M$8*Tabelle!$W$6),IF('Modello Analisi RISCHI MOG_PTPC'!AO93=Tabelle!$V$7,('Mitigazione del rischio'!M$8*Tabelle!$W$7),IF('Modello Analisi RISCHI MOG_PTPC'!AO93=Tabelle!$V$8,('Mitigazione del rischio'!M$8*Tabelle!$W$8),IF('Modello Analisi RISCHI MOG_PTPC'!AO93=Tabelle!$V$9,('Mitigazione del rischio'!M$8*Tabelle!$W$9),IF('Modello Analisi RISCHI MOG_PTPC'!AO93=Tabelle!$V$10,('Mitigazione del rischio'!M$8*Tabelle!$W$10),IF('Modello Analisi RISCHI MOG_PTPC'!AO93=Tabelle!$V$11,('Mitigazione del rischio'!M$8*Tabelle!$W$11),IF('Modello Analisi RISCHI MOG_PTPC'!AO93=Tabelle!$V$12,('Mitigazione del rischio'!M$8*Tabelle!$W$12),"-"))))))))))</f>
        <v>1.05</v>
      </c>
      <c r="N92" s="31">
        <f>IF('Modello Analisi RISCHI MOG_PTPC'!AP93=Tabelle!$V$3,('Mitigazione del rischio'!N$8*Tabelle!$W$3),IF('Modello Analisi RISCHI MOG_PTPC'!AP93=Tabelle!$V$4,('Mitigazione del rischio'!N$8*Tabelle!$W$4),IF('Modello Analisi RISCHI MOG_PTPC'!AP93=Tabelle!$V$5,('Mitigazione del rischio'!N$8*Tabelle!$W$5),IF('Modello Analisi RISCHI MOG_PTPC'!AP93=Tabelle!$V$6,('Mitigazione del rischio'!N$8*Tabelle!$W$6),IF('Modello Analisi RISCHI MOG_PTPC'!AP93=Tabelle!$V$7,('Mitigazione del rischio'!N$8*Tabelle!$W$7),IF('Modello Analisi RISCHI MOG_PTPC'!AP93=Tabelle!$V$8,('Mitigazione del rischio'!N$8*Tabelle!$W$8),IF('Modello Analisi RISCHI MOG_PTPC'!AP93=Tabelle!$V$9,('Mitigazione del rischio'!N$8*Tabelle!$W$9),IF('Modello Analisi RISCHI MOG_PTPC'!AP93=Tabelle!$V$10,('Mitigazione del rischio'!N$8*Tabelle!$W$10),IF('Modello Analisi RISCHI MOG_PTPC'!AP93=Tabelle!$V$11,('Mitigazione del rischio'!N$8*Tabelle!$W$11),IF('Modello Analisi RISCHI MOG_PTPC'!AP93=Tabelle!$V$12,('Mitigazione del rischio'!N$8*Tabelle!$W$12),"-"))))))))))</f>
        <v>1.05</v>
      </c>
      <c r="O92" s="31">
        <f>IF('Modello Analisi RISCHI MOG_PTPC'!AQ93=Tabelle!$V$3,('Mitigazione del rischio'!O$8*Tabelle!$W$3),IF('Modello Analisi RISCHI MOG_PTPC'!AQ93=Tabelle!$V$4,('Mitigazione del rischio'!O$8*Tabelle!$W$4),IF('Modello Analisi RISCHI MOG_PTPC'!AQ93=Tabelle!$V$5,('Mitigazione del rischio'!O$8*Tabelle!$W$5),IF('Modello Analisi RISCHI MOG_PTPC'!AQ93=Tabelle!$V$6,('Mitigazione del rischio'!O$8*Tabelle!$W$6),IF('Modello Analisi RISCHI MOG_PTPC'!AQ93=Tabelle!$V$7,('Mitigazione del rischio'!O$8*Tabelle!$W$7),IF('Modello Analisi RISCHI MOG_PTPC'!AQ93=Tabelle!$V$8,('Mitigazione del rischio'!O$8*Tabelle!$W$8),IF('Modello Analisi RISCHI MOG_PTPC'!AQ93=Tabelle!$V$9,('Mitigazione del rischio'!O$8*Tabelle!$W$9),IF('Modello Analisi RISCHI MOG_PTPC'!AQ93=Tabelle!$V$10,('Mitigazione del rischio'!O$8*Tabelle!$W$10),IF('Modello Analisi RISCHI MOG_PTPC'!AQ93=Tabelle!$V$11,('Mitigazione del rischio'!O$8*Tabelle!$W$11),IF('Modello Analisi RISCHI MOG_PTPC'!AQ93=Tabelle!$V$12,('Mitigazione del rischio'!O$8*Tabelle!$W$12),"-"))))))))))</f>
        <v>1.05</v>
      </c>
      <c r="P92" s="31">
        <f>IF('Modello Analisi RISCHI MOG_PTPC'!AR93=Tabelle!$V$3,('Mitigazione del rischio'!P$8*Tabelle!$W$3),IF('Modello Analisi RISCHI MOG_PTPC'!AR93=Tabelle!$V$4,('Mitigazione del rischio'!P$8*Tabelle!$W$4),IF('Modello Analisi RISCHI MOG_PTPC'!AR93=Tabelle!$V$5,('Mitigazione del rischio'!P$8*Tabelle!$W$5),IF('Modello Analisi RISCHI MOG_PTPC'!AR93=Tabelle!$V$6,('Mitigazione del rischio'!P$8*Tabelle!$W$6),IF('Modello Analisi RISCHI MOG_PTPC'!AR93=Tabelle!$V$7,('Mitigazione del rischio'!P$8*Tabelle!$W$7),IF('Modello Analisi RISCHI MOG_PTPC'!AR93=Tabelle!$V$8,('Mitigazione del rischio'!P$8*Tabelle!$W$8),IF('Modello Analisi RISCHI MOG_PTPC'!AR93=Tabelle!$V$9,('Mitigazione del rischio'!P$8*Tabelle!$W$9),IF('Modello Analisi RISCHI MOG_PTPC'!AR93=Tabelle!$V$10,('Mitigazione del rischio'!P$8*Tabelle!$W$10),IF('Modello Analisi RISCHI MOG_PTPC'!AR93=Tabelle!$V$11,('Mitigazione del rischio'!P$8*Tabelle!$W$11),IF('Modello Analisi RISCHI MOG_PTPC'!AR93=Tabelle!$V$12,('Mitigazione del rischio'!P$8*Tabelle!$W$12),"-"))))))))))</f>
        <v>1.05</v>
      </c>
      <c r="Q92" s="31">
        <f>IF('Modello Analisi RISCHI MOG_PTPC'!AS93=Tabelle!$V$3,('Mitigazione del rischio'!Q$8*Tabelle!$W$3),IF('Modello Analisi RISCHI MOG_PTPC'!AS93=Tabelle!$V$4,('Mitigazione del rischio'!Q$8*Tabelle!$W$4),IF('Modello Analisi RISCHI MOG_PTPC'!AS93=Tabelle!$V$5,('Mitigazione del rischio'!Q$8*Tabelle!$W$5),IF('Modello Analisi RISCHI MOG_PTPC'!AS93=Tabelle!$V$6,('Mitigazione del rischio'!Q$8*Tabelle!$W$6),IF('Modello Analisi RISCHI MOG_PTPC'!AS93=Tabelle!$V$7,('Mitigazione del rischio'!Q$8*Tabelle!$W$7),IF('Modello Analisi RISCHI MOG_PTPC'!AS93=Tabelle!$V$8,('Mitigazione del rischio'!Q$8*Tabelle!$W$8),IF('Modello Analisi RISCHI MOG_PTPC'!AS93=Tabelle!$V$9,('Mitigazione del rischio'!Q$8*Tabelle!$W$9),IF('Modello Analisi RISCHI MOG_PTPC'!AS93=Tabelle!$V$10,('Mitigazione del rischio'!Q$8*Tabelle!$W$10),IF('Modello Analisi RISCHI MOG_PTPC'!AS93=Tabelle!$V$11,('Mitigazione del rischio'!Q$8*Tabelle!$W$11),IF('Modello Analisi RISCHI MOG_PTPC'!AS93=Tabelle!$V$12,('Mitigazione del rischio'!Q$8*Tabelle!$W$12),"-"))))))))))</f>
        <v>2.4499999999999997</v>
      </c>
      <c r="R92" s="31">
        <f>IF('Modello Analisi RISCHI MOG_PTPC'!AT93=Tabelle!$V$3,('Mitigazione del rischio'!R$8*Tabelle!$W$3),IF('Modello Analisi RISCHI MOG_PTPC'!AT93=Tabelle!$V$4,('Mitigazione del rischio'!R$8*Tabelle!$W$4),IF('Modello Analisi RISCHI MOG_PTPC'!AT93=Tabelle!$V$5,('Mitigazione del rischio'!R$8*Tabelle!$W$5),IF('Modello Analisi RISCHI MOG_PTPC'!AT93=Tabelle!$V$6,('Mitigazione del rischio'!R$8*Tabelle!$W$6),IF('Modello Analisi RISCHI MOG_PTPC'!AT93=Tabelle!$V$7,('Mitigazione del rischio'!R$8*Tabelle!$W$7),IF('Modello Analisi RISCHI MOG_PTPC'!AT93=Tabelle!$V$8,('Mitigazione del rischio'!R$8*Tabelle!$W$8),IF('Modello Analisi RISCHI MOG_PTPC'!AT93=Tabelle!$V$9,('Mitigazione del rischio'!R$8*Tabelle!$W$9),IF('Modello Analisi RISCHI MOG_PTPC'!AT93=Tabelle!$V$10,('Mitigazione del rischio'!R$8*Tabelle!$W$10),IF('Modello Analisi RISCHI MOG_PTPC'!AT93=Tabelle!$V$11,('Mitigazione del rischio'!R$8*Tabelle!$W$11),IF('Modello Analisi RISCHI MOG_PTPC'!AT93=Tabelle!$V$12,('Mitigazione del rischio'!R$8*Tabelle!$W$12),"-"))))))))))</f>
        <v>2.4499999999999997</v>
      </c>
      <c r="S92" s="31">
        <f>IF('Modello Analisi RISCHI MOG_PTPC'!AU93=Tabelle!$V$3,('Mitigazione del rischio'!S$8*Tabelle!$W$3),IF('Modello Analisi RISCHI MOG_PTPC'!AU93=Tabelle!$V$4,('Mitigazione del rischio'!S$8*Tabelle!$W$4),IF('Modello Analisi RISCHI MOG_PTPC'!AU93=Tabelle!$V$5,('Mitigazione del rischio'!S$8*Tabelle!$W$5),IF('Modello Analisi RISCHI MOG_PTPC'!AU93=Tabelle!$V$6,('Mitigazione del rischio'!S$8*Tabelle!$W$6),IF('Modello Analisi RISCHI MOG_PTPC'!AU93=Tabelle!$V$7,('Mitigazione del rischio'!S$8*Tabelle!$W$7),IF('Modello Analisi RISCHI MOG_PTPC'!AU93=Tabelle!$V$8,('Mitigazione del rischio'!S$8*Tabelle!$W$8),IF('Modello Analisi RISCHI MOG_PTPC'!AU93=Tabelle!$V$9,('Mitigazione del rischio'!S$8*Tabelle!$W$9),IF('Modello Analisi RISCHI MOG_PTPC'!AU93=Tabelle!$V$10,('Mitigazione del rischio'!S$8*Tabelle!$W$10),IF('Modello Analisi RISCHI MOG_PTPC'!AU93=Tabelle!$V$11,('Mitigazione del rischio'!S$8*Tabelle!$W$11),IF('Modello Analisi RISCHI MOG_PTPC'!AU93=Tabelle!$V$12,('Mitigazione del rischio'!S$8*Tabelle!$W$12),"-"))))))))))</f>
        <v>2.4499999999999997</v>
      </c>
      <c r="T92" s="31">
        <f>IF('Modello Analisi RISCHI MOG_PTPC'!AV93=Tabelle!$V$3,('Mitigazione del rischio'!T$8*Tabelle!$W$3),IF('Modello Analisi RISCHI MOG_PTPC'!AV93=Tabelle!$V$4,('Mitigazione del rischio'!T$8*Tabelle!$W$4),IF('Modello Analisi RISCHI MOG_PTPC'!AV93=Tabelle!$V$5,('Mitigazione del rischio'!T$8*Tabelle!$W$5),IF('Modello Analisi RISCHI MOG_PTPC'!AV93=Tabelle!$V$6,('Mitigazione del rischio'!T$8*Tabelle!$W$6),IF('Modello Analisi RISCHI MOG_PTPC'!AV93=Tabelle!$V$7,('Mitigazione del rischio'!T$8*Tabelle!$W$7),IF('Modello Analisi RISCHI MOG_PTPC'!AV93=Tabelle!$V$8,('Mitigazione del rischio'!T$8*Tabelle!$W$8),IF('Modello Analisi RISCHI MOG_PTPC'!AV93=Tabelle!$V$9,('Mitigazione del rischio'!T$8*Tabelle!$W$9),IF('Modello Analisi RISCHI MOG_PTPC'!AV93=Tabelle!$V$10,('Mitigazione del rischio'!T$8*Tabelle!$W$10),IF('Modello Analisi RISCHI MOG_PTPC'!AV93=Tabelle!$V$11,('Mitigazione del rischio'!T$8*Tabelle!$W$11),IF('Modello Analisi RISCHI MOG_PTPC'!AV93=Tabelle!$V$12,('Mitigazione del rischio'!T$8*Tabelle!$W$12),"-"))))))))))</f>
        <v>2.4499999999999997</v>
      </c>
      <c r="U92" s="31">
        <f>IF('Modello Analisi RISCHI MOG_PTPC'!AW93=Tabelle!$V$3,('Mitigazione del rischio'!U$8*Tabelle!$W$3),IF('Modello Analisi RISCHI MOG_PTPC'!AW93=Tabelle!$V$4,('Mitigazione del rischio'!U$8*Tabelle!$W$4),IF('Modello Analisi RISCHI MOG_PTPC'!AW93=Tabelle!$V$5,('Mitigazione del rischio'!U$8*Tabelle!$W$5),IF('Modello Analisi RISCHI MOG_PTPC'!AW93=Tabelle!$V$6,('Mitigazione del rischio'!U$8*Tabelle!$W$6),IF('Modello Analisi RISCHI MOG_PTPC'!AW93=Tabelle!$V$7,('Mitigazione del rischio'!U$8*Tabelle!$W$7),IF('Modello Analisi RISCHI MOG_PTPC'!AW93=Tabelle!$V$8,('Mitigazione del rischio'!U$8*Tabelle!$W$8),IF('Modello Analisi RISCHI MOG_PTPC'!AW93=Tabelle!$V$9,('Mitigazione del rischio'!U$8*Tabelle!$W$9),IF('Modello Analisi RISCHI MOG_PTPC'!AW93=Tabelle!$V$10,('Mitigazione del rischio'!U$8*Tabelle!$W$10),IF('Modello Analisi RISCHI MOG_PTPC'!AW93=Tabelle!$V$11,('Mitigazione del rischio'!U$8*Tabelle!$W$11),IF('Modello Analisi RISCHI MOG_PTPC'!AW93=Tabelle!$V$12,('Mitigazione del rischio'!U$8*Tabelle!$W$12),"-"))))))))))</f>
        <v>0</v>
      </c>
      <c r="V92" s="31">
        <f>IF('Modello Analisi RISCHI MOG_PTPC'!AX93=Tabelle!$V$3,('Mitigazione del rischio'!V$8*Tabelle!$W$3),IF('Modello Analisi RISCHI MOG_PTPC'!AX93=Tabelle!$V$4,('Mitigazione del rischio'!V$8*Tabelle!$W$4),IF('Modello Analisi RISCHI MOG_PTPC'!AX93=Tabelle!$V$5,('Mitigazione del rischio'!V$8*Tabelle!$W$5),IF('Modello Analisi RISCHI MOG_PTPC'!AX93=Tabelle!$V$6,('Mitigazione del rischio'!V$8*Tabelle!$W$6),IF('Modello Analisi RISCHI MOG_PTPC'!AX93=Tabelle!$V$7,('Mitigazione del rischio'!V$8*Tabelle!$W$7),IF('Modello Analisi RISCHI MOG_PTPC'!AX93=Tabelle!$V$8,('Mitigazione del rischio'!V$8*Tabelle!$W$8),IF('Modello Analisi RISCHI MOG_PTPC'!AX93=Tabelle!$V$9,('Mitigazione del rischio'!V$8*Tabelle!$W$9),IF('Modello Analisi RISCHI MOG_PTPC'!AX93=Tabelle!$V$10,('Mitigazione del rischio'!V$8*Tabelle!$W$10),IF('Modello Analisi RISCHI MOG_PTPC'!AX93=Tabelle!$V$11,('Mitigazione del rischio'!V$8*Tabelle!$W$11),IF('Modello Analisi RISCHI MOG_PTPC'!AX93=Tabelle!$V$12,('Mitigazione del rischio'!V$8*Tabelle!$W$12),"-"))))))))))</f>
        <v>0</v>
      </c>
      <c r="W92" s="31">
        <f>IF('Modello Analisi RISCHI MOG_PTPC'!AY93=Tabelle!$V$3,('Mitigazione del rischio'!W$8*Tabelle!$W$3),IF('Modello Analisi RISCHI MOG_PTPC'!AY93=Tabelle!$V$4,('Mitigazione del rischio'!W$8*Tabelle!$W$4),IF('Modello Analisi RISCHI MOG_PTPC'!AY93=Tabelle!$V$5,('Mitigazione del rischio'!W$8*Tabelle!$W$5),IF('Modello Analisi RISCHI MOG_PTPC'!AY93=Tabelle!$V$6,('Mitigazione del rischio'!W$8*Tabelle!$W$6),IF('Modello Analisi RISCHI MOG_PTPC'!AY93=Tabelle!$V$7,('Mitigazione del rischio'!W$8*Tabelle!$W$7),IF('Modello Analisi RISCHI MOG_PTPC'!AY93=Tabelle!$V$8,('Mitigazione del rischio'!W$8*Tabelle!$W$8),IF('Modello Analisi RISCHI MOG_PTPC'!AY93=Tabelle!$V$9,('Mitigazione del rischio'!W$8*Tabelle!$W$9),IF('Modello Analisi RISCHI MOG_PTPC'!AY93=Tabelle!$V$10,('Mitigazione del rischio'!W$8*Tabelle!$W$10),IF('Modello Analisi RISCHI MOG_PTPC'!AY93=Tabelle!$V$11,('Mitigazione del rischio'!W$8*Tabelle!$W$11),IF('Modello Analisi RISCHI MOG_PTPC'!AY93=Tabelle!$V$12,('Mitigazione del rischio'!W$8*Tabelle!$W$12),"-"))))))))))</f>
        <v>0</v>
      </c>
      <c r="X92" s="31">
        <f>IF('Modello Analisi RISCHI MOG_PTPC'!AZ93=Tabelle!$V$3,('Mitigazione del rischio'!X$8*Tabelle!$W$3),IF('Modello Analisi RISCHI MOG_PTPC'!AZ93=Tabelle!$V$4,('Mitigazione del rischio'!X$8*Tabelle!$W$4),IF('Modello Analisi RISCHI MOG_PTPC'!AZ93=Tabelle!$V$5,('Mitigazione del rischio'!X$8*Tabelle!$W$5),IF('Modello Analisi RISCHI MOG_PTPC'!AZ93=Tabelle!$V$6,('Mitigazione del rischio'!X$8*Tabelle!$W$6),IF('Modello Analisi RISCHI MOG_PTPC'!AZ93=Tabelle!$V$7,('Mitigazione del rischio'!X$8*Tabelle!$W$7),IF('Modello Analisi RISCHI MOG_PTPC'!AZ93=Tabelle!$V$8,('Mitigazione del rischio'!X$8*Tabelle!$W$8),IF('Modello Analisi RISCHI MOG_PTPC'!AZ93=Tabelle!$V$9,('Mitigazione del rischio'!X$8*Tabelle!$W$9),IF('Modello Analisi RISCHI MOG_PTPC'!AZ93=Tabelle!$V$10,('Mitigazione del rischio'!X$8*Tabelle!$W$10),IF('Modello Analisi RISCHI MOG_PTPC'!AZ93=Tabelle!$V$11,('Mitigazione del rischio'!X$8*Tabelle!$W$11),IF('Modello Analisi RISCHI MOG_PTPC'!AZ93=Tabelle!$V$12,('Mitigazione del rischio'!X$8*Tabelle!$W$12),"-"))))))))))</f>
        <v>0</v>
      </c>
      <c r="Y92" s="31">
        <f>IF('Modello Analisi RISCHI MOG_PTPC'!BA93=Tabelle!$V$3,('Mitigazione del rischio'!Y$8*Tabelle!$W$3),IF('Modello Analisi RISCHI MOG_PTPC'!BA93=Tabelle!$V$4,('Mitigazione del rischio'!Y$8*Tabelle!$W$4),IF('Modello Analisi RISCHI MOG_PTPC'!BA93=Tabelle!$V$5,('Mitigazione del rischio'!Y$8*Tabelle!$W$5),IF('Modello Analisi RISCHI MOG_PTPC'!BA93=Tabelle!$V$6,('Mitigazione del rischio'!Y$8*Tabelle!$W$6),IF('Modello Analisi RISCHI MOG_PTPC'!BA93=Tabelle!$V$7,('Mitigazione del rischio'!Y$8*Tabelle!$W$7),IF('Modello Analisi RISCHI MOG_PTPC'!BA93=Tabelle!$V$8,('Mitigazione del rischio'!Y$8*Tabelle!$W$8),IF('Modello Analisi RISCHI MOG_PTPC'!BA93=Tabelle!$V$9,('Mitigazione del rischio'!Y$8*Tabelle!$W$9),IF('Modello Analisi RISCHI MOG_PTPC'!BA93=Tabelle!$V$10,('Mitigazione del rischio'!Y$8*Tabelle!$W$10),IF('Modello Analisi RISCHI MOG_PTPC'!BA93=Tabelle!$V$11,('Mitigazione del rischio'!Y$8*Tabelle!$W$11),IF('Modello Analisi RISCHI MOG_PTPC'!BA93=Tabelle!$V$12,('Mitigazione del rischio'!Y$8*Tabelle!$W$12),"-"))))))))))</f>
        <v>0</v>
      </c>
      <c r="Z92" s="31">
        <f>IF('Modello Analisi RISCHI MOG_PTPC'!BB93=Tabelle!$V$3,('Mitigazione del rischio'!Z$8*Tabelle!$W$3),IF('Modello Analisi RISCHI MOG_PTPC'!BB93=Tabelle!$V$4,('Mitigazione del rischio'!Z$8*Tabelle!$W$4),IF('Modello Analisi RISCHI MOG_PTPC'!BB93=Tabelle!$V$5,('Mitigazione del rischio'!Z$8*Tabelle!$W$5),IF('Modello Analisi RISCHI MOG_PTPC'!BB93=Tabelle!$V$6,('Mitigazione del rischio'!Z$8*Tabelle!$W$6),IF('Modello Analisi RISCHI MOG_PTPC'!BB93=Tabelle!$V$7,('Mitigazione del rischio'!Z$8*Tabelle!$W$7),IF('Modello Analisi RISCHI MOG_PTPC'!BB93=Tabelle!$V$8,('Mitigazione del rischio'!Z$8*Tabelle!$W$8),IF('Modello Analisi RISCHI MOG_PTPC'!BB93=Tabelle!$V$9,('Mitigazione del rischio'!Z$8*Tabelle!$W$9),IF('Modello Analisi RISCHI MOG_PTPC'!BB93=Tabelle!$V$10,('Mitigazione del rischio'!Z$8*Tabelle!$W$10),IF('Modello Analisi RISCHI MOG_PTPC'!BB93=Tabelle!$V$11,('Mitigazione del rischio'!Z$8*Tabelle!$W$11),IF('Modello Analisi RISCHI MOG_PTPC'!BB93=Tabelle!$V$12,('Mitigazione del rischio'!Z$8*Tabelle!$W$12),"-"))))))))))</f>
        <v>0</v>
      </c>
      <c r="AA92" s="31">
        <f>IF('Modello Analisi RISCHI MOG_PTPC'!BC93=Tabelle!$V$3,('Mitigazione del rischio'!AA$8*Tabelle!$W$3),IF('Modello Analisi RISCHI MOG_PTPC'!BC93=Tabelle!$V$4,('Mitigazione del rischio'!AA$8*Tabelle!$W$4),IF('Modello Analisi RISCHI MOG_PTPC'!BC93=Tabelle!$V$5,('Mitigazione del rischio'!AA$8*Tabelle!$W$5),IF('Modello Analisi RISCHI MOG_PTPC'!BC93=Tabelle!$V$6,('Mitigazione del rischio'!AA$8*Tabelle!$W$6),IF('Modello Analisi RISCHI MOG_PTPC'!BC93=Tabelle!$V$7,('Mitigazione del rischio'!AA$8*Tabelle!$W$7),IF('Modello Analisi RISCHI MOG_PTPC'!BC93=Tabelle!$V$8,('Mitigazione del rischio'!AA$8*Tabelle!$W$8),IF('Modello Analisi RISCHI MOG_PTPC'!BC93=Tabelle!$V$9,('Mitigazione del rischio'!AA$8*Tabelle!$W$9),IF('Modello Analisi RISCHI MOG_PTPC'!BC93=Tabelle!$V$10,('Mitigazione del rischio'!AA$8*Tabelle!$W$10),IF('Modello Analisi RISCHI MOG_PTPC'!BC93=Tabelle!$V$11,('Mitigazione del rischio'!AA$8*Tabelle!$W$11),IF('Modello Analisi RISCHI MOG_PTPC'!BC93=Tabelle!$V$12,('Mitigazione del rischio'!AA$8*Tabelle!$W$12),"-"))))))))))</f>
        <v>0</v>
      </c>
      <c r="AB92" s="31">
        <f>IF('Modello Analisi RISCHI MOG_PTPC'!BD93=Tabelle!$V$3,('Mitigazione del rischio'!AB$8*Tabelle!$W$3),IF('Modello Analisi RISCHI MOG_PTPC'!BD93=Tabelle!$V$4,('Mitigazione del rischio'!AB$8*Tabelle!$W$4),IF('Modello Analisi RISCHI MOG_PTPC'!BD93=Tabelle!$V$5,('Mitigazione del rischio'!AB$8*Tabelle!$W$5),IF('Modello Analisi RISCHI MOG_PTPC'!BD93=Tabelle!$V$6,('Mitigazione del rischio'!AB$8*Tabelle!$W$6),IF('Modello Analisi RISCHI MOG_PTPC'!BD93=Tabelle!$V$7,('Mitigazione del rischio'!AB$8*Tabelle!$W$7),IF('Modello Analisi RISCHI MOG_PTPC'!BD93=Tabelle!$V$8,('Mitigazione del rischio'!AB$8*Tabelle!$W$8),IF('Modello Analisi RISCHI MOG_PTPC'!BD93=Tabelle!$V$9,('Mitigazione del rischio'!AB$8*Tabelle!$W$9),IF('Modello Analisi RISCHI MOG_PTPC'!BD93=Tabelle!$V$10,('Mitigazione del rischio'!AB$8*Tabelle!$W$10),IF('Modello Analisi RISCHI MOG_PTPC'!BD93=Tabelle!$V$11,('Mitigazione del rischio'!AB$8*Tabelle!$W$11),IF('Modello Analisi RISCHI MOG_PTPC'!BD93=Tabelle!$V$12,('Mitigazione del rischio'!AB$8*Tabelle!$W$12),"-"))))))))))</f>
        <v>0</v>
      </c>
      <c r="AC92" s="31">
        <f>IF('Modello Analisi RISCHI MOG_PTPC'!BE93=Tabelle!$V$3,('Mitigazione del rischio'!AC$8*Tabelle!$W$3),IF('Modello Analisi RISCHI MOG_PTPC'!BE93=Tabelle!$V$4,('Mitigazione del rischio'!AC$8*Tabelle!$W$4),IF('Modello Analisi RISCHI MOG_PTPC'!BE93=Tabelle!$V$5,('Mitigazione del rischio'!AC$8*Tabelle!$W$5),IF('Modello Analisi RISCHI MOG_PTPC'!BE93=Tabelle!$V$6,('Mitigazione del rischio'!AC$8*Tabelle!$W$6),IF('Modello Analisi RISCHI MOG_PTPC'!BE93=Tabelle!$V$7,('Mitigazione del rischio'!AC$8*Tabelle!$W$7),IF('Modello Analisi RISCHI MOG_PTPC'!BE93=Tabelle!$V$8,('Mitigazione del rischio'!AC$8*Tabelle!$W$8),IF('Modello Analisi RISCHI MOG_PTPC'!BE93=Tabelle!$V$9,('Mitigazione del rischio'!AC$8*Tabelle!$W$9),IF('Modello Analisi RISCHI MOG_PTPC'!BE93=Tabelle!$V$10,('Mitigazione del rischio'!AC$8*Tabelle!$W$10),IF('Modello Analisi RISCHI MOG_PTPC'!BE93=Tabelle!$V$11,('Mitigazione del rischio'!AC$8*Tabelle!$W$11),IF('Modello Analisi RISCHI MOG_PTPC'!BE93=Tabelle!$V$12,('Mitigazione del rischio'!AC$8*Tabelle!$W$12),"-"))))))))))</f>
        <v>0</v>
      </c>
      <c r="AD92" s="31">
        <f>IF('Modello Analisi RISCHI MOG_PTPC'!BF93=Tabelle!$V$3,('Mitigazione del rischio'!AD$8*Tabelle!$W$3),IF('Modello Analisi RISCHI MOG_PTPC'!BF93=Tabelle!$V$4,('Mitigazione del rischio'!AD$8*Tabelle!$W$4),IF('Modello Analisi RISCHI MOG_PTPC'!BF93=Tabelle!$V$5,('Mitigazione del rischio'!AD$8*Tabelle!$W$5),IF('Modello Analisi RISCHI MOG_PTPC'!BF93=Tabelle!$V$6,('Mitigazione del rischio'!AD$8*Tabelle!$W$6),IF('Modello Analisi RISCHI MOG_PTPC'!BF93=Tabelle!$V$7,('Mitigazione del rischio'!AD$8*Tabelle!$W$7),IF('Modello Analisi RISCHI MOG_PTPC'!BF93=Tabelle!$V$8,('Mitigazione del rischio'!AD$8*Tabelle!$W$8),IF('Modello Analisi RISCHI MOG_PTPC'!BF93=Tabelle!$V$9,('Mitigazione del rischio'!AD$8*Tabelle!$W$9),IF('Modello Analisi RISCHI MOG_PTPC'!BF93=Tabelle!$V$10,('Mitigazione del rischio'!AD$8*Tabelle!$W$10),IF('Modello Analisi RISCHI MOG_PTPC'!BF93=Tabelle!$V$11,('Mitigazione del rischio'!AD$8*Tabelle!$W$11),IF('Modello Analisi RISCHI MOG_PTPC'!BF93=Tabelle!$V$12,('Mitigazione del rischio'!AD$8*Tabelle!$W$12),"-"))))))))))</f>
        <v>0</v>
      </c>
      <c r="AE92" s="31">
        <f>IF('Modello Analisi RISCHI MOG_PTPC'!BG93=Tabelle!$V$3,('Mitigazione del rischio'!AE$8*Tabelle!$W$3),IF('Modello Analisi RISCHI MOG_PTPC'!BG93=Tabelle!$V$4,('Mitigazione del rischio'!AE$8*Tabelle!$W$4),IF('Modello Analisi RISCHI MOG_PTPC'!BG93=Tabelle!$V$5,('Mitigazione del rischio'!AE$8*Tabelle!$W$5),IF('Modello Analisi RISCHI MOG_PTPC'!BG93=Tabelle!$V$6,('Mitigazione del rischio'!AE$8*Tabelle!$W$6),IF('Modello Analisi RISCHI MOG_PTPC'!BG93=Tabelle!$V$7,('Mitigazione del rischio'!AE$8*Tabelle!$W$7),IF('Modello Analisi RISCHI MOG_PTPC'!BG93=Tabelle!$V$8,('Mitigazione del rischio'!AE$8*Tabelle!$W$8),IF('Modello Analisi RISCHI MOG_PTPC'!BG93=Tabelle!$V$9,('Mitigazione del rischio'!AE$8*Tabelle!$W$9),IF('Modello Analisi RISCHI MOG_PTPC'!BG93=Tabelle!$V$10,('Mitigazione del rischio'!AE$8*Tabelle!$W$10),IF('Modello Analisi RISCHI MOG_PTPC'!BG93=Tabelle!$V$11,('Mitigazione del rischio'!AE$8*Tabelle!$W$11),IF('Modello Analisi RISCHI MOG_PTPC'!BG93=Tabelle!$V$12,('Mitigazione del rischio'!AE$8*Tabelle!$W$12),"-"))))))))))</f>
        <v>0</v>
      </c>
      <c r="AF92" s="32">
        <f t="shared" si="5"/>
        <v>43.400000000000006</v>
      </c>
      <c r="AG92" s="33">
        <f t="shared" si="6"/>
        <v>0.43400000000000005</v>
      </c>
    </row>
    <row r="93" spans="1:33" x14ac:dyDescent="0.25">
      <c r="A93" s="31">
        <f>IF('Modello Analisi RISCHI MOG_PTPC'!AC94=Tabelle!$V$3,('Mitigazione del rischio'!A$8*Tabelle!$W$3),IF('Modello Analisi RISCHI MOG_PTPC'!AC94=Tabelle!$V$4,('Mitigazione del rischio'!A$8*Tabelle!$W$4),IF('Modello Analisi RISCHI MOG_PTPC'!AC94=Tabelle!$V$5,('Mitigazione del rischio'!A$8*Tabelle!$W$5),IF('Modello Analisi RISCHI MOG_PTPC'!AC94=Tabelle!$V$6,('Mitigazione del rischio'!A$8*Tabelle!$W$6),IF('Modello Analisi RISCHI MOG_PTPC'!AC94=Tabelle!$V$7,('Mitigazione del rischio'!A$8*Tabelle!$W$7),IF('Modello Analisi RISCHI MOG_PTPC'!AC94=Tabelle!$V$8,('Mitigazione del rischio'!A$8*Tabelle!$W$8),IF('Modello Analisi RISCHI MOG_PTPC'!AC94=Tabelle!$V$9,('Mitigazione del rischio'!A$8*Tabelle!$W$9),IF('Modello Analisi RISCHI MOG_PTPC'!AC94=Tabelle!$V$10,('Mitigazione del rischio'!A$8*Tabelle!$W$10),IF('Modello Analisi RISCHI MOG_PTPC'!AC94=Tabelle!$V$11,('Mitigazione del rischio'!A$8*Tabelle!$W$11),IF('Modello Analisi RISCHI MOG_PTPC'!AC94=Tabelle!$V$12,('Mitigazione del rischio'!A$8*Tabelle!$W$12),"-"))))))))))</f>
        <v>3.5</v>
      </c>
      <c r="B93" s="31">
        <f>IF('Modello Analisi RISCHI MOG_PTPC'!AD94=Tabelle!$V$3,('Mitigazione del rischio'!B$8*Tabelle!$W$3),IF('Modello Analisi RISCHI MOG_PTPC'!AD94=Tabelle!$V$4,('Mitigazione del rischio'!B$8*Tabelle!$W$4),IF('Modello Analisi RISCHI MOG_PTPC'!AD94=Tabelle!$V$5,('Mitigazione del rischio'!B$8*Tabelle!$W$5),IF('Modello Analisi RISCHI MOG_PTPC'!AD94=Tabelle!$V$6,('Mitigazione del rischio'!B$8*Tabelle!$W$6),IF('Modello Analisi RISCHI MOG_PTPC'!AD94=Tabelle!$V$7,('Mitigazione del rischio'!B$8*Tabelle!$W$7),IF('Modello Analisi RISCHI MOG_PTPC'!AD94=Tabelle!$V$8,('Mitigazione del rischio'!B$8*Tabelle!$W$8),IF('Modello Analisi RISCHI MOG_PTPC'!AD94=Tabelle!$V$9,('Mitigazione del rischio'!B$8*Tabelle!$W$9),IF('Modello Analisi RISCHI MOG_PTPC'!AD94=Tabelle!$V$10,('Mitigazione del rischio'!B$8*Tabelle!$W$10),IF('Modello Analisi RISCHI MOG_PTPC'!AD94=Tabelle!$V$11,('Mitigazione del rischio'!B$8*Tabelle!$W$11),IF('Modello Analisi RISCHI MOG_PTPC'!AD94=Tabelle!$V$12,('Mitigazione del rischio'!B$8*Tabelle!$W$12),"-"))))))))))</f>
        <v>2.4499999999999997</v>
      </c>
      <c r="C93" s="31">
        <f>IF('Modello Analisi RISCHI MOG_PTPC'!AE94=Tabelle!$V$3,('Mitigazione del rischio'!C$8*Tabelle!$W$3),IF('Modello Analisi RISCHI MOG_PTPC'!AE94=Tabelle!$V$4,('Mitigazione del rischio'!C$8*Tabelle!$W$4),IF('Modello Analisi RISCHI MOG_PTPC'!AE94=Tabelle!$V$5,('Mitigazione del rischio'!C$8*Tabelle!$W$5),IF('Modello Analisi RISCHI MOG_PTPC'!AE94=Tabelle!$V$6,('Mitigazione del rischio'!C$8*Tabelle!$W$6),IF('Modello Analisi RISCHI MOG_PTPC'!AE94=Tabelle!$V$7,('Mitigazione del rischio'!C$8*Tabelle!$W$7),IF('Modello Analisi RISCHI MOG_PTPC'!AE94=Tabelle!$V$8,('Mitigazione del rischio'!C$8*Tabelle!$W$8),IF('Modello Analisi RISCHI MOG_PTPC'!AE94=Tabelle!$V$9,('Mitigazione del rischio'!C$8*Tabelle!$W$9),IF('Modello Analisi RISCHI MOG_PTPC'!AE94=Tabelle!$V$10,('Mitigazione del rischio'!C$8*Tabelle!$W$10),IF('Modello Analisi RISCHI MOG_PTPC'!AE94=Tabelle!$V$11,('Mitigazione del rischio'!C$8*Tabelle!$W$11),IF('Modello Analisi RISCHI MOG_PTPC'!AE94=Tabelle!$V$12,('Mitigazione del rischio'!C$8*Tabelle!$W$12),"-"))))))))))</f>
        <v>0.35000000000000003</v>
      </c>
      <c r="D93" s="31">
        <f>IF('Modello Analisi RISCHI MOG_PTPC'!AF94=Tabelle!$V$3,('Mitigazione del rischio'!D$8*Tabelle!$W$3),IF('Modello Analisi RISCHI MOG_PTPC'!AF94=Tabelle!$V$4,('Mitigazione del rischio'!D$8*Tabelle!$W$4),IF('Modello Analisi RISCHI MOG_PTPC'!AF94=Tabelle!$V$5,('Mitigazione del rischio'!D$8*Tabelle!$W$5),IF('Modello Analisi RISCHI MOG_PTPC'!AF94=Tabelle!$V$6,('Mitigazione del rischio'!D$8*Tabelle!$W$6),IF('Modello Analisi RISCHI MOG_PTPC'!AF94=Tabelle!$V$7,('Mitigazione del rischio'!D$8*Tabelle!$W$7),IF('Modello Analisi RISCHI MOG_PTPC'!AF94=Tabelle!$V$8,('Mitigazione del rischio'!D$8*Tabelle!$W$8),IF('Modello Analisi RISCHI MOG_PTPC'!AF94=Tabelle!$V$9,('Mitigazione del rischio'!D$8*Tabelle!$W$9),IF('Modello Analisi RISCHI MOG_PTPC'!AF94=Tabelle!$V$10,('Mitigazione del rischio'!D$8*Tabelle!$W$10),IF('Modello Analisi RISCHI MOG_PTPC'!AF94=Tabelle!$V$11,('Mitigazione del rischio'!D$8*Tabelle!$W$11),IF('Modello Analisi RISCHI MOG_PTPC'!AF94=Tabelle!$V$12,('Mitigazione del rischio'!D$8*Tabelle!$W$12),"-"))))))))))</f>
        <v>1.05</v>
      </c>
      <c r="E93" s="31">
        <f>IF('Modello Analisi RISCHI MOG_PTPC'!AG94=Tabelle!$V$3,('Mitigazione del rischio'!E$8*Tabelle!$W$3),IF('Modello Analisi RISCHI MOG_PTPC'!AG94=Tabelle!$V$4,('Mitigazione del rischio'!E$8*Tabelle!$W$4),IF('Modello Analisi RISCHI MOG_PTPC'!AG94=Tabelle!$V$5,('Mitigazione del rischio'!E$8*Tabelle!$W$5),IF('Modello Analisi RISCHI MOG_PTPC'!AG94=Tabelle!$V$6,('Mitigazione del rischio'!E$8*Tabelle!$W$6),IF('Modello Analisi RISCHI MOG_PTPC'!AG94=Tabelle!$V$7,('Mitigazione del rischio'!E$8*Tabelle!$W$7),IF('Modello Analisi RISCHI MOG_PTPC'!AG94=Tabelle!$V$8,('Mitigazione del rischio'!E$8*Tabelle!$W$8),IF('Modello Analisi RISCHI MOG_PTPC'!AG94=Tabelle!$V$9,('Mitigazione del rischio'!E$8*Tabelle!$W$9),IF('Modello Analisi RISCHI MOG_PTPC'!AG94=Tabelle!$V$10,('Mitigazione del rischio'!E$8*Tabelle!$W$10),IF('Modello Analisi RISCHI MOG_PTPC'!AG94=Tabelle!$V$11,('Mitigazione del rischio'!E$8*Tabelle!$W$11),IF('Modello Analisi RISCHI MOG_PTPC'!AG94=Tabelle!$V$12,('Mitigazione del rischio'!E$8*Tabelle!$W$12),"-"))))))))))</f>
        <v>2.4499999999999997</v>
      </c>
      <c r="F93" s="31">
        <f>IF('Modello Analisi RISCHI MOG_PTPC'!AH94=Tabelle!$V$3,('Mitigazione del rischio'!F$8*Tabelle!$W$3),IF('Modello Analisi RISCHI MOG_PTPC'!AH94=Tabelle!$V$4,('Mitigazione del rischio'!F$8*Tabelle!$W$4),IF('Modello Analisi RISCHI MOG_PTPC'!AH94=Tabelle!$V$5,('Mitigazione del rischio'!F$8*Tabelle!$W$5),IF('Modello Analisi RISCHI MOG_PTPC'!AH94=Tabelle!$V$6,('Mitigazione del rischio'!F$8*Tabelle!$W$6),IF('Modello Analisi RISCHI MOG_PTPC'!AH94=Tabelle!$V$7,('Mitigazione del rischio'!F$8*Tabelle!$W$7),IF('Modello Analisi RISCHI MOG_PTPC'!AH94=Tabelle!$V$8,('Mitigazione del rischio'!F$8*Tabelle!$W$8),IF('Modello Analisi RISCHI MOG_PTPC'!AH94=Tabelle!$V$9,('Mitigazione del rischio'!F$8*Tabelle!$W$9),IF('Modello Analisi RISCHI MOG_PTPC'!AH94=Tabelle!$V$10,('Mitigazione del rischio'!F$8*Tabelle!$W$10),IF('Modello Analisi RISCHI MOG_PTPC'!AH94=Tabelle!$V$11,('Mitigazione del rischio'!F$8*Tabelle!$W$11),IF('Modello Analisi RISCHI MOG_PTPC'!AH94=Tabelle!$V$12,('Mitigazione del rischio'!F$8*Tabelle!$W$12),"-"))))))))))</f>
        <v>3.5</v>
      </c>
      <c r="G93" s="31">
        <f>IF('Modello Analisi RISCHI MOG_PTPC'!AI94=Tabelle!$V$3,('Mitigazione del rischio'!G$8*Tabelle!$W$3),IF('Modello Analisi RISCHI MOG_PTPC'!AI94=Tabelle!$V$4,('Mitigazione del rischio'!G$8*Tabelle!$W$4),IF('Modello Analisi RISCHI MOG_PTPC'!AI94=Tabelle!$V$5,('Mitigazione del rischio'!G$8*Tabelle!$W$5),IF('Modello Analisi RISCHI MOG_PTPC'!AI94=Tabelle!$V$6,('Mitigazione del rischio'!G$8*Tabelle!$W$6),IF('Modello Analisi RISCHI MOG_PTPC'!AI94=Tabelle!$V$7,('Mitigazione del rischio'!G$8*Tabelle!$W$7),IF('Modello Analisi RISCHI MOG_PTPC'!AI94=Tabelle!$V$8,('Mitigazione del rischio'!G$8*Tabelle!$W$8),IF('Modello Analisi RISCHI MOG_PTPC'!AI94=Tabelle!$V$9,('Mitigazione del rischio'!G$8*Tabelle!$W$9),IF('Modello Analisi RISCHI MOG_PTPC'!AI94=Tabelle!$V$10,('Mitigazione del rischio'!G$8*Tabelle!$W$10),IF('Modello Analisi RISCHI MOG_PTPC'!AI94=Tabelle!$V$11,('Mitigazione del rischio'!G$8*Tabelle!$W$11),IF('Modello Analisi RISCHI MOG_PTPC'!AI94=Tabelle!$V$12,('Mitigazione del rischio'!G$8*Tabelle!$W$12),"-"))))))))))</f>
        <v>3.5</v>
      </c>
      <c r="H93" s="31">
        <f>IF('Modello Analisi RISCHI MOG_PTPC'!AJ94=Tabelle!$V$3,('Mitigazione del rischio'!H$8*Tabelle!$W$3),IF('Modello Analisi RISCHI MOG_PTPC'!AJ94=Tabelle!$V$4,('Mitigazione del rischio'!H$8*Tabelle!$W$4),IF('Modello Analisi RISCHI MOG_PTPC'!AJ94=Tabelle!$V$5,('Mitigazione del rischio'!H$8*Tabelle!$W$5),IF('Modello Analisi RISCHI MOG_PTPC'!AJ94=Tabelle!$V$6,('Mitigazione del rischio'!H$8*Tabelle!$W$6),IF('Modello Analisi RISCHI MOG_PTPC'!AJ94=Tabelle!$V$7,('Mitigazione del rischio'!H$8*Tabelle!$W$7),IF('Modello Analisi RISCHI MOG_PTPC'!AJ94=Tabelle!$V$8,('Mitigazione del rischio'!H$8*Tabelle!$W$8),IF('Modello Analisi RISCHI MOG_PTPC'!AJ94=Tabelle!$V$9,('Mitigazione del rischio'!H$8*Tabelle!$W$9),IF('Modello Analisi RISCHI MOG_PTPC'!AJ94=Tabelle!$V$10,('Mitigazione del rischio'!H$8*Tabelle!$W$10),IF('Modello Analisi RISCHI MOG_PTPC'!AJ94=Tabelle!$V$11,('Mitigazione del rischio'!H$8*Tabelle!$W$11),IF('Modello Analisi RISCHI MOG_PTPC'!AJ94=Tabelle!$V$12,('Mitigazione del rischio'!H$8*Tabelle!$W$12),"-"))))))))))</f>
        <v>3.5</v>
      </c>
      <c r="I93" s="31">
        <f>IF('Modello Analisi RISCHI MOG_PTPC'!AK94=Tabelle!$V$3,('Mitigazione del rischio'!I$8*Tabelle!$W$3),IF('Modello Analisi RISCHI MOG_PTPC'!AK94=Tabelle!$V$4,('Mitigazione del rischio'!I$8*Tabelle!$W$4),IF('Modello Analisi RISCHI MOG_PTPC'!AK94=Tabelle!$V$5,('Mitigazione del rischio'!I$8*Tabelle!$W$5),IF('Modello Analisi RISCHI MOG_PTPC'!AK94=Tabelle!$V$6,('Mitigazione del rischio'!I$8*Tabelle!$W$6),IF('Modello Analisi RISCHI MOG_PTPC'!AK94=Tabelle!$V$7,('Mitigazione del rischio'!I$8*Tabelle!$W$7),IF('Modello Analisi RISCHI MOG_PTPC'!AK94=Tabelle!$V$8,('Mitigazione del rischio'!I$8*Tabelle!$W$8),IF('Modello Analisi RISCHI MOG_PTPC'!AK94=Tabelle!$V$9,('Mitigazione del rischio'!I$8*Tabelle!$W$9),IF('Modello Analisi RISCHI MOG_PTPC'!AK94=Tabelle!$V$10,('Mitigazione del rischio'!I$8*Tabelle!$W$10),IF('Modello Analisi RISCHI MOG_PTPC'!AK94=Tabelle!$V$11,('Mitigazione del rischio'!I$8*Tabelle!$W$11),IF('Modello Analisi RISCHI MOG_PTPC'!AK94=Tabelle!$V$12,('Mitigazione del rischio'!I$8*Tabelle!$W$12),"-"))))))))))</f>
        <v>1.05</v>
      </c>
      <c r="J93" s="31">
        <f>IF('Modello Analisi RISCHI MOG_PTPC'!AL94=Tabelle!$V$3,('Mitigazione del rischio'!J$8*Tabelle!$W$3),IF('Modello Analisi RISCHI MOG_PTPC'!AL94=Tabelle!$V$4,('Mitigazione del rischio'!J$8*Tabelle!$W$4),IF('Modello Analisi RISCHI MOG_PTPC'!AL94=Tabelle!$V$5,('Mitigazione del rischio'!J$8*Tabelle!$W$5),IF('Modello Analisi RISCHI MOG_PTPC'!AL94=Tabelle!$V$6,('Mitigazione del rischio'!J$8*Tabelle!$W$6),IF('Modello Analisi RISCHI MOG_PTPC'!AL94=Tabelle!$V$7,('Mitigazione del rischio'!J$8*Tabelle!$W$7),IF('Modello Analisi RISCHI MOG_PTPC'!AL94=Tabelle!$V$8,('Mitigazione del rischio'!J$8*Tabelle!$W$8),IF('Modello Analisi RISCHI MOG_PTPC'!AL94=Tabelle!$V$9,('Mitigazione del rischio'!J$8*Tabelle!$W$9),IF('Modello Analisi RISCHI MOG_PTPC'!AL94=Tabelle!$V$10,('Mitigazione del rischio'!J$8*Tabelle!$W$10),IF('Modello Analisi RISCHI MOG_PTPC'!AL94=Tabelle!$V$11,('Mitigazione del rischio'!J$8*Tabelle!$W$11),IF('Modello Analisi RISCHI MOG_PTPC'!AL94=Tabelle!$V$12,('Mitigazione del rischio'!J$8*Tabelle!$W$12),"-"))))))))))</f>
        <v>1.05</v>
      </c>
      <c r="K93" s="31">
        <f>IF('Modello Analisi RISCHI MOG_PTPC'!AM94=Tabelle!$V$3,('Mitigazione del rischio'!K$8*Tabelle!$W$3),IF('Modello Analisi RISCHI MOG_PTPC'!AM94=Tabelle!$V$4,('Mitigazione del rischio'!K$8*Tabelle!$W$4),IF('Modello Analisi RISCHI MOG_PTPC'!AM94=Tabelle!$V$5,('Mitigazione del rischio'!K$8*Tabelle!$W$5),IF('Modello Analisi RISCHI MOG_PTPC'!AM94=Tabelle!$V$6,('Mitigazione del rischio'!K$8*Tabelle!$W$6),IF('Modello Analisi RISCHI MOG_PTPC'!AM94=Tabelle!$V$7,('Mitigazione del rischio'!K$8*Tabelle!$W$7),IF('Modello Analisi RISCHI MOG_PTPC'!AM94=Tabelle!$V$8,('Mitigazione del rischio'!K$8*Tabelle!$W$8),IF('Modello Analisi RISCHI MOG_PTPC'!AM94=Tabelle!$V$9,('Mitigazione del rischio'!K$8*Tabelle!$W$9),IF('Modello Analisi RISCHI MOG_PTPC'!AM94=Tabelle!$V$10,('Mitigazione del rischio'!K$8*Tabelle!$W$10),IF('Modello Analisi RISCHI MOG_PTPC'!AM94=Tabelle!$V$11,('Mitigazione del rischio'!K$8*Tabelle!$W$11),IF('Modello Analisi RISCHI MOG_PTPC'!AM94=Tabelle!$V$12,('Mitigazione del rischio'!K$8*Tabelle!$W$12),"-"))))))))))</f>
        <v>3.5</v>
      </c>
      <c r="L93" s="31">
        <f>IF('Modello Analisi RISCHI MOG_PTPC'!AN94=Tabelle!$V$3,('Mitigazione del rischio'!L$8*Tabelle!$W$3),IF('Modello Analisi RISCHI MOG_PTPC'!AN94=Tabelle!$V$4,('Mitigazione del rischio'!L$8*Tabelle!$W$4),IF('Modello Analisi RISCHI MOG_PTPC'!AN94=Tabelle!$V$5,('Mitigazione del rischio'!L$8*Tabelle!$W$5),IF('Modello Analisi RISCHI MOG_PTPC'!AN94=Tabelle!$V$6,('Mitigazione del rischio'!L$8*Tabelle!$W$6),IF('Modello Analisi RISCHI MOG_PTPC'!AN94=Tabelle!$V$7,('Mitigazione del rischio'!L$8*Tabelle!$W$7),IF('Modello Analisi RISCHI MOG_PTPC'!AN94=Tabelle!$V$8,('Mitigazione del rischio'!L$8*Tabelle!$W$8),IF('Modello Analisi RISCHI MOG_PTPC'!AN94=Tabelle!$V$9,('Mitigazione del rischio'!L$8*Tabelle!$W$9),IF('Modello Analisi RISCHI MOG_PTPC'!AN94=Tabelle!$V$10,('Mitigazione del rischio'!L$8*Tabelle!$W$10),IF('Modello Analisi RISCHI MOG_PTPC'!AN94=Tabelle!$V$11,('Mitigazione del rischio'!L$8*Tabelle!$W$11),IF('Modello Analisi RISCHI MOG_PTPC'!AN94=Tabelle!$V$12,('Mitigazione del rischio'!L$8*Tabelle!$W$12),"-"))))))))))</f>
        <v>3.5</v>
      </c>
      <c r="M93" s="31">
        <f>IF('Modello Analisi RISCHI MOG_PTPC'!AO94=Tabelle!$V$3,('Mitigazione del rischio'!M$8*Tabelle!$W$3),IF('Modello Analisi RISCHI MOG_PTPC'!AO94=Tabelle!$V$4,('Mitigazione del rischio'!M$8*Tabelle!$W$4),IF('Modello Analisi RISCHI MOG_PTPC'!AO94=Tabelle!$V$5,('Mitigazione del rischio'!M$8*Tabelle!$W$5),IF('Modello Analisi RISCHI MOG_PTPC'!AO94=Tabelle!$V$6,('Mitigazione del rischio'!M$8*Tabelle!$W$6),IF('Modello Analisi RISCHI MOG_PTPC'!AO94=Tabelle!$V$7,('Mitigazione del rischio'!M$8*Tabelle!$W$7),IF('Modello Analisi RISCHI MOG_PTPC'!AO94=Tabelle!$V$8,('Mitigazione del rischio'!M$8*Tabelle!$W$8),IF('Modello Analisi RISCHI MOG_PTPC'!AO94=Tabelle!$V$9,('Mitigazione del rischio'!M$8*Tabelle!$W$9),IF('Modello Analisi RISCHI MOG_PTPC'!AO94=Tabelle!$V$10,('Mitigazione del rischio'!M$8*Tabelle!$W$10),IF('Modello Analisi RISCHI MOG_PTPC'!AO94=Tabelle!$V$11,('Mitigazione del rischio'!M$8*Tabelle!$W$11),IF('Modello Analisi RISCHI MOG_PTPC'!AO94=Tabelle!$V$12,('Mitigazione del rischio'!M$8*Tabelle!$W$12),"-"))))))))))</f>
        <v>1.05</v>
      </c>
      <c r="N93" s="31">
        <f>IF('Modello Analisi RISCHI MOG_PTPC'!AP94=Tabelle!$V$3,('Mitigazione del rischio'!N$8*Tabelle!$W$3),IF('Modello Analisi RISCHI MOG_PTPC'!AP94=Tabelle!$V$4,('Mitigazione del rischio'!N$8*Tabelle!$W$4),IF('Modello Analisi RISCHI MOG_PTPC'!AP94=Tabelle!$V$5,('Mitigazione del rischio'!N$8*Tabelle!$W$5),IF('Modello Analisi RISCHI MOG_PTPC'!AP94=Tabelle!$V$6,('Mitigazione del rischio'!N$8*Tabelle!$W$6),IF('Modello Analisi RISCHI MOG_PTPC'!AP94=Tabelle!$V$7,('Mitigazione del rischio'!N$8*Tabelle!$W$7),IF('Modello Analisi RISCHI MOG_PTPC'!AP94=Tabelle!$V$8,('Mitigazione del rischio'!N$8*Tabelle!$W$8),IF('Modello Analisi RISCHI MOG_PTPC'!AP94=Tabelle!$V$9,('Mitigazione del rischio'!N$8*Tabelle!$W$9),IF('Modello Analisi RISCHI MOG_PTPC'!AP94=Tabelle!$V$10,('Mitigazione del rischio'!N$8*Tabelle!$W$10),IF('Modello Analisi RISCHI MOG_PTPC'!AP94=Tabelle!$V$11,('Mitigazione del rischio'!N$8*Tabelle!$W$11),IF('Modello Analisi RISCHI MOG_PTPC'!AP94=Tabelle!$V$12,('Mitigazione del rischio'!N$8*Tabelle!$W$12),"-"))))))))))</f>
        <v>1.05</v>
      </c>
      <c r="O93" s="31">
        <f>IF('Modello Analisi RISCHI MOG_PTPC'!AQ94=Tabelle!$V$3,('Mitigazione del rischio'!O$8*Tabelle!$W$3),IF('Modello Analisi RISCHI MOG_PTPC'!AQ94=Tabelle!$V$4,('Mitigazione del rischio'!O$8*Tabelle!$W$4),IF('Modello Analisi RISCHI MOG_PTPC'!AQ94=Tabelle!$V$5,('Mitigazione del rischio'!O$8*Tabelle!$W$5),IF('Modello Analisi RISCHI MOG_PTPC'!AQ94=Tabelle!$V$6,('Mitigazione del rischio'!O$8*Tabelle!$W$6),IF('Modello Analisi RISCHI MOG_PTPC'!AQ94=Tabelle!$V$7,('Mitigazione del rischio'!O$8*Tabelle!$W$7),IF('Modello Analisi RISCHI MOG_PTPC'!AQ94=Tabelle!$V$8,('Mitigazione del rischio'!O$8*Tabelle!$W$8),IF('Modello Analisi RISCHI MOG_PTPC'!AQ94=Tabelle!$V$9,('Mitigazione del rischio'!O$8*Tabelle!$W$9),IF('Modello Analisi RISCHI MOG_PTPC'!AQ94=Tabelle!$V$10,('Mitigazione del rischio'!O$8*Tabelle!$W$10),IF('Modello Analisi RISCHI MOG_PTPC'!AQ94=Tabelle!$V$11,('Mitigazione del rischio'!O$8*Tabelle!$W$11),IF('Modello Analisi RISCHI MOG_PTPC'!AQ94=Tabelle!$V$12,('Mitigazione del rischio'!O$8*Tabelle!$W$12),"-"))))))))))</f>
        <v>1.05</v>
      </c>
      <c r="P93" s="31">
        <f>IF('Modello Analisi RISCHI MOG_PTPC'!AR94=Tabelle!$V$3,('Mitigazione del rischio'!P$8*Tabelle!$W$3),IF('Modello Analisi RISCHI MOG_PTPC'!AR94=Tabelle!$V$4,('Mitigazione del rischio'!P$8*Tabelle!$W$4),IF('Modello Analisi RISCHI MOG_PTPC'!AR94=Tabelle!$V$5,('Mitigazione del rischio'!P$8*Tabelle!$W$5),IF('Modello Analisi RISCHI MOG_PTPC'!AR94=Tabelle!$V$6,('Mitigazione del rischio'!P$8*Tabelle!$W$6),IF('Modello Analisi RISCHI MOG_PTPC'!AR94=Tabelle!$V$7,('Mitigazione del rischio'!P$8*Tabelle!$W$7),IF('Modello Analisi RISCHI MOG_PTPC'!AR94=Tabelle!$V$8,('Mitigazione del rischio'!P$8*Tabelle!$W$8),IF('Modello Analisi RISCHI MOG_PTPC'!AR94=Tabelle!$V$9,('Mitigazione del rischio'!P$8*Tabelle!$W$9),IF('Modello Analisi RISCHI MOG_PTPC'!AR94=Tabelle!$V$10,('Mitigazione del rischio'!P$8*Tabelle!$W$10),IF('Modello Analisi RISCHI MOG_PTPC'!AR94=Tabelle!$V$11,('Mitigazione del rischio'!P$8*Tabelle!$W$11),IF('Modello Analisi RISCHI MOG_PTPC'!AR94=Tabelle!$V$12,('Mitigazione del rischio'!P$8*Tabelle!$W$12),"-"))))))))))</f>
        <v>1.05</v>
      </c>
      <c r="Q93" s="31">
        <f>IF('Modello Analisi RISCHI MOG_PTPC'!AS94=Tabelle!$V$3,('Mitigazione del rischio'!Q$8*Tabelle!$W$3),IF('Modello Analisi RISCHI MOG_PTPC'!AS94=Tabelle!$V$4,('Mitigazione del rischio'!Q$8*Tabelle!$W$4),IF('Modello Analisi RISCHI MOG_PTPC'!AS94=Tabelle!$V$5,('Mitigazione del rischio'!Q$8*Tabelle!$W$5),IF('Modello Analisi RISCHI MOG_PTPC'!AS94=Tabelle!$V$6,('Mitigazione del rischio'!Q$8*Tabelle!$W$6),IF('Modello Analisi RISCHI MOG_PTPC'!AS94=Tabelle!$V$7,('Mitigazione del rischio'!Q$8*Tabelle!$W$7),IF('Modello Analisi RISCHI MOG_PTPC'!AS94=Tabelle!$V$8,('Mitigazione del rischio'!Q$8*Tabelle!$W$8),IF('Modello Analisi RISCHI MOG_PTPC'!AS94=Tabelle!$V$9,('Mitigazione del rischio'!Q$8*Tabelle!$W$9),IF('Modello Analisi RISCHI MOG_PTPC'!AS94=Tabelle!$V$10,('Mitigazione del rischio'!Q$8*Tabelle!$W$10),IF('Modello Analisi RISCHI MOG_PTPC'!AS94=Tabelle!$V$11,('Mitigazione del rischio'!Q$8*Tabelle!$W$11),IF('Modello Analisi RISCHI MOG_PTPC'!AS94=Tabelle!$V$12,('Mitigazione del rischio'!Q$8*Tabelle!$W$12),"-"))))))))))</f>
        <v>2.4499999999999997</v>
      </c>
      <c r="R93" s="31">
        <f>IF('Modello Analisi RISCHI MOG_PTPC'!AT94=Tabelle!$V$3,('Mitigazione del rischio'!R$8*Tabelle!$W$3),IF('Modello Analisi RISCHI MOG_PTPC'!AT94=Tabelle!$V$4,('Mitigazione del rischio'!R$8*Tabelle!$W$4),IF('Modello Analisi RISCHI MOG_PTPC'!AT94=Tabelle!$V$5,('Mitigazione del rischio'!R$8*Tabelle!$W$5),IF('Modello Analisi RISCHI MOG_PTPC'!AT94=Tabelle!$V$6,('Mitigazione del rischio'!R$8*Tabelle!$W$6),IF('Modello Analisi RISCHI MOG_PTPC'!AT94=Tabelle!$V$7,('Mitigazione del rischio'!R$8*Tabelle!$W$7),IF('Modello Analisi RISCHI MOG_PTPC'!AT94=Tabelle!$V$8,('Mitigazione del rischio'!R$8*Tabelle!$W$8),IF('Modello Analisi RISCHI MOG_PTPC'!AT94=Tabelle!$V$9,('Mitigazione del rischio'!R$8*Tabelle!$W$9),IF('Modello Analisi RISCHI MOG_PTPC'!AT94=Tabelle!$V$10,('Mitigazione del rischio'!R$8*Tabelle!$W$10),IF('Modello Analisi RISCHI MOG_PTPC'!AT94=Tabelle!$V$11,('Mitigazione del rischio'!R$8*Tabelle!$W$11),IF('Modello Analisi RISCHI MOG_PTPC'!AT94=Tabelle!$V$12,('Mitigazione del rischio'!R$8*Tabelle!$W$12),"-"))))))))))</f>
        <v>2.4499999999999997</v>
      </c>
      <c r="S93" s="31">
        <f>IF('Modello Analisi RISCHI MOG_PTPC'!AU94=Tabelle!$V$3,('Mitigazione del rischio'!S$8*Tabelle!$W$3),IF('Modello Analisi RISCHI MOG_PTPC'!AU94=Tabelle!$V$4,('Mitigazione del rischio'!S$8*Tabelle!$W$4),IF('Modello Analisi RISCHI MOG_PTPC'!AU94=Tabelle!$V$5,('Mitigazione del rischio'!S$8*Tabelle!$W$5),IF('Modello Analisi RISCHI MOG_PTPC'!AU94=Tabelle!$V$6,('Mitigazione del rischio'!S$8*Tabelle!$W$6),IF('Modello Analisi RISCHI MOG_PTPC'!AU94=Tabelle!$V$7,('Mitigazione del rischio'!S$8*Tabelle!$W$7),IF('Modello Analisi RISCHI MOG_PTPC'!AU94=Tabelle!$V$8,('Mitigazione del rischio'!S$8*Tabelle!$W$8),IF('Modello Analisi RISCHI MOG_PTPC'!AU94=Tabelle!$V$9,('Mitigazione del rischio'!S$8*Tabelle!$W$9),IF('Modello Analisi RISCHI MOG_PTPC'!AU94=Tabelle!$V$10,('Mitigazione del rischio'!S$8*Tabelle!$W$10),IF('Modello Analisi RISCHI MOG_PTPC'!AU94=Tabelle!$V$11,('Mitigazione del rischio'!S$8*Tabelle!$W$11),IF('Modello Analisi RISCHI MOG_PTPC'!AU94=Tabelle!$V$12,('Mitigazione del rischio'!S$8*Tabelle!$W$12),"-"))))))))))</f>
        <v>2.4499999999999997</v>
      </c>
      <c r="T93" s="31">
        <f>IF('Modello Analisi RISCHI MOG_PTPC'!AV94=Tabelle!$V$3,('Mitigazione del rischio'!T$8*Tabelle!$W$3),IF('Modello Analisi RISCHI MOG_PTPC'!AV94=Tabelle!$V$4,('Mitigazione del rischio'!T$8*Tabelle!$W$4),IF('Modello Analisi RISCHI MOG_PTPC'!AV94=Tabelle!$V$5,('Mitigazione del rischio'!T$8*Tabelle!$W$5),IF('Modello Analisi RISCHI MOG_PTPC'!AV94=Tabelle!$V$6,('Mitigazione del rischio'!T$8*Tabelle!$W$6),IF('Modello Analisi RISCHI MOG_PTPC'!AV94=Tabelle!$V$7,('Mitigazione del rischio'!T$8*Tabelle!$W$7),IF('Modello Analisi RISCHI MOG_PTPC'!AV94=Tabelle!$V$8,('Mitigazione del rischio'!T$8*Tabelle!$W$8),IF('Modello Analisi RISCHI MOG_PTPC'!AV94=Tabelle!$V$9,('Mitigazione del rischio'!T$8*Tabelle!$W$9),IF('Modello Analisi RISCHI MOG_PTPC'!AV94=Tabelle!$V$10,('Mitigazione del rischio'!T$8*Tabelle!$W$10),IF('Modello Analisi RISCHI MOG_PTPC'!AV94=Tabelle!$V$11,('Mitigazione del rischio'!T$8*Tabelle!$W$11),IF('Modello Analisi RISCHI MOG_PTPC'!AV94=Tabelle!$V$12,('Mitigazione del rischio'!T$8*Tabelle!$W$12),"-"))))))))))</f>
        <v>2.4499999999999997</v>
      </c>
      <c r="U93" s="31">
        <f>IF('Modello Analisi RISCHI MOG_PTPC'!AW94=Tabelle!$V$3,('Mitigazione del rischio'!U$8*Tabelle!$W$3),IF('Modello Analisi RISCHI MOG_PTPC'!AW94=Tabelle!$V$4,('Mitigazione del rischio'!U$8*Tabelle!$W$4),IF('Modello Analisi RISCHI MOG_PTPC'!AW94=Tabelle!$V$5,('Mitigazione del rischio'!U$8*Tabelle!$W$5),IF('Modello Analisi RISCHI MOG_PTPC'!AW94=Tabelle!$V$6,('Mitigazione del rischio'!U$8*Tabelle!$W$6),IF('Modello Analisi RISCHI MOG_PTPC'!AW94=Tabelle!$V$7,('Mitigazione del rischio'!U$8*Tabelle!$W$7),IF('Modello Analisi RISCHI MOG_PTPC'!AW94=Tabelle!$V$8,('Mitigazione del rischio'!U$8*Tabelle!$W$8),IF('Modello Analisi RISCHI MOG_PTPC'!AW94=Tabelle!$V$9,('Mitigazione del rischio'!U$8*Tabelle!$W$9),IF('Modello Analisi RISCHI MOG_PTPC'!AW94=Tabelle!$V$10,('Mitigazione del rischio'!U$8*Tabelle!$W$10),IF('Modello Analisi RISCHI MOG_PTPC'!AW94=Tabelle!$V$11,('Mitigazione del rischio'!U$8*Tabelle!$W$11),IF('Modello Analisi RISCHI MOG_PTPC'!AW94=Tabelle!$V$12,('Mitigazione del rischio'!U$8*Tabelle!$W$12),"-"))))))))))</f>
        <v>0</v>
      </c>
      <c r="V93" s="31">
        <f>IF('Modello Analisi RISCHI MOG_PTPC'!AX94=Tabelle!$V$3,('Mitigazione del rischio'!V$8*Tabelle!$W$3),IF('Modello Analisi RISCHI MOG_PTPC'!AX94=Tabelle!$V$4,('Mitigazione del rischio'!V$8*Tabelle!$W$4),IF('Modello Analisi RISCHI MOG_PTPC'!AX94=Tabelle!$V$5,('Mitigazione del rischio'!V$8*Tabelle!$W$5),IF('Modello Analisi RISCHI MOG_PTPC'!AX94=Tabelle!$V$6,('Mitigazione del rischio'!V$8*Tabelle!$W$6),IF('Modello Analisi RISCHI MOG_PTPC'!AX94=Tabelle!$V$7,('Mitigazione del rischio'!V$8*Tabelle!$W$7),IF('Modello Analisi RISCHI MOG_PTPC'!AX94=Tabelle!$V$8,('Mitigazione del rischio'!V$8*Tabelle!$W$8),IF('Modello Analisi RISCHI MOG_PTPC'!AX94=Tabelle!$V$9,('Mitigazione del rischio'!V$8*Tabelle!$W$9),IF('Modello Analisi RISCHI MOG_PTPC'!AX94=Tabelle!$V$10,('Mitigazione del rischio'!V$8*Tabelle!$W$10),IF('Modello Analisi RISCHI MOG_PTPC'!AX94=Tabelle!$V$11,('Mitigazione del rischio'!V$8*Tabelle!$W$11),IF('Modello Analisi RISCHI MOG_PTPC'!AX94=Tabelle!$V$12,('Mitigazione del rischio'!V$8*Tabelle!$W$12),"-"))))))))))</f>
        <v>0</v>
      </c>
      <c r="W93" s="31">
        <f>IF('Modello Analisi RISCHI MOG_PTPC'!AY94=Tabelle!$V$3,('Mitigazione del rischio'!W$8*Tabelle!$W$3),IF('Modello Analisi RISCHI MOG_PTPC'!AY94=Tabelle!$V$4,('Mitigazione del rischio'!W$8*Tabelle!$W$4),IF('Modello Analisi RISCHI MOG_PTPC'!AY94=Tabelle!$V$5,('Mitigazione del rischio'!W$8*Tabelle!$W$5),IF('Modello Analisi RISCHI MOG_PTPC'!AY94=Tabelle!$V$6,('Mitigazione del rischio'!W$8*Tabelle!$W$6),IF('Modello Analisi RISCHI MOG_PTPC'!AY94=Tabelle!$V$7,('Mitigazione del rischio'!W$8*Tabelle!$W$7),IF('Modello Analisi RISCHI MOG_PTPC'!AY94=Tabelle!$V$8,('Mitigazione del rischio'!W$8*Tabelle!$W$8),IF('Modello Analisi RISCHI MOG_PTPC'!AY94=Tabelle!$V$9,('Mitigazione del rischio'!W$8*Tabelle!$W$9),IF('Modello Analisi RISCHI MOG_PTPC'!AY94=Tabelle!$V$10,('Mitigazione del rischio'!W$8*Tabelle!$W$10),IF('Modello Analisi RISCHI MOG_PTPC'!AY94=Tabelle!$V$11,('Mitigazione del rischio'!W$8*Tabelle!$W$11),IF('Modello Analisi RISCHI MOG_PTPC'!AY94=Tabelle!$V$12,('Mitigazione del rischio'!W$8*Tabelle!$W$12),"-"))))))))))</f>
        <v>0</v>
      </c>
      <c r="X93" s="31">
        <f>IF('Modello Analisi RISCHI MOG_PTPC'!AZ94=Tabelle!$V$3,('Mitigazione del rischio'!X$8*Tabelle!$W$3),IF('Modello Analisi RISCHI MOG_PTPC'!AZ94=Tabelle!$V$4,('Mitigazione del rischio'!X$8*Tabelle!$W$4),IF('Modello Analisi RISCHI MOG_PTPC'!AZ94=Tabelle!$V$5,('Mitigazione del rischio'!X$8*Tabelle!$W$5),IF('Modello Analisi RISCHI MOG_PTPC'!AZ94=Tabelle!$V$6,('Mitigazione del rischio'!X$8*Tabelle!$W$6),IF('Modello Analisi RISCHI MOG_PTPC'!AZ94=Tabelle!$V$7,('Mitigazione del rischio'!X$8*Tabelle!$W$7),IF('Modello Analisi RISCHI MOG_PTPC'!AZ94=Tabelle!$V$8,('Mitigazione del rischio'!X$8*Tabelle!$W$8),IF('Modello Analisi RISCHI MOG_PTPC'!AZ94=Tabelle!$V$9,('Mitigazione del rischio'!X$8*Tabelle!$W$9),IF('Modello Analisi RISCHI MOG_PTPC'!AZ94=Tabelle!$V$10,('Mitigazione del rischio'!X$8*Tabelle!$W$10),IF('Modello Analisi RISCHI MOG_PTPC'!AZ94=Tabelle!$V$11,('Mitigazione del rischio'!X$8*Tabelle!$W$11),IF('Modello Analisi RISCHI MOG_PTPC'!AZ94=Tabelle!$V$12,('Mitigazione del rischio'!X$8*Tabelle!$W$12),"-"))))))))))</f>
        <v>0</v>
      </c>
      <c r="Y93" s="31">
        <f>IF('Modello Analisi RISCHI MOG_PTPC'!BA94=Tabelle!$V$3,('Mitigazione del rischio'!Y$8*Tabelle!$W$3),IF('Modello Analisi RISCHI MOG_PTPC'!BA94=Tabelle!$V$4,('Mitigazione del rischio'!Y$8*Tabelle!$W$4),IF('Modello Analisi RISCHI MOG_PTPC'!BA94=Tabelle!$V$5,('Mitigazione del rischio'!Y$8*Tabelle!$W$5),IF('Modello Analisi RISCHI MOG_PTPC'!BA94=Tabelle!$V$6,('Mitigazione del rischio'!Y$8*Tabelle!$W$6),IF('Modello Analisi RISCHI MOG_PTPC'!BA94=Tabelle!$V$7,('Mitigazione del rischio'!Y$8*Tabelle!$W$7),IF('Modello Analisi RISCHI MOG_PTPC'!BA94=Tabelle!$V$8,('Mitigazione del rischio'!Y$8*Tabelle!$W$8),IF('Modello Analisi RISCHI MOG_PTPC'!BA94=Tabelle!$V$9,('Mitigazione del rischio'!Y$8*Tabelle!$W$9),IF('Modello Analisi RISCHI MOG_PTPC'!BA94=Tabelle!$V$10,('Mitigazione del rischio'!Y$8*Tabelle!$W$10),IF('Modello Analisi RISCHI MOG_PTPC'!BA94=Tabelle!$V$11,('Mitigazione del rischio'!Y$8*Tabelle!$W$11),IF('Modello Analisi RISCHI MOG_PTPC'!BA94=Tabelle!$V$12,('Mitigazione del rischio'!Y$8*Tabelle!$W$12),"-"))))))))))</f>
        <v>0</v>
      </c>
      <c r="Z93" s="31">
        <f>IF('Modello Analisi RISCHI MOG_PTPC'!BB94=Tabelle!$V$3,('Mitigazione del rischio'!Z$8*Tabelle!$W$3),IF('Modello Analisi RISCHI MOG_PTPC'!BB94=Tabelle!$V$4,('Mitigazione del rischio'!Z$8*Tabelle!$W$4),IF('Modello Analisi RISCHI MOG_PTPC'!BB94=Tabelle!$V$5,('Mitigazione del rischio'!Z$8*Tabelle!$W$5),IF('Modello Analisi RISCHI MOG_PTPC'!BB94=Tabelle!$V$6,('Mitigazione del rischio'!Z$8*Tabelle!$W$6),IF('Modello Analisi RISCHI MOG_PTPC'!BB94=Tabelle!$V$7,('Mitigazione del rischio'!Z$8*Tabelle!$W$7),IF('Modello Analisi RISCHI MOG_PTPC'!BB94=Tabelle!$V$8,('Mitigazione del rischio'!Z$8*Tabelle!$W$8),IF('Modello Analisi RISCHI MOG_PTPC'!BB94=Tabelle!$V$9,('Mitigazione del rischio'!Z$8*Tabelle!$W$9),IF('Modello Analisi RISCHI MOG_PTPC'!BB94=Tabelle!$V$10,('Mitigazione del rischio'!Z$8*Tabelle!$W$10),IF('Modello Analisi RISCHI MOG_PTPC'!BB94=Tabelle!$V$11,('Mitigazione del rischio'!Z$8*Tabelle!$W$11),IF('Modello Analisi RISCHI MOG_PTPC'!BB94=Tabelle!$V$12,('Mitigazione del rischio'!Z$8*Tabelle!$W$12),"-"))))))))))</f>
        <v>0</v>
      </c>
      <c r="AA93" s="31">
        <f>IF('Modello Analisi RISCHI MOG_PTPC'!BC94=Tabelle!$V$3,('Mitigazione del rischio'!AA$8*Tabelle!$W$3),IF('Modello Analisi RISCHI MOG_PTPC'!BC94=Tabelle!$V$4,('Mitigazione del rischio'!AA$8*Tabelle!$W$4),IF('Modello Analisi RISCHI MOG_PTPC'!BC94=Tabelle!$V$5,('Mitigazione del rischio'!AA$8*Tabelle!$W$5),IF('Modello Analisi RISCHI MOG_PTPC'!BC94=Tabelle!$V$6,('Mitigazione del rischio'!AA$8*Tabelle!$W$6),IF('Modello Analisi RISCHI MOG_PTPC'!BC94=Tabelle!$V$7,('Mitigazione del rischio'!AA$8*Tabelle!$W$7),IF('Modello Analisi RISCHI MOG_PTPC'!BC94=Tabelle!$V$8,('Mitigazione del rischio'!AA$8*Tabelle!$W$8),IF('Modello Analisi RISCHI MOG_PTPC'!BC94=Tabelle!$V$9,('Mitigazione del rischio'!AA$8*Tabelle!$W$9),IF('Modello Analisi RISCHI MOG_PTPC'!BC94=Tabelle!$V$10,('Mitigazione del rischio'!AA$8*Tabelle!$W$10),IF('Modello Analisi RISCHI MOG_PTPC'!BC94=Tabelle!$V$11,('Mitigazione del rischio'!AA$8*Tabelle!$W$11),IF('Modello Analisi RISCHI MOG_PTPC'!BC94=Tabelle!$V$12,('Mitigazione del rischio'!AA$8*Tabelle!$W$12),"-"))))))))))</f>
        <v>0</v>
      </c>
      <c r="AB93" s="31">
        <f>IF('Modello Analisi RISCHI MOG_PTPC'!BD94=Tabelle!$V$3,('Mitigazione del rischio'!AB$8*Tabelle!$W$3),IF('Modello Analisi RISCHI MOG_PTPC'!BD94=Tabelle!$V$4,('Mitigazione del rischio'!AB$8*Tabelle!$W$4),IF('Modello Analisi RISCHI MOG_PTPC'!BD94=Tabelle!$V$5,('Mitigazione del rischio'!AB$8*Tabelle!$W$5),IF('Modello Analisi RISCHI MOG_PTPC'!BD94=Tabelle!$V$6,('Mitigazione del rischio'!AB$8*Tabelle!$W$6),IF('Modello Analisi RISCHI MOG_PTPC'!BD94=Tabelle!$V$7,('Mitigazione del rischio'!AB$8*Tabelle!$W$7),IF('Modello Analisi RISCHI MOG_PTPC'!BD94=Tabelle!$V$8,('Mitigazione del rischio'!AB$8*Tabelle!$W$8),IF('Modello Analisi RISCHI MOG_PTPC'!BD94=Tabelle!$V$9,('Mitigazione del rischio'!AB$8*Tabelle!$W$9),IF('Modello Analisi RISCHI MOG_PTPC'!BD94=Tabelle!$V$10,('Mitigazione del rischio'!AB$8*Tabelle!$W$10),IF('Modello Analisi RISCHI MOG_PTPC'!BD94=Tabelle!$V$11,('Mitigazione del rischio'!AB$8*Tabelle!$W$11),IF('Modello Analisi RISCHI MOG_PTPC'!BD94=Tabelle!$V$12,('Mitigazione del rischio'!AB$8*Tabelle!$W$12),"-"))))))))))</f>
        <v>0</v>
      </c>
      <c r="AC93" s="31">
        <f>IF('Modello Analisi RISCHI MOG_PTPC'!BE94=Tabelle!$V$3,('Mitigazione del rischio'!AC$8*Tabelle!$W$3),IF('Modello Analisi RISCHI MOG_PTPC'!BE94=Tabelle!$V$4,('Mitigazione del rischio'!AC$8*Tabelle!$W$4),IF('Modello Analisi RISCHI MOG_PTPC'!BE94=Tabelle!$V$5,('Mitigazione del rischio'!AC$8*Tabelle!$W$5),IF('Modello Analisi RISCHI MOG_PTPC'!BE94=Tabelle!$V$6,('Mitigazione del rischio'!AC$8*Tabelle!$W$6),IF('Modello Analisi RISCHI MOG_PTPC'!BE94=Tabelle!$V$7,('Mitigazione del rischio'!AC$8*Tabelle!$W$7),IF('Modello Analisi RISCHI MOG_PTPC'!BE94=Tabelle!$V$8,('Mitigazione del rischio'!AC$8*Tabelle!$W$8),IF('Modello Analisi RISCHI MOG_PTPC'!BE94=Tabelle!$V$9,('Mitigazione del rischio'!AC$8*Tabelle!$W$9),IF('Modello Analisi RISCHI MOG_PTPC'!BE94=Tabelle!$V$10,('Mitigazione del rischio'!AC$8*Tabelle!$W$10),IF('Modello Analisi RISCHI MOG_PTPC'!BE94=Tabelle!$V$11,('Mitigazione del rischio'!AC$8*Tabelle!$W$11),IF('Modello Analisi RISCHI MOG_PTPC'!BE94=Tabelle!$V$12,('Mitigazione del rischio'!AC$8*Tabelle!$W$12),"-"))))))))))</f>
        <v>0</v>
      </c>
      <c r="AD93" s="31">
        <f>IF('Modello Analisi RISCHI MOG_PTPC'!BF94=Tabelle!$V$3,('Mitigazione del rischio'!AD$8*Tabelle!$W$3),IF('Modello Analisi RISCHI MOG_PTPC'!BF94=Tabelle!$V$4,('Mitigazione del rischio'!AD$8*Tabelle!$W$4),IF('Modello Analisi RISCHI MOG_PTPC'!BF94=Tabelle!$V$5,('Mitigazione del rischio'!AD$8*Tabelle!$W$5),IF('Modello Analisi RISCHI MOG_PTPC'!BF94=Tabelle!$V$6,('Mitigazione del rischio'!AD$8*Tabelle!$W$6),IF('Modello Analisi RISCHI MOG_PTPC'!BF94=Tabelle!$V$7,('Mitigazione del rischio'!AD$8*Tabelle!$W$7),IF('Modello Analisi RISCHI MOG_PTPC'!BF94=Tabelle!$V$8,('Mitigazione del rischio'!AD$8*Tabelle!$W$8),IF('Modello Analisi RISCHI MOG_PTPC'!BF94=Tabelle!$V$9,('Mitigazione del rischio'!AD$8*Tabelle!$W$9),IF('Modello Analisi RISCHI MOG_PTPC'!BF94=Tabelle!$V$10,('Mitigazione del rischio'!AD$8*Tabelle!$W$10),IF('Modello Analisi RISCHI MOG_PTPC'!BF94=Tabelle!$V$11,('Mitigazione del rischio'!AD$8*Tabelle!$W$11),IF('Modello Analisi RISCHI MOG_PTPC'!BF94=Tabelle!$V$12,('Mitigazione del rischio'!AD$8*Tabelle!$W$12),"-"))))))))))</f>
        <v>0</v>
      </c>
      <c r="AE93" s="31">
        <f>IF('Modello Analisi RISCHI MOG_PTPC'!BG94=Tabelle!$V$3,('Mitigazione del rischio'!AE$8*Tabelle!$W$3),IF('Modello Analisi RISCHI MOG_PTPC'!BG94=Tabelle!$V$4,('Mitigazione del rischio'!AE$8*Tabelle!$W$4),IF('Modello Analisi RISCHI MOG_PTPC'!BG94=Tabelle!$V$5,('Mitigazione del rischio'!AE$8*Tabelle!$W$5),IF('Modello Analisi RISCHI MOG_PTPC'!BG94=Tabelle!$V$6,('Mitigazione del rischio'!AE$8*Tabelle!$W$6),IF('Modello Analisi RISCHI MOG_PTPC'!BG94=Tabelle!$V$7,('Mitigazione del rischio'!AE$8*Tabelle!$W$7),IF('Modello Analisi RISCHI MOG_PTPC'!BG94=Tabelle!$V$8,('Mitigazione del rischio'!AE$8*Tabelle!$W$8),IF('Modello Analisi RISCHI MOG_PTPC'!BG94=Tabelle!$V$9,('Mitigazione del rischio'!AE$8*Tabelle!$W$9),IF('Modello Analisi RISCHI MOG_PTPC'!BG94=Tabelle!$V$10,('Mitigazione del rischio'!AE$8*Tabelle!$W$10),IF('Modello Analisi RISCHI MOG_PTPC'!BG94=Tabelle!$V$11,('Mitigazione del rischio'!AE$8*Tabelle!$W$11),IF('Modello Analisi RISCHI MOG_PTPC'!BG94=Tabelle!$V$12,('Mitigazione del rischio'!AE$8*Tabelle!$W$12),"-"))))))))))</f>
        <v>0</v>
      </c>
      <c r="AF93" s="32">
        <f t="shared" si="5"/>
        <v>43.400000000000006</v>
      </c>
      <c r="AG93" s="33">
        <f t="shared" si="6"/>
        <v>0.43400000000000005</v>
      </c>
    </row>
    <row r="94" spans="1:33" x14ac:dyDescent="0.25">
      <c r="A94" s="31">
        <f>IF('Modello Analisi RISCHI MOG_PTPC'!AC95=Tabelle!$V$3,('Mitigazione del rischio'!A$8*Tabelle!$W$3),IF('Modello Analisi RISCHI MOG_PTPC'!AC95=Tabelle!$V$4,('Mitigazione del rischio'!A$8*Tabelle!$W$4),IF('Modello Analisi RISCHI MOG_PTPC'!AC95=Tabelle!$V$5,('Mitigazione del rischio'!A$8*Tabelle!$W$5),IF('Modello Analisi RISCHI MOG_PTPC'!AC95=Tabelle!$V$6,('Mitigazione del rischio'!A$8*Tabelle!$W$6),IF('Modello Analisi RISCHI MOG_PTPC'!AC95=Tabelle!$V$7,('Mitigazione del rischio'!A$8*Tabelle!$W$7),IF('Modello Analisi RISCHI MOG_PTPC'!AC95=Tabelle!$V$8,('Mitigazione del rischio'!A$8*Tabelle!$W$8),IF('Modello Analisi RISCHI MOG_PTPC'!AC95=Tabelle!$V$9,('Mitigazione del rischio'!A$8*Tabelle!$W$9),IF('Modello Analisi RISCHI MOG_PTPC'!AC95=Tabelle!$V$10,('Mitigazione del rischio'!A$8*Tabelle!$W$10),IF('Modello Analisi RISCHI MOG_PTPC'!AC95=Tabelle!$V$11,('Mitigazione del rischio'!A$8*Tabelle!$W$11),IF('Modello Analisi RISCHI MOG_PTPC'!AC95=Tabelle!$V$12,('Mitigazione del rischio'!A$8*Tabelle!$W$12),"-"))))))))))</f>
        <v>3.5</v>
      </c>
      <c r="B94" s="31">
        <f>IF('Modello Analisi RISCHI MOG_PTPC'!AD95=Tabelle!$V$3,('Mitigazione del rischio'!B$8*Tabelle!$W$3),IF('Modello Analisi RISCHI MOG_PTPC'!AD95=Tabelle!$V$4,('Mitigazione del rischio'!B$8*Tabelle!$W$4),IF('Modello Analisi RISCHI MOG_PTPC'!AD95=Tabelle!$V$5,('Mitigazione del rischio'!B$8*Tabelle!$W$5),IF('Modello Analisi RISCHI MOG_PTPC'!AD95=Tabelle!$V$6,('Mitigazione del rischio'!B$8*Tabelle!$W$6),IF('Modello Analisi RISCHI MOG_PTPC'!AD95=Tabelle!$V$7,('Mitigazione del rischio'!B$8*Tabelle!$W$7),IF('Modello Analisi RISCHI MOG_PTPC'!AD95=Tabelle!$V$8,('Mitigazione del rischio'!B$8*Tabelle!$W$8),IF('Modello Analisi RISCHI MOG_PTPC'!AD95=Tabelle!$V$9,('Mitigazione del rischio'!B$8*Tabelle!$W$9),IF('Modello Analisi RISCHI MOG_PTPC'!AD95=Tabelle!$V$10,('Mitigazione del rischio'!B$8*Tabelle!$W$10),IF('Modello Analisi RISCHI MOG_PTPC'!AD95=Tabelle!$V$11,('Mitigazione del rischio'!B$8*Tabelle!$W$11),IF('Modello Analisi RISCHI MOG_PTPC'!AD95=Tabelle!$V$12,('Mitigazione del rischio'!B$8*Tabelle!$W$12),"-"))))))))))</f>
        <v>2.4499999999999997</v>
      </c>
      <c r="C94" s="31">
        <f>IF('Modello Analisi RISCHI MOG_PTPC'!AE95=Tabelle!$V$3,('Mitigazione del rischio'!C$8*Tabelle!$W$3),IF('Modello Analisi RISCHI MOG_PTPC'!AE95=Tabelle!$V$4,('Mitigazione del rischio'!C$8*Tabelle!$W$4),IF('Modello Analisi RISCHI MOG_PTPC'!AE95=Tabelle!$V$5,('Mitigazione del rischio'!C$8*Tabelle!$W$5),IF('Modello Analisi RISCHI MOG_PTPC'!AE95=Tabelle!$V$6,('Mitigazione del rischio'!C$8*Tabelle!$W$6),IF('Modello Analisi RISCHI MOG_PTPC'!AE95=Tabelle!$V$7,('Mitigazione del rischio'!C$8*Tabelle!$W$7),IF('Modello Analisi RISCHI MOG_PTPC'!AE95=Tabelle!$V$8,('Mitigazione del rischio'!C$8*Tabelle!$W$8),IF('Modello Analisi RISCHI MOG_PTPC'!AE95=Tabelle!$V$9,('Mitigazione del rischio'!C$8*Tabelle!$W$9),IF('Modello Analisi RISCHI MOG_PTPC'!AE95=Tabelle!$V$10,('Mitigazione del rischio'!C$8*Tabelle!$W$10),IF('Modello Analisi RISCHI MOG_PTPC'!AE95=Tabelle!$V$11,('Mitigazione del rischio'!C$8*Tabelle!$W$11),IF('Modello Analisi RISCHI MOG_PTPC'!AE95=Tabelle!$V$12,('Mitigazione del rischio'!C$8*Tabelle!$W$12),"-"))))))))))</f>
        <v>0.35000000000000003</v>
      </c>
      <c r="D94" s="31">
        <f>IF('Modello Analisi RISCHI MOG_PTPC'!AF95=Tabelle!$V$3,('Mitigazione del rischio'!D$8*Tabelle!$W$3),IF('Modello Analisi RISCHI MOG_PTPC'!AF95=Tabelle!$V$4,('Mitigazione del rischio'!D$8*Tabelle!$W$4),IF('Modello Analisi RISCHI MOG_PTPC'!AF95=Tabelle!$V$5,('Mitigazione del rischio'!D$8*Tabelle!$W$5),IF('Modello Analisi RISCHI MOG_PTPC'!AF95=Tabelle!$V$6,('Mitigazione del rischio'!D$8*Tabelle!$W$6),IF('Modello Analisi RISCHI MOG_PTPC'!AF95=Tabelle!$V$7,('Mitigazione del rischio'!D$8*Tabelle!$W$7),IF('Modello Analisi RISCHI MOG_PTPC'!AF95=Tabelle!$V$8,('Mitigazione del rischio'!D$8*Tabelle!$W$8),IF('Modello Analisi RISCHI MOG_PTPC'!AF95=Tabelle!$V$9,('Mitigazione del rischio'!D$8*Tabelle!$W$9),IF('Modello Analisi RISCHI MOG_PTPC'!AF95=Tabelle!$V$10,('Mitigazione del rischio'!D$8*Tabelle!$W$10),IF('Modello Analisi RISCHI MOG_PTPC'!AF95=Tabelle!$V$11,('Mitigazione del rischio'!D$8*Tabelle!$W$11),IF('Modello Analisi RISCHI MOG_PTPC'!AF95=Tabelle!$V$12,('Mitigazione del rischio'!D$8*Tabelle!$W$12),"-"))))))))))</f>
        <v>1.05</v>
      </c>
      <c r="E94" s="31">
        <f>IF('Modello Analisi RISCHI MOG_PTPC'!AG95=Tabelle!$V$3,('Mitigazione del rischio'!E$8*Tabelle!$W$3),IF('Modello Analisi RISCHI MOG_PTPC'!AG95=Tabelle!$V$4,('Mitigazione del rischio'!E$8*Tabelle!$W$4),IF('Modello Analisi RISCHI MOG_PTPC'!AG95=Tabelle!$V$5,('Mitigazione del rischio'!E$8*Tabelle!$W$5),IF('Modello Analisi RISCHI MOG_PTPC'!AG95=Tabelle!$V$6,('Mitigazione del rischio'!E$8*Tabelle!$W$6),IF('Modello Analisi RISCHI MOG_PTPC'!AG95=Tabelle!$V$7,('Mitigazione del rischio'!E$8*Tabelle!$W$7),IF('Modello Analisi RISCHI MOG_PTPC'!AG95=Tabelle!$V$8,('Mitigazione del rischio'!E$8*Tabelle!$W$8),IF('Modello Analisi RISCHI MOG_PTPC'!AG95=Tabelle!$V$9,('Mitigazione del rischio'!E$8*Tabelle!$W$9),IF('Modello Analisi RISCHI MOG_PTPC'!AG95=Tabelle!$V$10,('Mitigazione del rischio'!E$8*Tabelle!$W$10),IF('Modello Analisi RISCHI MOG_PTPC'!AG95=Tabelle!$V$11,('Mitigazione del rischio'!E$8*Tabelle!$W$11),IF('Modello Analisi RISCHI MOG_PTPC'!AG95=Tabelle!$V$12,('Mitigazione del rischio'!E$8*Tabelle!$W$12),"-"))))))))))</f>
        <v>2.4499999999999997</v>
      </c>
      <c r="F94" s="31">
        <f>IF('Modello Analisi RISCHI MOG_PTPC'!AH95=Tabelle!$V$3,('Mitigazione del rischio'!F$8*Tabelle!$W$3),IF('Modello Analisi RISCHI MOG_PTPC'!AH95=Tabelle!$V$4,('Mitigazione del rischio'!F$8*Tabelle!$W$4),IF('Modello Analisi RISCHI MOG_PTPC'!AH95=Tabelle!$V$5,('Mitigazione del rischio'!F$8*Tabelle!$W$5),IF('Modello Analisi RISCHI MOG_PTPC'!AH95=Tabelle!$V$6,('Mitigazione del rischio'!F$8*Tabelle!$W$6),IF('Modello Analisi RISCHI MOG_PTPC'!AH95=Tabelle!$V$7,('Mitigazione del rischio'!F$8*Tabelle!$W$7),IF('Modello Analisi RISCHI MOG_PTPC'!AH95=Tabelle!$V$8,('Mitigazione del rischio'!F$8*Tabelle!$W$8),IF('Modello Analisi RISCHI MOG_PTPC'!AH95=Tabelle!$V$9,('Mitigazione del rischio'!F$8*Tabelle!$W$9),IF('Modello Analisi RISCHI MOG_PTPC'!AH95=Tabelle!$V$10,('Mitigazione del rischio'!F$8*Tabelle!$W$10),IF('Modello Analisi RISCHI MOG_PTPC'!AH95=Tabelle!$V$11,('Mitigazione del rischio'!F$8*Tabelle!$W$11),IF('Modello Analisi RISCHI MOG_PTPC'!AH95=Tabelle!$V$12,('Mitigazione del rischio'!F$8*Tabelle!$W$12),"-"))))))))))</f>
        <v>3.5</v>
      </c>
      <c r="G94" s="31">
        <f>IF('Modello Analisi RISCHI MOG_PTPC'!AI95=Tabelle!$V$3,('Mitigazione del rischio'!G$8*Tabelle!$W$3),IF('Modello Analisi RISCHI MOG_PTPC'!AI95=Tabelle!$V$4,('Mitigazione del rischio'!G$8*Tabelle!$W$4),IF('Modello Analisi RISCHI MOG_PTPC'!AI95=Tabelle!$V$5,('Mitigazione del rischio'!G$8*Tabelle!$W$5),IF('Modello Analisi RISCHI MOG_PTPC'!AI95=Tabelle!$V$6,('Mitigazione del rischio'!G$8*Tabelle!$W$6),IF('Modello Analisi RISCHI MOG_PTPC'!AI95=Tabelle!$V$7,('Mitigazione del rischio'!G$8*Tabelle!$W$7),IF('Modello Analisi RISCHI MOG_PTPC'!AI95=Tabelle!$V$8,('Mitigazione del rischio'!G$8*Tabelle!$W$8),IF('Modello Analisi RISCHI MOG_PTPC'!AI95=Tabelle!$V$9,('Mitigazione del rischio'!G$8*Tabelle!$W$9),IF('Modello Analisi RISCHI MOG_PTPC'!AI95=Tabelle!$V$10,('Mitigazione del rischio'!G$8*Tabelle!$W$10),IF('Modello Analisi RISCHI MOG_PTPC'!AI95=Tabelle!$V$11,('Mitigazione del rischio'!G$8*Tabelle!$W$11),IF('Modello Analisi RISCHI MOG_PTPC'!AI95=Tabelle!$V$12,('Mitigazione del rischio'!G$8*Tabelle!$W$12),"-"))))))))))</f>
        <v>3.5</v>
      </c>
      <c r="H94" s="31">
        <f>IF('Modello Analisi RISCHI MOG_PTPC'!AJ95=Tabelle!$V$3,('Mitigazione del rischio'!H$8*Tabelle!$W$3),IF('Modello Analisi RISCHI MOG_PTPC'!AJ95=Tabelle!$V$4,('Mitigazione del rischio'!H$8*Tabelle!$W$4),IF('Modello Analisi RISCHI MOG_PTPC'!AJ95=Tabelle!$V$5,('Mitigazione del rischio'!H$8*Tabelle!$W$5),IF('Modello Analisi RISCHI MOG_PTPC'!AJ95=Tabelle!$V$6,('Mitigazione del rischio'!H$8*Tabelle!$W$6),IF('Modello Analisi RISCHI MOG_PTPC'!AJ95=Tabelle!$V$7,('Mitigazione del rischio'!H$8*Tabelle!$W$7),IF('Modello Analisi RISCHI MOG_PTPC'!AJ95=Tabelle!$V$8,('Mitigazione del rischio'!H$8*Tabelle!$W$8),IF('Modello Analisi RISCHI MOG_PTPC'!AJ95=Tabelle!$V$9,('Mitigazione del rischio'!H$8*Tabelle!$W$9),IF('Modello Analisi RISCHI MOG_PTPC'!AJ95=Tabelle!$V$10,('Mitigazione del rischio'!H$8*Tabelle!$W$10),IF('Modello Analisi RISCHI MOG_PTPC'!AJ95=Tabelle!$V$11,('Mitigazione del rischio'!H$8*Tabelle!$W$11),IF('Modello Analisi RISCHI MOG_PTPC'!AJ95=Tabelle!$V$12,('Mitigazione del rischio'!H$8*Tabelle!$W$12),"-"))))))))))</f>
        <v>3.5</v>
      </c>
      <c r="I94" s="31">
        <f>IF('Modello Analisi RISCHI MOG_PTPC'!AK95=Tabelle!$V$3,('Mitigazione del rischio'!I$8*Tabelle!$W$3),IF('Modello Analisi RISCHI MOG_PTPC'!AK95=Tabelle!$V$4,('Mitigazione del rischio'!I$8*Tabelle!$W$4),IF('Modello Analisi RISCHI MOG_PTPC'!AK95=Tabelle!$V$5,('Mitigazione del rischio'!I$8*Tabelle!$W$5),IF('Modello Analisi RISCHI MOG_PTPC'!AK95=Tabelle!$V$6,('Mitigazione del rischio'!I$8*Tabelle!$W$6),IF('Modello Analisi RISCHI MOG_PTPC'!AK95=Tabelle!$V$7,('Mitigazione del rischio'!I$8*Tabelle!$W$7),IF('Modello Analisi RISCHI MOG_PTPC'!AK95=Tabelle!$V$8,('Mitigazione del rischio'!I$8*Tabelle!$W$8),IF('Modello Analisi RISCHI MOG_PTPC'!AK95=Tabelle!$V$9,('Mitigazione del rischio'!I$8*Tabelle!$W$9),IF('Modello Analisi RISCHI MOG_PTPC'!AK95=Tabelle!$V$10,('Mitigazione del rischio'!I$8*Tabelle!$W$10),IF('Modello Analisi RISCHI MOG_PTPC'!AK95=Tabelle!$V$11,('Mitigazione del rischio'!I$8*Tabelle!$W$11),IF('Modello Analisi RISCHI MOG_PTPC'!AK95=Tabelle!$V$12,('Mitigazione del rischio'!I$8*Tabelle!$W$12),"-"))))))))))</f>
        <v>1.05</v>
      </c>
      <c r="J94" s="31">
        <f>IF('Modello Analisi RISCHI MOG_PTPC'!AL95=Tabelle!$V$3,('Mitigazione del rischio'!J$8*Tabelle!$W$3),IF('Modello Analisi RISCHI MOG_PTPC'!AL95=Tabelle!$V$4,('Mitigazione del rischio'!J$8*Tabelle!$W$4),IF('Modello Analisi RISCHI MOG_PTPC'!AL95=Tabelle!$V$5,('Mitigazione del rischio'!J$8*Tabelle!$W$5),IF('Modello Analisi RISCHI MOG_PTPC'!AL95=Tabelle!$V$6,('Mitigazione del rischio'!J$8*Tabelle!$W$6),IF('Modello Analisi RISCHI MOG_PTPC'!AL95=Tabelle!$V$7,('Mitigazione del rischio'!J$8*Tabelle!$W$7),IF('Modello Analisi RISCHI MOG_PTPC'!AL95=Tabelle!$V$8,('Mitigazione del rischio'!J$8*Tabelle!$W$8),IF('Modello Analisi RISCHI MOG_PTPC'!AL95=Tabelle!$V$9,('Mitigazione del rischio'!J$8*Tabelle!$W$9),IF('Modello Analisi RISCHI MOG_PTPC'!AL95=Tabelle!$V$10,('Mitigazione del rischio'!J$8*Tabelle!$W$10),IF('Modello Analisi RISCHI MOG_PTPC'!AL95=Tabelle!$V$11,('Mitigazione del rischio'!J$8*Tabelle!$W$11),IF('Modello Analisi RISCHI MOG_PTPC'!AL95=Tabelle!$V$12,('Mitigazione del rischio'!J$8*Tabelle!$W$12),"-"))))))))))</f>
        <v>1.05</v>
      </c>
      <c r="K94" s="31">
        <f>IF('Modello Analisi RISCHI MOG_PTPC'!AM95=Tabelle!$V$3,('Mitigazione del rischio'!K$8*Tabelle!$W$3),IF('Modello Analisi RISCHI MOG_PTPC'!AM95=Tabelle!$V$4,('Mitigazione del rischio'!K$8*Tabelle!$W$4),IF('Modello Analisi RISCHI MOG_PTPC'!AM95=Tabelle!$V$5,('Mitigazione del rischio'!K$8*Tabelle!$W$5),IF('Modello Analisi RISCHI MOG_PTPC'!AM95=Tabelle!$V$6,('Mitigazione del rischio'!K$8*Tabelle!$W$6),IF('Modello Analisi RISCHI MOG_PTPC'!AM95=Tabelle!$V$7,('Mitigazione del rischio'!K$8*Tabelle!$W$7),IF('Modello Analisi RISCHI MOG_PTPC'!AM95=Tabelle!$V$8,('Mitigazione del rischio'!K$8*Tabelle!$W$8),IF('Modello Analisi RISCHI MOG_PTPC'!AM95=Tabelle!$V$9,('Mitigazione del rischio'!K$8*Tabelle!$W$9),IF('Modello Analisi RISCHI MOG_PTPC'!AM95=Tabelle!$V$10,('Mitigazione del rischio'!K$8*Tabelle!$W$10),IF('Modello Analisi RISCHI MOG_PTPC'!AM95=Tabelle!$V$11,('Mitigazione del rischio'!K$8*Tabelle!$W$11),IF('Modello Analisi RISCHI MOG_PTPC'!AM95=Tabelle!$V$12,('Mitigazione del rischio'!K$8*Tabelle!$W$12),"-"))))))))))</f>
        <v>3.5</v>
      </c>
      <c r="L94" s="31">
        <f>IF('Modello Analisi RISCHI MOG_PTPC'!AN95=Tabelle!$V$3,('Mitigazione del rischio'!L$8*Tabelle!$W$3),IF('Modello Analisi RISCHI MOG_PTPC'!AN95=Tabelle!$V$4,('Mitigazione del rischio'!L$8*Tabelle!$W$4),IF('Modello Analisi RISCHI MOG_PTPC'!AN95=Tabelle!$V$5,('Mitigazione del rischio'!L$8*Tabelle!$W$5),IF('Modello Analisi RISCHI MOG_PTPC'!AN95=Tabelle!$V$6,('Mitigazione del rischio'!L$8*Tabelle!$W$6),IF('Modello Analisi RISCHI MOG_PTPC'!AN95=Tabelle!$V$7,('Mitigazione del rischio'!L$8*Tabelle!$W$7),IF('Modello Analisi RISCHI MOG_PTPC'!AN95=Tabelle!$V$8,('Mitigazione del rischio'!L$8*Tabelle!$W$8),IF('Modello Analisi RISCHI MOG_PTPC'!AN95=Tabelle!$V$9,('Mitigazione del rischio'!L$8*Tabelle!$W$9),IF('Modello Analisi RISCHI MOG_PTPC'!AN95=Tabelle!$V$10,('Mitigazione del rischio'!L$8*Tabelle!$W$10),IF('Modello Analisi RISCHI MOG_PTPC'!AN95=Tabelle!$V$11,('Mitigazione del rischio'!L$8*Tabelle!$W$11),IF('Modello Analisi RISCHI MOG_PTPC'!AN95=Tabelle!$V$12,('Mitigazione del rischio'!L$8*Tabelle!$W$12),"-"))))))))))</f>
        <v>3.5</v>
      </c>
      <c r="M94" s="31">
        <f>IF('Modello Analisi RISCHI MOG_PTPC'!AO95=Tabelle!$V$3,('Mitigazione del rischio'!M$8*Tabelle!$W$3),IF('Modello Analisi RISCHI MOG_PTPC'!AO95=Tabelle!$V$4,('Mitigazione del rischio'!M$8*Tabelle!$W$4),IF('Modello Analisi RISCHI MOG_PTPC'!AO95=Tabelle!$V$5,('Mitigazione del rischio'!M$8*Tabelle!$W$5),IF('Modello Analisi RISCHI MOG_PTPC'!AO95=Tabelle!$V$6,('Mitigazione del rischio'!M$8*Tabelle!$W$6),IF('Modello Analisi RISCHI MOG_PTPC'!AO95=Tabelle!$V$7,('Mitigazione del rischio'!M$8*Tabelle!$W$7),IF('Modello Analisi RISCHI MOG_PTPC'!AO95=Tabelle!$V$8,('Mitigazione del rischio'!M$8*Tabelle!$W$8),IF('Modello Analisi RISCHI MOG_PTPC'!AO95=Tabelle!$V$9,('Mitigazione del rischio'!M$8*Tabelle!$W$9),IF('Modello Analisi RISCHI MOG_PTPC'!AO95=Tabelle!$V$10,('Mitigazione del rischio'!M$8*Tabelle!$W$10),IF('Modello Analisi RISCHI MOG_PTPC'!AO95=Tabelle!$V$11,('Mitigazione del rischio'!M$8*Tabelle!$W$11),IF('Modello Analisi RISCHI MOG_PTPC'!AO95=Tabelle!$V$12,('Mitigazione del rischio'!M$8*Tabelle!$W$12),"-"))))))))))</f>
        <v>1.05</v>
      </c>
      <c r="N94" s="31">
        <f>IF('Modello Analisi RISCHI MOG_PTPC'!AP95=Tabelle!$V$3,('Mitigazione del rischio'!N$8*Tabelle!$W$3),IF('Modello Analisi RISCHI MOG_PTPC'!AP95=Tabelle!$V$4,('Mitigazione del rischio'!N$8*Tabelle!$W$4),IF('Modello Analisi RISCHI MOG_PTPC'!AP95=Tabelle!$V$5,('Mitigazione del rischio'!N$8*Tabelle!$W$5),IF('Modello Analisi RISCHI MOG_PTPC'!AP95=Tabelle!$V$6,('Mitigazione del rischio'!N$8*Tabelle!$W$6),IF('Modello Analisi RISCHI MOG_PTPC'!AP95=Tabelle!$V$7,('Mitigazione del rischio'!N$8*Tabelle!$W$7),IF('Modello Analisi RISCHI MOG_PTPC'!AP95=Tabelle!$V$8,('Mitigazione del rischio'!N$8*Tabelle!$W$8),IF('Modello Analisi RISCHI MOG_PTPC'!AP95=Tabelle!$V$9,('Mitigazione del rischio'!N$8*Tabelle!$W$9),IF('Modello Analisi RISCHI MOG_PTPC'!AP95=Tabelle!$V$10,('Mitigazione del rischio'!N$8*Tabelle!$W$10),IF('Modello Analisi RISCHI MOG_PTPC'!AP95=Tabelle!$V$11,('Mitigazione del rischio'!N$8*Tabelle!$W$11),IF('Modello Analisi RISCHI MOG_PTPC'!AP95=Tabelle!$V$12,('Mitigazione del rischio'!N$8*Tabelle!$W$12),"-"))))))))))</f>
        <v>1.05</v>
      </c>
      <c r="O94" s="31">
        <f>IF('Modello Analisi RISCHI MOG_PTPC'!AQ95=Tabelle!$V$3,('Mitigazione del rischio'!O$8*Tabelle!$W$3),IF('Modello Analisi RISCHI MOG_PTPC'!AQ95=Tabelle!$V$4,('Mitigazione del rischio'!O$8*Tabelle!$W$4),IF('Modello Analisi RISCHI MOG_PTPC'!AQ95=Tabelle!$V$5,('Mitigazione del rischio'!O$8*Tabelle!$W$5),IF('Modello Analisi RISCHI MOG_PTPC'!AQ95=Tabelle!$V$6,('Mitigazione del rischio'!O$8*Tabelle!$W$6),IF('Modello Analisi RISCHI MOG_PTPC'!AQ95=Tabelle!$V$7,('Mitigazione del rischio'!O$8*Tabelle!$W$7),IF('Modello Analisi RISCHI MOG_PTPC'!AQ95=Tabelle!$V$8,('Mitigazione del rischio'!O$8*Tabelle!$W$8),IF('Modello Analisi RISCHI MOG_PTPC'!AQ95=Tabelle!$V$9,('Mitigazione del rischio'!O$8*Tabelle!$W$9),IF('Modello Analisi RISCHI MOG_PTPC'!AQ95=Tabelle!$V$10,('Mitigazione del rischio'!O$8*Tabelle!$W$10),IF('Modello Analisi RISCHI MOG_PTPC'!AQ95=Tabelle!$V$11,('Mitigazione del rischio'!O$8*Tabelle!$W$11),IF('Modello Analisi RISCHI MOG_PTPC'!AQ95=Tabelle!$V$12,('Mitigazione del rischio'!O$8*Tabelle!$W$12),"-"))))))))))</f>
        <v>1.05</v>
      </c>
      <c r="P94" s="31">
        <f>IF('Modello Analisi RISCHI MOG_PTPC'!AR95=Tabelle!$V$3,('Mitigazione del rischio'!P$8*Tabelle!$W$3),IF('Modello Analisi RISCHI MOG_PTPC'!AR95=Tabelle!$V$4,('Mitigazione del rischio'!P$8*Tabelle!$W$4),IF('Modello Analisi RISCHI MOG_PTPC'!AR95=Tabelle!$V$5,('Mitigazione del rischio'!P$8*Tabelle!$W$5),IF('Modello Analisi RISCHI MOG_PTPC'!AR95=Tabelle!$V$6,('Mitigazione del rischio'!P$8*Tabelle!$W$6),IF('Modello Analisi RISCHI MOG_PTPC'!AR95=Tabelle!$V$7,('Mitigazione del rischio'!P$8*Tabelle!$W$7),IF('Modello Analisi RISCHI MOG_PTPC'!AR95=Tabelle!$V$8,('Mitigazione del rischio'!P$8*Tabelle!$W$8),IF('Modello Analisi RISCHI MOG_PTPC'!AR95=Tabelle!$V$9,('Mitigazione del rischio'!P$8*Tabelle!$W$9),IF('Modello Analisi RISCHI MOG_PTPC'!AR95=Tabelle!$V$10,('Mitigazione del rischio'!P$8*Tabelle!$W$10),IF('Modello Analisi RISCHI MOG_PTPC'!AR95=Tabelle!$V$11,('Mitigazione del rischio'!P$8*Tabelle!$W$11),IF('Modello Analisi RISCHI MOG_PTPC'!AR95=Tabelle!$V$12,('Mitigazione del rischio'!P$8*Tabelle!$W$12),"-"))))))))))</f>
        <v>1.05</v>
      </c>
      <c r="Q94" s="31">
        <f>IF('Modello Analisi RISCHI MOG_PTPC'!AS95=Tabelle!$V$3,('Mitigazione del rischio'!Q$8*Tabelle!$W$3),IF('Modello Analisi RISCHI MOG_PTPC'!AS95=Tabelle!$V$4,('Mitigazione del rischio'!Q$8*Tabelle!$W$4),IF('Modello Analisi RISCHI MOG_PTPC'!AS95=Tabelle!$V$5,('Mitigazione del rischio'!Q$8*Tabelle!$W$5),IF('Modello Analisi RISCHI MOG_PTPC'!AS95=Tabelle!$V$6,('Mitigazione del rischio'!Q$8*Tabelle!$W$6),IF('Modello Analisi RISCHI MOG_PTPC'!AS95=Tabelle!$V$7,('Mitigazione del rischio'!Q$8*Tabelle!$W$7),IF('Modello Analisi RISCHI MOG_PTPC'!AS95=Tabelle!$V$8,('Mitigazione del rischio'!Q$8*Tabelle!$W$8),IF('Modello Analisi RISCHI MOG_PTPC'!AS95=Tabelle!$V$9,('Mitigazione del rischio'!Q$8*Tabelle!$W$9),IF('Modello Analisi RISCHI MOG_PTPC'!AS95=Tabelle!$V$10,('Mitigazione del rischio'!Q$8*Tabelle!$W$10),IF('Modello Analisi RISCHI MOG_PTPC'!AS95=Tabelle!$V$11,('Mitigazione del rischio'!Q$8*Tabelle!$W$11),IF('Modello Analisi RISCHI MOG_PTPC'!AS95=Tabelle!$V$12,('Mitigazione del rischio'!Q$8*Tabelle!$W$12),"-"))))))))))</f>
        <v>2.4499999999999997</v>
      </c>
      <c r="R94" s="31">
        <f>IF('Modello Analisi RISCHI MOG_PTPC'!AT95=Tabelle!$V$3,('Mitigazione del rischio'!R$8*Tabelle!$W$3),IF('Modello Analisi RISCHI MOG_PTPC'!AT95=Tabelle!$V$4,('Mitigazione del rischio'!R$8*Tabelle!$W$4),IF('Modello Analisi RISCHI MOG_PTPC'!AT95=Tabelle!$V$5,('Mitigazione del rischio'!R$8*Tabelle!$W$5),IF('Modello Analisi RISCHI MOG_PTPC'!AT95=Tabelle!$V$6,('Mitigazione del rischio'!R$8*Tabelle!$W$6),IF('Modello Analisi RISCHI MOG_PTPC'!AT95=Tabelle!$V$7,('Mitigazione del rischio'!R$8*Tabelle!$W$7),IF('Modello Analisi RISCHI MOG_PTPC'!AT95=Tabelle!$V$8,('Mitigazione del rischio'!R$8*Tabelle!$W$8),IF('Modello Analisi RISCHI MOG_PTPC'!AT95=Tabelle!$V$9,('Mitigazione del rischio'!R$8*Tabelle!$W$9),IF('Modello Analisi RISCHI MOG_PTPC'!AT95=Tabelle!$V$10,('Mitigazione del rischio'!R$8*Tabelle!$W$10),IF('Modello Analisi RISCHI MOG_PTPC'!AT95=Tabelle!$V$11,('Mitigazione del rischio'!R$8*Tabelle!$W$11),IF('Modello Analisi RISCHI MOG_PTPC'!AT95=Tabelle!$V$12,('Mitigazione del rischio'!R$8*Tabelle!$W$12),"-"))))))))))</f>
        <v>2.4499999999999997</v>
      </c>
      <c r="S94" s="31">
        <f>IF('Modello Analisi RISCHI MOG_PTPC'!AU95=Tabelle!$V$3,('Mitigazione del rischio'!S$8*Tabelle!$W$3),IF('Modello Analisi RISCHI MOG_PTPC'!AU95=Tabelle!$V$4,('Mitigazione del rischio'!S$8*Tabelle!$W$4),IF('Modello Analisi RISCHI MOG_PTPC'!AU95=Tabelle!$V$5,('Mitigazione del rischio'!S$8*Tabelle!$W$5),IF('Modello Analisi RISCHI MOG_PTPC'!AU95=Tabelle!$V$6,('Mitigazione del rischio'!S$8*Tabelle!$W$6),IF('Modello Analisi RISCHI MOG_PTPC'!AU95=Tabelle!$V$7,('Mitigazione del rischio'!S$8*Tabelle!$W$7),IF('Modello Analisi RISCHI MOG_PTPC'!AU95=Tabelle!$V$8,('Mitigazione del rischio'!S$8*Tabelle!$W$8),IF('Modello Analisi RISCHI MOG_PTPC'!AU95=Tabelle!$V$9,('Mitigazione del rischio'!S$8*Tabelle!$W$9),IF('Modello Analisi RISCHI MOG_PTPC'!AU95=Tabelle!$V$10,('Mitigazione del rischio'!S$8*Tabelle!$W$10),IF('Modello Analisi RISCHI MOG_PTPC'!AU95=Tabelle!$V$11,('Mitigazione del rischio'!S$8*Tabelle!$W$11),IF('Modello Analisi RISCHI MOG_PTPC'!AU95=Tabelle!$V$12,('Mitigazione del rischio'!S$8*Tabelle!$W$12),"-"))))))))))</f>
        <v>2.4499999999999997</v>
      </c>
      <c r="T94" s="31">
        <f>IF('Modello Analisi RISCHI MOG_PTPC'!AV95=Tabelle!$V$3,('Mitigazione del rischio'!T$8*Tabelle!$W$3),IF('Modello Analisi RISCHI MOG_PTPC'!AV95=Tabelle!$V$4,('Mitigazione del rischio'!T$8*Tabelle!$W$4),IF('Modello Analisi RISCHI MOG_PTPC'!AV95=Tabelle!$V$5,('Mitigazione del rischio'!T$8*Tabelle!$W$5),IF('Modello Analisi RISCHI MOG_PTPC'!AV95=Tabelle!$V$6,('Mitigazione del rischio'!T$8*Tabelle!$W$6),IF('Modello Analisi RISCHI MOG_PTPC'!AV95=Tabelle!$V$7,('Mitigazione del rischio'!T$8*Tabelle!$W$7),IF('Modello Analisi RISCHI MOG_PTPC'!AV95=Tabelle!$V$8,('Mitigazione del rischio'!T$8*Tabelle!$W$8),IF('Modello Analisi RISCHI MOG_PTPC'!AV95=Tabelle!$V$9,('Mitigazione del rischio'!T$8*Tabelle!$W$9),IF('Modello Analisi RISCHI MOG_PTPC'!AV95=Tabelle!$V$10,('Mitigazione del rischio'!T$8*Tabelle!$W$10),IF('Modello Analisi RISCHI MOG_PTPC'!AV95=Tabelle!$V$11,('Mitigazione del rischio'!T$8*Tabelle!$W$11),IF('Modello Analisi RISCHI MOG_PTPC'!AV95=Tabelle!$V$12,('Mitigazione del rischio'!T$8*Tabelle!$W$12),"-"))))))))))</f>
        <v>2.4499999999999997</v>
      </c>
      <c r="U94" s="31">
        <f>IF('Modello Analisi RISCHI MOG_PTPC'!AW95=Tabelle!$V$3,('Mitigazione del rischio'!U$8*Tabelle!$W$3),IF('Modello Analisi RISCHI MOG_PTPC'!AW95=Tabelle!$V$4,('Mitigazione del rischio'!U$8*Tabelle!$W$4),IF('Modello Analisi RISCHI MOG_PTPC'!AW95=Tabelle!$V$5,('Mitigazione del rischio'!U$8*Tabelle!$W$5),IF('Modello Analisi RISCHI MOG_PTPC'!AW95=Tabelle!$V$6,('Mitigazione del rischio'!U$8*Tabelle!$W$6),IF('Modello Analisi RISCHI MOG_PTPC'!AW95=Tabelle!$V$7,('Mitigazione del rischio'!U$8*Tabelle!$W$7),IF('Modello Analisi RISCHI MOG_PTPC'!AW95=Tabelle!$V$8,('Mitigazione del rischio'!U$8*Tabelle!$W$8),IF('Modello Analisi RISCHI MOG_PTPC'!AW95=Tabelle!$V$9,('Mitigazione del rischio'!U$8*Tabelle!$W$9),IF('Modello Analisi RISCHI MOG_PTPC'!AW95=Tabelle!$V$10,('Mitigazione del rischio'!U$8*Tabelle!$W$10),IF('Modello Analisi RISCHI MOG_PTPC'!AW95=Tabelle!$V$11,('Mitigazione del rischio'!U$8*Tabelle!$W$11),IF('Modello Analisi RISCHI MOG_PTPC'!AW95=Tabelle!$V$12,('Mitigazione del rischio'!U$8*Tabelle!$W$12),"-"))))))))))</f>
        <v>0</v>
      </c>
      <c r="V94" s="31">
        <f>IF('Modello Analisi RISCHI MOG_PTPC'!AX95=Tabelle!$V$3,('Mitigazione del rischio'!V$8*Tabelle!$W$3),IF('Modello Analisi RISCHI MOG_PTPC'!AX95=Tabelle!$V$4,('Mitigazione del rischio'!V$8*Tabelle!$W$4),IF('Modello Analisi RISCHI MOG_PTPC'!AX95=Tabelle!$V$5,('Mitigazione del rischio'!V$8*Tabelle!$W$5),IF('Modello Analisi RISCHI MOG_PTPC'!AX95=Tabelle!$V$6,('Mitigazione del rischio'!V$8*Tabelle!$W$6),IF('Modello Analisi RISCHI MOG_PTPC'!AX95=Tabelle!$V$7,('Mitigazione del rischio'!V$8*Tabelle!$W$7),IF('Modello Analisi RISCHI MOG_PTPC'!AX95=Tabelle!$V$8,('Mitigazione del rischio'!V$8*Tabelle!$W$8),IF('Modello Analisi RISCHI MOG_PTPC'!AX95=Tabelle!$V$9,('Mitigazione del rischio'!V$8*Tabelle!$W$9),IF('Modello Analisi RISCHI MOG_PTPC'!AX95=Tabelle!$V$10,('Mitigazione del rischio'!V$8*Tabelle!$W$10),IF('Modello Analisi RISCHI MOG_PTPC'!AX95=Tabelle!$V$11,('Mitigazione del rischio'!V$8*Tabelle!$W$11),IF('Modello Analisi RISCHI MOG_PTPC'!AX95=Tabelle!$V$12,('Mitigazione del rischio'!V$8*Tabelle!$W$12),"-"))))))))))</f>
        <v>0</v>
      </c>
      <c r="W94" s="31">
        <f>IF('Modello Analisi RISCHI MOG_PTPC'!AY95=Tabelle!$V$3,('Mitigazione del rischio'!W$8*Tabelle!$W$3),IF('Modello Analisi RISCHI MOG_PTPC'!AY95=Tabelle!$V$4,('Mitigazione del rischio'!W$8*Tabelle!$W$4),IF('Modello Analisi RISCHI MOG_PTPC'!AY95=Tabelle!$V$5,('Mitigazione del rischio'!W$8*Tabelle!$W$5),IF('Modello Analisi RISCHI MOG_PTPC'!AY95=Tabelle!$V$6,('Mitigazione del rischio'!W$8*Tabelle!$W$6),IF('Modello Analisi RISCHI MOG_PTPC'!AY95=Tabelle!$V$7,('Mitigazione del rischio'!W$8*Tabelle!$W$7),IF('Modello Analisi RISCHI MOG_PTPC'!AY95=Tabelle!$V$8,('Mitigazione del rischio'!W$8*Tabelle!$W$8),IF('Modello Analisi RISCHI MOG_PTPC'!AY95=Tabelle!$V$9,('Mitigazione del rischio'!W$8*Tabelle!$W$9),IF('Modello Analisi RISCHI MOG_PTPC'!AY95=Tabelle!$V$10,('Mitigazione del rischio'!W$8*Tabelle!$W$10),IF('Modello Analisi RISCHI MOG_PTPC'!AY95=Tabelle!$V$11,('Mitigazione del rischio'!W$8*Tabelle!$W$11),IF('Modello Analisi RISCHI MOG_PTPC'!AY95=Tabelle!$V$12,('Mitigazione del rischio'!W$8*Tabelle!$W$12),"-"))))))))))</f>
        <v>0</v>
      </c>
      <c r="X94" s="31">
        <f>IF('Modello Analisi RISCHI MOG_PTPC'!AZ95=Tabelle!$V$3,('Mitigazione del rischio'!X$8*Tabelle!$W$3),IF('Modello Analisi RISCHI MOG_PTPC'!AZ95=Tabelle!$V$4,('Mitigazione del rischio'!X$8*Tabelle!$W$4),IF('Modello Analisi RISCHI MOG_PTPC'!AZ95=Tabelle!$V$5,('Mitigazione del rischio'!X$8*Tabelle!$W$5),IF('Modello Analisi RISCHI MOG_PTPC'!AZ95=Tabelle!$V$6,('Mitigazione del rischio'!X$8*Tabelle!$W$6),IF('Modello Analisi RISCHI MOG_PTPC'!AZ95=Tabelle!$V$7,('Mitigazione del rischio'!X$8*Tabelle!$W$7),IF('Modello Analisi RISCHI MOG_PTPC'!AZ95=Tabelle!$V$8,('Mitigazione del rischio'!X$8*Tabelle!$W$8),IF('Modello Analisi RISCHI MOG_PTPC'!AZ95=Tabelle!$V$9,('Mitigazione del rischio'!X$8*Tabelle!$W$9),IF('Modello Analisi RISCHI MOG_PTPC'!AZ95=Tabelle!$V$10,('Mitigazione del rischio'!X$8*Tabelle!$W$10),IF('Modello Analisi RISCHI MOG_PTPC'!AZ95=Tabelle!$V$11,('Mitigazione del rischio'!X$8*Tabelle!$W$11),IF('Modello Analisi RISCHI MOG_PTPC'!AZ95=Tabelle!$V$12,('Mitigazione del rischio'!X$8*Tabelle!$W$12),"-"))))))))))</f>
        <v>0</v>
      </c>
      <c r="Y94" s="31">
        <f>IF('Modello Analisi RISCHI MOG_PTPC'!BA95=Tabelle!$V$3,('Mitigazione del rischio'!Y$8*Tabelle!$W$3),IF('Modello Analisi RISCHI MOG_PTPC'!BA95=Tabelle!$V$4,('Mitigazione del rischio'!Y$8*Tabelle!$W$4),IF('Modello Analisi RISCHI MOG_PTPC'!BA95=Tabelle!$V$5,('Mitigazione del rischio'!Y$8*Tabelle!$W$5),IF('Modello Analisi RISCHI MOG_PTPC'!BA95=Tabelle!$V$6,('Mitigazione del rischio'!Y$8*Tabelle!$W$6),IF('Modello Analisi RISCHI MOG_PTPC'!BA95=Tabelle!$V$7,('Mitigazione del rischio'!Y$8*Tabelle!$W$7),IF('Modello Analisi RISCHI MOG_PTPC'!BA95=Tabelle!$V$8,('Mitigazione del rischio'!Y$8*Tabelle!$W$8),IF('Modello Analisi RISCHI MOG_PTPC'!BA95=Tabelle!$V$9,('Mitigazione del rischio'!Y$8*Tabelle!$W$9),IF('Modello Analisi RISCHI MOG_PTPC'!BA95=Tabelle!$V$10,('Mitigazione del rischio'!Y$8*Tabelle!$W$10),IF('Modello Analisi RISCHI MOG_PTPC'!BA95=Tabelle!$V$11,('Mitigazione del rischio'!Y$8*Tabelle!$W$11),IF('Modello Analisi RISCHI MOG_PTPC'!BA95=Tabelle!$V$12,('Mitigazione del rischio'!Y$8*Tabelle!$W$12),"-"))))))))))</f>
        <v>0</v>
      </c>
      <c r="Z94" s="31">
        <f>IF('Modello Analisi RISCHI MOG_PTPC'!BB95=Tabelle!$V$3,('Mitigazione del rischio'!Z$8*Tabelle!$W$3),IF('Modello Analisi RISCHI MOG_PTPC'!BB95=Tabelle!$V$4,('Mitigazione del rischio'!Z$8*Tabelle!$W$4),IF('Modello Analisi RISCHI MOG_PTPC'!BB95=Tabelle!$V$5,('Mitigazione del rischio'!Z$8*Tabelle!$W$5),IF('Modello Analisi RISCHI MOG_PTPC'!BB95=Tabelle!$V$6,('Mitigazione del rischio'!Z$8*Tabelle!$W$6),IF('Modello Analisi RISCHI MOG_PTPC'!BB95=Tabelle!$V$7,('Mitigazione del rischio'!Z$8*Tabelle!$W$7),IF('Modello Analisi RISCHI MOG_PTPC'!BB95=Tabelle!$V$8,('Mitigazione del rischio'!Z$8*Tabelle!$W$8),IF('Modello Analisi RISCHI MOG_PTPC'!BB95=Tabelle!$V$9,('Mitigazione del rischio'!Z$8*Tabelle!$W$9),IF('Modello Analisi RISCHI MOG_PTPC'!BB95=Tabelle!$V$10,('Mitigazione del rischio'!Z$8*Tabelle!$W$10),IF('Modello Analisi RISCHI MOG_PTPC'!BB95=Tabelle!$V$11,('Mitigazione del rischio'!Z$8*Tabelle!$W$11),IF('Modello Analisi RISCHI MOG_PTPC'!BB95=Tabelle!$V$12,('Mitigazione del rischio'!Z$8*Tabelle!$W$12),"-"))))))))))</f>
        <v>0</v>
      </c>
      <c r="AA94" s="31">
        <f>IF('Modello Analisi RISCHI MOG_PTPC'!BC95=Tabelle!$V$3,('Mitigazione del rischio'!AA$8*Tabelle!$W$3),IF('Modello Analisi RISCHI MOG_PTPC'!BC95=Tabelle!$V$4,('Mitigazione del rischio'!AA$8*Tabelle!$W$4),IF('Modello Analisi RISCHI MOG_PTPC'!BC95=Tabelle!$V$5,('Mitigazione del rischio'!AA$8*Tabelle!$W$5),IF('Modello Analisi RISCHI MOG_PTPC'!BC95=Tabelle!$V$6,('Mitigazione del rischio'!AA$8*Tabelle!$W$6),IF('Modello Analisi RISCHI MOG_PTPC'!BC95=Tabelle!$V$7,('Mitigazione del rischio'!AA$8*Tabelle!$W$7),IF('Modello Analisi RISCHI MOG_PTPC'!BC95=Tabelle!$V$8,('Mitigazione del rischio'!AA$8*Tabelle!$W$8),IF('Modello Analisi RISCHI MOG_PTPC'!BC95=Tabelle!$V$9,('Mitigazione del rischio'!AA$8*Tabelle!$W$9),IF('Modello Analisi RISCHI MOG_PTPC'!BC95=Tabelle!$V$10,('Mitigazione del rischio'!AA$8*Tabelle!$W$10),IF('Modello Analisi RISCHI MOG_PTPC'!BC95=Tabelle!$V$11,('Mitigazione del rischio'!AA$8*Tabelle!$W$11),IF('Modello Analisi RISCHI MOG_PTPC'!BC95=Tabelle!$V$12,('Mitigazione del rischio'!AA$8*Tabelle!$W$12),"-"))))))))))</f>
        <v>0</v>
      </c>
      <c r="AB94" s="31">
        <f>IF('Modello Analisi RISCHI MOG_PTPC'!BD95=Tabelle!$V$3,('Mitigazione del rischio'!AB$8*Tabelle!$W$3),IF('Modello Analisi RISCHI MOG_PTPC'!BD95=Tabelle!$V$4,('Mitigazione del rischio'!AB$8*Tabelle!$W$4),IF('Modello Analisi RISCHI MOG_PTPC'!BD95=Tabelle!$V$5,('Mitigazione del rischio'!AB$8*Tabelle!$W$5),IF('Modello Analisi RISCHI MOG_PTPC'!BD95=Tabelle!$V$6,('Mitigazione del rischio'!AB$8*Tabelle!$W$6),IF('Modello Analisi RISCHI MOG_PTPC'!BD95=Tabelle!$V$7,('Mitigazione del rischio'!AB$8*Tabelle!$W$7),IF('Modello Analisi RISCHI MOG_PTPC'!BD95=Tabelle!$V$8,('Mitigazione del rischio'!AB$8*Tabelle!$W$8),IF('Modello Analisi RISCHI MOG_PTPC'!BD95=Tabelle!$V$9,('Mitigazione del rischio'!AB$8*Tabelle!$W$9),IF('Modello Analisi RISCHI MOG_PTPC'!BD95=Tabelle!$V$10,('Mitigazione del rischio'!AB$8*Tabelle!$W$10),IF('Modello Analisi RISCHI MOG_PTPC'!BD95=Tabelle!$V$11,('Mitigazione del rischio'!AB$8*Tabelle!$W$11),IF('Modello Analisi RISCHI MOG_PTPC'!BD95=Tabelle!$V$12,('Mitigazione del rischio'!AB$8*Tabelle!$W$12),"-"))))))))))</f>
        <v>0</v>
      </c>
      <c r="AC94" s="31">
        <f>IF('Modello Analisi RISCHI MOG_PTPC'!BE95=Tabelle!$V$3,('Mitigazione del rischio'!AC$8*Tabelle!$W$3),IF('Modello Analisi RISCHI MOG_PTPC'!BE95=Tabelle!$V$4,('Mitigazione del rischio'!AC$8*Tabelle!$W$4),IF('Modello Analisi RISCHI MOG_PTPC'!BE95=Tabelle!$V$5,('Mitigazione del rischio'!AC$8*Tabelle!$W$5),IF('Modello Analisi RISCHI MOG_PTPC'!BE95=Tabelle!$V$6,('Mitigazione del rischio'!AC$8*Tabelle!$W$6),IF('Modello Analisi RISCHI MOG_PTPC'!BE95=Tabelle!$V$7,('Mitigazione del rischio'!AC$8*Tabelle!$W$7),IF('Modello Analisi RISCHI MOG_PTPC'!BE95=Tabelle!$V$8,('Mitigazione del rischio'!AC$8*Tabelle!$W$8),IF('Modello Analisi RISCHI MOG_PTPC'!BE95=Tabelle!$V$9,('Mitigazione del rischio'!AC$8*Tabelle!$W$9),IF('Modello Analisi RISCHI MOG_PTPC'!BE95=Tabelle!$V$10,('Mitigazione del rischio'!AC$8*Tabelle!$W$10),IF('Modello Analisi RISCHI MOG_PTPC'!BE95=Tabelle!$V$11,('Mitigazione del rischio'!AC$8*Tabelle!$W$11),IF('Modello Analisi RISCHI MOG_PTPC'!BE95=Tabelle!$V$12,('Mitigazione del rischio'!AC$8*Tabelle!$W$12),"-"))))))))))</f>
        <v>0</v>
      </c>
      <c r="AD94" s="31">
        <f>IF('Modello Analisi RISCHI MOG_PTPC'!BF95=Tabelle!$V$3,('Mitigazione del rischio'!AD$8*Tabelle!$W$3),IF('Modello Analisi RISCHI MOG_PTPC'!BF95=Tabelle!$V$4,('Mitigazione del rischio'!AD$8*Tabelle!$W$4),IF('Modello Analisi RISCHI MOG_PTPC'!BF95=Tabelle!$V$5,('Mitigazione del rischio'!AD$8*Tabelle!$W$5),IF('Modello Analisi RISCHI MOG_PTPC'!BF95=Tabelle!$V$6,('Mitigazione del rischio'!AD$8*Tabelle!$W$6),IF('Modello Analisi RISCHI MOG_PTPC'!BF95=Tabelle!$V$7,('Mitigazione del rischio'!AD$8*Tabelle!$W$7),IF('Modello Analisi RISCHI MOG_PTPC'!BF95=Tabelle!$V$8,('Mitigazione del rischio'!AD$8*Tabelle!$W$8),IF('Modello Analisi RISCHI MOG_PTPC'!BF95=Tabelle!$V$9,('Mitigazione del rischio'!AD$8*Tabelle!$W$9),IF('Modello Analisi RISCHI MOG_PTPC'!BF95=Tabelle!$V$10,('Mitigazione del rischio'!AD$8*Tabelle!$W$10),IF('Modello Analisi RISCHI MOG_PTPC'!BF95=Tabelle!$V$11,('Mitigazione del rischio'!AD$8*Tabelle!$W$11),IF('Modello Analisi RISCHI MOG_PTPC'!BF95=Tabelle!$V$12,('Mitigazione del rischio'!AD$8*Tabelle!$W$12),"-"))))))))))</f>
        <v>0</v>
      </c>
      <c r="AE94" s="31">
        <f>IF('Modello Analisi RISCHI MOG_PTPC'!BG95=Tabelle!$V$3,('Mitigazione del rischio'!AE$8*Tabelle!$W$3),IF('Modello Analisi RISCHI MOG_PTPC'!BG95=Tabelle!$V$4,('Mitigazione del rischio'!AE$8*Tabelle!$W$4),IF('Modello Analisi RISCHI MOG_PTPC'!BG95=Tabelle!$V$5,('Mitigazione del rischio'!AE$8*Tabelle!$W$5),IF('Modello Analisi RISCHI MOG_PTPC'!BG95=Tabelle!$V$6,('Mitigazione del rischio'!AE$8*Tabelle!$W$6),IF('Modello Analisi RISCHI MOG_PTPC'!BG95=Tabelle!$V$7,('Mitigazione del rischio'!AE$8*Tabelle!$W$7),IF('Modello Analisi RISCHI MOG_PTPC'!BG95=Tabelle!$V$8,('Mitigazione del rischio'!AE$8*Tabelle!$W$8),IF('Modello Analisi RISCHI MOG_PTPC'!BG95=Tabelle!$V$9,('Mitigazione del rischio'!AE$8*Tabelle!$W$9),IF('Modello Analisi RISCHI MOG_PTPC'!BG95=Tabelle!$V$10,('Mitigazione del rischio'!AE$8*Tabelle!$W$10),IF('Modello Analisi RISCHI MOG_PTPC'!BG95=Tabelle!$V$11,('Mitigazione del rischio'!AE$8*Tabelle!$W$11),IF('Modello Analisi RISCHI MOG_PTPC'!BG95=Tabelle!$V$12,('Mitigazione del rischio'!AE$8*Tabelle!$W$12),"-"))))))))))</f>
        <v>0</v>
      </c>
      <c r="AF94" s="32">
        <f t="shared" si="5"/>
        <v>43.400000000000006</v>
      </c>
      <c r="AG94" s="33">
        <f t="shared" si="6"/>
        <v>0.43400000000000005</v>
      </c>
    </row>
    <row r="95" spans="1:33" x14ac:dyDescent="0.25">
      <c r="A95" s="31">
        <f>IF('Modello Analisi RISCHI MOG_PTPC'!AC96=Tabelle!$V$3,('Mitigazione del rischio'!A$8*Tabelle!$W$3),IF('Modello Analisi RISCHI MOG_PTPC'!AC96=Tabelle!$V$4,('Mitigazione del rischio'!A$8*Tabelle!$W$4),IF('Modello Analisi RISCHI MOG_PTPC'!AC96=Tabelle!$V$5,('Mitigazione del rischio'!A$8*Tabelle!$W$5),IF('Modello Analisi RISCHI MOG_PTPC'!AC96=Tabelle!$V$6,('Mitigazione del rischio'!A$8*Tabelle!$W$6),IF('Modello Analisi RISCHI MOG_PTPC'!AC96=Tabelle!$V$7,('Mitigazione del rischio'!A$8*Tabelle!$W$7),IF('Modello Analisi RISCHI MOG_PTPC'!AC96=Tabelle!$V$8,('Mitigazione del rischio'!A$8*Tabelle!$W$8),IF('Modello Analisi RISCHI MOG_PTPC'!AC96=Tabelle!$V$9,('Mitigazione del rischio'!A$8*Tabelle!$W$9),IF('Modello Analisi RISCHI MOG_PTPC'!AC96=Tabelle!$V$10,('Mitigazione del rischio'!A$8*Tabelle!$W$10),IF('Modello Analisi RISCHI MOG_PTPC'!AC96=Tabelle!$V$11,('Mitigazione del rischio'!A$8*Tabelle!$W$11),IF('Modello Analisi RISCHI MOG_PTPC'!AC96=Tabelle!$V$12,('Mitigazione del rischio'!A$8*Tabelle!$W$12),"-"))))))))))</f>
        <v>3.5</v>
      </c>
      <c r="B95" s="31">
        <f>IF('Modello Analisi RISCHI MOG_PTPC'!AD96=Tabelle!$V$3,('Mitigazione del rischio'!B$8*Tabelle!$W$3),IF('Modello Analisi RISCHI MOG_PTPC'!AD96=Tabelle!$V$4,('Mitigazione del rischio'!B$8*Tabelle!$W$4),IF('Modello Analisi RISCHI MOG_PTPC'!AD96=Tabelle!$V$5,('Mitigazione del rischio'!B$8*Tabelle!$W$5),IF('Modello Analisi RISCHI MOG_PTPC'!AD96=Tabelle!$V$6,('Mitigazione del rischio'!B$8*Tabelle!$W$6),IF('Modello Analisi RISCHI MOG_PTPC'!AD96=Tabelle!$V$7,('Mitigazione del rischio'!B$8*Tabelle!$W$7),IF('Modello Analisi RISCHI MOG_PTPC'!AD96=Tabelle!$V$8,('Mitigazione del rischio'!B$8*Tabelle!$W$8),IF('Modello Analisi RISCHI MOG_PTPC'!AD96=Tabelle!$V$9,('Mitigazione del rischio'!B$8*Tabelle!$W$9),IF('Modello Analisi RISCHI MOG_PTPC'!AD96=Tabelle!$V$10,('Mitigazione del rischio'!B$8*Tabelle!$W$10),IF('Modello Analisi RISCHI MOG_PTPC'!AD96=Tabelle!$V$11,('Mitigazione del rischio'!B$8*Tabelle!$W$11),IF('Modello Analisi RISCHI MOG_PTPC'!AD96=Tabelle!$V$12,('Mitigazione del rischio'!B$8*Tabelle!$W$12),"-"))))))))))</f>
        <v>2.4499999999999997</v>
      </c>
      <c r="C95" s="31">
        <f>IF('Modello Analisi RISCHI MOG_PTPC'!AE96=Tabelle!$V$3,('Mitigazione del rischio'!C$8*Tabelle!$W$3),IF('Modello Analisi RISCHI MOG_PTPC'!AE96=Tabelle!$V$4,('Mitigazione del rischio'!C$8*Tabelle!$W$4),IF('Modello Analisi RISCHI MOG_PTPC'!AE96=Tabelle!$V$5,('Mitigazione del rischio'!C$8*Tabelle!$W$5),IF('Modello Analisi RISCHI MOG_PTPC'!AE96=Tabelle!$V$6,('Mitigazione del rischio'!C$8*Tabelle!$W$6),IF('Modello Analisi RISCHI MOG_PTPC'!AE96=Tabelle!$V$7,('Mitigazione del rischio'!C$8*Tabelle!$W$7),IF('Modello Analisi RISCHI MOG_PTPC'!AE96=Tabelle!$V$8,('Mitigazione del rischio'!C$8*Tabelle!$W$8),IF('Modello Analisi RISCHI MOG_PTPC'!AE96=Tabelle!$V$9,('Mitigazione del rischio'!C$8*Tabelle!$W$9),IF('Modello Analisi RISCHI MOG_PTPC'!AE96=Tabelle!$V$10,('Mitigazione del rischio'!C$8*Tabelle!$W$10),IF('Modello Analisi RISCHI MOG_PTPC'!AE96=Tabelle!$V$11,('Mitigazione del rischio'!C$8*Tabelle!$W$11),IF('Modello Analisi RISCHI MOG_PTPC'!AE96=Tabelle!$V$12,('Mitigazione del rischio'!C$8*Tabelle!$W$12),"-"))))))))))</f>
        <v>0.35000000000000003</v>
      </c>
      <c r="D95" s="31">
        <f>IF('Modello Analisi RISCHI MOG_PTPC'!AF96=Tabelle!$V$3,('Mitigazione del rischio'!D$8*Tabelle!$W$3),IF('Modello Analisi RISCHI MOG_PTPC'!AF96=Tabelle!$V$4,('Mitigazione del rischio'!D$8*Tabelle!$W$4),IF('Modello Analisi RISCHI MOG_PTPC'!AF96=Tabelle!$V$5,('Mitigazione del rischio'!D$8*Tabelle!$W$5),IF('Modello Analisi RISCHI MOG_PTPC'!AF96=Tabelle!$V$6,('Mitigazione del rischio'!D$8*Tabelle!$W$6),IF('Modello Analisi RISCHI MOG_PTPC'!AF96=Tabelle!$V$7,('Mitigazione del rischio'!D$8*Tabelle!$W$7),IF('Modello Analisi RISCHI MOG_PTPC'!AF96=Tabelle!$V$8,('Mitigazione del rischio'!D$8*Tabelle!$W$8),IF('Modello Analisi RISCHI MOG_PTPC'!AF96=Tabelle!$V$9,('Mitigazione del rischio'!D$8*Tabelle!$W$9),IF('Modello Analisi RISCHI MOG_PTPC'!AF96=Tabelle!$V$10,('Mitigazione del rischio'!D$8*Tabelle!$W$10),IF('Modello Analisi RISCHI MOG_PTPC'!AF96=Tabelle!$V$11,('Mitigazione del rischio'!D$8*Tabelle!$W$11),IF('Modello Analisi RISCHI MOG_PTPC'!AF96=Tabelle!$V$12,('Mitigazione del rischio'!D$8*Tabelle!$W$12),"-"))))))))))</f>
        <v>1.05</v>
      </c>
      <c r="E95" s="31">
        <f>IF('Modello Analisi RISCHI MOG_PTPC'!AG96=Tabelle!$V$3,('Mitigazione del rischio'!E$8*Tabelle!$W$3),IF('Modello Analisi RISCHI MOG_PTPC'!AG96=Tabelle!$V$4,('Mitigazione del rischio'!E$8*Tabelle!$W$4),IF('Modello Analisi RISCHI MOG_PTPC'!AG96=Tabelle!$V$5,('Mitigazione del rischio'!E$8*Tabelle!$W$5),IF('Modello Analisi RISCHI MOG_PTPC'!AG96=Tabelle!$V$6,('Mitigazione del rischio'!E$8*Tabelle!$W$6),IF('Modello Analisi RISCHI MOG_PTPC'!AG96=Tabelle!$V$7,('Mitigazione del rischio'!E$8*Tabelle!$W$7),IF('Modello Analisi RISCHI MOG_PTPC'!AG96=Tabelle!$V$8,('Mitigazione del rischio'!E$8*Tabelle!$W$8),IF('Modello Analisi RISCHI MOG_PTPC'!AG96=Tabelle!$V$9,('Mitigazione del rischio'!E$8*Tabelle!$W$9),IF('Modello Analisi RISCHI MOG_PTPC'!AG96=Tabelle!$V$10,('Mitigazione del rischio'!E$8*Tabelle!$W$10),IF('Modello Analisi RISCHI MOG_PTPC'!AG96=Tabelle!$V$11,('Mitigazione del rischio'!E$8*Tabelle!$W$11),IF('Modello Analisi RISCHI MOG_PTPC'!AG96=Tabelle!$V$12,('Mitigazione del rischio'!E$8*Tabelle!$W$12),"-"))))))))))</f>
        <v>2.4499999999999997</v>
      </c>
      <c r="F95" s="31">
        <f>IF('Modello Analisi RISCHI MOG_PTPC'!AH96=Tabelle!$V$3,('Mitigazione del rischio'!F$8*Tabelle!$W$3),IF('Modello Analisi RISCHI MOG_PTPC'!AH96=Tabelle!$V$4,('Mitigazione del rischio'!F$8*Tabelle!$W$4),IF('Modello Analisi RISCHI MOG_PTPC'!AH96=Tabelle!$V$5,('Mitigazione del rischio'!F$8*Tabelle!$W$5),IF('Modello Analisi RISCHI MOG_PTPC'!AH96=Tabelle!$V$6,('Mitigazione del rischio'!F$8*Tabelle!$W$6),IF('Modello Analisi RISCHI MOG_PTPC'!AH96=Tabelle!$V$7,('Mitigazione del rischio'!F$8*Tabelle!$W$7),IF('Modello Analisi RISCHI MOG_PTPC'!AH96=Tabelle!$V$8,('Mitigazione del rischio'!F$8*Tabelle!$W$8),IF('Modello Analisi RISCHI MOG_PTPC'!AH96=Tabelle!$V$9,('Mitigazione del rischio'!F$8*Tabelle!$W$9),IF('Modello Analisi RISCHI MOG_PTPC'!AH96=Tabelle!$V$10,('Mitigazione del rischio'!F$8*Tabelle!$W$10),IF('Modello Analisi RISCHI MOG_PTPC'!AH96=Tabelle!$V$11,('Mitigazione del rischio'!F$8*Tabelle!$W$11),IF('Modello Analisi RISCHI MOG_PTPC'!AH96=Tabelle!$V$12,('Mitigazione del rischio'!F$8*Tabelle!$W$12),"-"))))))))))</f>
        <v>3.5</v>
      </c>
      <c r="G95" s="31">
        <f>IF('Modello Analisi RISCHI MOG_PTPC'!AI96=Tabelle!$V$3,('Mitigazione del rischio'!G$8*Tabelle!$W$3),IF('Modello Analisi RISCHI MOG_PTPC'!AI96=Tabelle!$V$4,('Mitigazione del rischio'!G$8*Tabelle!$W$4),IF('Modello Analisi RISCHI MOG_PTPC'!AI96=Tabelle!$V$5,('Mitigazione del rischio'!G$8*Tabelle!$W$5),IF('Modello Analisi RISCHI MOG_PTPC'!AI96=Tabelle!$V$6,('Mitigazione del rischio'!G$8*Tabelle!$W$6),IF('Modello Analisi RISCHI MOG_PTPC'!AI96=Tabelle!$V$7,('Mitigazione del rischio'!G$8*Tabelle!$W$7),IF('Modello Analisi RISCHI MOG_PTPC'!AI96=Tabelle!$V$8,('Mitigazione del rischio'!G$8*Tabelle!$W$8),IF('Modello Analisi RISCHI MOG_PTPC'!AI96=Tabelle!$V$9,('Mitigazione del rischio'!G$8*Tabelle!$W$9),IF('Modello Analisi RISCHI MOG_PTPC'!AI96=Tabelle!$V$10,('Mitigazione del rischio'!G$8*Tabelle!$W$10),IF('Modello Analisi RISCHI MOG_PTPC'!AI96=Tabelle!$V$11,('Mitigazione del rischio'!G$8*Tabelle!$W$11),IF('Modello Analisi RISCHI MOG_PTPC'!AI96=Tabelle!$V$12,('Mitigazione del rischio'!G$8*Tabelle!$W$12),"-"))))))))))</f>
        <v>3.5</v>
      </c>
      <c r="H95" s="31">
        <f>IF('Modello Analisi RISCHI MOG_PTPC'!AJ96=Tabelle!$V$3,('Mitigazione del rischio'!H$8*Tabelle!$W$3),IF('Modello Analisi RISCHI MOG_PTPC'!AJ96=Tabelle!$V$4,('Mitigazione del rischio'!H$8*Tabelle!$W$4),IF('Modello Analisi RISCHI MOG_PTPC'!AJ96=Tabelle!$V$5,('Mitigazione del rischio'!H$8*Tabelle!$W$5),IF('Modello Analisi RISCHI MOG_PTPC'!AJ96=Tabelle!$V$6,('Mitigazione del rischio'!H$8*Tabelle!$W$6),IF('Modello Analisi RISCHI MOG_PTPC'!AJ96=Tabelle!$V$7,('Mitigazione del rischio'!H$8*Tabelle!$W$7),IF('Modello Analisi RISCHI MOG_PTPC'!AJ96=Tabelle!$V$8,('Mitigazione del rischio'!H$8*Tabelle!$W$8),IF('Modello Analisi RISCHI MOG_PTPC'!AJ96=Tabelle!$V$9,('Mitigazione del rischio'!H$8*Tabelle!$W$9),IF('Modello Analisi RISCHI MOG_PTPC'!AJ96=Tabelle!$V$10,('Mitigazione del rischio'!H$8*Tabelle!$W$10),IF('Modello Analisi RISCHI MOG_PTPC'!AJ96=Tabelle!$V$11,('Mitigazione del rischio'!H$8*Tabelle!$W$11),IF('Modello Analisi RISCHI MOG_PTPC'!AJ96=Tabelle!$V$12,('Mitigazione del rischio'!H$8*Tabelle!$W$12),"-"))))))))))</f>
        <v>3.5</v>
      </c>
      <c r="I95" s="31">
        <f>IF('Modello Analisi RISCHI MOG_PTPC'!AK96=Tabelle!$V$3,('Mitigazione del rischio'!I$8*Tabelle!$W$3),IF('Modello Analisi RISCHI MOG_PTPC'!AK96=Tabelle!$V$4,('Mitigazione del rischio'!I$8*Tabelle!$W$4),IF('Modello Analisi RISCHI MOG_PTPC'!AK96=Tabelle!$V$5,('Mitigazione del rischio'!I$8*Tabelle!$W$5),IF('Modello Analisi RISCHI MOG_PTPC'!AK96=Tabelle!$V$6,('Mitigazione del rischio'!I$8*Tabelle!$W$6),IF('Modello Analisi RISCHI MOG_PTPC'!AK96=Tabelle!$V$7,('Mitigazione del rischio'!I$8*Tabelle!$W$7),IF('Modello Analisi RISCHI MOG_PTPC'!AK96=Tabelle!$V$8,('Mitigazione del rischio'!I$8*Tabelle!$W$8),IF('Modello Analisi RISCHI MOG_PTPC'!AK96=Tabelle!$V$9,('Mitigazione del rischio'!I$8*Tabelle!$W$9),IF('Modello Analisi RISCHI MOG_PTPC'!AK96=Tabelle!$V$10,('Mitigazione del rischio'!I$8*Tabelle!$W$10),IF('Modello Analisi RISCHI MOG_PTPC'!AK96=Tabelle!$V$11,('Mitigazione del rischio'!I$8*Tabelle!$W$11),IF('Modello Analisi RISCHI MOG_PTPC'!AK96=Tabelle!$V$12,('Mitigazione del rischio'!I$8*Tabelle!$W$12),"-"))))))))))</f>
        <v>1.05</v>
      </c>
      <c r="J95" s="31">
        <f>IF('Modello Analisi RISCHI MOG_PTPC'!AL96=Tabelle!$V$3,('Mitigazione del rischio'!J$8*Tabelle!$W$3),IF('Modello Analisi RISCHI MOG_PTPC'!AL96=Tabelle!$V$4,('Mitigazione del rischio'!J$8*Tabelle!$W$4),IF('Modello Analisi RISCHI MOG_PTPC'!AL96=Tabelle!$V$5,('Mitigazione del rischio'!J$8*Tabelle!$W$5),IF('Modello Analisi RISCHI MOG_PTPC'!AL96=Tabelle!$V$6,('Mitigazione del rischio'!J$8*Tabelle!$W$6),IF('Modello Analisi RISCHI MOG_PTPC'!AL96=Tabelle!$V$7,('Mitigazione del rischio'!J$8*Tabelle!$W$7),IF('Modello Analisi RISCHI MOG_PTPC'!AL96=Tabelle!$V$8,('Mitigazione del rischio'!J$8*Tabelle!$W$8),IF('Modello Analisi RISCHI MOG_PTPC'!AL96=Tabelle!$V$9,('Mitigazione del rischio'!J$8*Tabelle!$W$9),IF('Modello Analisi RISCHI MOG_PTPC'!AL96=Tabelle!$V$10,('Mitigazione del rischio'!J$8*Tabelle!$W$10),IF('Modello Analisi RISCHI MOG_PTPC'!AL96=Tabelle!$V$11,('Mitigazione del rischio'!J$8*Tabelle!$W$11),IF('Modello Analisi RISCHI MOG_PTPC'!AL96=Tabelle!$V$12,('Mitigazione del rischio'!J$8*Tabelle!$W$12),"-"))))))))))</f>
        <v>1.05</v>
      </c>
      <c r="K95" s="31">
        <f>IF('Modello Analisi RISCHI MOG_PTPC'!AM96=Tabelle!$V$3,('Mitigazione del rischio'!K$8*Tabelle!$W$3),IF('Modello Analisi RISCHI MOG_PTPC'!AM96=Tabelle!$V$4,('Mitigazione del rischio'!K$8*Tabelle!$W$4),IF('Modello Analisi RISCHI MOG_PTPC'!AM96=Tabelle!$V$5,('Mitigazione del rischio'!K$8*Tabelle!$W$5),IF('Modello Analisi RISCHI MOG_PTPC'!AM96=Tabelle!$V$6,('Mitigazione del rischio'!K$8*Tabelle!$W$6),IF('Modello Analisi RISCHI MOG_PTPC'!AM96=Tabelle!$V$7,('Mitigazione del rischio'!K$8*Tabelle!$W$7),IF('Modello Analisi RISCHI MOG_PTPC'!AM96=Tabelle!$V$8,('Mitigazione del rischio'!K$8*Tabelle!$W$8),IF('Modello Analisi RISCHI MOG_PTPC'!AM96=Tabelle!$V$9,('Mitigazione del rischio'!K$8*Tabelle!$W$9),IF('Modello Analisi RISCHI MOG_PTPC'!AM96=Tabelle!$V$10,('Mitigazione del rischio'!K$8*Tabelle!$W$10),IF('Modello Analisi RISCHI MOG_PTPC'!AM96=Tabelle!$V$11,('Mitigazione del rischio'!K$8*Tabelle!$W$11),IF('Modello Analisi RISCHI MOG_PTPC'!AM96=Tabelle!$V$12,('Mitigazione del rischio'!K$8*Tabelle!$W$12),"-"))))))))))</f>
        <v>3.5</v>
      </c>
      <c r="L95" s="31">
        <f>IF('Modello Analisi RISCHI MOG_PTPC'!AN96=Tabelle!$V$3,('Mitigazione del rischio'!L$8*Tabelle!$W$3),IF('Modello Analisi RISCHI MOG_PTPC'!AN96=Tabelle!$V$4,('Mitigazione del rischio'!L$8*Tabelle!$W$4),IF('Modello Analisi RISCHI MOG_PTPC'!AN96=Tabelle!$V$5,('Mitigazione del rischio'!L$8*Tabelle!$W$5),IF('Modello Analisi RISCHI MOG_PTPC'!AN96=Tabelle!$V$6,('Mitigazione del rischio'!L$8*Tabelle!$W$6),IF('Modello Analisi RISCHI MOG_PTPC'!AN96=Tabelle!$V$7,('Mitigazione del rischio'!L$8*Tabelle!$W$7),IF('Modello Analisi RISCHI MOG_PTPC'!AN96=Tabelle!$V$8,('Mitigazione del rischio'!L$8*Tabelle!$W$8),IF('Modello Analisi RISCHI MOG_PTPC'!AN96=Tabelle!$V$9,('Mitigazione del rischio'!L$8*Tabelle!$W$9),IF('Modello Analisi RISCHI MOG_PTPC'!AN96=Tabelle!$V$10,('Mitigazione del rischio'!L$8*Tabelle!$W$10),IF('Modello Analisi RISCHI MOG_PTPC'!AN96=Tabelle!$V$11,('Mitigazione del rischio'!L$8*Tabelle!$W$11),IF('Modello Analisi RISCHI MOG_PTPC'!AN96=Tabelle!$V$12,('Mitigazione del rischio'!L$8*Tabelle!$W$12),"-"))))))))))</f>
        <v>3.5</v>
      </c>
      <c r="M95" s="31">
        <f>IF('Modello Analisi RISCHI MOG_PTPC'!AO96=Tabelle!$V$3,('Mitigazione del rischio'!M$8*Tabelle!$W$3),IF('Modello Analisi RISCHI MOG_PTPC'!AO96=Tabelle!$V$4,('Mitigazione del rischio'!M$8*Tabelle!$W$4),IF('Modello Analisi RISCHI MOG_PTPC'!AO96=Tabelle!$V$5,('Mitigazione del rischio'!M$8*Tabelle!$W$5),IF('Modello Analisi RISCHI MOG_PTPC'!AO96=Tabelle!$V$6,('Mitigazione del rischio'!M$8*Tabelle!$W$6),IF('Modello Analisi RISCHI MOG_PTPC'!AO96=Tabelle!$V$7,('Mitigazione del rischio'!M$8*Tabelle!$W$7),IF('Modello Analisi RISCHI MOG_PTPC'!AO96=Tabelle!$V$8,('Mitigazione del rischio'!M$8*Tabelle!$W$8),IF('Modello Analisi RISCHI MOG_PTPC'!AO96=Tabelle!$V$9,('Mitigazione del rischio'!M$8*Tabelle!$W$9),IF('Modello Analisi RISCHI MOG_PTPC'!AO96=Tabelle!$V$10,('Mitigazione del rischio'!M$8*Tabelle!$W$10),IF('Modello Analisi RISCHI MOG_PTPC'!AO96=Tabelle!$V$11,('Mitigazione del rischio'!M$8*Tabelle!$W$11),IF('Modello Analisi RISCHI MOG_PTPC'!AO96=Tabelle!$V$12,('Mitigazione del rischio'!M$8*Tabelle!$W$12),"-"))))))))))</f>
        <v>1.05</v>
      </c>
      <c r="N95" s="31">
        <f>IF('Modello Analisi RISCHI MOG_PTPC'!AP96=Tabelle!$V$3,('Mitigazione del rischio'!N$8*Tabelle!$W$3),IF('Modello Analisi RISCHI MOG_PTPC'!AP96=Tabelle!$V$4,('Mitigazione del rischio'!N$8*Tabelle!$W$4),IF('Modello Analisi RISCHI MOG_PTPC'!AP96=Tabelle!$V$5,('Mitigazione del rischio'!N$8*Tabelle!$W$5),IF('Modello Analisi RISCHI MOG_PTPC'!AP96=Tabelle!$V$6,('Mitigazione del rischio'!N$8*Tabelle!$W$6),IF('Modello Analisi RISCHI MOG_PTPC'!AP96=Tabelle!$V$7,('Mitigazione del rischio'!N$8*Tabelle!$W$7),IF('Modello Analisi RISCHI MOG_PTPC'!AP96=Tabelle!$V$8,('Mitigazione del rischio'!N$8*Tabelle!$W$8),IF('Modello Analisi RISCHI MOG_PTPC'!AP96=Tabelle!$V$9,('Mitigazione del rischio'!N$8*Tabelle!$W$9),IF('Modello Analisi RISCHI MOG_PTPC'!AP96=Tabelle!$V$10,('Mitigazione del rischio'!N$8*Tabelle!$W$10),IF('Modello Analisi RISCHI MOG_PTPC'!AP96=Tabelle!$V$11,('Mitigazione del rischio'!N$8*Tabelle!$W$11),IF('Modello Analisi RISCHI MOG_PTPC'!AP96=Tabelle!$V$12,('Mitigazione del rischio'!N$8*Tabelle!$W$12),"-"))))))))))</f>
        <v>1.05</v>
      </c>
      <c r="O95" s="31">
        <f>IF('Modello Analisi RISCHI MOG_PTPC'!AQ96=Tabelle!$V$3,('Mitigazione del rischio'!O$8*Tabelle!$W$3),IF('Modello Analisi RISCHI MOG_PTPC'!AQ96=Tabelle!$V$4,('Mitigazione del rischio'!O$8*Tabelle!$W$4),IF('Modello Analisi RISCHI MOG_PTPC'!AQ96=Tabelle!$V$5,('Mitigazione del rischio'!O$8*Tabelle!$W$5),IF('Modello Analisi RISCHI MOG_PTPC'!AQ96=Tabelle!$V$6,('Mitigazione del rischio'!O$8*Tabelle!$W$6),IF('Modello Analisi RISCHI MOG_PTPC'!AQ96=Tabelle!$V$7,('Mitigazione del rischio'!O$8*Tabelle!$W$7),IF('Modello Analisi RISCHI MOG_PTPC'!AQ96=Tabelle!$V$8,('Mitigazione del rischio'!O$8*Tabelle!$W$8),IF('Modello Analisi RISCHI MOG_PTPC'!AQ96=Tabelle!$V$9,('Mitigazione del rischio'!O$8*Tabelle!$W$9),IF('Modello Analisi RISCHI MOG_PTPC'!AQ96=Tabelle!$V$10,('Mitigazione del rischio'!O$8*Tabelle!$W$10),IF('Modello Analisi RISCHI MOG_PTPC'!AQ96=Tabelle!$V$11,('Mitigazione del rischio'!O$8*Tabelle!$W$11),IF('Modello Analisi RISCHI MOG_PTPC'!AQ96=Tabelle!$V$12,('Mitigazione del rischio'!O$8*Tabelle!$W$12),"-"))))))))))</f>
        <v>1.05</v>
      </c>
      <c r="P95" s="31">
        <f>IF('Modello Analisi RISCHI MOG_PTPC'!AR96=Tabelle!$V$3,('Mitigazione del rischio'!P$8*Tabelle!$W$3),IF('Modello Analisi RISCHI MOG_PTPC'!AR96=Tabelle!$V$4,('Mitigazione del rischio'!P$8*Tabelle!$W$4),IF('Modello Analisi RISCHI MOG_PTPC'!AR96=Tabelle!$V$5,('Mitigazione del rischio'!P$8*Tabelle!$W$5),IF('Modello Analisi RISCHI MOG_PTPC'!AR96=Tabelle!$V$6,('Mitigazione del rischio'!P$8*Tabelle!$W$6),IF('Modello Analisi RISCHI MOG_PTPC'!AR96=Tabelle!$V$7,('Mitigazione del rischio'!P$8*Tabelle!$W$7),IF('Modello Analisi RISCHI MOG_PTPC'!AR96=Tabelle!$V$8,('Mitigazione del rischio'!P$8*Tabelle!$W$8),IF('Modello Analisi RISCHI MOG_PTPC'!AR96=Tabelle!$V$9,('Mitigazione del rischio'!P$8*Tabelle!$W$9),IF('Modello Analisi RISCHI MOG_PTPC'!AR96=Tabelle!$V$10,('Mitigazione del rischio'!P$8*Tabelle!$W$10),IF('Modello Analisi RISCHI MOG_PTPC'!AR96=Tabelle!$V$11,('Mitigazione del rischio'!P$8*Tabelle!$W$11),IF('Modello Analisi RISCHI MOG_PTPC'!AR96=Tabelle!$V$12,('Mitigazione del rischio'!P$8*Tabelle!$W$12),"-"))))))))))</f>
        <v>1.05</v>
      </c>
      <c r="Q95" s="31">
        <f>IF('Modello Analisi RISCHI MOG_PTPC'!AS96=Tabelle!$V$3,('Mitigazione del rischio'!Q$8*Tabelle!$W$3),IF('Modello Analisi RISCHI MOG_PTPC'!AS96=Tabelle!$V$4,('Mitigazione del rischio'!Q$8*Tabelle!$W$4),IF('Modello Analisi RISCHI MOG_PTPC'!AS96=Tabelle!$V$5,('Mitigazione del rischio'!Q$8*Tabelle!$W$5),IF('Modello Analisi RISCHI MOG_PTPC'!AS96=Tabelle!$V$6,('Mitigazione del rischio'!Q$8*Tabelle!$W$6),IF('Modello Analisi RISCHI MOG_PTPC'!AS96=Tabelle!$V$7,('Mitigazione del rischio'!Q$8*Tabelle!$W$7),IF('Modello Analisi RISCHI MOG_PTPC'!AS96=Tabelle!$V$8,('Mitigazione del rischio'!Q$8*Tabelle!$W$8),IF('Modello Analisi RISCHI MOG_PTPC'!AS96=Tabelle!$V$9,('Mitigazione del rischio'!Q$8*Tabelle!$W$9),IF('Modello Analisi RISCHI MOG_PTPC'!AS96=Tabelle!$V$10,('Mitigazione del rischio'!Q$8*Tabelle!$W$10),IF('Modello Analisi RISCHI MOG_PTPC'!AS96=Tabelle!$V$11,('Mitigazione del rischio'!Q$8*Tabelle!$W$11),IF('Modello Analisi RISCHI MOG_PTPC'!AS96=Tabelle!$V$12,('Mitigazione del rischio'!Q$8*Tabelle!$W$12),"-"))))))))))</f>
        <v>2.4499999999999997</v>
      </c>
      <c r="R95" s="31">
        <f>IF('Modello Analisi RISCHI MOG_PTPC'!AT96=Tabelle!$V$3,('Mitigazione del rischio'!R$8*Tabelle!$W$3),IF('Modello Analisi RISCHI MOG_PTPC'!AT96=Tabelle!$V$4,('Mitigazione del rischio'!R$8*Tabelle!$W$4),IF('Modello Analisi RISCHI MOG_PTPC'!AT96=Tabelle!$V$5,('Mitigazione del rischio'!R$8*Tabelle!$W$5),IF('Modello Analisi RISCHI MOG_PTPC'!AT96=Tabelle!$V$6,('Mitigazione del rischio'!R$8*Tabelle!$W$6),IF('Modello Analisi RISCHI MOG_PTPC'!AT96=Tabelle!$V$7,('Mitigazione del rischio'!R$8*Tabelle!$W$7),IF('Modello Analisi RISCHI MOG_PTPC'!AT96=Tabelle!$V$8,('Mitigazione del rischio'!R$8*Tabelle!$W$8),IF('Modello Analisi RISCHI MOG_PTPC'!AT96=Tabelle!$V$9,('Mitigazione del rischio'!R$8*Tabelle!$W$9),IF('Modello Analisi RISCHI MOG_PTPC'!AT96=Tabelle!$V$10,('Mitigazione del rischio'!R$8*Tabelle!$W$10),IF('Modello Analisi RISCHI MOG_PTPC'!AT96=Tabelle!$V$11,('Mitigazione del rischio'!R$8*Tabelle!$W$11),IF('Modello Analisi RISCHI MOG_PTPC'!AT96=Tabelle!$V$12,('Mitigazione del rischio'!R$8*Tabelle!$W$12),"-"))))))))))</f>
        <v>2.4499999999999997</v>
      </c>
      <c r="S95" s="31">
        <f>IF('Modello Analisi RISCHI MOG_PTPC'!AU96=Tabelle!$V$3,('Mitigazione del rischio'!S$8*Tabelle!$W$3),IF('Modello Analisi RISCHI MOG_PTPC'!AU96=Tabelle!$V$4,('Mitigazione del rischio'!S$8*Tabelle!$W$4),IF('Modello Analisi RISCHI MOG_PTPC'!AU96=Tabelle!$V$5,('Mitigazione del rischio'!S$8*Tabelle!$W$5),IF('Modello Analisi RISCHI MOG_PTPC'!AU96=Tabelle!$V$6,('Mitigazione del rischio'!S$8*Tabelle!$W$6),IF('Modello Analisi RISCHI MOG_PTPC'!AU96=Tabelle!$V$7,('Mitigazione del rischio'!S$8*Tabelle!$W$7),IF('Modello Analisi RISCHI MOG_PTPC'!AU96=Tabelle!$V$8,('Mitigazione del rischio'!S$8*Tabelle!$W$8),IF('Modello Analisi RISCHI MOG_PTPC'!AU96=Tabelle!$V$9,('Mitigazione del rischio'!S$8*Tabelle!$W$9),IF('Modello Analisi RISCHI MOG_PTPC'!AU96=Tabelle!$V$10,('Mitigazione del rischio'!S$8*Tabelle!$W$10),IF('Modello Analisi RISCHI MOG_PTPC'!AU96=Tabelle!$V$11,('Mitigazione del rischio'!S$8*Tabelle!$W$11),IF('Modello Analisi RISCHI MOG_PTPC'!AU96=Tabelle!$V$12,('Mitigazione del rischio'!S$8*Tabelle!$W$12),"-"))))))))))</f>
        <v>2.4499999999999997</v>
      </c>
      <c r="T95" s="31">
        <f>IF('Modello Analisi RISCHI MOG_PTPC'!AV96=Tabelle!$V$3,('Mitigazione del rischio'!T$8*Tabelle!$W$3),IF('Modello Analisi RISCHI MOG_PTPC'!AV96=Tabelle!$V$4,('Mitigazione del rischio'!T$8*Tabelle!$W$4),IF('Modello Analisi RISCHI MOG_PTPC'!AV96=Tabelle!$V$5,('Mitigazione del rischio'!T$8*Tabelle!$W$5),IF('Modello Analisi RISCHI MOG_PTPC'!AV96=Tabelle!$V$6,('Mitigazione del rischio'!T$8*Tabelle!$W$6),IF('Modello Analisi RISCHI MOG_PTPC'!AV96=Tabelle!$V$7,('Mitigazione del rischio'!T$8*Tabelle!$W$7),IF('Modello Analisi RISCHI MOG_PTPC'!AV96=Tabelle!$V$8,('Mitigazione del rischio'!T$8*Tabelle!$W$8),IF('Modello Analisi RISCHI MOG_PTPC'!AV96=Tabelle!$V$9,('Mitigazione del rischio'!T$8*Tabelle!$W$9),IF('Modello Analisi RISCHI MOG_PTPC'!AV96=Tabelle!$V$10,('Mitigazione del rischio'!T$8*Tabelle!$W$10),IF('Modello Analisi RISCHI MOG_PTPC'!AV96=Tabelle!$V$11,('Mitigazione del rischio'!T$8*Tabelle!$W$11),IF('Modello Analisi RISCHI MOG_PTPC'!AV96=Tabelle!$V$12,('Mitigazione del rischio'!T$8*Tabelle!$W$12),"-"))))))))))</f>
        <v>2.4499999999999997</v>
      </c>
      <c r="U95" s="31">
        <f>IF('Modello Analisi RISCHI MOG_PTPC'!AW96=Tabelle!$V$3,('Mitigazione del rischio'!U$8*Tabelle!$W$3),IF('Modello Analisi RISCHI MOG_PTPC'!AW96=Tabelle!$V$4,('Mitigazione del rischio'!U$8*Tabelle!$W$4),IF('Modello Analisi RISCHI MOG_PTPC'!AW96=Tabelle!$V$5,('Mitigazione del rischio'!U$8*Tabelle!$W$5),IF('Modello Analisi RISCHI MOG_PTPC'!AW96=Tabelle!$V$6,('Mitigazione del rischio'!U$8*Tabelle!$W$6),IF('Modello Analisi RISCHI MOG_PTPC'!AW96=Tabelle!$V$7,('Mitigazione del rischio'!U$8*Tabelle!$W$7),IF('Modello Analisi RISCHI MOG_PTPC'!AW96=Tabelle!$V$8,('Mitigazione del rischio'!U$8*Tabelle!$W$8),IF('Modello Analisi RISCHI MOG_PTPC'!AW96=Tabelle!$V$9,('Mitigazione del rischio'!U$8*Tabelle!$W$9),IF('Modello Analisi RISCHI MOG_PTPC'!AW96=Tabelle!$V$10,('Mitigazione del rischio'!U$8*Tabelle!$W$10),IF('Modello Analisi RISCHI MOG_PTPC'!AW96=Tabelle!$V$11,('Mitigazione del rischio'!U$8*Tabelle!$W$11),IF('Modello Analisi RISCHI MOG_PTPC'!AW96=Tabelle!$V$12,('Mitigazione del rischio'!U$8*Tabelle!$W$12),"-"))))))))))</f>
        <v>0</v>
      </c>
      <c r="V95" s="31">
        <f>IF('Modello Analisi RISCHI MOG_PTPC'!AX96=Tabelle!$V$3,('Mitigazione del rischio'!V$8*Tabelle!$W$3),IF('Modello Analisi RISCHI MOG_PTPC'!AX96=Tabelle!$V$4,('Mitigazione del rischio'!V$8*Tabelle!$W$4),IF('Modello Analisi RISCHI MOG_PTPC'!AX96=Tabelle!$V$5,('Mitigazione del rischio'!V$8*Tabelle!$W$5),IF('Modello Analisi RISCHI MOG_PTPC'!AX96=Tabelle!$V$6,('Mitigazione del rischio'!V$8*Tabelle!$W$6),IF('Modello Analisi RISCHI MOG_PTPC'!AX96=Tabelle!$V$7,('Mitigazione del rischio'!V$8*Tabelle!$W$7),IF('Modello Analisi RISCHI MOG_PTPC'!AX96=Tabelle!$V$8,('Mitigazione del rischio'!V$8*Tabelle!$W$8),IF('Modello Analisi RISCHI MOG_PTPC'!AX96=Tabelle!$V$9,('Mitigazione del rischio'!V$8*Tabelle!$W$9),IF('Modello Analisi RISCHI MOG_PTPC'!AX96=Tabelle!$V$10,('Mitigazione del rischio'!V$8*Tabelle!$W$10),IF('Modello Analisi RISCHI MOG_PTPC'!AX96=Tabelle!$V$11,('Mitigazione del rischio'!V$8*Tabelle!$W$11),IF('Modello Analisi RISCHI MOG_PTPC'!AX96=Tabelle!$V$12,('Mitigazione del rischio'!V$8*Tabelle!$W$12),"-"))))))))))</f>
        <v>0</v>
      </c>
      <c r="W95" s="31">
        <f>IF('Modello Analisi RISCHI MOG_PTPC'!AY96=Tabelle!$V$3,('Mitigazione del rischio'!W$8*Tabelle!$W$3),IF('Modello Analisi RISCHI MOG_PTPC'!AY96=Tabelle!$V$4,('Mitigazione del rischio'!W$8*Tabelle!$W$4),IF('Modello Analisi RISCHI MOG_PTPC'!AY96=Tabelle!$V$5,('Mitigazione del rischio'!W$8*Tabelle!$W$5),IF('Modello Analisi RISCHI MOG_PTPC'!AY96=Tabelle!$V$6,('Mitigazione del rischio'!W$8*Tabelle!$W$6),IF('Modello Analisi RISCHI MOG_PTPC'!AY96=Tabelle!$V$7,('Mitigazione del rischio'!W$8*Tabelle!$W$7),IF('Modello Analisi RISCHI MOG_PTPC'!AY96=Tabelle!$V$8,('Mitigazione del rischio'!W$8*Tabelle!$W$8),IF('Modello Analisi RISCHI MOG_PTPC'!AY96=Tabelle!$V$9,('Mitigazione del rischio'!W$8*Tabelle!$W$9),IF('Modello Analisi RISCHI MOG_PTPC'!AY96=Tabelle!$V$10,('Mitigazione del rischio'!W$8*Tabelle!$W$10),IF('Modello Analisi RISCHI MOG_PTPC'!AY96=Tabelle!$V$11,('Mitigazione del rischio'!W$8*Tabelle!$W$11),IF('Modello Analisi RISCHI MOG_PTPC'!AY96=Tabelle!$V$12,('Mitigazione del rischio'!W$8*Tabelle!$W$12),"-"))))))))))</f>
        <v>0</v>
      </c>
      <c r="X95" s="31">
        <f>IF('Modello Analisi RISCHI MOG_PTPC'!AZ96=Tabelle!$V$3,('Mitigazione del rischio'!X$8*Tabelle!$W$3),IF('Modello Analisi RISCHI MOG_PTPC'!AZ96=Tabelle!$V$4,('Mitigazione del rischio'!X$8*Tabelle!$W$4),IF('Modello Analisi RISCHI MOG_PTPC'!AZ96=Tabelle!$V$5,('Mitigazione del rischio'!X$8*Tabelle!$W$5),IF('Modello Analisi RISCHI MOG_PTPC'!AZ96=Tabelle!$V$6,('Mitigazione del rischio'!X$8*Tabelle!$W$6),IF('Modello Analisi RISCHI MOG_PTPC'!AZ96=Tabelle!$V$7,('Mitigazione del rischio'!X$8*Tabelle!$W$7),IF('Modello Analisi RISCHI MOG_PTPC'!AZ96=Tabelle!$V$8,('Mitigazione del rischio'!X$8*Tabelle!$W$8),IF('Modello Analisi RISCHI MOG_PTPC'!AZ96=Tabelle!$V$9,('Mitigazione del rischio'!X$8*Tabelle!$W$9),IF('Modello Analisi RISCHI MOG_PTPC'!AZ96=Tabelle!$V$10,('Mitigazione del rischio'!X$8*Tabelle!$W$10),IF('Modello Analisi RISCHI MOG_PTPC'!AZ96=Tabelle!$V$11,('Mitigazione del rischio'!X$8*Tabelle!$W$11),IF('Modello Analisi RISCHI MOG_PTPC'!AZ96=Tabelle!$V$12,('Mitigazione del rischio'!X$8*Tabelle!$W$12),"-"))))))))))</f>
        <v>0</v>
      </c>
      <c r="Y95" s="31">
        <f>IF('Modello Analisi RISCHI MOG_PTPC'!BA96=Tabelle!$V$3,('Mitigazione del rischio'!Y$8*Tabelle!$W$3),IF('Modello Analisi RISCHI MOG_PTPC'!BA96=Tabelle!$V$4,('Mitigazione del rischio'!Y$8*Tabelle!$W$4),IF('Modello Analisi RISCHI MOG_PTPC'!BA96=Tabelle!$V$5,('Mitigazione del rischio'!Y$8*Tabelle!$W$5),IF('Modello Analisi RISCHI MOG_PTPC'!BA96=Tabelle!$V$6,('Mitigazione del rischio'!Y$8*Tabelle!$W$6),IF('Modello Analisi RISCHI MOG_PTPC'!BA96=Tabelle!$V$7,('Mitigazione del rischio'!Y$8*Tabelle!$W$7),IF('Modello Analisi RISCHI MOG_PTPC'!BA96=Tabelle!$V$8,('Mitigazione del rischio'!Y$8*Tabelle!$W$8),IF('Modello Analisi RISCHI MOG_PTPC'!BA96=Tabelle!$V$9,('Mitigazione del rischio'!Y$8*Tabelle!$W$9),IF('Modello Analisi RISCHI MOG_PTPC'!BA96=Tabelle!$V$10,('Mitigazione del rischio'!Y$8*Tabelle!$W$10),IF('Modello Analisi RISCHI MOG_PTPC'!BA96=Tabelle!$V$11,('Mitigazione del rischio'!Y$8*Tabelle!$W$11),IF('Modello Analisi RISCHI MOG_PTPC'!BA96=Tabelle!$V$12,('Mitigazione del rischio'!Y$8*Tabelle!$W$12),"-"))))))))))</f>
        <v>0</v>
      </c>
      <c r="Z95" s="31">
        <f>IF('Modello Analisi RISCHI MOG_PTPC'!BB96=Tabelle!$V$3,('Mitigazione del rischio'!Z$8*Tabelle!$W$3),IF('Modello Analisi RISCHI MOG_PTPC'!BB96=Tabelle!$V$4,('Mitigazione del rischio'!Z$8*Tabelle!$W$4),IF('Modello Analisi RISCHI MOG_PTPC'!BB96=Tabelle!$V$5,('Mitigazione del rischio'!Z$8*Tabelle!$W$5),IF('Modello Analisi RISCHI MOG_PTPC'!BB96=Tabelle!$V$6,('Mitigazione del rischio'!Z$8*Tabelle!$W$6),IF('Modello Analisi RISCHI MOG_PTPC'!BB96=Tabelle!$V$7,('Mitigazione del rischio'!Z$8*Tabelle!$W$7),IF('Modello Analisi RISCHI MOG_PTPC'!BB96=Tabelle!$V$8,('Mitigazione del rischio'!Z$8*Tabelle!$W$8),IF('Modello Analisi RISCHI MOG_PTPC'!BB96=Tabelle!$V$9,('Mitigazione del rischio'!Z$8*Tabelle!$W$9),IF('Modello Analisi RISCHI MOG_PTPC'!BB96=Tabelle!$V$10,('Mitigazione del rischio'!Z$8*Tabelle!$W$10),IF('Modello Analisi RISCHI MOG_PTPC'!BB96=Tabelle!$V$11,('Mitigazione del rischio'!Z$8*Tabelle!$W$11),IF('Modello Analisi RISCHI MOG_PTPC'!BB96=Tabelle!$V$12,('Mitigazione del rischio'!Z$8*Tabelle!$W$12),"-"))))))))))</f>
        <v>0</v>
      </c>
      <c r="AA95" s="31">
        <f>IF('Modello Analisi RISCHI MOG_PTPC'!BC96=Tabelle!$V$3,('Mitigazione del rischio'!AA$8*Tabelle!$W$3),IF('Modello Analisi RISCHI MOG_PTPC'!BC96=Tabelle!$V$4,('Mitigazione del rischio'!AA$8*Tabelle!$W$4),IF('Modello Analisi RISCHI MOG_PTPC'!BC96=Tabelle!$V$5,('Mitigazione del rischio'!AA$8*Tabelle!$W$5),IF('Modello Analisi RISCHI MOG_PTPC'!BC96=Tabelle!$V$6,('Mitigazione del rischio'!AA$8*Tabelle!$W$6),IF('Modello Analisi RISCHI MOG_PTPC'!BC96=Tabelle!$V$7,('Mitigazione del rischio'!AA$8*Tabelle!$W$7),IF('Modello Analisi RISCHI MOG_PTPC'!BC96=Tabelle!$V$8,('Mitigazione del rischio'!AA$8*Tabelle!$W$8),IF('Modello Analisi RISCHI MOG_PTPC'!BC96=Tabelle!$V$9,('Mitigazione del rischio'!AA$8*Tabelle!$W$9),IF('Modello Analisi RISCHI MOG_PTPC'!BC96=Tabelle!$V$10,('Mitigazione del rischio'!AA$8*Tabelle!$W$10),IF('Modello Analisi RISCHI MOG_PTPC'!BC96=Tabelle!$V$11,('Mitigazione del rischio'!AA$8*Tabelle!$W$11),IF('Modello Analisi RISCHI MOG_PTPC'!BC96=Tabelle!$V$12,('Mitigazione del rischio'!AA$8*Tabelle!$W$12),"-"))))))))))</f>
        <v>0</v>
      </c>
      <c r="AB95" s="31">
        <f>IF('Modello Analisi RISCHI MOG_PTPC'!BD96=Tabelle!$V$3,('Mitigazione del rischio'!AB$8*Tabelle!$W$3),IF('Modello Analisi RISCHI MOG_PTPC'!BD96=Tabelle!$V$4,('Mitigazione del rischio'!AB$8*Tabelle!$W$4),IF('Modello Analisi RISCHI MOG_PTPC'!BD96=Tabelle!$V$5,('Mitigazione del rischio'!AB$8*Tabelle!$W$5),IF('Modello Analisi RISCHI MOG_PTPC'!BD96=Tabelle!$V$6,('Mitigazione del rischio'!AB$8*Tabelle!$W$6),IF('Modello Analisi RISCHI MOG_PTPC'!BD96=Tabelle!$V$7,('Mitigazione del rischio'!AB$8*Tabelle!$W$7),IF('Modello Analisi RISCHI MOG_PTPC'!BD96=Tabelle!$V$8,('Mitigazione del rischio'!AB$8*Tabelle!$W$8),IF('Modello Analisi RISCHI MOG_PTPC'!BD96=Tabelle!$V$9,('Mitigazione del rischio'!AB$8*Tabelle!$W$9),IF('Modello Analisi RISCHI MOG_PTPC'!BD96=Tabelle!$V$10,('Mitigazione del rischio'!AB$8*Tabelle!$W$10),IF('Modello Analisi RISCHI MOG_PTPC'!BD96=Tabelle!$V$11,('Mitigazione del rischio'!AB$8*Tabelle!$W$11),IF('Modello Analisi RISCHI MOG_PTPC'!BD96=Tabelle!$V$12,('Mitigazione del rischio'!AB$8*Tabelle!$W$12),"-"))))))))))</f>
        <v>0</v>
      </c>
      <c r="AC95" s="31">
        <f>IF('Modello Analisi RISCHI MOG_PTPC'!BE96=Tabelle!$V$3,('Mitigazione del rischio'!AC$8*Tabelle!$W$3),IF('Modello Analisi RISCHI MOG_PTPC'!BE96=Tabelle!$V$4,('Mitigazione del rischio'!AC$8*Tabelle!$W$4),IF('Modello Analisi RISCHI MOG_PTPC'!BE96=Tabelle!$V$5,('Mitigazione del rischio'!AC$8*Tabelle!$W$5),IF('Modello Analisi RISCHI MOG_PTPC'!BE96=Tabelle!$V$6,('Mitigazione del rischio'!AC$8*Tabelle!$W$6),IF('Modello Analisi RISCHI MOG_PTPC'!BE96=Tabelle!$V$7,('Mitigazione del rischio'!AC$8*Tabelle!$W$7),IF('Modello Analisi RISCHI MOG_PTPC'!BE96=Tabelle!$V$8,('Mitigazione del rischio'!AC$8*Tabelle!$W$8),IF('Modello Analisi RISCHI MOG_PTPC'!BE96=Tabelle!$V$9,('Mitigazione del rischio'!AC$8*Tabelle!$W$9),IF('Modello Analisi RISCHI MOG_PTPC'!BE96=Tabelle!$V$10,('Mitigazione del rischio'!AC$8*Tabelle!$W$10),IF('Modello Analisi RISCHI MOG_PTPC'!BE96=Tabelle!$V$11,('Mitigazione del rischio'!AC$8*Tabelle!$W$11),IF('Modello Analisi RISCHI MOG_PTPC'!BE96=Tabelle!$V$12,('Mitigazione del rischio'!AC$8*Tabelle!$W$12),"-"))))))))))</f>
        <v>0</v>
      </c>
      <c r="AD95" s="31">
        <f>IF('Modello Analisi RISCHI MOG_PTPC'!BF96=Tabelle!$V$3,('Mitigazione del rischio'!AD$8*Tabelle!$W$3),IF('Modello Analisi RISCHI MOG_PTPC'!BF96=Tabelle!$V$4,('Mitigazione del rischio'!AD$8*Tabelle!$W$4),IF('Modello Analisi RISCHI MOG_PTPC'!BF96=Tabelle!$V$5,('Mitigazione del rischio'!AD$8*Tabelle!$W$5),IF('Modello Analisi RISCHI MOG_PTPC'!BF96=Tabelle!$V$6,('Mitigazione del rischio'!AD$8*Tabelle!$W$6),IF('Modello Analisi RISCHI MOG_PTPC'!BF96=Tabelle!$V$7,('Mitigazione del rischio'!AD$8*Tabelle!$W$7),IF('Modello Analisi RISCHI MOG_PTPC'!BF96=Tabelle!$V$8,('Mitigazione del rischio'!AD$8*Tabelle!$W$8),IF('Modello Analisi RISCHI MOG_PTPC'!BF96=Tabelle!$V$9,('Mitigazione del rischio'!AD$8*Tabelle!$W$9),IF('Modello Analisi RISCHI MOG_PTPC'!BF96=Tabelle!$V$10,('Mitigazione del rischio'!AD$8*Tabelle!$W$10),IF('Modello Analisi RISCHI MOG_PTPC'!BF96=Tabelle!$V$11,('Mitigazione del rischio'!AD$8*Tabelle!$W$11),IF('Modello Analisi RISCHI MOG_PTPC'!BF96=Tabelle!$V$12,('Mitigazione del rischio'!AD$8*Tabelle!$W$12),"-"))))))))))</f>
        <v>0</v>
      </c>
      <c r="AE95" s="31">
        <f>IF('Modello Analisi RISCHI MOG_PTPC'!BG96=Tabelle!$V$3,('Mitigazione del rischio'!AE$8*Tabelle!$W$3),IF('Modello Analisi RISCHI MOG_PTPC'!BG96=Tabelle!$V$4,('Mitigazione del rischio'!AE$8*Tabelle!$W$4),IF('Modello Analisi RISCHI MOG_PTPC'!BG96=Tabelle!$V$5,('Mitigazione del rischio'!AE$8*Tabelle!$W$5),IF('Modello Analisi RISCHI MOG_PTPC'!BG96=Tabelle!$V$6,('Mitigazione del rischio'!AE$8*Tabelle!$W$6),IF('Modello Analisi RISCHI MOG_PTPC'!BG96=Tabelle!$V$7,('Mitigazione del rischio'!AE$8*Tabelle!$W$7),IF('Modello Analisi RISCHI MOG_PTPC'!BG96=Tabelle!$V$8,('Mitigazione del rischio'!AE$8*Tabelle!$W$8),IF('Modello Analisi RISCHI MOG_PTPC'!BG96=Tabelle!$V$9,('Mitigazione del rischio'!AE$8*Tabelle!$W$9),IF('Modello Analisi RISCHI MOG_PTPC'!BG96=Tabelle!$V$10,('Mitigazione del rischio'!AE$8*Tabelle!$W$10),IF('Modello Analisi RISCHI MOG_PTPC'!BG96=Tabelle!$V$11,('Mitigazione del rischio'!AE$8*Tabelle!$W$11),IF('Modello Analisi RISCHI MOG_PTPC'!BG96=Tabelle!$V$12,('Mitigazione del rischio'!AE$8*Tabelle!$W$12),"-"))))))))))</f>
        <v>0</v>
      </c>
      <c r="AF95" s="32">
        <f t="shared" si="5"/>
        <v>43.400000000000006</v>
      </c>
      <c r="AG95" s="33">
        <f t="shared" si="6"/>
        <v>0.43400000000000005</v>
      </c>
    </row>
    <row r="96" spans="1:33" x14ac:dyDescent="0.25">
      <c r="A96" s="31">
        <f>IF('Modello Analisi RISCHI MOG_PTPC'!AC97=Tabelle!$V$3,('Mitigazione del rischio'!A$8*Tabelle!$W$3),IF('Modello Analisi RISCHI MOG_PTPC'!AC97=Tabelle!$V$4,('Mitigazione del rischio'!A$8*Tabelle!$W$4),IF('Modello Analisi RISCHI MOG_PTPC'!AC97=Tabelle!$V$5,('Mitigazione del rischio'!A$8*Tabelle!$W$5),IF('Modello Analisi RISCHI MOG_PTPC'!AC97=Tabelle!$V$6,('Mitigazione del rischio'!A$8*Tabelle!$W$6),IF('Modello Analisi RISCHI MOG_PTPC'!AC97=Tabelle!$V$7,('Mitigazione del rischio'!A$8*Tabelle!$W$7),IF('Modello Analisi RISCHI MOG_PTPC'!AC97=Tabelle!$V$8,('Mitigazione del rischio'!A$8*Tabelle!$W$8),IF('Modello Analisi RISCHI MOG_PTPC'!AC97=Tabelle!$V$9,('Mitigazione del rischio'!A$8*Tabelle!$W$9),IF('Modello Analisi RISCHI MOG_PTPC'!AC97=Tabelle!$V$10,('Mitigazione del rischio'!A$8*Tabelle!$W$10),IF('Modello Analisi RISCHI MOG_PTPC'!AC97=Tabelle!$V$11,('Mitigazione del rischio'!A$8*Tabelle!$W$11),IF('Modello Analisi RISCHI MOG_PTPC'!AC97=Tabelle!$V$12,('Mitigazione del rischio'!A$8*Tabelle!$W$12),"-"))))))))))</f>
        <v>3.5</v>
      </c>
      <c r="B96" s="31">
        <f>IF('Modello Analisi RISCHI MOG_PTPC'!AD97=Tabelle!$V$3,('Mitigazione del rischio'!B$8*Tabelle!$W$3),IF('Modello Analisi RISCHI MOG_PTPC'!AD97=Tabelle!$V$4,('Mitigazione del rischio'!B$8*Tabelle!$W$4),IF('Modello Analisi RISCHI MOG_PTPC'!AD97=Tabelle!$V$5,('Mitigazione del rischio'!B$8*Tabelle!$W$5),IF('Modello Analisi RISCHI MOG_PTPC'!AD97=Tabelle!$V$6,('Mitigazione del rischio'!B$8*Tabelle!$W$6),IF('Modello Analisi RISCHI MOG_PTPC'!AD97=Tabelle!$V$7,('Mitigazione del rischio'!B$8*Tabelle!$W$7),IF('Modello Analisi RISCHI MOG_PTPC'!AD97=Tabelle!$V$8,('Mitigazione del rischio'!B$8*Tabelle!$W$8),IF('Modello Analisi RISCHI MOG_PTPC'!AD97=Tabelle!$V$9,('Mitigazione del rischio'!B$8*Tabelle!$W$9),IF('Modello Analisi RISCHI MOG_PTPC'!AD97=Tabelle!$V$10,('Mitigazione del rischio'!B$8*Tabelle!$W$10),IF('Modello Analisi RISCHI MOG_PTPC'!AD97=Tabelle!$V$11,('Mitigazione del rischio'!B$8*Tabelle!$W$11),IF('Modello Analisi RISCHI MOG_PTPC'!AD97=Tabelle!$V$12,('Mitigazione del rischio'!B$8*Tabelle!$W$12),"-"))))))))))</f>
        <v>2.4499999999999997</v>
      </c>
      <c r="C96" s="31">
        <f>IF('Modello Analisi RISCHI MOG_PTPC'!AE97=Tabelle!$V$3,('Mitigazione del rischio'!C$8*Tabelle!$W$3),IF('Modello Analisi RISCHI MOG_PTPC'!AE97=Tabelle!$V$4,('Mitigazione del rischio'!C$8*Tabelle!$W$4),IF('Modello Analisi RISCHI MOG_PTPC'!AE97=Tabelle!$V$5,('Mitigazione del rischio'!C$8*Tabelle!$W$5),IF('Modello Analisi RISCHI MOG_PTPC'!AE97=Tabelle!$V$6,('Mitigazione del rischio'!C$8*Tabelle!$W$6),IF('Modello Analisi RISCHI MOG_PTPC'!AE97=Tabelle!$V$7,('Mitigazione del rischio'!C$8*Tabelle!$W$7),IF('Modello Analisi RISCHI MOG_PTPC'!AE97=Tabelle!$V$8,('Mitigazione del rischio'!C$8*Tabelle!$W$8),IF('Modello Analisi RISCHI MOG_PTPC'!AE97=Tabelle!$V$9,('Mitigazione del rischio'!C$8*Tabelle!$W$9),IF('Modello Analisi RISCHI MOG_PTPC'!AE97=Tabelle!$V$10,('Mitigazione del rischio'!C$8*Tabelle!$W$10),IF('Modello Analisi RISCHI MOG_PTPC'!AE97=Tabelle!$V$11,('Mitigazione del rischio'!C$8*Tabelle!$W$11),IF('Modello Analisi RISCHI MOG_PTPC'!AE97=Tabelle!$V$12,('Mitigazione del rischio'!C$8*Tabelle!$W$12),"-"))))))))))</f>
        <v>0.35000000000000003</v>
      </c>
      <c r="D96" s="31">
        <f>IF('Modello Analisi RISCHI MOG_PTPC'!AF97=Tabelle!$V$3,('Mitigazione del rischio'!D$8*Tabelle!$W$3),IF('Modello Analisi RISCHI MOG_PTPC'!AF97=Tabelle!$V$4,('Mitigazione del rischio'!D$8*Tabelle!$W$4),IF('Modello Analisi RISCHI MOG_PTPC'!AF97=Tabelle!$V$5,('Mitigazione del rischio'!D$8*Tabelle!$W$5),IF('Modello Analisi RISCHI MOG_PTPC'!AF97=Tabelle!$V$6,('Mitigazione del rischio'!D$8*Tabelle!$W$6),IF('Modello Analisi RISCHI MOG_PTPC'!AF97=Tabelle!$V$7,('Mitigazione del rischio'!D$8*Tabelle!$W$7),IF('Modello Analisi RISCHI MOG_PTPC'!AF97=Tabelle!$V$8,('Mitigazione del rischio'!D$8*Tabelle!$W$8),IF('Modello Analisi RISCHI MOG_PTPC'!AF97=Tabelle!$V$9,('Mitigazione del rischio'!D$8*Tabelle!$W$9),IF('Modello Analisi RISCHI MOG_PTPC'!AF97=Tabelle!$V$10,('Mitigazione del rischio'!D$8*Tabelle!$W$10),IF('Modello Analisi RISCHI MOG_PTPC'!AF97=Tabelle!$V$11,('Mitigazione del rischio'!D$8*Tabelle!$W$11),IF('Modello Analisi RISCHI MOG_PTPC'!AF97=Tabelle!$V$12,('Mitigazione del rischio'!D$8*Tabelle!$W$12),"-"))))))))))</f>
        <v>1.05</v>
      </c>
      <c r="E96" s="31">
        <f>IF('Modello Analisi RISCHI MOG_PTPC'!AG97=Tabelle!$V$3,('Mitigazione del rischio'!E$8*Tabelle!$W$3),IF('Modello Analisi RISCHI MOG_PTPC'!AG97=Tabelle!$V$4,('Mitigazione del rischio'!E$8*Tabelle!$W$4),IF('Modello Analisi RISCHI MOG_PTPC'!AG97=Tabelle!$V$5,('Mitigazione del rischio'!E$8*Tabelle!$W$5),IF('Modello Analisi RISCHI MOG_PTPC'!AG97=Tabelle!$V$6,('Mitigazione del rischio'!E$8*Tabelle!$W$6),IF('Modello Analisi RISCHI MOG_PTPC'!AG97=Tabelle!$V$7,('Mitigazione del rischio'!E$8*Tabelle!$W$7),IF('Modello Analisi RISCHI MOG_PTPC'!AG97=Tabelle!$V$8,('Mitigazione del rischio'!E$8*Tabelle!$W$8),IF('Modello Analisi RISCHI MOG_PTPC'!AG97=Tabelle!$V$9,('Mitigazione del rischio'!E$8*Tabelle!$W$9),IF('Modello Analisi RISCHI MOG_PTPC'!AG97=Tabelle!$V$10,('Mitigazione del rischio'!E$8*Tabelle!$W$10),IF('Modello Analisi RISCHI MOG_PTPC'!AG97=Tabelle!$V$11,('Mitigazione del rischio'!E$8*Tabelle!$W$11),IF('Modello Analisi RISCHI MOG_PTPC'!AG97=Tabelle!$V$12,('Mitigazione del rischio'!E$8*Tabelle!$W$12),"-"))))))))))</f>
        <v>2.4499999999999997</v>
      </c>
      <c r="F96" s="31">
        <f>IF('Modello Analisi RISCHI MOG_PTPC'!AH97=Tabelle!$V$3,('Mitigazione del rischio'!F$8*Tabelle!$W$3),IF('Modello Analisi RISCHI MOG_PTPC'!AH97=Tabelle!$V$4,('Mitigazione del rischio'!F$8*Tabelle!$W$4),IF('Modello Analisi RISCHI MOG_PTPC'!AH97=Tabelle!$V$5,('Mitigazione del rischio'!F$8*Tabelle!$W$5),IF('Modello Analisi RISCHI MOG_PTPC'!AH97=Tabelle!$V$6,('Mitigazione del rischio'!F$8*Tabelle!$W$6),IF('Modello Analisi RISCHI MOG_PTPC'!AH97=Tabelle!$V$7,('Mitigazione del rischio'!F$8*Tabelle!$W$7),IF('Modello Analisi RISCHI MOG_PTPC'!AH97=Tabelle!$V$8,('Mitigazione del rischio'!F$8*Tabelle!$W$8),IF('Modello Analisi RISCHI MOG_PTPC'!AH97=Tabelle!$V$9,('Mitigazione del rischio'!F$8*Tabelle!$W$9),IF('Modello Analisi RISCHI MOG_PTPC'!AH97=Tabelle!$V$10,('Mitigazione del rischio'!F$8*Tabelle!$W$10),IF('Modello Analisi RISCHI MOG_PTPC'!AH97=Tabelle!$V$11,('Mitigazione del rischio'!F$8*Tabelle!$W$11),IF('Modello Analisi RISCHI MOG_PTPC'!AH97=Tabelle!$V$12,('Mitigazione del rischio'!F$8*Tabelle!$W$12),"-"))))))))))</f>
        <v>3.5</v>
      </c>
      <c r="G96" s="31">
        <f>IF('Modello Analisi RISCHI MOG_PTPC'!AI97=Tabelle!$V$3,('Mitigazione del rischio'!G$8*Tabelle!$W$3),IF('Modello Analisi RISCHI MOG_PTPC'!AI97=Tabelle!$V$4,('Mitigazione del rischio'!G$8*Tabelle!$W$4),IF('Modello Analisi RISCHI MOG_PTPC'!AI97=Tabelle!$V$5,('Mitigazione del rischio'!G$8*Tabelle!$W$5),IF('Modello Analisi RISCHI MOG_PTPC'!AI97=Tabelle!$V$6,('Mitigazione del rischio'!G$8*Tabelle!$W$6),IF('Modello Analisi RISCHI MOG_PTPC'!AI97=Tabelle!$V$7,('Mitigazione del rischio'!G$8*Tabelle!$W$7),IF('Modello Analisi RISCHI MOG_PTPC'!AI97=Tabelle!$V$8,('Mitigazione del rischio'!G$8*Tabelle!$W$8),IF('Modello Analisi RISCHI MOG_PTPC'!AI97=Tabelle!$V$9,('Mitigazione del rischio'!G$8*Tabelle!$W$9),IF('Modello Analisi RISCHI MOG_PTPC'!AI97=Tabelle!$V$10,('Mitigazione del rischio'!G$8*Tabelle!$W$10),IF('Modello Analisi RISCHI MOG_PTPC'!AI97=Tabelle!$V$11,('Mitigazione del rischio'!G$8*Tabelle!$W$11),IF('Modello Analisi RISCHI MOG_PTPC'!AI97=Tabelle!$V$12,('Mitigazione del rischio'!G$8*Tabelle!$W$12),"-"))))))))))</f>
        <v>3.5</v>
      </c>
      <c r="H96" s="31">
        <f>IF('Modello Analisi RISCHI MOG_PTPC'!AJ97=Tabelle!$V$3,('Mitigazione del rischio'!H$8*Tabelle!$W$3),IF('Modello Analisi RISCHI MOG_PTPC'!AJ97=Tabelle!$V$4,('Mitigazione del rischio'!H$8*Tabelle!$W$4),IF('Modello Analisi RISCHI MOG_PTPC'!AJ97=Tabelle!$V$5,('Mitigazione del rischio'!H$8*Tabelle!$W$5),IF('Modello Analisi RISCHI MOG_PTPC'!AJ97=Tabelle!$V$6,('Mitigazione del rischio'!H$8*Tabelle!$W$6),IF('Modello Analisi RISCHI MOG_PTPC'!AJ97=Tabelle!$V$7,('Mitigazione del rischio'!H$8*Tabelle!$W$7),IF('Modello Analisi RISCHI MOG_PTPC'!AJ97=Tabelle!$V$8,('Mitigazione del rischio'!H$8*Tabelle!$W$8),IF('Modello Analisi RISCHI MOG_PTPC'!AJ97=Tabelle!$V$9,('Mitigazione del rischio'!H$8*Tabelle!$W$9),IF('Modello Analisi RISCHI MOG_PTPC'!AJ97=Tabelle!$V$10,('Mitigazione del rischio'!H$8*Tabelle!$W$10),IF('Modello Analisi RISCHI MOG_PTPC'!AJ97=Tabelle!$V$11,('Mitigazione del rischio'!H$8*Tabelle!$W$11),IF('Modello Analisi RISCHI MOG_PTPC'!AJ97=Tabelle!$V$12,('Mitigazione del rischio'!H$8*Tabelle!$W$12),"-"))))))))))</f>
        <v>3.5</v>
      </c>
      <c r="I96" s="31">
        <f>IF('Modello Analisi RISCHI MOG_PTPC'!AK97=Tabelle!$V$3,('Mitigazione del rischio'!I$8*Tabelle!$W$3),IF('Modello Analisi RISCHI MOG_PTPC'!AK97=Tabelle!$V$4,('Mitigazione del rischio'!I$8*Tabelle!$W$4),IF('Modello Analisi RISCHI MOG_PTPC'!AK97=Tabelle!$V$5,('Mitigazione del rischio'!I$8*Tabelle!$W$5),IF('Modello Analisi RISCHI MOG_PTPC'!AK97=Tabelle!$V$6,('Mitigazione del rischio'!I$8*Tabelle!$W$6),IF('Modello Analisi RISCHI MOG_PTPC'!AK97=Tabelle!$V$7,('Mitigazione del rischio'!I$8*Tabelle!$W$7),IF('Modello Analisi RISCHI MOG_PTPC'!AK97=Tabelle!$V$8,('Mitigazione del rischio'!I$8*Tabelle!$W$8),IF('Modello Analisi RISCHI MOG_PTPC'!AK97=Tabelle!$V$9,('Mitigazione del rischio'!I$8*Tabelle!$W$9),IF('Modello Analisi RISCHI MOG_PTPC'!AK97=Tabelle!$V$10,('Mitigazione del rischio'!I$8*Tabelle!$W$10),IF('Modello Analisi RISCHI MOG_PTPC'!AK97=Tabelle!$V$11,('Mitigazione del rischio'!I$8*Tabelle!$W$11),IF('Modello Analisi RISCHI MOG_PTPC'!AK97=Tabelle!$V$12,('Mitigazione del rischio'!I$8*Tabelle!$W$12),"-"))))))))))</f>
        <v>1.05</v>
      </c>
      <c r="J96" s="31">
        <f>IF('Modello Analisi RISCHI MOG_PTPC'!AL97=Tabelle!$V$3,('Mitigazione del rischio'!J$8*Tabelle!$W$3),IF('Modello Analisi RISCHI MOG_PTPC'!AL97=Tabelle!$V$4,('Mitigazione del rischio'!J$8*Tabelle!$W$4),IF('Modello Analisi RISCHI MOG_PTPC'!AL97=Tabelle!$V$5,('Mitigazione del rischio'!J$8*Tabelle!$W$5),IF('Modello Analisi RISCHI MOG_PTPC'!AL97=Tabelle!$V$6,('Mitigazione del rischio'!J$8*Tabelle!$W$6),IF('Modello Analisi RISCHI MOG_PTPC'!AL97=Tabelle!$V$7,('Mitigazione del rischio'!J$8*Tabelle!$W$7),IF('Modello Analisi RISCHI MOG_PTPC'!AL97=Tabelle!$V$8,('Mitigazione del rischio'!J$8*Tabelle!$W$8),IF('Modello Analisi RISCHI MOG_PTPC'!AL97=Tabelle!$V$9,('Mitigazione del rischio'!J$8*Tabelle!$W$9),IF('Modello Analisi RISCHI MOG_PTPC'!AL97=Tabelle!$V$10,('Mitigazione del rischio'!J$8*Tabelle!$W$10),IF('Modello Analisi RISCHI MOG_PTPC'!AL97=Tabelle!$V$11,('Mitigazione del rischio'!J$8*Tabelle!$W$11),IF('Modello Analisi RISCHI MOG_PTPC'!AL97=Tabelle!$V$12,('Mitigazione del rischio'!J$8*Tabelle!$W$12),"-"))))))))))</f>
        <v>1.05</v>
      </c>
      <c r="K96" s="31">
        <f>IF('Modello Analisi RISCHI MOG_PTPC'!AM97=Tabelle!$V$3,('Mitigazione del rischio'!K$8*Tabelle!$W$3),IF('Modello Analisi RISCHI MOG_PTPC'!AM97=Tabelle!$V$4,('Mitigazione del rischio'!K$8*Tabelle!$W$4),IF('Modello Analisi RISCHI MOG_PTPC'!AM97=Tabelle!$V$5,('Mitigazione del rischio'!K$8*Tabelle!$W$5),IF('Modello Analisi RISCHI MOG_PTPC'!AM97=Tabelle!$V$6,('Mitigazione del rischio'!K$8*Tabelle!$W$6),IF('Modello Analisi RISCHI MOG_PTPC'!AM97=Tabelle!$V$7,('Mitigazione del rischio'!K$8*Tabelle!$W$7),IF('Modello Analisi RISCHI MOG_PTPC'!AM97=Tabelle!$V$8,('Mitigazione del rischio'!K$8*Tabelle!$W$8),IF('Modello Analisi RISCHI MOG_PTPC'!AM97=Tabelle!$V$9,('Mitigazione del rischio'!K$8*Tabelle!$W$9),IF('Modello Analisi RISCHI MOG_PTPC'!AM97=Tabelle!$V$10,('Mitigazione del rischio'!K$8*Tabelle!$W$10),IF('Modello Analisi RISCHI MOG_PTPC'!AM97=Tabelle!$V$11,('Mitigazione del rischio'!K$8*Tabelle!$W$11),IF('Modello Analisi RISCHI MOG_PTPC'!AM97=Tabelle!$V$12,('Mitigazione del rischio'!K$8*Tabelle!$W$12),"-"))))))))))</f>
        <v>3.5</v>
      </c>
      <c r="L96" s="31">
        <f>IF('Modello Analisi RISCHI MOG_PTPC'!AN97=Tabelle!$V$3,('Mitigazione del rischio'!L$8*Tabelle!$W$3),IF('Modello Analisi RISCHI MOG_PTPC'!AN97=Tabelle!$V$4,('Mitigazione del rischio'!L$8*Tabelle!$W$4),IF('Modello Analisi RISCHI MOG_PTPC'!AN97=Tabelle!$V$5,('Mitigazione del rischio'!L$8*Tabelle!$W$5),IF('Modello Analisi RISCHI MOG_PTPC'!AN97=Tabelle!$V$6,('Mitigazione del rischio'!L$8*Tabelle!$W$6),IF('Modello Analisi RISCHI MOG_PTPC'!AN97=Tabelle!$V$7,('Mitigazione del rischio'!L$8*Tabelle!$W$7),IF('Modello Analisi RISCHI MOG_PTPC'!AN97=Tabelle!$V$8,('Mitigazione del rischio'!L$8*Tabelle!$W$8),IF('Modello Analisi RISCHI MOG_PTPC'!AN97=Tabelle!$V$9,('Mitigazione del rischio'!L$8*Tabelle!$W$9),IF('Modello Analisi RISCHI MOG_PTPC'!AN97=Tabelle!$V$10,('Mitigazione del rischio'!L$8*Tabelle!$W$10),IF('Modello Analisi RISCHI MOG_PTPC'!AN97=Tabelle!$V$11,('Mitigazione del rischio'!L$8*Tabelle!$W$11),IF('Modello Analisi RISCHI MOG_PTPC'!AN97=Tabelle!$V$12,('Mitigazione del rischio'!L$8*Tabelle!$W$12),"-"))))))))))</f>
        <v>3.5</v>
      </c>
      <c r="M96" s="31">
        <f>IF('Modello Analisi RISCHI MOG_PTPC'!AO97=Tabelle!$V$3,('Mitigazione del rischio'!M$8*Tabelle!$W$3),IF('Modello Analisi RISCHI MOG_PTPC'!AO97=Tabelle!$V$4,('Mitigazione del rischio'!M$8*Tabelle!$W$4),IF('Modello Analisi RISCHI MOG_PTPC'!AO97=Tabelle!$V$5,('Mitigazione del rischio'!M$8*Tabelle!$W$5),IF('Modello Analisi RISCHI MOG_PTPC'!AO97=Tabelle!$V$6,('Mitigazione del rischio'!M$8*Tabelle!$W$6),IF('Modello Analisi RISCHI MOG_PTPC'!AO97=Tabelle!$V$7,('Mitigazione del rischio'!M$8*Tabelle!$W$7),IF('Modello Analisi RISCHI MOG_PTPC'!AO97=Tabelle!$V$8,('Mitigazione del rischio'!M$8*Tabelle!$W$8),IF('Modello Analisi RISCHI MOG_PTPC'!AO97=Tabelle!$V$9,('Mitigazione del rischio'!M$8*Tabelle!$W$9),IF('Modello Analisi RISCHI MOG_PTPC'!AO97=Tabelle!$V$10,('Mitigazione del rischio'!M$8*Tabelle!$W$10),IF('Modello Analisi RISCHI MOG_PTPC'!AO97=Tabelle!$V$11,('Mitigazione del rischio'!M$8*Tabelle!$W$11),IF('Modello Analisi RISCHI MOG_PTPC'!AO97=Tabelle!$V$12,('Mitigazione del rischio'!M$8*Tabelle!$W$12),"-"))))))))))</f>
        <v>1.05</v>
      </c>
      <c r="N96" s="31">
        <f>IF('Modello Analisi RISCHI MOG_PTPC'!AP97=Tabelle!$V$3,('Mitigazione del rischio'!N$8*Tabelle!$W$3),IF('Modello Analisi RISCHI MOG_PTPC'!AP97=Tabelle!$V$4,('Mitigazione del rischio'!N$8*Tabelle!$W$4),IF('Modello Analisi RISCHI MOG_PTPC'!AP97=Tabelle!$V$5,('Mitigazione del rischio'!N$8*Tabelle!$W$5),IF('Modello Analisi RISCHI MOG_PTPC'!AP97=Tabelle!$V$6,('Mitigazione del rischio'!N$8*Tabelle!$W$6),IF('Modello Analisi RISCHI MOG_PTPC'!AP97=Tabelle!$V$7,('Mitigazione del rischio'!N$8*Tabelle!$W$7),IF('Modello Analisi RISCHI MOG_PTPC'!AP97=Tabelle!$V$8,('Mitigazione del rischio'!N$8*Tabelle!$W$8),IF('Modello Analisi RISCHI MOG_PTPC'!AP97=Tabelle!$V$9,('Mitigazione del rischio'!N$8*Tabelle!$W$9),IF('Modello Analisi RISCHI MOG_PTPC'!AP97=Tabelle!$V$10,('Mitigazione del rischio'!N$8*Tabelle!$W$10),IF('Modello Analisi RISCHI MOG_PTPC'!AP97=Tabelle!$V$11,('Mitigazione del rischio'!N$8*Tabelle!$W$11),IF('Modello Analisi RISCHI MOG_PTPC'!AP97=Tabelle!$V$12,('Mitigazione del rischio'!N$8*Tabelle!$W$12),"-"))))))))))</f>
        <v>1.05</v>
      </c>
      <c r="O96" s="31">
        <f>IF('Modello Analisi RISCHI MOG_PTPC'!AQ97=Tabelle!$V$3,('Mitigazione del rischio'!O$8*Tabelle!$W$3),IF('Modello Analisi RISCHI MOG_PTPC'!AQ97=Tabelle!$V$4,('Mitigazione del rischio'!O$8*Tabelle!$W$4),IF('Modello Analisi RISCHI MOG_PTPC'!AQ97=Tabelle!$V$5,('Mitigazione del rischio'!O$8*Tabelle!$W$5),IF('Modello Analisi RISCHI MOG_PTPC'!AQ97=Tabelle!$V$6,('Mitigazione del rischio'!O$8*Tabelle!$W$6),IF('Modello Analisi RISCHI MOG_PTPC'!AQ97=Tabelle!$V$7,('Mitigazione del rischio'!O$8*Tabelle!$W$7),IF('Modello Analisi RISCHI MOG_PTPC'!AQ97=Tabelle!$V$8,('Mitigazione del rischio'!O$8*Tabelle!$W$8),IF('Modello Analisi RISCHI MOG_PTPC'!AQ97=Tabelle!$V$9,('Mitigazione del rischio'!O$8*Tabelle!$W$9),IF('Modello Analisi RISCHI MOG_PTPC'!AQ97=Tabelle!$V$10,('Mitigazione del rischio'!O$8*Tabelle!$W$10),IF('Modello Analisi RISCHI MOG_PTPC'!AQ97=Tabelle!$V$11,('Mitigazione del rischio'!O$8*Tabelle!$W$11),IF('Modello Analisi RISCHI MOG_PTPC'!AQ97=Tabelle!$V$12,('Mitigazione del rischio'!O$8*Tabelle!$W$12),"-"))))))))))</f>
        <v>1.05</v>
      </c>
      <c r="P96" s="31">
        <f>IF('Modello Analisi RISCHI MOG_PTPC'!AR97=Tabelle!$V$3,('Mitigazione del rischio'!P$8*Tabelle!$W$3),IF('Modello Analisi RISCHI MOG_PTPC'!AR97=Tabelle!$V$4,('Mitigazione del rischio'!P$8*Tabelle!$W$4),IF('Modello Analisi RISCHI MOG_PTPC'!AR97=Tabelle!$V$5,('Mitigazione del rischio'!P$8*Tabelle!$W$5),IF('Modello Analisi RISCHI MOG_PTPC'!AR97=Tabelle!$V$6,('Mitigazione del rischio'!P$8*Tabelle!$W$6),IF('Modello Analisi RISCHI MOG_PTPC'!AR97=Tabelle!$V$7,('Mitigazione del rischio'!P$8*Tabelle!$W$7),IF('Modello Analisi RISCHI MOG_PTPC'!AR97=Tabelle!$V$8,('Mitigazione del rischio'!P$8*Tabelle!$W$8),IF('Modello Analisi RISCHI MOG_PTPC'!AR97=Tabelle!$V$9,('Mitigazione del rischio'!P$8*Tabelle!$W$9),IF('Modello Analisi RISCHI MOG_PTPC'!AR97=Tabelle!$V$10,('Mitigazione del rischio'!P$8*Tabelle!$W$10),IF('Modello Analisi RISCHI MOG_PTPC'!AR97=Tabelle!$V$11,('Mitigazione del rischio'!P$8*Tabelle!$W$11),IF('Modello Analisi RISCHI MOG_PTPC'!AR97=Tabelle!$V$12,('Mitigazione del rischio'!P$8*Tabelle!$W$12),"-"))))))))))</f>
        <v>1.05</v>
      </c>
      <c r="Q96" s="31">
        <f>IF('Modello Analisi RISCHI MOG_PTPC'!AS97=Tabelle!$V$3,('Mitigazione del rischio'!Q$8*Tabelle!$W$3),IF('Modello Analisi RISCHI MOG_PTPC'!AS97=Tabelle!$V$4,('Mitigazione del rischio'!Q$8*Tabelle!$W$4),IF('Modello Analisi RISCHI MOG_PTPC'!AS97=Tabelle!$V$5,('Mitigazione del rischio'!Q$8*Tabelle!$W$5),IF('Modello Analisi RISCHI MOG_PTPC'!AS97=Tabelle!$V$6,('Mitigazione del rischio'!Q$8*Tabelle!$W$6),IF('Modello Analisi RISCHI MOG_PTPC'!AS97=Tabelle!$V$7,('Mitigazione del rischio'!Q$8*Tabelle!$W$7),IF('Modello Analisi RISCHI MOG_PTPC'!AS97=Tabelle!$V$8,('Mitigazione del rischio'!Q$8*Tabelle!$W$8),IF('Modello Analisi RISCHI MOG_PTPC'!AS97=Tabelle!$V$9,('Mitigazione del rischio'!Q$8*Tabelle!$W$9),IF('Modello Analisi RISCHI MOG_PTPC'!AS97=Tabelle!$V$10,('Mitigazione del rischio'!Q$8*Tabelle!$W$10),IF('Modello Analisi RISCHI MOG_PTPC'!AS97=Tabelle!$V$11,('Mitigazione del rischio'!Q$8*Tabelle!$W$11),IF('Modello Analisi RISCHI MOG_PTPC'!AS97=Tabelle!$V$12,('Mitigazione del rischio'!Q$8*Tabelle!$W$12),"-"))))))))))</f>
        <v>2.4499999999999997</v>
      </c>
      <c r="R96" s="31">
        <f>IF('Modello Analisi RISCHI MOG_PTPC'!AT97=Tabelle!$V$3,('Mitigazione del rischio'!R$8*Tabelle!$W$3),IF('Modello Analisi RISCHI MOG_PTPC'!AT97=Tabelle!$V$4,('Mitigazione del rischio'!R$8*Tabelle!$W$4),IF('Modello Analisi RISCHI MOG_PTPC'!AT97=Tabelle!$V$5,('Mitigazione del rischio'!R$8*Tabelle!$W$5),IF('Modello Analisi RISCHI MOG_PTPC'!AT97=Tabelle!$V$6,('Mitigazione del rischio'!R$8*Tabelle!$W$6),IF('Modello Analisi RISCHI MOG_PTPC'!AT97=Tabelle!$V$7,('Mitigazione del rischio'!R$8*Tabelle!$W$7),IF('Modello Analisi RISCHI MOG_PTPC'!AT97=Tabelle!$V$8,('Mitigazione del rischio'!R$8*Tabelle!$W$8),IF('Modello Analisi RISCHI MOG_PTPC'!AT97=Tabelle!$V$9,('Mitigazione del rischio'!R$8*Tabelle!$W$9),IF('Modello Analisi RISCHI MOG_PTPC'!AT97=Tabelle!$V$10,('Mitigazione del rischio'!R$8*Tabelle!$W$10),IF('Modello Analisi RISCHI MOG_PTPC'!AT97=Tabelle!$V$11,('Mitigazione del rischio'!R$8*Tabelle!$W$11),IF('Modello Analisi RISCHI MOG_PTPC'!AT97=Tabelle!$V$12,('Mitigazione del rischio'!R$8*Tabelle!$W$12),"-"))))))))))</f>
        <v>2.4499999999999997</v>
      </c>
      <c r="S96" s="31">
        <f>IF('Modello Analisi RISCHI MOG_PTPC'!AU97=Tabelle!$V$3,('Mitigazione del rischio'!S$8*Tabelle!$W$3),IF('Modello Analisi RISCHI MOG_PTPC'!AU97=Tabelle!$V$4,('Mitigazione del rischio'!S$8*Tabelle!$W$4),IF('Modello Analisi RISCHI MOG_PTPC'!AU97=Tabelle!$V$5,('Mitigazione del rischio'!S$8*Tabelle!$W$5),IF('Modello Analisi RISCHI MOG_PTPC'!AU97=Tabelle!$V$6,('Mitigazione del rischio'!S$8*Tabelle!$W$6),IF('Modello Analisi RISCHI MOG_PTPC'!AU97=Tabelle!$V$7,('Mitigazione del rischio'!S$8*Tabelle!$W$7),IF('Modello Analisi RISCHI MOG_PTPC'!AU97=Tabelle!$V$8,('Mitigazione del rischio'!S$8*Tabelle!$W$8),IF('Modello Analisi RISCHI MOG_PTPC'!AU97=Tabelle!$V$9,('Mitigazione del rischio'!S$8*Tabelle!$W$9),IF('Modello Analisi RISCHI MOG_PTPC'!AU97=Tabelle!$V$10,('Mitigazione del rischio'!S$8*Tabelle!$W$10),IF('Modello Analisi RISCHI MOG_PTPC'!AU97=Tabelle!$V$11,('Mitigazione del rischio'!S$8*Tabelle!$W$11),IF('Modello Analisi RISCHI MOG_PTPC'!AU97=Tabelle!$V$12,('Mitigazione del rischio'!S$8*Tabelle!$W$12),"-"))))))))))</f>
        <v>2.4499999999999997</v>
      </c>
      <c r="T96" s="31">
        <f>IF('Modello Analisi RISCHI MOG_PTPC'!AV97=Tabelle!$V$3,('Mitigazione del rischio'!T$8*Tabelle!$W$3),IF('Modello Analisi RISCHI MOG_PTPC'!AV97=Tabelle!$V$4,('Mitigazione del rischio'!T$8*Tabelle!$W$4),IF('Modello Analisi RISCHI MOG_PTPC'!AV97=Tabelle!$V$5,('Mitigazione del rischio'!T$8*Tabelle!$W$5),IF('Modello Analisi RISCHI MOG_PTPC'!AV97=Tabelle!$V$6,('Mitigazione del rischio'!T$8*Tabelle!$W$6),IF('Modello Analisi RISCHI MOG_PTPC'!AV97=Tabelle!$V$7,('Mitigazione del rischio'!T$8*Tabelle!$W$7),IF('Modello Analisi RISCHI MOG_PTPC'!AV97=Tabelle!$V$8,('Mitigazione del rischio'!T$8*Tabelle!$W$8),IF('Modello Analisi RISCHI MOG_PTPC'!AV97=Tabelle!$V$9,('Mitigazione del rischio'!T$8*Tabelle!$W$9),IF('Modello Analisi RISCHI MOG_PTPC'!AV97=Tabelle!$V$10,('Mitigazione del rischio'!T$8*Tabelle!$W$10),IF('Modello Analisi RISCHI MOG_PTPC'!AV97=Tabelle!$V$11,('Mitigazione del rischio'!T$8*Tabelle!$W$11),IF('Modello Analisi RISCHI MOG_PTPC'!AV97=Tabelle!$V$12,('Mitigazione del rischio'!T$8*Tabelle!$W$12),"-"))))))))))</f>
        <v>2.4499999999999997</v>
      </c>
      <c r="U96" s="31">
        <f>IF('Modello Analisi RISCHI MOG_PTPC'!AW97=Tabelle!$V$3,('Mitigazione del rischio'!U$8*Tabelle!$W$3),IF('Modello Analisi RISCHI MOG_PTPC'!AW97=Tabelle!$V$4,('Mitigazione del rischio'!U$8*Tabelle!$W$4),IF('Modello Analisi RISCHI MOG_PTPC'!AW97=Tabelle!$V$5,('Mitigazione del rischio'!U$8*Tabelle!$W$5),IF('Modello Analisi RISCHI MOG_PTPC'!AW97=Tabelle!$V$6,('Mitigazione del rischio'!U$8*Tabelle!$W$6),IF('Modello Analisi RISCHI MOG_PTPC'!AW97=Tabelle!$V$7,('Mitigazione del rischio'!U$8*Tabelle!$W$7),IF('Modello Analisi RISCHI MOG_PTPC'!AW97=Tabelle!$V$8,('Mitigazione del rischio'!U$8*Tabelle!$W$8),IF('Modello Analisi RISCHI MOG_PTPC'!AW97=Tabelle!$V$9,('Mitigazione del rischio'!U$8*Tabelle!$W$9),IF('Modello Analisi RISCHI MOG_PTPC'!AW97=Tabelle!$V$10,('Mitigazione del rischio'!U$8*Tabelle!$W$10),IF('Modello Analisi RISCHI MOG_PTPC'!AW97=Tabelle!$V$11,('Mitigazione del rischio'!U$8*Tabelle!$W$11),IF('Modello Analisi RISCHI MOG_PTPC'!AW97=Tabelle!$V$12,('Mitigazione del rischio'!U$8*Tabelle!$W$12),"-"))))))))))</f>
        <v>0</v>
      </c>
      <c r="V96" s="31">
        <f>IF('Modello Analisi RISCHI MOG_PTPC'!AX97=Tabelle!$V$3,('Mitigazione del rischio'!V$8*Tabelle!$W$3),IF('Modello Analisi RISCHI MOG_PTPC'!AX97=Tabelle!$V$4,('Mitigazione del rischio'!V$8*Tabelle!$W$4),IF('Modello Analisi RISCHI MOG_PTPC'!AX97=Tabelle!$V$5,('Mitigazione del rischio'!V$8*Tabelle!$W$5),IF('Modello Analisi RISCHI MOG_PTPC'!AX97=Tabelle!$V$6,('Mitigazione del rischio'!V$8*Tabelle!$W$6),IF('Modello Analisi RISCHI MOG_PTPC'!AX97=Tabelle!$V$7,('Mitigazione del rischio'!V$8*Tabelle!$W$7),IF('Modello Analisi RISCHI MOG_PTPC'!AX97=Tabelle!$V$8,('Mitigazione del rischio'!V$8*Tabelle!$W$8),IF('Modello Analisi RISCHI MOG_PTPC'!AX97=Tabelle!$V$9,('Mitigazione del rischio'!V$8*Tabelle!$W$9),IF('Modello Analisi RISCHI MOG_PTPC'!AX97=Tabelle!$V$10,('Mitigazione del rischio'!V$8*Tabelle!$W$10),IF('Modello Analisi RISCHI MOG_PTPC'!AX97=Tabelle!$V$11,('Mitigazione del rischio'!V$8*Tabelle!$W$11),IF('Modello Analisi RISCHI MOG_PTPC'!AX97=Tabelle!$V$12,('Mitigazione del rischio'!V$8*Tabelle!$W$12),"-"))))))))))</f>
        <v>0</v>
      </c>
      <c r="W96" s="31">
        <f>IF('Modello Analisi RISCHI MOG_PTPC'!AY97=Tabelle!$V$3,('Mitigazione del rischio'!W$8*Tabelle!$W$3),IF('Modello Analisi RISCHI MOG_PTPC'!AY97=Tabelle!$V$4,('Mitigazione del rischio'!W$8*Tabelle!$W$4),IF('Modello Analisi RISCHI MOG_PTPC'!AY97=Tabelle!$V$5,('Mitigazione del rischio'!W$8*Tabelle!$W$5),IF('Modello Analisi RISCHI MOG_PTPC'!AY97=Tabelle!$V$6,('Mitigazione del rischio'!W$8*Tabelle!$W$6),IF('Modello Analisi RISCHI MOG_PTPC'!AY97=Tabelle!$V$7,('Mitigazione del rischio'!W$8*Tabelle!$W$7),IF('Modello Analisi RISCHI MOG_PTPC'!AY97=Tabelle!$V$8,('Mitigazione del rischio'!W$8*Tabelle!$W$8),IF('Modello Analisi RISCHI MOG_PTPC'!AY97=Tabelle!$V$9,('Mitigazione del rischio'!W$8*Tabelle!$W$9),IF('Modello Analisi RISCHI MOG_PTPC'!AY97=Tabelle!$V$10,('Mitigazione del rischio'!W$8*Tabelle!$W$10),IF('Modello Analisi RISCHI MOG_PTPC'!AY97=Tabelle!$V$11,('Mitigazione del rischio'!W$8*Tabelle!$W$11),IF('Modello Analisi RISCHI MOG_PTPC'!AY97=Tabelle!$V$12,('Mitigazione del rischio'!W$8*Tabelle!$W$12),"-"))))))))))</f>
        <v>0</v>
      </c>
      <c r="X96" s="31">
        <f>IF('Modello Analisi RISCHI MOG_PTPC'!AZ97=Tabelle!$V$3,('Mitigazione del rischio'!X$8*Tabelle!$W$3),IF('Modello Analisi RISCHI MOG_PTPC'!AZ97=Tabelle!$V$4,('Mitigazione del rischio'!X$8*Tabelle!$W$4),IF('Modello Analisi RISCHI MOG_PTPC'!AZ97=Tabelle!$V$5,('Mitigazione del rischio'!X$8*Tabelle!$W$5),IF('Modello Analisi RISCHI MOG_PTPC'!AZ97=Tabelle!$V$6,('Mitigazione del rischio'!X$8*Tabelle!$W$6),IF('Modello Analisi RISCHI MOG_PTPC'!AZ97=Tabelle!$V$7,('Mitigazione del rischio'!X$8*Tabelle!$W$7),IF('Modello Analisi RISCHI MOG_PTPC'!AZ97=Tabelle!$V$8,('Mitigazione del rischio'!X$8*Tabelle!$W$8),IF('Modello Analisi RISCHI MOG_PTPC'!AZ97=Tabelle!$V$9,('Mitigazione del rischio'!X$8*Tabelle!$W$9),IF('Modello Analisi RISCHI MOG_PTPC'!AZ97=Tabelle!$V$10,('Mitigazione del rischio'!X$8*Tabelle!$W$10),IF('Modello Analisi RISCHI MOG_PTPC'!AZ97=Tabelle!$V$11,('Mitigazione del rischio'!X$8*Tabelle!$W$11),IF('Modello Analisi RISCHI MOG_PTPC'!AZ97=Tabelle!$V$12,('Mitigazione del rischio'!X$8*Tabelle!$W$12),"-"))))))))))</f>
        <v>0</v>
      </c>
      <c r="Y96" s="31">
        <f>IF('Modello Analisi RISCHI MOG_PTPC'!BA97=Tabelle!$V$3,('Mitigazione del rischio'!Y$8*Tabelle!$W$3),IF('Modello Analisi RISCHI MOG_PTPC'!BA97=Tabelle!$V$4,('Mitigazione del rischio'!Y$8*Tabelle!$W$4),IF('Modello Analisi RISCHI MOG_PTPC'!BA97=Tabelle!$V$5,('Mitigazione del rischio'!Y$8*Tabelle!$W$5),IF('Modello Analisi RISCHI MOG_PTPC'!BA97=Tabelle!$V$6,('Mitigazione del rischio'!Y$8*Tabelle!$W$6),IF('Modello Analisi RISCHI MOG_PTPC'!BA97=Tabelle!$V$7,('Mitigazione del rischio'!Y$8*Tabelle!$W$7),IF('Modello Analisi RISCHI MOG_PTPC'!BA97=Tabelle!$V$8,('Mitigazione del rischio'!Y$8*Tabelle!$W$8),IF('Modello Analisi RISCHI MOG_PTPC'!BA97=Tabelle!$V$9,('Mitigazione del rischio'!Y$8*Tabelle!$W$9),IF('Modello Analisi RISCHI MOG_PTPC'!BA97=Tabelle!$V$10,('Mitigazione del rischio'!Y$8*Tabelle!$W$10),IF('Modello Analisi RISCHI MOG_PTPC'!BA97=Tabelle!$V$11,('Mitigazione del rischio'!Y$8*Tabelle!$W$11),IF('Modello Analisi RISCHI MOG_PTPC'!BA97=Tabelle!$V$12,('Mitigazione del rischio'!Y$8*Tabelle!$W$12),"-"))))))))))</f>
        <v>0</v>
      </c>
      <c r="Z96" s="31">
        <f>IF('Modello Analisi RISCHI MOG_PTPC'!BB97=Tabelle!$V$3,('Mitigazione del rischio'!Z$8*Tabelle!$W$3),IF('Modello Analisi RISCHI MOG_PTPC'!BB97=Tabelle!$V$4,('Mitigazione del rischio'!Z$8*Tabelle!$W$4),IF('Modello Analisi RISCHI MOG_PTPC'!BB97=Tabelle!$V$5,('Mitigazione del rischio'!Z$8*Tabelle!$W$5),IF('Modello Analisi RISCHI MOG_PTPC'!BB97=Tabelle!$V$6,('Mitigazione del rischio'!Z$8*Tabelle!$W$6),IF('Modello Analisi RISCHI MOG_PTPC'!BB97=Tabelle!$V$7,('Mitigazione del rischio'!Z$8*Tabelle!$W$7),IF('Modello Analisi RISCHI MOG_PTPC'!BB97=Tabelle!$V$8,('Mitigazione del rischio'!Z$8*Tabelle!$W$8),IF('Modello Analisi RISCHI MOG_PTPC'!BB97=Tabelle!$V$9,('Mitigazione del rischio'!Z$8*Tabelle!$W$9),IF('Modello Analisi RISCHI MOG_PTPC'!BB97=Tabelle!$V$10,('Mitigazione del rischio'!Z$8*Tabelle!$W$10),IF('Modello Analisi RISCHI MOG_PTPC'!BB97=Tabelle!$V$11,('Mitigazione del rischio'!Z$8*Tabelle!$W$11),IF('Modello Analisi RISCHI MOG_PTPC'!BB97=Tabelle!$V$12,('Mitigazione del rischio'!Z$8*Tabelle!$W$12),"-"))))))))))</f>
        <v>0</v>
      </c>
      <c r="AA96" s="31">
        <f>IF('Modello Analisi RISCHI MOG_PTPC'!BC97=Tabelle!$V$3,('Mitigazione del rischio'!AA$8*Tabelle!$W$3),IF('Modello Analisi RISCHI MOG_PTPC'!BC97=Tabelle!$V$4,('Mitigazione del rischio'!AA$8*Tabelle!$W$4),IF('Modello Analisi RISCHI MOG_PTPC'!BC97=Tabelle!$V$5,('Mitigazione del rischio'!AA$8*Tabelle!$W$5),IF('Modello Analisi RISCHI MOG_PTPC'!BC97=Tabelle!$V$6,('Mitigazione del rischio'!AA$8*Tabelle!$W$6),IF('Modello Analisi RISCHI MOG_PTPC'!BC97=Tabelle!$V$7,('Mitigazione del rischio'!AA$8*Tabelle!$W$7),IF('Modello Analisi RISCHI MOG_PTPC'!BC97=Tabelle!$V$8,('Mitigazione del rischio'!AA$8*Tabelle!$W$8),IF('Modello Analisi RISCHI MOG_PTPC'!BC97=Tabelle!$V$9,('Mitigazione del rischio'!AA$8*Tabelle!$W$9),IF('Modello Analisi RISCHI MOG_PTPC'!BC97=Tabelle!$V$10,('Mitigazione del rischio'!AA$8*Tabelle!$W$10),IF('Modello Analisi RISCHI MOG_PTPC'!BC97=Tabelle!$V$11,('Mitigazione del rischio'!AA$8*Tabelle!$W$11),IF('Modello Analisi RISCHI MOG_PTPC'!BC97=Tabelle!$V$12,('Mitigazione del rischio'!AA$8*Tabelle!$W$12),"-"))))))))))</f>
        <v>0</v>
      </c>
      <c r="AB96" s="31">
        <f>IF('Modello Analisi RISCHI MOG_PTPC'!BD97=Tabelle!$V$3,('Mitigazione del rischio'!AB$8*Tabelle!$W$3),IF('Modello Analisi RISCHI MOG_PTPC'!BD97=Tabelle!$V$4,('Mitigazione del rischio'!AB$8*Tabelle!$W$4),IF('Modello Analisi RISCHI MOG_PTPC'!BD97=Tabelle!$V$5,('Mitigazione del rischio'!AB$8*Tabelle!$W$5),IF('Modello Analisi RISCHI MOG_PTPC'!BD97=Tabelle!$V$6,('Mitigazione del rischio'!AB$8*Tabelle!$W$6),IF('Modello Analisi RISCHI MOG_PTPC'!BD97=Tabelle!$V$7,('Mitigazione del rischio'!AB$8*Tabelle!$W$7),IF('Modello Analisi RISCHI MOG_PTPC'!BD97=Tabelle!$V$8,('Mitigazione del rischio'!AB$8*Tabelle!$W$8),IF('Modello Analisi RISCHI MOG_PTPC'!BD97=Tabelle!$V$9,('Mitigazione del rischio'!AB$8*Tabelle!$W$9),IF('Modello Analisi RISCHI MOG_PTPC'!BD97=Tabelle!$V$10,('Mitigazione del rischio'!AB$8*Tabelle!$W$10),IF('Modello Analisi RISCHI MOG_PTPC'!BD97=Tabelle!$V$11,('Mitigazione del rischio'!AB$8*Tabelle!$W$11),IF('Modello Analisi RISCHI MOG_PTPC'!BD97=Tabelle!$V$12,('Mitigazione del rischio'!AB$8*Tabelle!$W$12),"-"))))))))))</f>
        <v>0</v>
      </c>
      <c r="AC96" s="31">
        <f>IF('Modello Analisi RISCHI MOG_PTPC'!BE97=Tabelle!$V$3,('Mitigazione del rischio'!AC$8*Tabelle!$W$3),IF('Modello Analisi RISCHI MOG_PTPC'!BE97=Tabelle!$V$4,('Mitigazione del rischio'!AC$8*Tabelle!$W$4),IF('Modello Analisi RISCHI MOG_PTPC'!BE97=Tabelle!$V$5,('Mitigazione del rischio'!AC$8*Tabelle!$W$5),IF('Modello Analisi RISCHI MOG_PTPC'!BE97=Tabelle!$V$6,('Mitigazione del rischio'!AC$8*Tabelle!$W$6),IF('Modello Analisi RISCHI MOG_PTPC'!BE97=Tabelle!$V$7,('Mitigazione del rischio'!AC$8*Tabelle!$W$7),IF('Modello Analisi RISCHI MOG_PTPC'!BE97=Tabelle!$V$8,('Mitigazione del rischio'!AC$8*Tabelle!$W$8),IF('Modello Analisi RISCHI MOG_PTPC'!BE97=Tabelle!$V$9,('Mitigazione del rischio'!AC$8*Tabelle!$W$9),IF('Modello Analisi RISCHI MOG_PTPC'!BE97=Tabelle!$V$10,('Mitigazione del rischio'!AC$8*Tabelle!$W$10),IF('Modello Analisi RISCHI MOG_PTPC'!BE97=Tabelle!$V$11,('Mitigazione del rischio'!AC$8*Tabelle!$W$11),IF('Modello Analisi RISCHI MOG_PTPC'!BE97=Tabelle!$V$12,('Mitigazione del rischio'!AC$8*Tabelle!$W$12),"-"))))))))))</f>
        <v>0</v>
      </c>
      <c r="AD96" s="31">
        <f>IF('Modello Analisi RISCHI MOG_PTPC'!BF97=Tabelle!$V$3,('Mitigazione del rischio'!AD$8*Tabelle!$W$3),IF('Modello Analisi RISCHI MOG_PTPC'!BF97=Tabelle!$V$4,('Mitigazione del rischio'!AD$8*Tabelle!$W$4),IF('Modello Analisi RISCHI MOG_PTPC'!BF97=Tabelle!$V$5,('Mitigazione del rischio'!AD$8*Tabelle!$W$5),IF('Modello Analisi RISCHI MOG_PTPC'!BF97=Tabelle!$V$6,('Mitigazione del rischio'!AD$8*Tabelle!$W$6),IF('Modello Analisi RISCHI MOG_PTPC'!BF97=Tabelle!$V$7,('Mitigazione del rischio'!AD$8*Tabelle!$W$7),IF('Modello Analisi RISCHI MOG_PTPC'!BF97=Tabelle!$V$8,('Mitigazione del rischio'!AD$8*Tabelle!$W$8),IF('Modello Analisi RISCHI MOG_PTPC'!BF97=Tabelle!$V$9,('Mitigazione del rischio'!AD$8*Tabelle!$W$9),IF('Modello Analisi RISCHI MOG_PTPC'!BF97=Tabelle!$V$10,('Mitigazione del rischio'!AD$8*Tabelle!$W$10),IF('Modello Analisi RISCHI MOG_PTPC'!BF97=Tabelle!$V$11,('Mitigazione del rischio'!AD$8*Tabelle!$W$11),IF('Modello Analisi RISCHI MOG_PTPC'!BF97=Tabelle!$V$12,('Mitigazione del rischio'!AD$8*Tabelle!$W$12),"-"))))))))))</f>
        <v>0</v>
      </c>
      <c r="AE96" s="31">
        <f>IF('Modello Analisi RISCHI MOG_PTPC'!BG97=Tabelle!$V$3,('Mitigazione del rischio'!AE$8*Tabelle!$W$3),IF('Modello Analisi RISCHI MOG_PTPC'!BG97=Tabelle!$V$4,('Mitigazione del rischio'!AE$8*Tabelle!$W$4),IF('Modello Analisi RISCHI MOG_PTPC'!BG97=Tabelle!$V$5,('Mitigazione del rischio'!AE$8*Tabelle!$W$5),IF('Modello Analisi RISCHI MOG_PTPC'!BG97=Tabelle!$V$6,('Mitigazione del rischio'!AE$8*Tabelle!$W$6),IF('Modello Analisi RISCHI MOG_PTPC'!BG97=Tabelle!$V$7,('Mitigazione del rischio'!AE$8*Tabelle!$W$7),IF('Modello Analisi RISCHI MOG_PTPC'!BG97=Tabelle!$V$8,('Mitigazione del rischio'!AE$8*Tabelle!$W$8),IF('Modello Analisi RISCHI MOG_PTPC'!BG97=Tabelle!$V$9,('Mitigazione del rischio'!AE$8*Tabelle!$W$9),IF('Modello Analisi RISCHI MOG_PTPC'!BG97=Tabelle!$V$10,('Mitigazione del rischio'!AE$8*Tabelle!$W$10),IF('Modello Analisi RISCHI MOG_PTPC'!BG97=Tabelle!$V$11,('Mitigazione del rischio'!AE$8*Tabelle!$W$11),IF('Modello Analisi RISCHI MOG_PTPC'!BG97=Tabelle!$V$12,('Mitigazione del rischio'!AE$8*Tabelle!$W$12),"-"))))))))))</f>
        <v>0</v>
      </c>
      <c r="AF96" s="32">
        <f t="shared" si="5"/>
        <v>43.400000000000006</v>
      </c>
      <c r="AG96" s="33">
        <f t="shared" si="6"/>
        <v>0.43400000000000005</v>
      </c>
    </row>
    <row r="97" spans="1:33" x14ac:dyDescent="0.25">
      <c r="A97" s="31">
        <f>IF('Modello Analisi RISCHI MOG_PTPC'!AC98=Tabelle!$V$3,('Mitigazione del rischio'!A$8*Tabelle!$W$3),IF('Modello Analisi RISCHI MOG_PTPC'!AC98=Tabelle!$V$4,('Mitigazione del rischio'!A$8*Tabelle!$W$4),IF('Modello Analisi RISCHI MOG_PTPC'!AC98=Tabelle!$V$5,('Mitigazione del rischio'!A$8*Tabelle!$W$5),IF('Modello Analisi RISCHI MOG_PTPC'!AC98=Tabelle!$V$6,('Mitigazione del rischio'!A$8*Tabelle!$W$6),IF('Modello Analisi RISCHI MOG_PTPC'!AC98=Tabelle!$V$7,('Mitigazione del rischio'!A$8*Tabelle!$W$7),IF('Modello Analisi RISCHI MOG_PTPC'!AC98=Tabelle!$V$8,('Mitigazione del rischio'!A$8*Tabelle!$W$8),IF('Modello Analisi RISCHI MOG_PTPC'!AC98=Tabelle!$V$9,('Mitigazione del rischio'!A$8*Tabelle!$W$9),IF('Modello Analisi RISCHI MOG_PTPC'!AC98=Tabelle!$V$10,('Mitigazione del rischio'!A$8*Tabelle!$W$10),IF('Modello Analisi RISCHI MOG_PTPC'!AC98=Tabelle!$V$11,('Mitigazione del rischio'!A$8*Tabelle!$W$11),IF('Modello Analisi RISCHI MOG_PTPC'!AC98=Tabelle!$V$12,('Mitigazione del rischio'!A$8*Tabelle!$W$12),"-"))))))))))</f>
        <v>3.5</v>
      </c>
      <c r="B97" s="31">
        <f>IF('Modello Analisi RISCHI MOG_PTPC'!AD98=Tabelle!$V$3,('Mitigazione del rischio'!B$8*Tabelle!$W$3),IF('Modello Analisi RISCHI MOG_PTPC'!AD98=Tabelle!$V$4,('Mitigazione del rischio'!B$8*Tabelle!$W$4),IF('Modello Analisi RISCHI MOG_PTPC'!AD98=Tabelle!$V$5,('Mitigazione del rischio'!B$8*Tabelle!$W$5),IF('Modello Analisi RISCHI MOG_PTPC'!AD98=Tabelle!$V$6,('Mitigazione del rischio'!B$8*Tabelle!$W$6),IF('Modello Analisi RISCHI MOG_PTPC'!AD98=Tabelle!$V$7,('Mitigazione del rischio'!B$8*Tabelle!$W$7),IF('Modello Analisi RISCHI MOG_PTPC'!AD98=Tabelle!$V$8,('Mitigazione del rischio'!B$8*Tabelle!$W$8),IF('Modello Analisi RISCHI MOG_PTPC'!AD98=Tabelle!$V$9,('Mitigazione del rischio'!B$8*Tabelle!$W$9),IF('Modello Analisi RISCHI MOG_PTPC'!AD98=Tabelle!$V$10,('Mitigazione del rischio'!B$8*Tabelle!$W$10),IF('Modello Analisi RISCHI MOG_PTPC'!AD98=Tabelle!$V$11,('Mitigazione del rischio'!B$8*Tabelle!$W$11),IF('Modello Analisi RISCHI MOG_PTPC'!AD98=Tabelle!$V$12,('Mitigazione del rischio'!B$8*Tabelle!$W$12),"-"))))))))))</f>
        <v>2.4499999999999997</v>
      </c>
      <c r="C97" s="31">
        <f>IF('Modello Analisi RISCHI MOG_PTPC'!AE98=Tabelle!$V$3,('Mitigazione del rischio'!C$8*Tabelle!$W$3),IF('Modello Analisi RISCHI MOG_PTPC'!AE98=Tabelle!$V$4,('Mitigazione del rischio'!C$8*Tabelle!$W$4),IF('Modello Analisi RISCHI MOG_PTPC'!AE98=Tabelle!$V$5,('Mitigazione del rischio'!C$8*Tabelle!$W$5),IF('Modello Analisi RISCHI MOG_PTPC'!AE98=Tabelle!$V$6,('Mitigazione del rischio'!C$8*Tabelle!$W$6),IF('Modello Analisi RISCHI MOG_PTPC'!AE98=Tabelle!$V$7,('Mitigazione del rischio'!C$8*Tabelle!$W$7),IF('Modello Analisi RISCHI MOG_PTPC'!AE98=Tabelle!$V$8,('Mitigazione del rischio'!C$8*Tabelle!$W$8),IF('Modello Analisi RISCHI MOG_PTPC'!AE98=Tabelle!$V$9,('Mitigazione del rischio'!C$8*Tabelle!$W$9),IF('Modello Analisi RISCHI MOG_PTPC'!AE98=Tabelle!$V$10,('Mitigazione del rischio'!C$8*Tabelle!$W$10),IF('Modello Analisi RISCHI MOG_PTPC'!AE98=Tabelle!$V$11,('Mitigazione del rischio'!C$8*Tabelle!$W$11),IF('Modello Analisi RISCHI MOG_PTPC'!AE98=Tabelle!$V$12,('Mitigazione del rischio'!C$8*Tabelle!$W$12),"-"))))))))))</f>
        <v>0.35000000000000003</v>
      </c>
      <c r="D97" s="31">
        <f>IF('Modello Analisi RISCHI MOG_PTPC'!AF98=Tabelle!$V$3,('Mitigazione del rischio'!D$8*Tabelle!$W$3),IF('Modello Analisi RISCHI MOG_PTPC'!AF98=Tabelle!$V$4,('Mitigazione del rischio'!D$8*Tabelle!$W$4),IF('Modello Analisi RISCHI MOG_PTPC'!AF98=Tabelle!$V$5,('Mitigazione del rischio'!D$8*Tabelle!$W$5),IF('Modello Analisi RISCHI MOG_PTPC'!AF98=Tabelle!$V$6,('Mitigazione del rischio'!D$8*Tabelle!$W$6),IF('Modello Analisi RISCHI MOG_PTPC'!AF98=Tabelle!$V$7,('Mitigazione del rischio'!D$8*Tabelle!$W$7),IF('Modello Analisi RISCHI MOG_PTPC'!AF98=Tabelle!$V$8,('Mitigazione del rischio'!D$8*Tabelle!$W$8),IF('Modello Analisi RISCHI MOG_PTPC'!AF98=Tabelle!$V$9,('Mitigazione del rischio'!D$8*Tabelle!$W$9),IF('Modello Analisi RISCHI MOG_PTPC'!AF98=Tabelle!$V$10,('Mitigazione del rischio'!D$8*Tabelle!$W$10),IF('Modello Analisi RISCHI MOG_PTPC'!AF98=Tabelle!$V$11,('Mitigazione del rischio'!D$8*Tabelle!$W$11),IF('Modello Analisi RISCHI MOG_PTPC'!AF98=Tabelle!$V$12,('Mitigazione del rischio'!D$8*Tabelle!$W$12),"-"))))))))))</f>
        <v>1.05</v>
      </c>
      <c r="E97" s="31">
        <f>IF('Modello Analisi RISCHI MOG_PTPC'!AG98=Tabelle!$V$3,('Mitigazione del rischio'!E$8*Tabelle!$W$3),IF('Modello Analisi RISCHI MOG_PTPC'!AG98=Tabelle!$V$4,('Mitigazione del rischio'!E$8*Tabelle!$W$4),IF('Modello Analisi RISCHI MOG_PTPC'!AG98=Tabelle!$V$5,('Mitigazione del rischio'!E$8*Tabelle!$W$5),IF('Modello Analisi RISCHI MOG_PTPC'!AG98=Tabelle!$V$6,('Mitigazione del rischio'!E$8*Tabelle!$W$6),IF('Modello Analisi RISCHI MOG_PTPC'!AG98=Tabelle!$V$7,('Mitigazione del rischio'!E$8*Tabelle!$W$7),IF('Modello Analisi RISCHI MOG_PTPC'!AG98=Tabelle!$V$8,('Mitigazione del rischio'!E$8*Tabelle!$W$8),IF('Modello Analisi RISCHI MOG_PTPC'!AG98=Tabelle!$V$9,('Mitigazione del rischio'!E$8*Tabelle!$W$9),IF('Modello Analisi RISCHI MOG_PTPC'!AG98=Tabelle!$V$10,('Mitigazione del rischio'!E$8*Tabelle!$W$10),IF('Modello Analisi RISCHI MOG_PTPC'!AG98=Tabelle!$V$11,('Mitigazione del rischio'!E$8*Tabelle!$W$11),IF('Modello Analisi RISCHI MOG_PTPC'!AG98=Tabelle!$V$12,('Mitigazione del rischio'!E$8*Tabelle!$W$12),"-"))))))))))</f>
        <v>2.4499999999999997</v>
      </c>
      <c r="F97" s="31">
        <f>IF('Modello Analisi RISCHI MOG_PTPC'!AH98=Tabelle!$V$3,('Mitigazione del rischio'!F$8*Tabelle!$W$3),IF('Modello Analisi RISCHI MOG_PTPC'!AH98=Tabelle!$V$4,('Mitigazione del rischio'!F$8*Tabelle!$W$4),IF('Modello Analisi RISCHI MOG_PTPC'!AH98=Tabelle!$V$5,('Mitigazione del rischio'!F$8*Tabelle!$W$5),IF('Modello Analisi RISCHI MOG_PTPC'!AH98=Tabelle!$V$6,('Mitigazione del rischio'!F$8*Tabelle!$W$6),IF('Modello Analisi RISCHI MOG_PTPC'!AH98=Tabelle!$V$7,('Mitigazione del rischio'!F$8*Tabelle!$W$7),IF('Modello Analisi RISCHI MOG_PTPC'!AH98=Tabelle!$V$8,('Mitigazione del rischio'!F$8*Tabelle!$W$8),IF('Modello Analisi RISCHI MOG_PTPC'!AH98=Tabelle!$V$9,('Mitigazione del rischio'!F$8*Tabelle!$W$9),IF('Modello Analisi RISCHI MOG_PTPC'!AH98=Tabelle!$V$10,('Mitigazione del rischio'!F$8*Tabelle!$W$10),IF('Modello Analisi RISCHI MOG_PTPC'!AH98=Tabelle!$V$11,('Mitigazione del rischio'!F$8*Tabelle!$W$11),IF('Modello Analisi RISCHI MOG_PTPC'!AH98=Tabelle!$V$12,('Mitigazione del rischio'!F$8*Tabelle!$W$12),"-"))))))))))</f>
        <v>3.5</v>
      </c>
      <c r="G97" s="31">
        <f>IF('Modello Analisi RISCHI MOG_PTPC'!AI98=Tabelle!$V$3,('Mitigazione del rischio'!G$8*Tabelle!$W$3),IF('Modello Analisi RISCHI MOG_PTPC'!AI98=Tabelle!$V$4,('Mitigazione del rischio'!G$8*Tabelle!$W$4),IF('Modello Analisi RISCHI MOG_PTPC'!AI98=Tabelle!$V$5,('Mitigazione del rischio'!G$8*Tabelle!$W$5),IF('Modello Analisi RISCHI MOG_PTPC'!AI98=Tabelle!$V$6,('Mitigazione del rischio'!G$8*Tabelle!$W$6),IF('Modello Analisi RISCHI MOG_PTPC'!AI98=Tabelle!$V$7,('Mitigazione del rischio'!G$8*Tabelle!$W$7),IF('Modello Analisi RISCHI MOG_PTPC'!AI98=Tabelle!$V$8,('Mitigazione del rischio'!G$8*Tabelle!$W$8),IF('Modello Analisi RISCHI MOG_PTPC'!AI98=Tabelle!$V$9,('Mitigazione del rischio'!G$8*Tabelle!$W$9),IF('Modello Analisi RISCHI MOG_PTPC'!AI98=Tabelle!$V$10,('Mitigazione del rischio'!G$8*Tabelle!$W$10),IF('Modello Analisi RISCHI MOG_PTPC'!AI98=Tabelle!$V$11,('Mitigazione del rischio'!G$8*Tabelle!$W$11),IF('Modello Analisi RISCHI MOG_PTPC'!AI98=Tabelle!$V$12,('Mitigazione del rischio'!G$8*Tabelle!$W$12),"-"))))))))))</f>
        <v>3.5</v>
      </c>
      <c r="H97" s="31">
        <f>IF('Modello Analisi RISCHI MOG_PTPC'!AJ98=Tabelle!$V$3,('Mitigazione del rischio'!H$8*Tabelle!$W$3),IF('Modello Analisi RISCHI MOG_PTPC'!AJ98=Tabelle!$V$4,('Mitigazione del rischio'!H$8*Tabelle!$W$4),IF('Modello Analisi RISCHI MOG_PTPC'!AJ98=Tabelle!$V$5,('Mitigazione del rischio'!H$8*Tabelle!$W$5),IF('Modello Analisi RISCHI MOG_PTPC'!AJ98=Tabelle!$V$6,('Mitigazione del rischio'!H$8*Tabelle!$W$6),IF('Modello Analisi RISCHI MOG_PTPC'!AJ98=Tabelle!$V$7,('Mitigazione del rischio'!H$8*Tabelle!$W$7),IF('Modello Analisi RISCHI MOG_PTPC'!AJ98=Tabelle!$V$8,('Mitigazione del rischio'!H$8*Tabelle!$W$8),IF('Modello Analisi RISCHI MOG_PTPC'!AJ98=Tabelle!$V$9,('Mitigazione del rischio'!H$8*Tabelle!$W$9),IF('Modello Analisi RISCHI MOG_PTPC'!AJ98=Tabelle!$V$10,('Mitigazione del rischio'!H$8*Tabelle!$W$10),IF('Modello Analisi RISCHI MOG_PTPC'!AJ98=Tabelle!$V$11,('Mitigazione del rischio'!H$8*Tabelle!$W$11),IF('Modello Analisi RISCHI MOG_PTPC'!AJ98=Tabelle!$V$12,('Mitigazione del rischio'!H$8*Tabelle!$W$12),"-"))))))))))</f>
        <v>3.5</v>
      </c>
      <c r="I97" s="31">
        <f>IF('Modello Analisi RISCHI MOG_PTPC'!AK98=Tabelle!$V$3,('Mitigazione del rischio'!I$8*Tabelle!$W$3),IF('Modello Analisi RISCHI MOG_PTPC'!AK98=Tabelle!$V$4,('Mitigazione del rischio'!I$8*Tabelle!$W$4),IF('Modello Analisi RISCHI MOG_PTPC'!AK98=Tabelle!$V$5,('Mitigazione del rischio'!I$8*Tabelle!$W$5),IF('Modello Analisi RISCHI MOG_PTPC'!AK98=Tabelle!$V$6,('Mitigazione del rischio'!I$8*Tabelle!$W$6),IF('Modello Analisi RISCHI MOG_PTPC'!AK98=Tabelle!$V$7,('Mitigazione del rischio'!I$8*Tabelle!$W$7),IF('Modello Analisi RISCHI MOG_PTPC'!AK98=Tabelle!$V$8,('Mitigazione del rischio'!I$8*Tabelle!$W$8),IF('Modello Analisi RISCHI MOG_PTPC'!AK98=Tabelle!$V$9,('Mitigazione del rischio'!I$8*Tabelle!$W$9),IF('Modello Analisi RISCHI MOG_PTPC'!AK98=Tabelle!$V$10,('Mitigazione del rischio'!I$8*Tabelle!$W$10),IF('Modello Analisi RISCHI MOG_PTPC'!AK98=Tabelle!$V$11,('Mitigazione del rischio'!I$8*Tabelle!$W$11),IF('Modello Analisi RISCHI MOG_PTPC'!AK98=Tabelle!$V$12,('Mitigazione del rischio'!I$8*Tabelle!$W$12),"-"))))))))))</f>
        <v>1.05</v>
      </c>
      <c r="J97" s="31">
        <f>IF('Modello Analisi RISCHI MOG_PTPC'!AL98=Tabelle!$V$3,('Mitigazione del rischio'!J$8*Tabelle!$W$3),IF('Modello Analisi RISCHI MOG_PTPC'!AL98=Tabelle!$V$4,('Mitigazione del rischio'!J$8*Tabelle!$W$4),IF('Modello Analisi RISCHI MOG_PTPC'!AL98=Tabelle!$V$5,('Mitigazione del rischio'!J$8*Tabelle!$W$5),IF('Modello Analisi RISCHI MOG_PTPC'!AL98=Tabelle!$V$6,('Mitigazione del rischio'!J$8*Tabelle!$W$6),IF('Modello Analisi RISCHI MOG_PTPC'!AL98=Tabelle!$V$7,('Mitigazione del rischio'!J$8*Tabelle!$W$7),IF('Modello Analisi RISCHI MOG_PTPC'!AL98=Tabelle!$V$8,('Mitigazione del rischio'!J$8*Tabelle!$W$8),IF('Modello Analisi RISCHI MOG_PTPC'!AL98=Tabelle!$V$9,('Mitigazione del rischio'!J$8*Tabelle!$W$9),IF('Modello Analisi RISCHI MOG_PTPC'!AL98=Tabelle!$V$10,('Mitigazione del rischio'!J$8*Tabelle!$W$10),IF('Modello Analisi RISCHI MOG_PTPC'!AL98=Tabelle!$V$11,('Mitigazione del rischio'!J$8*Tabelle!$W$11),IF('Modello Analisi RISCHI MOG_PTPC'!AL98=Tabelle!$V$12,('Mitigazione del rischio'!J$8*Tabelle!$W$12),"-"))))))))))</f>
        <v>1.05</v>
      </c>
      <c r="K97" s="31">
        <f>IF('Modello Analisi RISCHI MOG_PTPC'!AM98=Tabelle!$V$3,('Mitigazione del rischio'!K$8*Tabelle!$W$3),IF('Modello Analisi RISCHI MOG_PTPC'!AM98=Tabelle!$V$4,('Mitigazione del rischio'!K$8*Tabelle!$W$4),IF('Modello Analisi RISCHI MOG_PTPC'!AM98=Tabelle!$V$5,('Mitigazione del rischio'!K$8*Tabelle!$W$5),IF('Modello Analisi RISCHI MOG_PTPC'!AM98=Tabelle!$V$6,('Mitigazione del rischio'!K$8*Tabelle!$W$6),IF('Modello Analisi RISCHI MOG_PTPC'!AM98=Tabelle!$V$7,('Mitigazione del rischio'!K$8*Tabelle!$W$7),IF('Modello Analisi RISCHI MOG_PTPC'!AM98=Tabelle!$V$8,('Mitigazione del rischio'!K$8*Tabelle!$W$8),IF('Modello Analisi RISCHI MOG_PTPC'!AM98=Tabelle!$V$9,('Mitigazione del rischio'!K$8*Tabelle!$W$9),IF('Modello Analisi RISCHI MOG_PTPC'!AM98=Tabelle!$V$10,('Mitigazione del rischio'!K$8*Tabelle!$W$10),IF('Modello Analisi RISCHI MOG_PTPC'!AM98=Tabelle!$V$11,('Mitigazione del rischio'!K$8*Tabelle!$W$11),IF('Modello Analisi RISCHI MOG_PTPC'!AM98=Tabelle!$V$12,('Mitigazione del rischio'!K$8*Tabelle!$W$12),"-"))))))))))</f>
        <v>3.5</v>
      </c>
      <c r="L97" s="31">
        <f>IF('Modello Analisi RISCHI MOG_PTPC'!AN98=Tabelle!$V$3,('Mitigazione del rischio'!L$8*Tabelle!$W$3),IF('Modello Analisi RISCHI MOG_PTPC'!AN98=Tabelle!$V$4,('Mitigazione del rischio'!L$8*Tabelle!$W$4),IF('Modello Analisi RISCHI MOG_PTPC'!AN98=Tabelle!$V$5,('Mitigazione del rischio'!L$8*Tabelle!$W$5),IF('Modello Analisi RISCHI MOG_PTPC'!AN98=Tabelle!$V$6,('Mitigazione del rischio'!L$8*Tabelle!$W$6),IF('Modello Analisi RISCHI MOG_PTPC'!AN98=Tabelle!$V$7,('Mitigazione del rischio'!L$8*Tabelle!$W$7),IF('Modello Analisi RISCHI MOG_PTPC'!AN98=Tabelle!$V$8,('Mitigazione del rischio'!L$8*Tabelle!$W$8),IF('Modello Analisi RISCHI MOG_PTPC'!AN98=Tabelle!$V$9,('Mitigazione del rischio'!L$8*Tabelle!$W$9),IF('Modello Analisi RISCHI MOG_PTPC'!AN98=Tabelle!$V$10,('Mitigazione del rischio'!L$8*Tabelle!$W$10),IF('Modello Analisi RISCHI MOG_PTPC'!AN98=Tabelle!$V$11,('Mitigazione del rischio'!L$8*Tabelle!$W$11),IF('Modello Analisi RISCHI MOG_PTPC'!AN98=Tabelle!$V$12,('Mitigazione del rischio'!L$8*Tabelle!$W$12),"-"))))))))))</f>
        <v>3.5</v>
      </c>
      <c r="M97" s="31">
        <f>IF('Modello Analisi RISCHI MOG_PTPC'!AO98=Tabelle!$V$3,('Mitigazione del rischio'!M$8*Tabelle!$W$3),IF('Modello Analisi RISCHI MOG_PTPC'!AO98=Tabelle!$V$4,('Mitigazione del rischio'!M$8*Tabelle!$W$4),IF('Modello Analisi RISCHI MOG_PTPC'!AO98=Tabelle!$V$5,('Mitigazione del rischio'!M$8*Tabelle!$W$5),IF('Modello Analisi RISCHI MOG_PTPC'!AO98=Tabelle!$V$6,('Mitigazione del rischio'!M$8*Tabelle!$W$6),IF('Modello Analisi RISCHI MOG_PTPC'!AO98=Tabelle!$V$7,('Mitigazione del rischio'!M$8*Tabelle!$W$7),IF('Modello Analisi RISCHI MOG_PTPC'!AO98=Tabelle!$V$8,('Mitigazione del rischio'!M$8*Tabelle!$W$8),IF('Modello Analisi RISCHI MOG_PTPC'!AO98=Tabelle!$V$9,('Mitigazione del rischio'!M$8*Tabelle!$W$9),IF('Modello Analisi RISCHI MOG_PTPC'!AO98=Tabelle!$V$10,('Mitigazione del rischio'!M$8*Tabelle!$W$10),IF('Modello Analisi RISCHI MOG_PTPC'!AO98=Tabelle!$V$11,('Mitigazione del rischio'!M$8*Tabelle!$W$11),IF('Modello Analisi RISCHI MOG_PTPC'!AO98=Tabelle!$V$12,('Mitigazione del rischio'!M$8*Tabelle!$W$12),"-"))))))))))</f>
        <v>1.05</v>
      </c>
      <c r="N97" s="31">
        <f>IF('Modello Analisi RISCHI MOG_PTPC'!AP98=Tabelle!$V$3,('Mitigazione del rischio'!N$8*Tabelle!$W$3),IF('Modello Analisi RISCHI MOG_PTPC'!AP98=Tabelle!$V$4,('Mitigazione del rischio'!N$8*Tabelle!$W$4),IF('Modello Analisi RISCHI MOG_PTPC'!AP98=Tabelle!$V$5,('Mitigazione del rischio'!N$8*Tabelle!$W$5),IF('Modello Analisi RISCHI MOG_PTPC'!AP98=Tabelle!$V$6,('Mitigazione del rischio'!N$8*Tabelle!$W$6),IF('Modello Analisi RISCHI MOG_PTPC'!AP98=Tabelle!$V$7,('Mitigazione del rischio'!N$8*Tabelle!$W$7),IF('Modello Analisi RISCHI MOG_PTPC'!AP98=Tabelle!$V$8,('Mitigazione del rischio'!N$8*Tabelle!$W$8),IF('Modello Analisi RISCHI MOG_PTPC'!AP98=Tabelle!$V$9,('Mitigazione del rischio'!N$8*Tabelle!$W$9),IF('Modello Analisi RISCHI MOG_PTPC'!AP98=Tabelle!$V$10,('Mitigazione del rischio'!N$8*Tabelle!$W$10),IF('Modello Analisi RISCHI MOG_PTPC'!AP98=Tabelle!$V$11,('Mitigazione del rischio'!N$8*Tabelle!$W$11),IF('Modello Analisi RISCHI MOG_PTPC'!AP98=Tabelle!$V$12,('Mitigazione del rischio'!N$8*Tabelle!$W$12),"-"))))))))))</f>
        <v>1.05</v>
      </c>
      <c r="O97" s="31">
        <f>IF('Modello Analisi RISCHI MOG_PTPC'!AQ98=Tabelle!$V$3,('Mitigazione del rischio'!O$8*Tabelle!$W$3),IF('Modello Analisi RISCHI MOG_PTPC'!AQ98=Tabelle!$V$4,('Mitigazione del rischio'!O$8*Tabelle!$W$4),IF('Modello Analisi RISCHI MOG_PTPC'!AQ98=Tabelle!$V$5,('Mitigazione del rischio'!O$8*Tabelle!$W$5),IF('Modello Analisi RISCHI MOG_PTPC'!AQ98=Tabelle!$V$6,('Mitigazione del rischio'!O$8*Tabelle!$W$6),IF('Modello Analisi RISCHI MOG_PTPC'!AQ98=Tabelle!$V$7,('Mitigazione del rischio'!O$8*Tabelle!$W$7),IF('Modello Analisi RISCHI MOG_PTPC'!AQ98=Tabelle!$V$8,('Mitigazione del rischio'!O$8*Tabelle!$W$8),IF('Modello Analisi RISCHI MOG_PTPC'!AQ98=Tabelle!$V$9,('Mitigazione del rischio'!O$8*Tabelle!$W$9),IF('Modello Analisi RISCHI MOG_PTPC'!AQ98=Tabelle!$V$10,('Mitigazione del rischio'!O$8*Tabelle!$W$10),IF('Modello Analisi RISCHI MOG_PTPC'!AQ98=Tabelle!$V$11,('Mitigazione del rischio'!O$8*Tabelle!$W$11),IF('Modello Analisi RISCHI MOG_PTPC'!AQ98=Tabelle!$V$12,('Mitigazione del rischio'!O$8*Tabelle!$W$12),"-"))))))))))</f>
        <v>1.05</v>
      </c>
      <c r="P97" s="31">
        <f>IF('Modello Analisi RISCHI MOG_PTPC'!AR98=Tabelle!$V$3,('Mitigazione del rischio'!P$8*Tabelle!$W$3),IF('Modello Analisi RISCHI MOG_PTPC'!AR98=Tabelle!$V$4,('Mitigazione del rischio'!P$8*Tabelle!$W$4),IF('Modello Analisi RISCHI MOG_PTPC'!AR98=Tabelle!$V$5,('Mitigazione del rischio'!P$8*Tabelle!$W$5),IF('Modello Analisi RISCHI MOG_PTPC'!AR98=Tabelle!$V$6,('Mitigazione del rischio'!P$8*Tabelle!$W$6),IF('Modello Analisi RISCHI MOG_PTPC'!AR98=Tabelle!$V$7,('Mitigazione del rischio'!P$8*Tabelle!$W$7),IF('Modello Analisi RISCHI MOG_PTPC'!AR98=Tabelle!$V$8,('Mitigazione del rischio'!P$8*Tabelle!$W$8),IF('Modello Analisi RISCHI MOG_PTPC'!AR98=Tabelle!$V$9,('Mitigazione del rischio'!P$8*Tabelle!$W$9),IF('Modello Analisi RISCHI MOG_PTPC'!AR98=Tabelle!$V$10,('Mitigazione del rischio'!P$8*Tabelle!$W$10),IF('Modello Analisi RISCHI MOG_PTPC'!AR98=Tabelle!$V$11,('Mitigazione del rischio'!P$8*Tabelle!$W$11),IF('Modello Analisi RISCHI MOG_PTPC'!AR98=Tabelle!$V$12,('Mitigazione del rischio'!P$8*Tabelle!$W$12),"-"))))))))))</f>
        <v>1.05</v>
      </c>
      <c r="Q97" s="31">
        <f>IF('Modello Analisi RISCHI MOG_PTPC'!AS98=Tabelle!$V$3,('Mitigazione del rischio'!Q$8*Tabelle!$W$3),IF('Modello Analisi RISCHI MOG_PTPC'!AS98=Tabelle!$V$4,('Mitigazione del rischio'!Q$8*Tabelle!$W$4),IF('Modello Analisi RISCHI MOG_PTPC'!AS98=Tabelle!$V$5,('Mitigazione del rischio'!Q$8*Tabelle!$W$5),IF('Modello Analisi RISCHI MOG_PTPC'!AS98=Tabelle!$V$6,('Mitigazione del rischio'!Q$8*Tabelle!$W$6),IF('Modello Analisi RISCHI MOG_PTPC'!AS98=Tabelle!$V$7,('Mitigazione del rischio'!Q$8*Tabelle!$W$7),IF('Modello Analisi RISCHI MOG_PTPC'!AS98=Tabelle!$V$8,('Mitigazione del rischio'!Q$8*Tabelle!$W$8),IF('Modello Analisi RISCHI MOG_PTPC'!AS98=Tabelle!$V$9,('Mitigazione del rischio'!Q$8*Tabelle!$W$9),IF('Modello Analisi RISCHI MOG_PTPC'!AS98=Tabelle!$V$10,('Mitigazione del rischio'!Q$8*Tabelle!$W$10),IF('Modello Analisi RISCHI MOG_PTPC'!AS98=Tabelle!$V$11,('Mitigazione del rischio'!Q$8*Tabelle!$W$11),IF('Modello Analisi RISCHI MOG_PTPC'!AS98=Tabelle!$V$12,('Mitigazione del rischio'!Q$8*Tabelle!$W$12),"-"))))))))))</f>
        <v>2.4499999999999997</v>
      </c>
      <c r="R97" s="31">
        <f>IF('Modello Analisi RISCHI MOG_PTPC'!AT98=Tabelle!$V$3,('Mitigazione del rischio'!R$8*Tabelle!$W$3),IF('Modello Analisi RISCHI MOG_PTPC'!AT98=Tabelle!$V$4,('Mitigazione del rischio'!R$8*Tabelle!$W$4),IF('Modello Analisi RISCHI MOG_PTPC'!AT98=Tabelle!$V$5,('Mitigazione del rischio'!R$8*Tabelle!$W$5),IF('Modello Analisi RISCHI MOG_PTPC'!AT98=Tabelle!$V$6,('Mitigazione del rischio'!R$8*Tabelle!$W$6),IF('Modello Analisi RISCHI MOG_PTPC'!AT98=Tabelle!$V$7,('Mitigazione del rischio'!R$8*Tabelle!$W$7),IF('Modello Analisi RISCHI MOG_PTPC'!AT98=Tabelle!$V$8,('Mitigazione del rischio'!R$8*Tabelle!$W$8),IF('Modello Analisi RISCHI MOG_PTPC'!AT98=Tabelle!$V$9,('Mitigazione del rischio'!R$8*Tabelle!$W$9),IF('Modello Analisi RISCHI MOG_PTPC'!AT98=Tabelle!$V$10,('Mitigazione del rischio'!R$8*Tabelle!$W$10),IF('Modello Analisi RISCHI MOG_PTPC'!AT98=Tabelle!$V$11,('Mitigazione del rischio'!R$8*Tabelle!$W$11),IF('Modello Analisi RISCHI MOG_PTPC'!AT98=Tabelle!$V$12,('Mitigazione del rischio'!R$8*Tabelle!$W$12),"-"))))))))))</f>
        <v>2.4499999999999997</v>
      </c>
      <c r="S97" s="31">
        <f>IF('Modello Analisi RISCHI MOG_PTPC'!AU98=Tabelle!$V$3,('Mitigazione del rischio'!S$8*Tabelle!$W$3),IF('Modello Analisi RISCHI MOG_PTPC'!AU98=Tabelle!$V$4,('Mitigazione del rischio'!S$8*Tabelle!$W$4),IF('Modello Analisi RISCHI MOG_PTPC'!AU98=Tabelle!$V$5,('Mitigazione del rischio'!S$8*Tabelle!$W$5),IF('Modello Analisi RISCHI MOG_PTPC'!AU98=Tabelle!$V$6,('Mitigazione del rischio'!S$8*Tabelle!$W$6),IF('Modello Analisi RISCHI MOG_PTPC'!AU98=Tabelle!$V$7,('Mitigazione del rischio'!S$8*Tabelle!$W$7),IF('Modello Analisi RISCHI MOG_PTPC'!AU98=Tabelle!$V$8,('Mitigazione del rischio'!S$8*Tabelle!$W$8),IF('Modello Analisi RISCHI MOG_PTPC'!AU98=Tabelle!$V$9,('Mitigazione del rischio'!S$8*Tabelle!$W$9),IF('Modello Analisi RISCHI MOG_PTPC'!AU98=Tabelle!$V$10,('Mitigazione del rischio'!S$8*Tabelle!$W$10),IF('Modello Analisi RISCHI MOG_PTPC'!AU98=Tabelle!$V$11,('Mitigazione del rischio'!S$8*Tabelle!$W$11),IF('Modello Analisi RISCHI MOG_PTPC'!AU98=Tabelle!$V$12,('Mitigazione del rischio'!S$8*Tabelle!$W$12),"-"))))))))))</f>
        <v>2.4499999999999997</v>
      </c>
      <c r="T97" s="31">
        <f>IF('Modello Analisi RISCHI MOG_PTPC'!AV98=Tabelle!$V$3,('Mitigazione del rischio'!T$8*Tabelle!$W$3),IF('Modello Analisi RISCHI MOG_PTPC'!AV98=Tabelle!$V$4,('Mitigazione del rischio'!T$8*Tabelle!$W$4),IF('Modello Analisi RISCHI MOG_PTPC'!AV98=Tabelle!$V$5,('Mitigazione del rischio'!T$8*Tabelle!$W$5),IF('Modello Analisi RISCHI MOG_PTPC'!AV98=Tabelle!$V$6,('Mitigazione del rischio'!T$8*Tabelle!$W$6),IF('Modello Analisi RISCHI MOG_PTPC'!AV98=Tabelle!$V$7,('Mitigazione del rischio'!T$8*Tabelle!$W$7),IF('Modello Analisi RISCHI MOG_PTPC'!AV98=Tabelle!$V$8,('Mitigazione del rischio'!T$8*Tabelle!$W$8),IF('Modello Analisi RISCHI MOG_PTPC'!AV98=Tabelle!$V$9,('Mitigazione del rischio'!T$8*Tabelle!$W$9),IF('Modello Analisi RISCHI MOG_PTPC'!AV98=Tabelle!$V$10,('Mitigazione del rischio'!T$8*Tabelle!$W$10),IF('Modello Analisi RISCHI MOG_PTPC'!AV98=Tabelle!$V$11,('Mitigazione del rischio'!T$8*Tabelle!$W$11),IF('Modello Analisi RISCHI MOG_PTPC'!AV98=Tabelle!$V$12,('Mitigazione del rischio'!T$8*Tabelle!$W$12),"-"))))))))))</f>
        <v>2.4499999999999997</v>
      </c>
      <c r="U97" s="31">
        <f>IF('Modello Analisi RISCHI MOG_PTPC'!AW98=Tabelle!$V$3,('Mitigazione del rischio'!U$8*Tabelle!$W$3),IF('Modello Analisi RISCHI MOG_PTPC'!AW98=Tabelle!$V$4,('Mitigazione del rischio'!U$8*Tabelle!$W$4),IF('Modello Analisi RISCHI MOG_PTPC'!AW98=Tabelle!$V$5,('Mitigazione del rischio'!U$8*Tabelle!$W$5),IF('Modello Analisi RISCHI MOG_PTPC'!AW98=Tabelle!$V$6,('Mitigazione del rischio'!U$8*Tabelle!$W$6),IF('Modello Analisi RISCHI MOG_PTPC'!AW98=Tabelle!$V$7,('Mitigazione del rischio'!U$8*Tabelle!$W$7),IF('Modello Analisi RISCHI MOG_PTPC'!AW98=Tabelle!$V$8,('Mitigazione del rischio'!U$8*Tabelle!$W$8),IF('Modello Analisi RISCHI MOG_PTPC'!AW98=Tabelle!$V$9,('Mitigazione del rischio'!U$8*Tabelle!$W$9),IF('Modello Analisi RISCHI MOG_PTPC'!AW98=Tabelle!$V$10,('Mitigazione del rischio'!U$8*Tabelle!$W$10),IF('Modello Analisi RISCHI MOG_PTPC'!AW98=Tabelle!$V$11,('Mitigazione del rischio'!U$8*Tabelle!$W$11),IF('Modello Analisi RISCHI MOG_PTPC'!AW98=Tabelle!$V$12,('Mitigazione del rischio'!U$8*Tabelle!$W$12),"-"))))))))))</f>
        <v>0</v>
      </c>
      <c r="V97" s="31">
        <f>IF('Modello Analisi RISCHI MOG_PTPC'!AX98=Tabelle!$V$3,('Mitigazione del rischio'!V$8*Tabelle!$W$3),IF('Modello Analisi RISCHI MOG_PTPC'!AX98=Tabelle!$V$4,('Mitigazione del rischio'!V$8*Tabelle!$W$4),IF('Modello Analisi RISCHI MOG_PTPC'!AX98=Tabelle!$V$5,('Mitigazione del rischio'!V$8*Tabelle!$W$5),IF('Modello Analisi RISCHI MOG_PTPC'!AX98=Tabelle!$V$6,('Mitigazione del rischio'!V$8*Tabelle!$W$6),IF('Modello Analisi RISCHI MOG_PTPC'!AX98=Tabelle!$V$7,('Mitigazione del rischio'!V$8*Tabelle!$W$7),IF('Modello Analisi RISCHI MOG_PTPC'!AX98=Tabelle!$V$8,('Mitigazione del rischio'!V$8*Tabelle!$W$8),IF('Modello Analisi RISCHI MOG_PTPC'!AX98=Tabelle!$V$9,('Mitigazione del rischio'!V$8*Tabelle!$W$9),IF('Modello Analisi RISCHI MOG_PTPC'!AX98=Tabelle!$V$10,('Mitigazione del rischio'!V$8*Tabelle!$W$10),IF('Modello Analisi RISCHI MOG_PTPC'!AX98=Tabelle!$V$11,('Mitigazione del rischio'!V$8*Tabelle!$W$11),IF('Modello Analisi RISCHI MOG_PTPC'!AX98=Tabelle!$V$12,('Mitigazione del rischio'!V$8*Tabelle!$W$12),"-"))))))))))</f>
        <v>0</v>
      </c>
      <c r="W97" s="31">
        <f>IF('Modello Analisi RISCHI MOG_PTPC'!AY98=Tabelle!$V$3,('Mitigazione del rischio'!W$8*Tabelle!$W$3),IF('Modello Analisi RISCHI MOG_PTPC'!AY98=Tabelle!$V$4,('Mitigazione del rischio'!W$8*Tabelle!$W$4),IF('Modello Analisi RISCHI MOG_PTPC'!AY98=Tabelle!$V$5,('Mitigazione del rischio'!W$8*Tabelle!$W$5),IF('Modello Analisi RISCHI MOG_PTPC'!AY98=Tabelle!$V$6,('Mitigazione del rischio'!W$8*Tabelle!$W$6),IF('Modello Analisi RISCHI MOG_PTPC'!AY98=Tabelle!$V$7,('Mitigazione del rischio'!W$8*Tabelle!$W$7),IF('Modello Analisi RISCHI MOG_PTPC'!AY98=Tabelle!$V$8,('Mitigazione del rischio'!W$8*Tabelle!$W$8),IF('Modello Analisi RISCHI MOG_PTPC'!AY98=Tabelle!$V$9,('Mitigazione del rischio'!W$8*Tabelle!$W$9),IF('Modello Analisi RISCHI MOG_PTPC'!AY98=Tabelle!$V$10,('Mitigazione del rischio'!W$8*Tabelle!$W$10),IF('Modello Analisi RISCHI MOG_PTPC'!AY98=Tabelle!$V$11,('Mitigazione del rischio'!W$8*Tabelle!$W$11),IF('Modello Analisi RISCHI MOG_PTPC'!AY98=Tabelle!$V$12,('Mitigazione del rischio'!W$8*Tabelle!$W$12),"-"))))))))))</f>
        <v>0</v>
      </c>
      <c r="X97" s="31">
        <f>IF('Modello Analisi RISCHI MOG_PTPC'!AZ98=Tabelle!$V$3,('Mitigazione del rischio'!X$8*Tabelle!$W$3),IF('Modello Analisi RISCHI MOG_PTPC'!AZ98=Tabelle!$V$4,('Mitigazione del rischio'!X$8*Tabelle!$W$4),IF('Modello Analisi RISCHI MOG_PTPC'!AZ98=Tabelle!$V$5,('Mitigazione del rischio'!X$8*Tabelle!$W$5),IF('Modello Analisi RISCHI MOG_PTPC'!AZ98=Tabelle!$V$6,('Mitigazione del rischio'!X$8*Tabelle!$W$6),IF('Modello Analisi RISCHI MOG_PTPC'!AZ98=Tabelle!$V$7,('Mitigazione del rischio'!X$8*Tabelle!$W$7),IF('Modello Analisi RISCHI MOG_PTPC'!AZ98=Tabelle!$V$8,('Mitigazione del rischio'!X$8*Tabelle!$W$8),IF('Modello Analisi RISCHI MOG_PTPC'!AZ98=Tabelle!$V$9,('Mitigazione del rischio'!X$8*Tabelle!$W$9),IF('Modello Analisi RISCHI MOG_PTPC'!AZ98=Tabelle!$V$10,('Mitigazione del rischio'!X$8*Tabelle!$W$10),IF('Modello Analisi RISCHI MOG_PTPC'!AZ98=Tabelle!$V$11,('Mitigazione del rischio'!X$8*Tabelle!$W$11),IF('Modello Analisi RISCHI MOG_PTPC'!AZ98=Tabelle!$V$12,('Mitigazione del rischio'!X$8*Tabelle!$W$12),"-"))))))))))</f>
        <v>0</v>
      </c>
      <c r="Y97" s="31">
        <f>IF('Modello Analisi RISCHI MOG_PTPC'!BA98=Tabelle!$V$3,('Mitigazione del rischio'!Y$8*Tabelle!$W$3),IF('Modello Analisi RISCHI MOG_PTPC'!BA98=Tabelle!$V$4,('Mitigazione del rischio'!Y$8*Tabelle!$W$4),IF('Modello Analisi RISCHI MOG_PTPC'!BA98=Tabelle!$V$5,('Mitigazione del rischio'!Y$8*Tabelle!$W$5),IF('Modello Analisi RISCHI MOG_PTPC'!BA98=Tabelle!$V$6,('Mitigazione del rischio'!Y$8*Tabelle!$W$6),IF('Modello Analisi RISCHI MOG_PTPC'!BA98=Tabelle!$V$7,('Mitigazione del rischio'!Y$8*Tabelle!$W$7),IF('Modello Analisi RISCHI MOG_PTPC'!BA98=Tabelle!$V$8,('Mitigazione del rischio'!Y$8*Tabelle!$W$8),IF('Modello Analisi RISCHI MOG_PTPC'!BA98=Tabelle!$V$9,('Mitigazione del rischio'!Y$8*Tabelle!$W$9),IF('Modello Analisi RISCHI MOG_PTPC'!BA98=Tabelle!$V$10,('Mitigazione del rischio'!Y$8*Tabelle!$W$10),IF('Modello Analisi RISCHI MOG_PTPC'!BA98=Tabelle!$V$11,('Mitigazione del rischio'!Y$8*Tabelle!$W$11),IF('Modello Analisi RISCHI MOG_PTPC'!BA98=Tabelle!$V$12,('Mitigazione del rischio'!Y$8*Tabelle!$W$12),"-"))))))))))</f>
        <v>0</v>
      </c>
      <c r="Z97" s="31">
        <f>IF('Modello Analisi RISCHI MOG_PTPC'!BB98=Tabelle!$V$3,('Mitigazione del rischio'!Z$8*Tabelle!$W$3),IF('Modello Analisi RISCHI MOG_PTPC'!BB98=Tabelle!$V$4,('Mitigazione del rischio'!Z$8*Tabelle!$W$4),IF('Modello Analisi RISCHI MOG_PTPC'!BB98=Tabelle!$V$5,('Mitigazione del rischio'!Z$8*Tabelle!$W$5),IF('Modello Analisi RISCHI MOG_PTPC'!BB98=Tabelle!$V$6,('Mitigazione del rischio'!Z$8*Tabelle!$W$6),IF('Modello Analisi RISCHI MOG_PTPC'!BB98=Tabelle!$V$7,('Mitigazione del rischio'!Z$8*Tabelle!$W$7),IF('Modello Analisi RISCHI MOG_PTPC'!BB98=Tabelle!$V$8,('Mitigazione del rischio'!Z$8*Tabelle!$W$8),IF('Modello Analisi RISCHI MOG_PTPC'!BB98=Tabelle!$V$9,('Mitigazione del rischio'!Z$8*Tabelle!$W$9),IF('Modello Analisi RISCHI MOG_PTPC'!BB98=Tabelle!$V$10,('Mitigazione del rischio'!Z$8*Tabelle!$W$10),IF('Modello Analisi RISCHI MOG_PTPC'!BB98=Tabelle!$V$11,('Mitigazione del rischio'!Z$8*Tabelle!$W$11),IF('Modello Analisi RISCHI MOG_PTPC'!BB98=Tabelle!$V$12,('Mitigazione del rischio'!Z$8*Tabelle!$W$12),"-"))))))))))</f>
        <v>0</v>
      </c>
      <c r="AA97" s="31">
        <f>IF('Modello Analisi RISCHI MOG_PTPC'!BC98=Tabelle!$V$3,('Mitigazione del rischio'!AA$8*Tabelle!$W$3),IF('Modello Analisi RISCHI MOG_PTPC'!BC98=Tabelle!$V$4,('Mitigazione del rischio'!AA$8*Tabelle!$W$4),IF('Modello Analisi RISCHI MOG_PTPC'!BC98=Tabelle!$V$5,('Mitigazione del rischio'!AA$8*Tabelle!$W$5),IF('Modello Analisi RISCHI MOG_PTPC'!BC98=Tabelle!$V$6,('Mitigazione del rischio'!AA$8*Tabelle!$W$6),IF('Modello Analisi RISCHI MOG_PTPC'!BC98=Tabelle!$V$7,('Mitigazione del rischio'!AA$8*Tabelle!$W$7),IF('Modello Analisi RISCHI MOG_PTPC'!BC98=Tabelle!$V$8,('Mitigazione del rischio'!AA$8*Tabelle!$W$8),IF('Modello Analisi RISCHI MOG_PTPC'!BC98=Tabelle!$V$9,('Mitigazione del rischio'!AA$8*Tabelle!$W$9),IF('Modello Analisi RISCHI MOG_PTPC'!BC98=Tabelle!$V$10,('Mitigazione del rischio'!AA$8*Tabelle!$W$10),IF('Modello Analisi RISCHI MOG_PTPC'!BC98=Tabelle!$V$11,('Mitigazione del rischio'!AA$8*Tabelle!$W$11),IF('Modello Analisi RISCHI MOG_PTPC'!BC98=Tabelle!$V$12,('Mitigazione del rischio'!AA$8*Tabelle!$W$12),"-"))))))))))</f>
        <v>0</v>
      </c>
      <c r="AB97" s="31">
        <f>IF('Modello Analisi RISCHI MOG_PTPC'!BD98=Tabelle!$V$3,('Mitigazione del rischio'!AB$8*Tabelle!$W$3),IF('Modello Analisi RISCHI MOG_PTPC'!BD98=Tabelle!$V$4,('Mitigazione del rischio'!AB$8*Tabelle!$W$4),IF('Modello Analisi RISCHI MOG_PTPC'!BD98=Tabelle!$V$5,('Mitigazione del rischio'!AB$8*Tabelle!$W$5),IF('Modello Analisi RISCHI MOG_PTPC'!BD98=Tabelle!$V$6,('Mitigazione del rischio'!AB$8*Tabelle!$W$6),IF('Modello Analisi RISCHI MOG_PTPC'!BD98=Tabelle!$V$7,('Mitigazione del rischio'!AB$8*Tabelle!$W$7),IF('Modello Analisi RISCHI MOG_PTPC'!BD98=Tabelle!$V$8,('Mitigazione del rischio'!AB$8*Tabelle!$W$8),IF('Modello Analisi RISCHI MOG_PTPC'!BD98=Tabelle!$V$9,('Mitigazione del rischio'!AB$8*Tabelle!$W$9),IF('Modello Analisi RISCHI MOG_PTPC'!BD98=Tabelle!$V$10,('Mitigazione del rischio'!AB$8*Tabelle!$W$10),IF('Modello Analisi RISCHI MOG_PTPC'!BD98=Tabelle!$V$11,('Mitigazione del rischio'!AB$8*Tabelle!$W$11),IF('Modello Analisi RISCHI MOG_PTPC'!BD98=Tabelle!$V$12,('Mitigazione del rischio'!AB$8*Tabelle!$W$12),"-"))))))))))</f>
        <v>0</v>
      </c>
      <c r="AC97" s="31">
        <f>IF('Modello Analisi RISCHI MOG_PTPC'!BE98=Tabelle!$V$3,('Mitigazione del rischio'!AC$8*Tabelle!$W$3),IF('Modello Analisi RISCHI MOG_PTPC'!BE98=Tabelle!$V$4,('Mitigazione del rischio'!AC$8*Tabelle!$W$4),IF('Modello Analisi RISCHI MOG_PTPC'!BE98=Tabelle!$V$5,('Mitigazione del rischio'!AC$8*Tabelle!$W$5),IF('Modello Analisi RISCHI MOG_PTPC'!BE98=Tabelle!$V$6,('Mitigazione del rischio'!AC$8*Tabelle!$W$6),IF('Modello Analisi RISCHI MOG_PTPC'!BE98=Tabelle!$V$7,('Mitigazione del rischio'!AC$8*Tabelle!$W$7),IF('Modello Analisi RISCHI MOG_PTPC'!BE98=Tabelle!$V$8,('Mitigazione del rischio'!AC$8*Tabelle!$W$8),IF('Modello Analisi RISCHI MOG_PTPC'!BE98=Tabelle!$V$9,('Mitigazione del rischio'!AC$8*Tabelle!$W$9),IF('Modello Analisi RISCHI MOG_PTPC'!BE98=Tabelle!$V$10,('Mitigazione del rischio'!AC$8*Tabelle!$W$10),IF('Modello Analisi RISCHI MOG_PTPC'!BE98=Tabelle!$V$11,('Mitigazione del rischio'!AC$8*Tabelle!$W$11),IF('Modello Analisi RISCHI MOG_PTPC'!BE98=Tabelle!$V$12,('Mitigazione del rischio'!AC$8*Tabelle!$W$12),"-"))))))))))</f>
        <v>0</v>
      </c>
      <c r="AD97" s="31">
        <f>IF('Modello Analisi RISCHI MOG_PTPC'!BF98=Tabelle!$V$3,('Mitigazione del rischio'!AD$8*Tabelle!$W$3),IF('Modello Analisi RISCHI MOG_PTPC'!BF98=Tabelle!$V$4,('Mitigazione del rischio'!AD$8*Tabelle!$W$4),IF('Modello Analisi RISCHI MOG_PTPC'!BF98=Tabelle!$V$5,('Mitigazione del rischio'!AD$8*Tabelle!$W$5),IF('Modello Analisi RISCHI MOG_PTPC'!BF98=Tabelle!$V$6,('Mitigazione del rischio'!AD$8*Tabelle!$W$6),IF('Modello Analisi RISCHI MOG_PTPC'!BF98=Tabelle!$V$7,('Mitigazione del rischio'!AD$8*Tabelle!$W$7),IF('Modello Analisi RISCHI MOG_PTPC'!BF98=Tabelle!$V$8,('Mitigazione del rischio'!AD$8*Tabelle!$W$8),IF('Modello Analisi RISCHI MOG_PTPC'!BF98=Tabelle!$V$9,('Mitigazione del rischio'!AD$8*Tabelle!$W$9),IF('Modello Analisi RISCHI MOG_PTPC'!BF98=Tabelle!$V$10,('Mitigazione del rischio'!AD$8*Tabelle!$W$10),IF('Modello Analisi RISCHI MOG_PTPC'!BF98=Tabelle!$V$11,('Mitigazione del rischio'!AD$8*Tabelle!$W$11),IF('Modello Analisi RISCHI MOG_PTPC'!BF98=Tabelle!$V$12,('Mitigazione del rischio'!AD$8*Tabelle!$W$12),"-"))))))))))</f>
        <v>0</v>
      </c>
      <c r="AE97" s="31">
        <f>IF('Modello Analisi RISCHI MOG_PTPC'!BG98=Tabelle!$V$3,('Mitigazione del rischio'!AE$8*Tabelle!$W$3),IF('Modello Analisi RISCHI MOG_PTPC'!BG98=Tabelle!$V$4,('Mitigazione del rischio'!AE$8*Tabelle!$W$4),IF('Modello Analisi RISCHI MOG_PTPC'!BG98=Tabelle!$V$5,('Mitigazione del rischio'!AE$8*Tabelle!$W$5),IF('Modello Analisi RISCHI MOG_PTPC'!BG98=Tabelle!$V$6,('Mitigazione del rischio'!AE$8*Tabelle!$W$6),IF('Modello Analisi RISCHI MOG_PTPC'!BG98=Tabelle!$V$7,('Mitigazione del rischio'!AE$8*Tabelle!$W$7),IF('Modello Analisi RISCHI MOG_PTPC'!BG98=Tabelle!$V$8,('Mitigazione del rischio'!AE$8*Tabelle!$W$8),IF('Modello Analisi RISCHI MOG_PTPC'!BG98=Tabelle!$V$9,('Mitigazione del rischio'!AE$8*Tabelle!$W$9),IF('Modello Analisi RISCHI MOG_PTPC'!BG98=Tabelle!$V$10,('Mitigazione del rischio'!AE$8*Tabelle!$W$10),IF('Modello Analisi RISCHI MOG_PTPC'!BG98=Tabelle!$V$11,('Mitigazione del rischio'!AE$8*Tabelle!$W$11),IF('Modello Analisi RISCHI MOG_PTPC'!BG98=Tabelle!$V$12,('Mitigazione del rischio'!AE$8*Tabelle!$W$12),"-"))))))))))</f>
        <v>0</v>
      </c>
      <c r="AF97" s="32">
        <f t="shared" si="5"/>
        <v>43.400000000000006</v>
      </c>
      <c r="AG97" s="33">
        <f t="shared" si="6"/>
        <v>0.43400000000000005</v>
      </c>
    </row>
    <row r="98" spans="1:33" x14ac:dyDescent="0.25">
      <c r="A98" s="31">
        <f>IF('Modello Analisi RISCHI MOG_PTPC'!AC99=Tabelle!$V$3,('Mitigazione del rischio'!A$8*Tabelle!$W$3),IF('Modello Analisi RISCHI MOG_PTPC'!AC99=Tabelle!$V$4,('Mitigazione del rischio'!A$8*Tabelle!$W$4),IF('Modello Analisi RISCHI MOG_PTPC'!AC99=Tabelle!$V$5,('Mitigazione del rischio'!A$8*Tabelle!$W$5),IF('Modello Analisi RISCHI MOG_PTPC'!AC99=Tabelle!$V$6,('Mitigazione del rischio'!A$8*Tabelle!$W$6),IF('Modello Analisi RISCHI MOG_PTPC'!AC99=Tabelle!$V$7,('Mitigazione del rischio'!A$8*Tabelle!$W$7),IF('Modello Analisi RISCHI MOG_PTPC'!AC99=Tabelle!$V$8,('Mitigazione del rischio'!A$8*Tabelle!$W$8),IF('Modello Analisi RISCHI MOG_PTPC'!AC99=Tabelle!$V$9,('Mitigazione del rischio'!A$8*Tabelle!$W$9),IF('Modello Analisi RISCHI MOG_PTPC'!AC99=Tabelle!$V$10,('Mitigazione del rischio'!A$8*Tabelle!$W$10),IF('Modello Analisi RISCHI MOG_PTPC'!AC99=Tabelle!$V$11,('Mitigazione del rischio'!A$8*Tabelle!$W$11),IF('Modello Analisi RISCHI MOG_PTPC'!AC99=Tabelle!$V$12,('Mitigazione del rischio'!A$8*Tabelle!$W$12),"-"))))))))))</f>
        <v>3.5</v>
      </c>
      <c r="B98" s="31">
        <f>IF('Modello Analisi RISCHI MOG_PTPC'!AD99=Tabelle!$V$3,('Mitigazione del rischio'!B$8*Tabelle!$W$3),IF('Modello Analisi RISCHI MOG_PTPC'!AD99=Tabelle!$V$4,('Mitigazione del rischio'!B$8*Tabelle!$W$4),IF('Modello Analisi RISCHI MOG_PTPC'!AD99=Tabelle!$V$5,('Mitigazione del rischio'!B$8*Tabelle!$W$5),IF('Modello Analisi RISCHI MOG_PTPC'!AD99=Tabelle!$V$6,('Mitigazione del rischio'!B$8*Tabelle!$W$6),IF('Modello Analisi RISCHI MOG_PTPC'!AD99=Tabelle!$V$7,('Mitigazione del rischio'!B$8*Tabelle!$W$7),IF('Modello Analisi RISCHI MOG_PTPC'!AD99=Tabelle!$V$8,('Mitigazione del rischio'!B$8*Tabelle!$W$8),IF('Modello Analisi RISCHI MOG_PTPC'!AD99=Tabelle!$V$9,('Mitigazione del rischio'!B$8*Tabelle!$W$9),IF('Modello Analisi RISCHI MOG_PTPC'!AD99=Tabelle!$V$10,('Mitigazione del rischio'!B$8*Tabelle!$W$10),IF('Modello Analisi RISCHI MOG_PTPC'!AD99=Tabelle!$V$11,('Mitigazione del rischio'!B$8*Tabelle!$W$11),IF('Modello Analisi RISCHI MOG_PTPC'!AD99=Tabelle!$V$12,('Mitigazione del rischio'!B$8*Tabelle!$W$12),"-"))))))))))</f>
        <v>2.4499999999999997</v>
      </c>
      <c r="C98" s="31">
        <f>IF('Modello Analisi RISCHI MOG_PTPC'!AE99=Tabelle!$V$3,('Mitigazione del rischio'!C$8*Tabelle!$W$3),IF('Modello Analisi RISCHI MOG_PTPC'!AE99=Tabelle!$V$4,('Mitigazione del rischio'!C$8*Tabelle!$W$4),IF('Modello Analisi RISCHI MOG_PTPC'!AE99=Tabelle!$V$5,('Mitigazione del rischio'!C$8*Tabelle!$W$5),IF('Modello Analisi RISCHI MOG_PTPC'!AE99=Tabelle!$V$6,('Mitigazione del rischio'!C$8*Tabelle!$W$6),IF('Modello Analisi RISCHI MOG_PTPC'!AE99=Tabelle!$V$7,('Mitigazione del rischio'!C$8*Tabelle!$W$7),IF('Modello Analisi RISCHI MOG_PTPC'!AE99=Tabelle!$V$8,('Mitigazione del rischio'!C$8*Tabelle!$W$8),IF('Modello Analisi RISCHI MOG_PTPC'!AE99=Tabelle!$V$9,('Mitigazione del rischio'!C$8*Tabelle!$W$9),IF('Modello Analisi RISCHI MOG_PTPC'!AE99=Tabelle!$V$10,('Mitigazione del rischio'!C$8*Tabelle!$W$10),IF('Modello Analisi RISCHI MOG_PTPC'!AE99=Tabelle!$V$11,('Mitigazione del rischio'!C$8*Tabelle!$W$11),IF('Modello Analisi RISCHI MOG_PTPC'!AE99=Tabelle!$V$12,('Mitigazione del rischio'!C$8*Tabelle!$W$12),"-"))))))))))</f>
        <v>0.35000000000000003</v>
      </c>
      <c r="D98" s="31">
        <f>IF('Modello Analisi RISCHI MOG_PTPC'!AF99=Tabelle!$V$3,('Mitigazione del rischio'!D$8*Tabelle!$W$3),IF('Modello Analisi RISCHI MOG_PTPC'!AF99=Tabelle!$V$4,('Mitigazione del rischio'!D$8*Tabelle!$W$4),IF('Modello Analisi RISCHI MOG_PTPC'!AF99=Tabelle!$V$5,('Mitigazione del rischio'!D$8*Tabelle!$W$5),IF('Modello Analisi RISCHI MOG_PTPC'!AF99=Tabelle!$V$6,('Mitigazione del rischio'!D$8*Tabelle!$W$6),IF('Modello Analisi RISCHI MOG_PTPC'!AF99=Tabelle!$V$7,('Mitigazione del rischio'!D$8*Tabelle!$W$7),IF('Modello Analisi RISCHI MOG_PTPC'!AF99=Tabelle!$V$8,('Mitigazione del rischio'!D$8*Tabelle!$W$8),IF('Modello Analisi RISCHI MOG_PTPC'!AF99=Tabelle!$V$9,('Mitigazione del rischio'!D$8*Tabelle!$W$9),IF('Modello Analisi RISCHI MOG_PTPC'!AF99=Tabelle!$V$10,('Mitigazione del rischio'!D$8*Tabelle!$W$10),IF('Modello Analisi RISCHI MOG_PTPC'!AF99=Tabelle!$V$11,('Mitigazione del rischio'!D$8*Tabelle!$W$11),IF('Modello Analisi RISCHI MOG_PTPC'!AF99=Tabelle!$V$12,('Mitigazione del rischio'!D$8*Tabelle!$W$12),"-"))))))))))</f>
        <v>1.05</v>
      </c>
      <c r="E98" s="31">
        <f>IF('Modello Analisi RISCHI MOG_PTPC'!AG99=Tabelle!$V$3,('Mitigazione del rischio'!E$8*Tabelle!$W$3),IF('Modello Analisi RISCHI MOG_PTPC'!AG99=Tabelle!$V$4,('Mitigazione del rischio'!E$8*Tabelle!$W$4),IF('Modello Analisi RISCHI MOG_PTPC'!AG99=Tabelle!$V$5,('Mitigazione del rischio'!E$8*Tabelle!$W$5),IF('Modello Analisi RISCHI MOG_PTPC'!AG99=Tabelle!$V$6,('Mitigazione del rischio'!E$8*Tabelle!$W$6),IF('Modello Analisi RISCHI MOG_PTPC'!AG99=Tabelle!$V$7,('Mitigazione del rischio'!E$8*Tabelle!$W$7),IF('Modello Analisi RISCHI MOG_PTPC'!AG99=Tabelle!$V$8,('Mitigazione del rischio'!E$8*Tabelle!$W$8),IF('Modello Analisi RISCHI MOG_PTPC'!AG99=Tabelle!$V$9,('Mitigazione del rischio'!E$8*Tabelle!$W$9),IF('Modello Analisi RISCHI MOG_PTPC'!AG99=Tabelle!$V$10,('Mitigazione del rischio'!E$8*Tabelle!$W$10),IF('Modello Analisi RISCHI MOG_PTPC'!AG99=Tabelle!$V$11,('Mitigazione del rischio'!E$8*Tabelle!$W$11),IF('Modello Analisi RISCHI MOG_PTPC'!AG99=Tabelle!$V$12,('Mitigazione del rischio'!E$8*Tabelle!$W$12),"-"))))))))))</f>
        <v>2.4499999999999997</v>
      </c>
      <c r="F98" s="31">
        <f>IF('Modello Analisi RISCHI MOG_PTPC'!AH99=Tabelle!$V$3,('Mitigazione del rischio'!F$8*Tabelle!$W$3),IF('Modello Analisi RISCHI MOG_PTPC'!AH99=Tabelle!$V$4,('Mitigazione del rischio'!F$8*Tabelle!$W$4),IF('Modello Analisi RISCHI MOG_PTPC'!AH99=Tabelle!$V$5,('Mitigazione del rischio'!F$8*Tabelle!$W$5),IF('Modello Analisi RISCHI MOG_PTPC'!AH99=Tabelle!$V$6,('Mitigazione del rischio'!F$8*Tabelle!$W$6),IF('Modello Analisi RISCHI MOG_PTPC'!AH99=Tabelle!$V$7,('Mitigazione del rischio'!F$8*Tabelle!$W$7),IF('Modello Analisi RISCHI MOG_PTPC'!AH99=Tabelle!$V$8,('Mitigazione del rischio'!F$8*Tabelle!$W$8),IF('Modello Analisi RISCHI MOG_PTPC'!AH99=Tabelle!$V$9,('Mitigazione del rischio'!F$8*Tabelle!$W$9),IF('Modello Analisi RISCHI MOG_PTPC'!AH99=Tabelle!$V$10,('Mitigazione del rischio'!F$8*Tabelle!$W$10),IF('Modello Analisi RISCHI MOG_PTPC'!AH99=Tabelle!$V$11,('Mitigazione del rischio'!F$8*Tabelle!$W$11),IF('Modello Analisi RISCHI MOG_PTPC'!AH99=Tabelle!$V$12,('Mitigazione del rischio'!F$8*Tabelle!$W$12),"-"))))))))))</f>
        <v>3.5</v>
      </c>
      <c r="G98" s="31">
        <f>IF('Modello Analisi RISCHI MOG_PTPC'!AI99=Tabelle!$V$3,('Mitigazione del rischio'!G$8*Tabelle!$W$3),IF('Modello Analisi RISCHI MOG_PTPC'!AI99=Tabelle!$V$4,('Mitigazione del rischio'!G$8*Tabelle!$W$4),IF('Modello Analisi RISCHI MOG_PTPC'!AI99=Tabelle!$V$5,('Mitigazione del rischio'!G$8*Tabelle!$W$5),IF('Modello Analisi RISCHI MOG_PTPC'!AI99=Tabelle!$V$6,('Mitigazione del rischio'!G$8*Tabelle!$W$6),IF('Modello Analisi RISCHI MOG_PTPC'!AI99=Tabelle!$V$7,('Mitigazione del rischio'!G$8*Tabelle!$W$7),IF('Modello Analisi RISCHI MOG_PTPC'!AI99=Tabelle!$V$8,('Mitigazione del rischio'!G$8*Tabelle!$W$8),IF('Modello Analisi RISCHI MOG_PTPC'!AI99=Tabelle!$V$9,('Mitigazione del rischio'!G$8*Tabelle!$W$9),IF('Modello Analisi RISCHI MOG_PTPC'!AI99=Tabelle!$V$10,('Mitigazione del rischio'!G$8*Tabelle!$W$10),IF('Modello Analisi RISCHI MOG_PTPC'!AI99=Tabelle!$V$11,('Mitigazione del rischio'!G$8*Tabelle!$W$11),IF('Modello Analisi RISCHI MOG_PTPC'!AI99=Tabelle!$V$12,('Mitigazione del rischio'!G$8*Tabelle!$W$12),"-"))))))))))</f>
        <v>3.5</v>
      </c>
      <c r="H98" s="31">
        <f>IF('Modello Analisi RISCHI MOG_PTPC'!AJ99=Tabelle!$V$3,('Mitigazione del rischio'!H$8*Tabelle!$W$3),IF('Modello Analisi RISCHI MOG_PTPC'!AJ99=Tabelle!$V$4,('Mitigazione del rischio'!H$8*Tabelle!$W$4),IF('Modello Analisi RISCHI MOG_PTPC'!AJ99=Tabelle!$V$5,('Mitigazione del rischio'!H$8*Tabelle!$W$5),IF('Modello Analisi RISCHI MOG_PTPC'!AJ99=Tabelle!$V$6,('Mitigazione del rischio'!H$8*Tabelle!$W$6),IF('Modello Analisi RISCHI MOG_PTPC'!AJ99=Tabelle!$V$7,('Mitigazione del rischio'!H$8*Tabelle!$W$7),IF('Modello Analisi RISCHI MOG_PTPC'!AJ99=Tabelle!$V$8,('Mitigazione del rischio'!H$8*Tabelle!$W$8),IF('Modello Analisi RISCHI MOG_PTPC'!AJ99=Tabelle!$V$9,('Mitigazione del rischio'!H$8*Tabelle!$W$9),IF('Modello Analisi RISCHI MOG_PTPC'!AJ99=Tabelle!$V$10,('Mitigazione del rischio'!H$8*Tabelle!$W$10),IF('Modello Analisi RISCHI MOG_PTPC'!AJ99=Tabelle!$V$11,('Mitigazione del rischio'!H$8*Tabelle!$W$11),IF('Modello Analisi RISCHI MOG_PTPC'!AJ99=Tabelle!$V$12,('Mitigazione del rischio'!H$8*Tabelle!$W$12),"-"))))))))))</f>
        <v>3.5</v>
      </c>
      <c r="I98" s="31">
        <f>IF('Modello Analisi RISCHI MOG_PTPC'!AK99=Tabelle!$V$3,('Mitigazione del rischio'!I$8*Tabelle!$W$3),IF('Modello Analisi RISCHI MOG_PTPC'!AK99=Tabelle!$V$4,('Mitigazione del rischio'!I$8*Tabelle!$W$4),IF('Modello Analisi RISCHI MOG_PTPC'!AK99=Tabelle!$V$5,('Mitigazione del rischio'!I$8*Tabelle!$W$5),IF('Modello Analisi RISCHI MOG_PTPC'!AK99=Tabelle!$V$6,('Mitigazione del rischio'!I$8*Tabelle!$W$6),IF('Modello Analisi RISCHI MOG_PTPC'!AK99=Tabelle!$V$7,('Mitigazione del rischio'!I$8*Tabelle!$W$7),IF('Modello Analisi RISCHI MOG_PTPC'!AK99=Tabelle!$V$8,('Mitigazione del rischio'!I$8*Tabelle!$W$8),IF('Modello Analisi RISCHI MOG_PTPC'!AK99=Tabelle!$V$9,('Mitigazione del rischio'!I$8*Tabelle!$W$9),IF('Modello Analisi RISCHI MOG_PTPC'!AK99=Tabelle!$V$10,('Mitigazione del rischio'!I$8*Tabelle!$W$10),IF('Modello Analisi RISCHI MOG_PTPC'!AK99=Tabelle!$V$11,('Mitigazione del rischio'!I$8*Tabelle!$W$11),IF('Modello Analisi RISCHI MOG_PTPC'!AK99=Tabelle!$V$12,('Mitigazione del rischio'!I$8*Tabelle!$W$12),"-"))))))))))</f>
        <v>1.05</v>
      </c>
      <c r="J98" s="31">
        <f>IF('Modello Analisi RISCHI MOG_PTPC'!AL99=Tabelle!$V$3,('Mitigazione del rischio'!J$8*Tabelle!$W$3),IF('Modello Analisi RISCHI MOG_PTPC'!AL99=Tabelle!$V$4,('Mitigazione del rischio'!J$8*Tabelle!$W$4),IF('Modello Analisi RISCHI MOG_PTPC'!AL99=Tabelle!$V$5,('Mitigazione del rischio'!J$8*Tabelle!$W$5),IF('Modello Analisi RISCHI MOG_PTPC'!AL99=Tabelle!$V$6,('Mitigazione del rischio'!J$8*Tabelle!$W$6),IF('Modello Analisi RISCHI MOG_PTPC'!AL99=Tabelle!$V$7,('Mitigazione del rischio'!J$8*Tabelle!$W$7),IF('Modello Analisi RISCHI MOG_PTPC'!AL99=Tabelle!$V$8,('Mitigazione del rischio'!J$8*Tabelle!$W$8),IF('Modello Analisi RISCHI MOG_PTPC'!AL99=Tabelle!$V$9,('Mitigazione del rischio'!J$8*Tabelle!$W$9),IF('Modello Analisi RISCHI MOG_PTPC'!AL99=Tabelle!$V$10,('Mitigazione del rischio'!J$8*Tabelle!$W$10),IF('Modello Analisi RISCHI MOG_PTPC'!AL99=Tabelle!$V$11,('Mitigazione del rischio'!J$8*Tabelle!$W$11),IF('Modello Analisi RISCHI MOG_PTPC'!AL99=Tabelle!$V$12,('Mitigazione del rischio'!J$8*Tabelle!$W$12),"-"))))))))))</f>
        <v>1.05</v>
      </c>
      <c r="K98" s="31">
        <f>IF('Modello Analisi RISCHI MOG_PTPC'!AM99=Tabelle!$V$3,('Mitigazione del rischio'!K$8*Tabelle!$W$3),IF('Modello Analisi RISCHI MOG_PTPC'!AM99=Tabelle!$V$4,('Mitigazione del rischio'!K$8*Tabelle!$W$4),IF('Modello Analisi RISCHI MOG_PTPC'!AM99=Tabelle!$V$5,('Mitigazione del rischio'!K$8*Tabelle!$W$5),IF('Modello Analisi RISCHI MOG_PTPC'!AM99=Tabelle!$V$6,('Mitigazione del rischio'!K$8*Tabelle!$W$6),IF('Modello Analisi RISCHI MOG_PTPC'!AM99=Tabelle!$V$7,('Mitigazione del rischio'!K$8*Tabelle!$W$7),IF('Modello Analisi RISCHI MOG_PTPC'!AM99=Tabelle!$V$8,('Mitigazione del rischio'!K$8*Tabelle!$W$8),IF('Modello Analisi RISCHI MOG_PTPC'!AM99=Tabelle!$V$9,('Mitigazione del rischio'!K$8*Tabelle!$W$9),IF('Modello Analisi RISCHI MOG_PTPC'!AM99=Tabelle!$V$10,('Mitigazione del rischio'!K$8*Tabelle!$W$10),IF('Modello Analisi RISCHI MOG_PTPC'!AM99=Tabelle!$V$11,('Mitigazione del rischio'!K$8*Tabelle!$W$11),IF('Modello Analisi RISCHI MOG_PTPC'!AM99=Tabelle!$V$12,('Mitigazione del rischio'!K$8*Tabelle!$W$12),"-"))))))))))</f>
        <v>3.5</v>
      </c>
      <c r="L98" s="31">
        <f>IF('Modello Analisi RISCHI MOG_PTPC'!AN99=Tabelle!$V$3,('Mitigazione del rischio'!L$8*Tabelle!$W$3),IF('Modello Analisi RISCHI MOG_PTPC'!AN99=Tabelle!$V$4,('Mitigazione del rischio'!L$8*Tabelle!$W$4),IF('Modello Analisi RISCHI MOG_PTPC'!AN99=Tabelle!$V$5,('Mitigazione del rischio'!L$8*Tabelle!$W$5),IF('Modello Analisi RISCHI MOG_PTPC'!AN99=Tabelle!$V$6,('Mitigazione del rischio'!L$8*Tabelle!$W$6),IF('Modello Analisi RISCHI MOG_PTPC'!AN99=Tabelle!$V$7,('Mitigazione del rischio'!L$8*Tabelle!$W$7),IF('Modello Analisi RISCHI MOG_PTPC'!AN99=Tabelle!$V$8,('Mitigazione del rischio'!L$8*Tabelle!$W$8),IF('Modello Analisi RISCHI MOG_PTPC'!AN99=Tabelle!$V$9,('Mitigazione del rischio'!L$8*Tabelle!$W$9),IF('Modello Analisi RISCHI MOG_PTPC'!AN99=Tabelle!$V$10,('Mitigazione del rischio'!L$8*Tabelle!$W$10),IF('Modello Analisi RISCHI MOG_PTPC'!AN99=Tabelle!$V$11,('Mitigazione del rischio'!L$8*Tabelle!$W$11),IF('Modello Analisi RISCHI MOG_PTPC'!AN99=Tabelle!$V$12,('Mitigazione del rischio'!L$8*Tabelle!$W$12),"-"))))))))))</f>
        <v>3.5</v>
      </c>
      <c r="M98" s="31">
        <f>IF('Modello Analisi RISCHI MOG_PTPC'!AO99=Tabelle!$V$3,('Mitigazione del rischio'!M$8*Tabelle!$W$3),IF('Modello Analisi RISCHI MOG_PTPC'!AO99=Tabelle!$V$4,('Mitigazione del rischio'!M$8*Tabelle!$W$4),IF('Modello Analisi RISCHI MOG_PTPC'!AO99=Tabelle!$V$5,('Mitigazione del rischio'!M$8*Tabelle!$W$5),IF('Modello Analisi RISCHI MOG_PTPC'!AO99=Tabelle!$V$6,('Mitigazione del rischio'!M$8*Tabelle!$W$6),IF('Modello Analisi RISCHI MOG_PTPC'!AO99=Tabelle!$V$7,('Mitigazione del rischio'!M$8*Tabelle!$W$7),IF('Modello Analisi RISCHI MOG_PTPC'!AO99=Tabelle!$V$8,('Mitigazione del rischio'!M$8*Tabelle!$W$8),IF('Modello Analisi RISCHI MOG_PTPC'!AO99=Tabelle!$V$9,('Mitigazione del rischio'!M$8*Tabelle!$W$9),IF('Modello Analisi RISCHI MOG_PTPC'!AO99=Tabelle!$V$10,('Mitigazione del rischio'!M$8*Tabelle!$W$10),IF('Modello Analisi RISCHI MOG_PTPC'!AO99=Tabelle!$V$11,('Mitigazione del rischio'!M$8*Tabelle!$W$11),IF('Modello Analisi RISCHI MOG_PTPC'!AO99=Tabelle!$V$12,('Mitigazione del rischio'!M$8*Tabelle!$W$12),"-"))))))))))</f>
        <v>1.05</v>
      </c>
      <c r="N98" s="31">
        <f>IF('Modello Analisi RISCHI MOG_PTPC'!AP99=Tabelle!$V$3,('Mitigazione del rischio'!N$8*Tabelle!$W$3),IF('Modello Analisi RISCHI MOG_PTPC'!AP99=Tabelle!$V$4,('Mitigazione del rischio'!N$8*Tabelle!$W$4),IF('Modello Analisi RISCHI MOG_PTPC'!AP99=Tabelle!$V$5,('Mitigazione del rischio'!N$8*Tabelle!$W$5),IF('Modello Analisi RISCHI MOG_PTPC'!AP99=Tabelle!$V$6,('Mitigazione del rischio'!N$8*Tabelle!$W$6),IF('Modello Analisi RISCHI MOG_PTPC'!AP99=Tabelle!$V$7,('Mitigazione del rischio'!N$8*Tabelle!$W$7),IF('Modello Analisi RISCHI MOG_PTPC'!AP99=Tabelle!$V$8,('Mitigazione del rischio'!N$8*Tabelle!$W$8),IF('Modello Analisi RISCHI MOG_PTPC'!AP99=Tabelle!$V$9,('Mitigazione del rischio'!N$8*Tabelle!$W$9),IF('Modello Analisi RISCHI MOG_PTPC'!AP99=Tabelle!$V$10,('Mitigazione del rischio'!N$8*Tabelle!$W$10),IF('Modello Analisi RISCHI MOG_PTPC'!AP99=Tabelle!$V$11,('Mitigazione del rischio'!N$8*Tabelle!$W$11),IF('Modello Analisi RISCHI MOG_PTPC'!AP99=Tabelle!$V$12,('Mitigazione del rischio'!N$8*Tabelle!$W$12),"-"))))))))))</f>
        <v>1.05</v>
      </c>
      <c r="O98" s="31">
        <f>IF('Modello Analisi RISCHI MOG_PTPC'!AQ99=Tabelle!$V$3,('Mitigazione del rischio'!O$8*Tabelle!$W$3),IF('Modello Analisi RISCHI MOG_PTPC'!AQ99=Tabelle!$V$4,('Mitigazione del rischio'!O$8*Tabelle!$W$4),IF('Modello Analisi RISCHI MOG_PTPC'!AQ99=Tabelle!$V$5,('Mitigazione del rischio'!O$8*Tabelle!$W$5),IF('Modello Analisi RISCHI MOG_PTPC'!AQ99=Tabelle!$V$6,('Mitigazione del rischio'!O$8*Tabelle!$W$6),IF('Modello Analisi RISCHI MOG_PTPC'!AQ99=Tabelle!$V$7,('Mitigazione del rischio'!O$8*Tabelle!$W$7),IF('Modello Analisi RISCHI MOG_PTPC'!AQ99=Tabelle!$V$8,('Mitigazione del rischio'!O$8*Tabelle!$W$8),IF('Modello Analisi RISCHI MOG_PTPC'!AQ99=Tabelle!$V$9,('Mitigazione del rischio'!O$8*Tabelle!$W$9),IF('Modello Analisi RISCHI MOG_PTPC'!AQ99=Tabelle!$V$10,('Mitigazione del rischio'!O$8*Tabelle!$W$10),IF('Modello Analisi RISCHI MOG_PTPC'!AQ99=Tabelle!$V$11,('Mitigazione del rischio'!O$8*Tabelle!$W$11),IF('Modello Analisi RISCHI MOG_PTPC'!AQ99=Tabelle!$V$12,('Mitigazione del rischio'!O$8*Tabelle!$W$12),"-"))))))))))</f>
        <v>1.05</v>
      </c>
      <c r="P98" s="31">
        <f>IF('Modello Analisi RISCHI MOG_PTPC'!AR99=Tabelle!$V$3,('Mitigazione del rischio'!P$8*Tabelle!$W$3),IF('Modello Analisi RISCHI MOG_PTPC'!AR99=Tabelle!$V$4,('Mitigazione del rischio'!P$8*Tabelle!$W$4),IF('Modello Analisi RISCHI MOG_PTPC'!AR99=Tabelle!$V$5,('Mitigazione del rischio'!P$8*Tabelle!$W$5),IF('Modello Analisi RISCHI MOG_PTPC'!AR99=Tabelle!$V$6,('Mitigazione del rischio'!P$8*Tabelle!$W$6),IF('Modello Analisi RISCHI MOG_PTPC'!AR99=Tabelle!$V$7,('Mitigazione del rischio'!P$8*Tabelle!$W$7),IF('Modello Analisi RISCHI MOG_PTPC'!AR99=Tabelle!$V$8,('Mitigazione del rischio'!P$8*Tabelle!$W$8),IF('Modello Analisi RISCHI MOG_PTPC'!AR99=Tabelle!$V$9,('Mitigazione del rischio'!P$8*Tabelle!$W$9),IF('Modello Analisi RISCHI MOG_PTPC'!AR99=Tabelle!$V$10,('Mitigazione del rischio'!P$8*Tabelle!$W$10),IF('Modello Analisi RISCHI MOG_PTPC'!AR99=Tabelle!$V$11,('Mitigazione del rischio'!P$8*Tabelle!$W$11),IF('Modello Analisi RISCHI MOG_PTPC'!AR99=Tabelle!$V$12,('Mitigazione del rischio'!P$8*Tabelle!$W$12),"-"))))))))))</f>
        <v>1.05</v>
      </c>
      <c r="Q98" s="31">
        <f>IF('Modello Analisi RISCHI MOG_PTPC'!AS99=Tabelle!$V$3,('Mitigazione del rischio'!Q$8*Tabelle!$W$3),IF('Modello Analisi RISCHI MOG_PTPC'!AS99=Tabelle!$V$4,('Mitigazione del rischio'!Q$8*Tabelle!$W$4),IF('Modello Analisi RISCHI MOG_PTPC'!AS99=Tabelle!$V$5,('Mitigazione del rischio'!Q$8*Tabelle!$W$5),IF('Modello Analisi RISCHI MOG_PTPC'!AS99=Tabelle!$V$6,('Mitigazione del rischio'!Q$8*Tabelle!$W$6),IF('Modello Analisi RISCHI MOG_PTPC'!AS99=Tabelle!$V$7,('Mitigazione del rischio'!Q$8*Tabelle!$W$7),IF('Modello Analisi RISCHI MOG_PTPC'!AS99=Tabelle!$V$8,('Mitigazione del rischio'!Q$8*Tabelle!$W$8),IF('Modello Analisi RISCHI MOG_PTPC'!AS99=Tabelle!$V$9,('Mitigazione del rischio'!Q$8*Tabelle!$W$9),IF('Modello Analisi RISCHI MOG_PTPC'!AS99=Tabelle!$V$10,('Mitigazione del rischio'!Q$8*Tabelle!$W$10),IF('Modello Analisi RISCHI MOG_PTPC'!AS99=Tabelle!$V$11,('Mitigazione del rischio'!Q$8*Tabelle!$W$11),IF('Modello Analisi RISCHI MOG_PTPC'!AS99=Tabelle!$V$12,('Mitigazione del rischio'!Q$8*Tabelle!$W$12),"-"))))))))))</f>
        <v>2.4499999999999997</v>
      </c>
      <c r="R98" s="31">
        <f>IF('Modello Analisi RISCHI MOG_PTPC'!AT99=Tabelle!$V$3,('Mitigazione del rischio'!R$8*Tabelle!$W$3),IF('Modello Analisi RISCHI MOG_PTPC'!AT99=Tabelle!$V$4,('Mitigazione del rischio'!R$8*Tabelle!$W$4),IF('Modello Analisi RISCHI MOG_PTPC'!AT99=Tabelle!$V$5,('Mitigazione del rischio'!R$8*Tabelle!$W$5),IF('Modello Analisi RISCHI MOG_PTPC'!AT99=Tabelle!$V$6,('Mitigazione del rischio'!R$8*Tabelle!$W$6),IF('Modello Analisi RISCHI MOG_PTPC'!AT99=Tabelle!$V$7,('Mitigazione del rischio'!R$8*Tabelle!$W$7),IF('Modello Analisi RISCHI MOG_PTPC'!AT99=Tabelle!$V$8,('Mitigazione del rischio'!R$8*Tabelle!$W$8),IF('Modello Analisi RISCHI MOG_PTPC'!AT99=Tabelle!$V$9,('Mitigazione del rischio'!R$8*Tabelle!$W$9),IF('Modello Analisi RISCHI MOG_PTPC'!AT99=Tabelle!$V$10,('Mitigazione del rischio'!R$8*Tabelle!$W$10),IF('Modello Analisi RISCHI MOG_PTPC'!AT99=Tabelle!$V$11,('Mitigazione del rischio'!R$8*Tabelle!$W$11),IF('Modello Analisi RISCHI MOG_PTPC'!AT99=Tabelle!$V$12,('Mitigazione del rischio'!R$8*Tabelle!$W$12),"-"))))))))))</f>
        <v>2.4499999999999997</v>
      </c>
      <c r="S98" s="31">
        <f>IF('Modello Analisi RISCHI MOG_PTPC'!AU99=Tabelle!$V$3,('Mitigazione del rischio'!S$8*Tabelle!$W$3),IF('Modello Analisi RISCHI MOG_PTPC'!AU99=Tabelle!$V$4,('Mitigazione del rischio'!S$8*Tabelle!$W$4),IF('Modello Analisi RISCHI MOG_PTPC'!AU99=Tabelle!$V$5,('Mitigazione del rischio'!S$8*Tabelle!$W$5),IF('Modello Analisi RISCHI MOG_PTPC'!AU99=Tabelle!$V$6,('Mitigazione del rischio'!S$8*Tabelle!$W$6),IF('Modello Analisi RISCHI MOG_PTPC'!AU99=Tabelle!$V$7,('Mitigazione del rischio'!S$8*Tabelle!$W$7),IF('Modello Analisi RISCHI MOG_PTPC'!AU99=Tabelle!$V$8,('Mitigazione del rischio'!S$8*Tabelle!$W$8),IF('Modello Analisi RISCHI MOG_PTPC'!AU99=Tabelle!$V$9,('Mitigazione del rischio'!S$8*Tabelle!$W$9),IF('Modello Analisi RISCHI MOG_PTPC'!AU99=Tabelle!$V$10,('Mitigazione del rischio'!S$8*Tabelle!$W$10),IF('Modello Analisi RISCHI MOG_PTPC'!AU99=Tabelle!$V$11,('Mitigazione del rischio'!S$8*Tabelle!$W$11),IF('Modello Analisi RISCHI MOG_PTPC'!AU99=Tabelle!$V$12,('Mitigazione del rischio'!S$8*Tabelle!$W$12),"-"))))))))))</f>
        <v>2.4499999999999997</v>
      </c>
      <c r="T98" s="31">
        <f>IF('Modello Analisi RISCHI MOG_PTPC'!AV99=Tabelle!$V$3,('Mitigazione del rischio'!T$8*Tabelle!$W$3),IF('Modello Analisi RISCHI MOG_PTPC'!AV99=Tabelle!$V$4,('Mitigazione del rischio'!T$8*Tabelle!$W$4),IF('Modello Analisi RISCHI MOG_PTPC'!AV99=Tabelle!$V$5,('Mitigazione del rischio'!T$8*Tabelle!$W$5),IF('Modello Analisi RISCHI MOG_PTPC'!AV99=Tabelle!$V$6,('Mitigazione del rischio'!T$8*Tabelle!$W$6),IF('Modello Analisi RISCHI MOG_PTPC'!AV99=Tabelle!$V$7,('Mitigazione del rischio'!T$8*Tabelle!$W$7),IF('Modello Analisi RISCHI MOG_PTPC'!AV99=Tabelle!$V$8,('Mitigazione del rischio'!T$8*Tabelle!$W$8),IF('Modello Analisi RISCHI MOG_PTPC'!AV99=Tabelle!$V$9,('Mitigazione del rischio'!T$8*Tabelle!$W$9),IF('Modello Analisi RISCHI MOG_PTPC'!AV99=Tabelle!$V$10,('Mitigazione del rischio'!T$8*Tabelle!$W$10),IF('Modello Analisi RISCHI MOG_PTPC'!AV99=Tabelle!$V$11,('Mitigazione del rischio'!T$8*Tabelle!$W$11),IF('Modello Analisi RISCHI MOG_PTPC'!AV99=Tabelle!$V$12,('Mitigazione del rischio'!T$8*Tabelle!$W$12),"-"))))))))))</f>
        <v>2.4499999999999997</v>
      </c>
      <c r="U98" s="31">
        <f>IF('Modello Analisi RISCHI MOG_PTPC'!AW99=Tabelle!$V$3,('Mitigazione del rischio'!U$8*Tabelle!$W$3),IF('Modello Analisi RISCHI MOG_PTPC'!AW99=Tabelle!$V$4,('Mitigazione del rischio'!U$8*Tabelle!$W$4),IF('Modello Analisi RISCHI MOG_PTPC'!AW99=Tabelle!$V$5,('Mitigazione del rischio'!U$8*Tabelle!$W$5),IF('Modello Analisi RISCHI MOG_PTPC'!AW99=Tabelle!$V$6,('Mitigazione del rischio'!U$8*Tabelle!$W$6),IF('Modello Analisi RISCHI MOG_PTPC'!AW99=Tabelle!$V$7,('Mitigazione del rischio'!U$8*Tabelle!$W$7),IF('Modello Analisi RISCHI MOG_PTPC'!AW99=Tabelle!$V$8,('Mitigazione del rischio'!U$8*Tabelle!$W$8),IF('Modello Analisi RISCHI MOG_PTPC'!AW99=Tabelle!$V$9,('Mitigazione del rischio'!U$8*Tabelle!$W$9),IF('Modello Analisi RISCHI MOG_PTPC'!AW99=Tabelle!$V$10,('Mitigazione del rischio'!U$8*Tabelle!$W$10),IF('Modello Analisi RISCHI MOG_PTPC'!AW99=Tabelle!$V$11,('Mitigazione del rischio'!U$8*Tabelle!$W$11),IF('Modello Analisi RISCHI MOG_PTPC'!AW99=Tabelle!$V$12,('Mitigazione del rischio'!U$8*Tabelle!$W$12),"-"))))))))))</f>
        <v>0</v>
      </c>
      <c r="V98" s="31">
        <f>IF('Modello Analisi RISCHI MOG_PTPC'!AX99=Tabelle!$V$3,('Mitigazione del rischio'!V$8*Tabelle!$W$3),IF('Modello Analisi RISCHI MOG_PTPC'!AX99=Tabelle!$V$4,('Mitigazione del rischio'!V$8*Tabelle!$W$4),IF('Modello Analisi RISCHI MOG_PTPC'!AX99=Tabelle!$V$5,('Mitigazione del rischio'!V$8*Tabelle!$W$5),IF('Modello Analisi RISCHI MOG_PTPC'!AX99=Tabelle!$V$6,('Mitigazione del rischio'!V$8*Tabelle!$W$6),IF('Modello Analisi RISCHI MOG_PTPC'!AX99=Tabelle!$V$7,('Mitigazione del rischio'!V$8*Tabelle!$W$7),IF('Modello Analisi RISCHI MOG_PTPC'!AX99=Tabelle!$V$8,('Mitigazione del rischio'!V$8*Tabelle!$W$8),IF('Modello Analisi RISCHI MOG_PTPC'!AX99=Tabelle!$V$9,('Mitigazione del rischio'!V$8*Tabelle!$W$9),IF('Modello Analisi RISCHI MOG_PTPC'!AX99=Tabelle!$V$10,('Mitigazione del rischio'!V$8*Tabelle!$W$10),IF('Modello Analisi RISCHI MOG_PTPC'!AX99=Tabelle!$V$11,('Mitigazione del rischio'!V$8*Tabelle!$W$11),IF('Modello Analisi RISCHI MOG_PTPC'!AX99=Tabelle!$V$12,('Mitigazione del rischio'!V$8*Tabelle!$W$12),"-"))))))))))</f>
        <v>0</v>
      </c>
      <c r="W98" s="31">
        <f>IF('Modello Analisi RISCHI MOG_PTPC'!AY99=Tabelle!$V$3,('Mitigazione del rischio'!W$8*Tabelle!$W$3),IF('Modello Analisi RISCHI MOG_PTPC'!AY99=Tabelle!$V$4,('Mitigazione del rischio'!W$8*Tabelle!$W$4),IF('Modello Analisi RISCHI MOG_PTPC'!AY99=Tabelle!$V$5,('Mitigazione del rischio'!W$8*Tabelle!$W$5),IF('Modello Analisi RISCHI MOG_PTPC'!AY99=Tabelle!$V$6,('Mitigazione del rischio'!W$8*Tabelle!$W$6),IF('Modello Analisi RISCHI MOG_PTPC'!AY99=Tabelle!$V$7,('Mitigazione del rischio'!W$8*Tabelle!$W$7),IF('Modello Analisi RISCHI MOG_PTPC'!AY99=Tabelle!$V$8,('Mitigazione del rischio'!W$8*Tabelle!$W$8),IF('Modello Analisi RISCHI MOG_PTPC'!AY99=Tabelle!$V$9,('Mitigazione del rischio'!W$8*Tabelle!$W$9),IF('Modello Analisi RISCHI MOG_PTPC'!AY99=Tabelle!$V$10,('Mitigazione del rischio'!W$8*Tabelle!$W$10),IF('Modello Analisi RISCHI MOG_PTPC'!AY99=Tabelle!$V$11,('Mitigazione del rischio'!W$8*Tabelle!$W$11),IF('Modello Analisi RISCHI MOG_PTPC'!AY99=Tabelle!$V$12,('Mitigazione del rischio'!W$8*Tabelle!$W$12),"-"))))))))))</f>
        <v>0</v>
      </c>
      <c r="X98" s="31">
        <f>IF('Modello Analisi RISCHI MOG_PTPC'!AZ99=Tabelle!$V$3,('Mitigazione del rischio'!X$8*Tabelle!$W$3),IF('Modello Analisi RISCHI MOG_PTPC'!AZ99=Tabelle!$V$4,('Mitigazione del rischio'!X$8*Tabelle!$W$4),IF('Modello Analisi RISCHI MOG_PTPC'!AZ99=Tabelle!$V$5,('Mitigazione del rischio'!X$8*Tabelle!$W$5),IF('Modello Analisi RISCHI MOG_PTPC'!AZ99=Tabelle!$V$6,('Mitigazione del rischio'!X$8*Tabelle!$W$6),IF('Modello Analisi RISCHI MOG_PTPC'!AZ99=Tabelle!$V$7,('Mitigazione del rischio'!X$8*Tabelle!$W$7),IF('Modello Analisi RISCHI MOG_PTPC'!AZ99=Tabelle!$V$8,('Mitigazione del rischio'!X$8*Tabelle!$W$8),IF('Modello Analisi RISCHI MOG_PTPC'!AZ99=Tabelle!$V$9,('Mitigazione del rischio'!X$8*Tabelle!$W$9),IF('Modello Analisi RISCHI MOG_PTPC'!AZ99=Tabelle!$V$10,('Mitigazione del rischio'!X$8*Tabelle!$W$10),IF('Modello Analisi RISCHI MOG_PTPC'!AZ99=Tabelle!$V$11,('Mitigazione del rischio'!X$8*Tabelle!$W$11),IF('Modello Analisi RISCHI MOG_PTPC'!AZ99=Tabelle!$V$12,('Mitigazione del rischio'!X$8*Tabelle!$W$12),"-"))))))))))</f>
        <v>0</v>
      </c>
      <c r="Y98" s="31">
        <f>IF('Modello Analisi RISCHI MOG_PTPC'!BA99=Tabelle!$V$3,('Mitigazione del rischio'!Y$8*Tabelle!$W$3),IF('Modello Analisi RISCHI MOG_PTPC'!BA99=Tabelle!$V$4,('Mitigazione del rischio'!Y$8*Tabelle!$W$4),IF('Modello Analisi RISCHI MOG_PTPC'!BA99=Tabelle!$V$5,('Mitigazione del rischio'!Y$8*Tabelle!$W$5),IF('Modello Analisi RISCHI MOG_PTPC'!BA99=Tabelle!$V$6,('Mitigazione del rischio'!Y$8*Tabelle!$W$6),IF('Modello Analisi RISCHI MOG_PTPC'!BA99=Tabelle!$V$7,('Mitigazione del rischio'!Y$8*Tabelle!$W$7),IF('Modello Analisi RISCHI MOG_PTPC'!BA99=Tabelle!$V$8,('Mitigazione del rischio'!Y$8*Tabelle!$W$8),IF('Modello Analisi RISCHI MOG_PTPC'!BA99=Tabelle!$V$9,('Mitigazione del rischio'!Y$8*Tabelle!$W$9),IF('Modello Analisi RISCHI MOG_PTPC'!BA99=Tabelle!$V$10,('Mitigazione del rischio'!Y$8*Tabelle!$W$10),IF('Modello Analisi RISCHI MOG_PTPC'!BA99=Tabelle!$V$11,('Mitigazione del rischio'!Y$8*Tabelle!$W$11),IF('Modello Analisi RISCHI MOG_PTPC'!BA99=Tabelle!$V$12,('Mitigazione del rischio'!Y$8*Tabelle!$W$12),"-"))))))))))</f>
        <v>0</v>
      </c>
      <c r="Z98" s="31">
        <f>IF('Modello Analisi RISCHI MOG_PTPC'!BB99=Tabelle!$V$3,('Mitigazione del rischio'!Z$8*Tabelle!$W$3),IF('Modello Analisi RISCHI MOG_PTPC'!BB99=Tabelle!$V$4,('Mitigazione del rischio'!Z$8*Tabelle!$W$4),IF('Modello Analisi RISCHI MOG_PTPC'!BB99=Tabelle!$V$5,('Mitigazione del rischio'!Z$8*Tabelle!$W$5),IF('Modello Analisi RISCHI MOG_PTPC'!BB99=Tabelle!$V$6,('Mitigazione del rischio'!Z$8*Tabelle!$W$6),IF('Modello Analisi RISCHI MOG_PTPC'!BB99=Tabelle!$V$7,('Mitigazione del rischio'!Z$8*Tabelle!$W$7),IF('Modello Analisi RISCHI MOG_PTPC'!BB99=Tabelle!$V$8,('Mitigazione del rischio'!Z$8*Tabelle!$W$8),IF('Modello Analisi RISCHI MOG_PTPC'!BB99=Tabelle!$V$9,('Mitigazione del rischio'!Z$8*Tabelle!$W$9),IF('Modello Analisi RISCHI MOG_PTPC'!BB99=Tabelle!$V$10,('Mitigazione del rischio'!Z$8*Tabelle!$W$10),IF('Modello Analisi RISCHI MOG_PTPC'!BB99=Tabelle!$V$11,('Mitigazione del rischio'!Z$8*Tabelle!$W$11),IF('Modello Analisi RISCHI MOG_PTPC'!BB99=Tabelle!$V$12,('Mitigazione del rischio'!Z$8*Tabelle!$W$12),"-"))))))))))</f>
        <v>0</v>
      </c>
      <c r="AA98" s="31">
        <f>IF('Modello Analisi RISCHI MOG_PTPC'!BC99=Tabelle!$V$3,('Mitigazione del rischio'!AA$8*Tabelle!$W$3),IF('Modello Analisi RISCHI MOG_PTPC'!BC99=Tabelle!$V$4,('Mitigazione del rischio'!AA$8*Tabelle!$W$4),IF('Modello Analisi RISCHI MOG_PTPC'!BC99=Tabelle!$V$5,('Mitigazione del rischio'!AA$8*Tabelle!$W$5),IF('Modello Analisi RISCHI MOG_PTPC'!BC99=Tabelle!$V$6,('Mitigazione del rischio'!AA$8*Tabelle!$W$6),IF('Modello Analisi RISCHI MOG_PTPC'!BC99=Tabelle!$V$7,('Mitigazione del rischio'!AA$8*Tabelle!$W$7),IF('Modello Analisi RISCHI MOG_PTPC'!BC99=Tabelle!$V$8,('Mitigazione del rischio'!AA$8*Tabelle!$W$8),IF('Modello Analisi RISCHI MOG_PTPC'!BC99=Tabelle!$V$9,('Mitigazione del rischio'!AA$8*Tabelle!$W$9),IF('Modello Analisi RISCHI MOG_PTPC'!BC99=Tabelle!$V$10,('Mitigazione del rischio'!AA$8*Tabelle!$W$10),IF('Modello Analisi RISCHI MOG_PTPC'!BC99=Tabelle!$V$11,('Mitigazione del rischio'!AA$8*Tabelle!$W$11),IF('Modello Analisi RISCHI MOG_PTPC'!BC99=Tabelle!$V$12,('Mitigazione del rischio'!AA$8*Tabelle!$W$12),"-"))))))))))</f>
        <v>0</v>
      </c>
      <c r="AB98" s="31">
        <f>IF('Modello Analisi RISCHI MOG_PTPC'!BD99=Tabelle!$V$3,('Mitigazione del rischio'!AB$8*Tabelle!$W$3),IF('Modello Analisi RISCHI MOG_PTPC'!BD99=Tabelle!$V$4,('Mitigazione del rischio'!AB$8*Tabelle!$W$4),IF('Modello Analisi RISCHI MOG_PTPC'!BD99=Tabelle!$V$5,('Mitigazione del rischio'!AB$8*Tabelle!$W$5),IF('Modello Analisi RISCHI MOG_PTPC'!BD99=Tabelle!$V$6,('Mitigazione del rischio'!AB$8*Tabelle!$W$6),IF('Modello Analisi RISCHI MOG_PTPC'!BD99=Tabelle!$V$7,('Mitigazione del rischio'!AB$8*Tabelle!$W$7),IF('Modello Analisi RISCHI MOG_PTPC'!BD99=Tabelle!$V$8,('Mitigazione del rischio'!AB$8*Tabelle!$W$8),IF('Modello Analisi RISCHI MOG_PTPC'!BD99=Tabelle!$V$9,('Mitigazione del rischio'!AB$8*Tabelle!$W$9),IF('Modello Analisi RISCHI MOG_PTPC'!BD99=Tabelle!$V$10,('Mitigazione del rischio'!AB$8*Tabelle!$W$10),IF('Modello Analisi RISCHI MOG_PTPC'!BD99=Tabelle!$V$11,('Mitigazione del rischio'!AB$8*Tabelle!$W$11),IF('Modello Analisi RISCHI MOG_PTPC'!BD99=Tabelle!$V$12,('Mitigazione del rischio'!AB$8*Tabelle!$W$12),"-"))))))))))</f>
        <v>0</v>
      </c>
      <c r="AC98" s="31">
        <f>IF('Modello Analisi RISCHI MOG_PTPC'!BE99=Tabelle!$V$3,('Mitigazione del rischio'!AC$8*Tabelle!$W$3),IF('Modello Analisi RISCHI MOG_PTPC'!BE99=Tabelle!$V$4,('Mitigazione del rischio'!AC$8*Tabelle!$W$4),IF('Modello Analisi RISCHI MOG_PTPC'!BE99=Tabelle!$V$5,('Mitigazione del rischio'!AC$8*Tabelle!$W$5),IF('Modello Analisi RISCHI MOG_PTPC'!BE99=Tabelle!$V$6,('Mitigazione del rischio'!AC$8*Tabelle!$W$6),IF('Modello Analisi RISCHI MOG_PTPC'!BE99=Tabelle!$V$7,('Mitigazione del rischio'!AC$8*Tabelle!$W$7),IF('Modello Analisi RISCHI MOG_PTPC'!BE99=Tabelle!$V$8,('Mitigazione del rischio'!AC$8*Tabelle!$W$8),IF('Modello Analisi RISCHI MOG_PTPC'!BE99=Tabelle!$V$9,('Mitigazione del rischio'!AC$8*Tabelle!$W$9),IF('Modello Analisi RISCHI MOG_PTPC'!BE99=Tabelle!$V$10,('Mitigazione del rischio'!AC$8*Tabelle!$W$10),IF('Modello Analisi RISCHI MOG_PTPC'!BE99=Tabelle!$V$11,('Mitigazione del rischio'!AC$8*Tabelle!$W$11),IF('Modello Analisi RISCHI MOG_PTPC'!BE99=Tabelle!$V$12,('Mitigazione del rischio'!AC$8*Tabelle!$W$12),"-"))))))))))</f>
        <v>0</v>
      </c>
      <c r="AD98" s="31">
        <f>IF('Modello Analisi RISCHI MOG_PTPC'!BF99=Tabelle!$V$3,('Mitigazione del rischio'!AD$8*Tabelle!$W$3),IF('Modello Analisi RISCHI MOG_PTPC'!BF99=Tabelle!$V$4,('Mitigazione del rischio'!AD$8*Tabelle!$W$4),IF('Modello Analisi RISCHI MOG_PTPC'!BF99=Tabelle!$V$5,('Mitigazione del rischio'!AD$8*Tabelle!$W$5),IF('Modello Analisi RISCHI MOG_PTPC'!BF99=Tabelle!$V$6,('Mitigazione del rischio'!AD$8*Tabelle!$W$6),IF('Modello Analisi RISCHI MOG_PTPC'!BF99=Tabelle!$V$7,('Mitigazione del rischio'!AD$8*Tabelle!$W$7),IF('Modello Analisi RISCHI MOG_PTPC'!BF99=Tabelle!$V$8,('Mitigazione del rischio'!AD$8*Tabelle!$W$8),IF('Modello Analisi RISCHI MOG_PTPC'!BF99=Tabelle!$V$9,('Mitigazione del rischio'!AD$8*Tabelle!$W$9),IF('Modello Analisi RISCHI MOG_PTPC'!BF99=Tabelle!$V$10,('Mitigazione del rischio'!AD$8*Tabelle!$W$10),IF('Modello Analisi RISCHI MOG_PTPC'!BF99=Tabelle!$V$11,('Mitigazione del rischio'!AD$8*Tabelle!$W$11),IF('Modello Analisi RISCHI MOG_PTPC'!BF99=Tabelle!$V$12,('Mitigazione del rischio'!AD$8*Tabelle!$W$12),"-"))))))))))</f>
        <v>0</v>
      </c>
      <c r="AE98" s="31">
        <f>IF('Modello Analisi RISCHI MOG_PTPC'!BG99=Tabelle!$V$3,('Mitigazione del rischio'!AE$8*Tabelle!$W$3),IF('Modello Analisi RISCHI MOG_PTPC'!BG99=Tabelle!$V$4,('Mitigazione del rischio'!AE$8*Tabelle!$W$4),IF('Modello Analisi RISCHI MOG_PTPC'!BG99=Tabelle!$V$5,('Mitigazione del rischio'!AE$8*Tabelle!$W$5),IF('Modello Analisi RISCHI MOG_PTPC'!BG99=Tabelle!$V$6,('Mitigazione del rischio'!AE$8*Tabelle!$W$6),IF('Modello Analisi RISCHI MOG_PTPC'!BG99=Tabelle!$V$7,('Mitigazione del rischio'!AE$8*Tabelle!$W$7),IF('Modello Analisi RISCHI MOG_PTPC'!BG99=Tabelle!$V$8,('Mitigazione del rischio'!AE$8*Tabelle!$W$8),IF('Modello Analisi RISCHI MOG_PTPC'!BG99=Tabelle!$V$9,('Mitigazione del rischio'!AE$8*Tabelle!$W$9),IF('Modello Analisi RISCHI MOG_PTPC'!BG99=Tabelle!$V$10,('Mitigazione del rischio'!AE$8*Tabelle!$W$10),IF('Modello Analisi RISCHI MOG_PTPC'!BG99=Tabelle!$V$11,('Mitigazione del rischio'!AE$8*Tabelle!$W$11),IF('Modello Analisi RISCHI MOG_PTPC'!BG99=Tabelle!$V$12,('Mitigazione del rischio'!AE$8*Tabelle!$W$12),"-"))))))))))</f>
        <v>0</v>
      </c>
      <c r="AF98" s="32">
        <f t="shared" si="5"/>
        <v>43.400000000000006</v>
      </c>
      <c r="AG98" s="33">
        <f t="shared" si="6"/>
        <v>0.43400000000000005</v>
      </c>
    </row>
    <row r="99" spans="1:33" x14ac:dyDescent="0.25">
      <c r="A99" s="31">
        <f>IF('Modello Analisi RISCHI MOG_PTPC'!AC100=Tabelle!$V$3,('Mitigazione del rischio'!A$8*Tabelle!$W$3),IF('Modello Analisi RISCHI MOG_PTPC'!AC100=Tabelle!$V$4,('Mitigazione del rischio'!A$8*Tabelle!$W$4),IF('Modello Analisi RISCHI MOG_PTPC'!AC100=Tabelle!$V$5,('Mitigazione del rischio'!A$8*Tabelle!$W$5),IF('Modello Analisi RISCHI MOG_PTPC'!AC100=Tabelle!$V$6,('Mitigazione del rischio'!A$8*Tabelle!$W$6),IF('Modello Analisi RISCHI MOG_PTPC'!AC100=Tabelle!$V$7,('Mitigazione del rischio'!A$8*Tabelle!$W$7),IF('Modello Analisi RISCHI MOG_PTPC'!AC100=Tabelle!$V$8,('Mitigazione del rischio'!A$8*Tabelle!$W$8),IF('Modello Analisi RISCHI MOG_PTPC'!AC100=Tabelle!$V$9,('Mitigazione del rischio'!A$8*Tabelle!$W$9),IF('Modello Analisi RISCHI MOG_PTPC'!AC100=Tabelle!$V$10,('Mitigazione del rischio'!A$8*Tabelle!$W$10),IF('Modello Analisi RISCHI MOG_PTPC'!AC100=Tabelle!$V$11,('Mitigazione del rischio'!A$8*Tabelle!$W$11),IF('Modello Analisi RISCHI MOG_PTPC'!AC100=Tabelle!$V$12,('Mitigazione del rischio'!A$8*Tabelle!$W$12),"-"))))))))))</f>
        <v>3.5</v>
      </c>
      <c r="B99" s="31">
        <f>IF('Modello Analisi RISCHI MOG_PTPC'!AD100=Tabelle!$V$3,('Mitigazione del rischio'!B$8*Tabelle!$W$3),IF('Modello Analisi RISCHI MOG_PTPC'!AD100=Tabelle!$V$4,('Mitigazione del rischio'!B$8*Tabelle!$W$4),IF('Modello Analisi RISCHI MOG_PTPC'!AD100=Tabelle!$V$5,('Mitigazione del rischio'!B$8*Tabelle!$W$5),IF('Modello Analisi RISCHI MOG_PTPC'!AD100=Tabelle!$V$6,('Mitigazione del rischio'!B$8*Tabelle!$W$6),IF('Modello Analisi RISCHI MOG_PTPC'!AD100=Tabelle!$V$7,('Mitigazione del rischio'!B$8*Tabelle!$W$7),IF('Modello Analisi RISCHI MOG_PTPC'!AD100=Tabelle!$V$8,('Mitigazione del rischio'!B$8*Tabelle!$W$8),IF('Modello Analisi RISCHI MOG_PTPC'!AD100=Tabelle!$V$9,('Mitigazione del rischio'!B$8*Tabelle!$W$9),IF('Modello Analisi RISCHI MOG_PTPC'!AD100=Tabelle!$V$10,('Mitigazione del rischio'!B$8*Tabelle!$W$10),IF('Modello Analisi RISCHI MOG_PTPC'!AD100=Tabelle!$V$11,('Mitigazione del rischio'!B$8*Tabelle!$W$11),IF('Modello Analisi RISCHI MOG_PTPC'!AD100=Tabelle!$V$12,('Mitigazione del rischio'!B$8*Tabelle!$W$12),"-"))))))))))</f>
        <v>2.4499999999999997</v>
      </c>
      <c r="C99" s="31">
        <f>IF('Modello Analisi RISCHI MOG_PTPC'!AE100=Tabelle!$V$3,('Mitigazione del rischio'!C$8*Tabelle!$W$3),IF('Modello Analisi RISCHI MOG_PTPC'!AE100=Tabelle!$V$4,('Mitigazione del rischio'!C$8*Tabelle!$W$4),IF('Modello Analisi RISCHI MOG_PTPC'!AE100=Tabelle!$V$5,('Mitigazione del rischio'!C$8*Tabelle!$W$5),IF('Modello Analisi RISCHI MOG_PTPC'!AE100=Tabelle!$V$6,('Mitigazione del rischio'!C$8*Tabelle!$W$6),IF('Modello Analisi RISCHI MOG_PTPC'!AE100=Tabelle!$V$7,('Mitigazione del rischio'!C$8*Tabelle!$W$7),IF('Modello Analisi RISCHI MOG_PTPC'!AE100=Tabelle!$V$8,('Mitigazione del rischio'!C$8*Tabelle!$W$8),IF('Modello Analisi RISCHI MOG_PTPC'!AE100=Tabelle!$V$9,('Mitigazione del rischio'!C$8*Tabelle!$W$9),IF('Modello Analisi RISCHI MOG_PTPC'!AE100=Tabelle!$V$10,('Mitigazione del rischio'!C$8*Tabelle!$W$10),IF('Modello Analisi RISCHI MOG_PTPC'!AE100=Tabelle!$V$11,('Mitigazione del rischio'!C$8*Tabelle!$W$11),IF('Modello Analisi RISCHI MOG_PTPC'!AE100=Tabelle!$V$12,('Mitigazione del rischio'!C$8*Tabelle!$W$12),"-"))))))))))</f>
        <v>0.35000000000000003</v>
      </c>
      <c r="D99" s="31">
        <f>IF('Modello Analisi RISCHI MOG_PTPC'!AF100=Tabelle!$V$3,('Mitigazione del rischio'!D$8*Tabelle!$W$3),IF('Modello Analisi RISCHI MOG_PTPC'!AF100=Tabelle!$V$4,('Mitigazione del rischio'!D$8*Tabelle!$W$4),IF('Modello Analisi RISCHI MOG_PTPC'!AF100=Tabelle!$V$5,('Mitigazione del rischio'!D$8*Tabelle!$W$5),IF('Modello Analisi RISCHI MOG_PTPC'!AF100=Tabelle!$V$6,('Mitigazione del rischio'!D$8*Tabelle!$W$6),IF('Modello Analisi RISCHI MOG_PTPC'!AF100=Tabelle!$V$7,('Mitigazione del rischio'!D$8*Tabelle!$W$7),IF('Modello Analisi RISCHI MOG_PTPC'!AF100=Tabelle!$V$8,('Mitigazione del rischio'!D$8*Tabelle!$W$8),IF('Modello Analisi RISCHI MOG_PTPC'!AF100=Tabelle!$V$9,('Mitigazione del rischio'!D$8*Tabelle!$W$9),IF('Modello Analisi RISCHI MOG_PTPC'!AF100=Tabelle!$V$10,('Mitigazione del rischio'!D$8*Tabelle!$W$10),IF('Modello Analisi RISCHI MOG_PTPC'!AF100=Tabelle!$V$11,('Mitigazione del rischio'!D$8*Tabelle!$W$11),IF('Modello Analisi RISCHI MOG_PTPC'!AF100=Tabelle!$V$12,('Mitigazione del rischio'!D$8*Tabelle!$W$12),"-"))))))))))</f>
        <v>1.05</v>
      </c>
      <c r="E99" s="31">
        <f>IF('Modello Analisi RISCHI MOG_PTPC'!AG100=Tabelle!$V$3,('Mitigazione del rischio'!E$8*Tabelle!$W$3),IF('Modello Analisi RISCHI MOG_PTPC'!AG100=Tabelle!$V$4,('Mitigazione del rischio'!E$8*Tabelle!$W$4),IF('Modello Analisi RISCHI MOG_PTPC'!AG100=Tabelle!$V$5,('Mitigazione del rischio'!E$8*Tabelle!$W$5),IF('Modello Analisi RISCHI MOG_PTPC'!AG100=Tabelle!$V$6,('Mitigazione del rischio'!E$8*Tabelle!$W$6),IF('Modello Analisi RISCHI MOG_PTPC'!AG100=Tabelle!$V$7,('Mitigazione del rischio'!E$8*Tabelle!$W$7),IF('Modello Analisi RISCHI MOG_PTPC'!AG100=Tabelle!$V$8,('Mitigazione del rischio'!E$8*Tabelle!$W$8),IF('Modello Analisi RISCHI MOG_PTPC'!AG100=Tabelle!$V$9,('Mitigazione del rischio'!E$8*Tabelle!$W$9),IF('Modello Analisi RISCHI MOG_PTPC'!AG100=Tabelle!$V$10,('Mitigazione del rischio'!E$8*Tabelle!$W$10),IF('Modello Analisi RISCHI MOG_PTPC'!AG100=Tabelle!$V$11,('Mitigazione del rischio'!E$8*Tabelle!$W$11),IF('Modello Analisi RISCHI MOG_PTPC'!AG100=Tabelle!$V$12,('Mitigazione del rischio'!E$8*Tabelle!$W$12),"-"))))))))))</f>
        <v>2.4499999999999997</v>
      </c>
      <c r="F99" s="31">
        <f>IF('Modello Analisi RISCHI MOG_PTPC'!AH100=Tabelle!$V$3,('Mitigazione del rischio'!F$8*Tabelle!$W$3),IF('Modello Analisi RISCHI MOG_PTPC'!AH100=Tabelle!$V$4,('Mitigazione del rischio'!F$8*Tabelle!$W$4),IF('Modello Analisi RISCHI MOG_PTPC'!AH100=Tabelle!$V$5,('Mitigazione del rischio'!F$8*Tabelle!$W$5),IF('Modello Analisi RISCHI MOG_PTPC'!AH100=Tabelle!$V$6,('Mitigazione del rischio'!F$8*Tabelle!$W$6),IF('Modello Analisi RISCHI MOG_PTPC'!AH100=Tabelle!$V$7,('Mitigazione del rischio'!F$8*Tabelle!$W$7),IF('Modello Analisi RISCHI MOG_PTPC'!AH100=Tabelle!$V$8,('Mitigazione del rischio'!F$8*Tabelle!$W$8),IF('Modello Analisi RISCHI MOG_PTPC'!AH100=Tabelle!$V$9,('Mitigazione del rischio'!F$8*Tabelle!$W$9),IF('Modello Analisi RISCHI MOG_PTPC'!AH100=Tabelle!$V$10,('Mitigazione del rischio'!F$8*Tabelle!$W$10),IF('Modello Analisi RISCHI MOG_PTPC'!AH100=Tabelle!$V$11,('Mitigazione del rischio'!F$8*Tabelle!$W$11),IF('Modello Analisi RISCHI MOG_PTPC'!AH100=Tabelle!$V$12,('Mitigazione del rischio'!F$8*Tabelle!$W$12),"-"))))))))))</f>
        <v>3.5</v>
      </c>
      <c r="G99" s="31">
        <f>IF('Modello Analisi RISCHI MOG_PTPC'!AI100=Tabelle!$V$3,('Mitigazione del rischio'!G$8*Tabelle!$W$3),IF('Modello Analisi RISCHI MOG_PTPC'!AI100=Tabelle!$V$4,('Mitigazione del rischio'!G$8*Tabelle!$W$4),IF('Modello Analisi RISCHI MOG_PTPC'!AI100=Tabelle!$V$5,('Mitigazione del rischio'!G$8*Tabelle!$W$5),IF('Modello Analisi RISCHI MOG_PTPC'!AI100=Tabelle!$V$6,('Mitigazione del rischio'!G$8*Tabelle!$W$6),IF('Modello Analisi RISCHI MOG_PTPC'!AI100=Tabelle!$V$7,('Mitigazione del rischio'!G$8*Tabelle!$W$7),IF('Modello Analisi RISCHI MOG_PTPC'!AI100=Tabelle!$V$8,('Mitigazione del rischio'!G$8*Tabelle!$W$8),IF('Modello Analisi RISCHI MOG_PTPC'!AI100=Tabelle!$V$9,('Mitigazione del rischio'!G$8*Tabelle!$W$9),IF('Modello Analisi RISCHI MOG_PTPC'!AI100=Tabelle!$V$10,('Mitigazione del rischio'!G$8*Tabelle!$W$10),IF('Modello Analisi RISCHI MOG_PTPC'!AI100=Tabelle!$V$11,('Mitigazione del rischio'!G$8*Tabelle!$W$11),IF('Modello Analisi RISCHI MOG_PTPC'!AI100=Tabelle!$V$12,('Mitigazione del rischio'!G$8*Tabelle!$W$12),"-"))))))))))</f>
        <v>3.5</v>
      </c>
      <c r="H99" s="31">
        <f>IF('Modello Analisi RISCHI MOG_PTPC'!AJ100=Tabelle!$V$3,('Mitigazione del rischio'!H$8*Tabelle!$W$3),IF('Modello Analisi RISCHI MOG_PTPC'!AJ100=Tabelle!$V$4,('Mitigazione del rischio'!H$8*Tabelle!$W$4),IF('Modello Analisi RISCHI MOG_PTPC'!AJ100=Tabelle!$V$5,('Mitigazione del rischio'!H$8*Tabelle!$W$5),IF('Modello Analisi RISCHI MOG_PTPC'!AJ100=Tabelle!$V$6,('Mitigazione del rischio'!H$8*Tabelle!$W$6),IF('Modello Analisi RISCHI MOG_PTPC'!AJ100=Tabelle!$V$7,('Mitigazione del rischio'!H$8*Tabelle!$W$7),IF('Modello Analisi RISCHI MOG_PTPC'!AJ100=Tabelle!$V$8,('Mitigazione del rischio'!H$8*Tabelle!$W$8),IF('Modello Analisi RISCHI MOG_PTPC'!AJ100=Tabelle!$V$9,('Mitigazione del rischio'!H$8*Tabelle!$W$9),IF('Modello Analisi RISCHI MOG_PTPC'!AJ100=Tabelle!$V$10,('Mitigazione del rischio'!H$8*Tabelle!$W$10),IF('Modello Analisi RISCHI MOG_PTPC'!AJ100=Tabelle!$V$11,('Mitigazione del rischio'!H$8*Tabelle!$W$11),IF('Modello Analisi RISCHI MOG_PTPC'!AJ100=Tabelle!$V$12,('Mitigazione del rischio'!H$8*Tabelle!$W$12),"-"))))))))))</f>
        <v>3.5</v>
      </c>
      <c r="I99" s="31">
        <f>IF('Modello Analisi RISCHI MOG_PTPC'!AK100=Tabelle!$V$3,('Mitigazione del rischio'!I$8*Tabelle!$W$3),IF('Modello Analisi RISCHI MOG_PTPC'!AK100=Tabelle!$V$4,('Mitigazione del rischio'!I$8*Tabelle!$W$4),IF('Modello Analisi RISCHI MOG_PTPC'!AK100=Tabelle!$V$5,('Mitigazione del rischio'!I$8*Tabelle!$W$5),IF('Modello Analisi RISCHI MOG_PTPC'!AK100=Tabelle!$V$6,('Mitigazione del rischio'!I$8*Tabelle!$W$6),IF('Modello Analisi RISCHI MOG_PTPC'!AK100=Tabelle!$V$7,('Mitigazione del rischio'!I$8*Tabelle!$W$7),IF('Modello Analisi RISCHI MOG_PTPC'!AK100=Tabelle!$V$8,('Mitigazione del rischio'!I$8*Tabelle!$W$8),IF('Modello Analisi RISCHI MOG_PTPC'!AK100=Tabelle!$V$9,('Mitigazione del rischio'!I$8*Tabelle!$W$9),IF('Modello Analisi RISCHI MOG_PTPC'!AK100=Tabelle!$V$10,('Mitigazione del rischio'!I$8*Tabelle!$W$10),IF('Modello Analisi RISCHI MOG_PTPC'!AK100=Tabelle!$V$11,('Mitigazione del rischio'!I$8*Tabelle!$W$11),IF('Modello Analisi RISCHI MOG_PTPC'!AK100=Tabelle!$V$12,('Mitigazione del rischio'!I$8*Tabelle!$W$12),"-"))))))))))</f>
        <v>1.05</v>
      </c>
      <c r="J99" s="31">
        <f>IF('Modello Analisi RISCHI MOG_PTPC'!AL100=Tabelle!$V$3,('Mitigazione del rischio'!J$8*Tabelle!$W$3),IF('Modello Analisi RISCHI MOG_PTPC'!AL100=Tabelle!$V$4,('Mitigazione del rischio'!J$8*Tabelle!$W$4),IF('Modello Analisi RISCHI MOG_PTPC'!AL100=Tabelle!$V$5,('Mitigazione del rischio'!J$8*Tabelle!$W$5),IF('Modello Analisi RISCHI MOG_PTPC'!AL100=Tabelle!$V$6,('Mitigazione del rischio'!J$8*Tabelle!$W$6),IF('Modello Analisi RISCHI MOG_PTPC'!AL100=Tabelle!$V$7,('Mitigazione del rischio'!J$8*Tabelle!$W$7),IF('Modello Analisi RISCHI MOG_PTPC'!AL100=Tabelle!$V$8,('Mitigazione del rischio'!J$8*Tabelle!$W$8),IF('Modello Analisi RISCHI MOG_PTPC'!AL100=Tabelle!$V$9,('Mitigazione del rischio'!J$8*Tabelle!$W$9),IF('Modello Analisi RISCHI MOG_PTPC'!AL100=Tabelle!$V$10,('Mitigazione del rischio'!J$8*Tabelle!$W$10),IF('Modello Analisi RISCHI MOG_PTPC'!AL100=Tabelle!$V$11,('Mitigazione del rischio'!J$8*Tabelle!$W$11),IF('Modello Analisi RISCHI MOG_PTPC'!AL100=Tabelle!$V$12,('Mitigazione del rischio'!J$8*Tabelle!$W$12),"-"))))))))))</f>
        <v>1.05</v>
      </c>
      <c r="K99" s="31">
        <f>IF('Modello Analisi RISCHI MOG_PTPC'!AM100=Tabelle!$V$3,('Mitigazione del rischio'!K$8*Tabelle!$W$3),IF('Modello Analisi RISCHI MOG_PTPC'!AM100=Tabelle!$V$4,('Mitigazione del rischio'!K$8*Tabelle!$W$4),IF('Modello Analisi RISCHI MOG_PTPC'!AM100=Tabelle!$V$5,('Mitigazione del rischio'!K$8*Tabelle!$W$5),IF('Modello Analisi RISCHI MOG_PTPC'!AM100=Tabelle!$V$6,('Mitigazione del rischio'!K$8*Tabelle!$W$6),IF('Modello Analisi RISCHI MOG_PTPC'!AM100=Tabelle!$V$7,('Mitigazione del rischio'!K$8*Tabelle!$W$7),IF('Modello Analisi RISCHI MOG_PTPC'!AM100=Tabelle!$V$8,('Mitigazione del rischio'!K$8*Tabelle!$W$8),IF('Modello Analisi RISCHI MOG_PTPC'!AM100=Tabelle!$V$9,('Mitigazione del rischio'!K$8*Tabelle!$W$9),IF('Modello Analisi RISCHI MOG_PTPC'!AM100=Tabelle!$V$10,('Mitigazione del rischio'!K$8*Tabelle!$W$10),IF('Modello Analisi RISCHI MOG_PTPC'!AM100=Tabelle!$V$11,('Mitigazione del rischio'!K$8*Tabelle!$W$11),IF('Modello Analisi RISCHI MOG_PTPC'!AM100=Tabelle!$V$12,('Mitigazione del rischio'!K$8*Tabelle!$W$12),"-"))))))))))</f>
        <v>3.5</v>
      </c>
      <c r="L99" s="31">
        <f>IF('Modello Analisi RISCHI MOG_PTPC'!AN100=Tabelle!$V$3,('Mitigazione del rischio'!L$8*Tabelle!$W$3),IF('Modello Analisi RISCHI MOG_PTPC'!AN100=Tabelle!$V$4,('Mitigazione del rischio'!L$8*Tabelle!$W$4),IF('Modello Analisi RISCHI MOG_PTPC'!AN100=Tabelle!$V$5,('Mitigazione del rischio'!L$8*Tabelle!$W$5),IF('Modello Analisi RISCHI MOG_PTPC'!AN100=Tabelle!$V$6,('Mitigazione del rischio'!L$8*Tabelle!$W$6),IF('Modello Analisi RISCHI MOG_PTPC'!AN100=Tabelle!$V$7,('Mitigazione del rischio'!L$8*Tabelle!$W$7),IF('Modello Analisi RISCHI MOG_PTPC'!AN100=Tabelle!$V$8,('Mitigazione del rischio'!L$8*Tabelle!$W$8),IF('Modello Analisi RISCHI MOG_PTPC'!AN100=Tabelle!$V$9,('Mitigazione del rischio'!L$8*Tabelle!$W$9),IF('Modello Analisi RISCHI MOG_PTPC'!AN100=Tabelle!$V$10,('Mitigazione del rischio'!L$8*Tabelle!$W$10),IF('Modello Analisi RISCHI MOG_PTPC'!AN100=Tabelle!$V$11,('Mitigazione del rischio'!L$8*Tabelle!$W$11),IF('Modello Analisi RISCHI MOG_PTPC'!AN100=Tabelle!$V$12,('Mitigazione del rischio'!L$8*Tabelle!$W$12),"-"))))))))))</f>
        <v>3.5</v>
      </c>
      <c r="M99" s="31">
        <f>IF('Modello Analisi RISCHI MOG_PTPC'!AO100=Tabelle!$V$3,('Mitigazione del rischio'!M$8*Tabelle!$W$3),IF('Modello Analisi RISCHI MOG_PTPC'!AO100=Tabelle!$V$4,('Mitigazione del rischio'!M$8*Tabelle!$W$4),IF('Modello Analisi RISCHI MOG_PTPC'!AO100=Tabelle!$V$5,('Mitigazione del rischio'!M$8*Tabelle!$W$5),IF('Modello Analisi RISCHI MOG_PTPC'!AO100=Tabelle!$V$6,('Mitigazione del rischio'!M$8*Tabelle!$W$6),IF('Modello Analisi RISCHI MOG_PTPC'!AO100=Tabelle!$V$7,('Mitigazione del rischio'!M$8*Tabelle!$W$7),IF('Modello Analisi RISCHI MOG_PTPC'!AO100=Tabelle!$V$8,('Mitigazione del rischio'!M$8*Tabelle!$W$8),IF('Modello Analisi RISCHI MOG_PTPC'!AO100=Tabelle!$V$9,('Mitigazione del rischio'!M$8*Tabelle!$W$9),IF('Modello Analisi RISCHI MOG_PTPC'!AO100=Tabelle!$V$10,('Mitigazione del rischio'!M$8*Tabelle!$W$10),IF('Modello Analisi RISCHI MOG_PTPC'!AO100=Tabelle!$V$11,('Mitigazione del rischio'!M$8*Tabelle!$W$11),IF('Modello Analisi RISCHI MOG_PTPC'!AO100=Tabelle!$V$12,('Mitigazione del rischio'!M$8*Tabelle!$W$12),"-"))))))))))</f>
        <v>1.05</v>
      </c>
      <c r="N99" s="31">
        <f>IF('Modello Analisi RISCHI MOG_PTPC'!AP100=Tabelle!$V$3,('Mitigazione del rischio'!N$8*Tabelle!$W$3),IF('Modello Analisi RISCHI MOG_PTPC'!AP100=Tabelle!$V$4,('Mitigazione del rischio'!N$8*Tabelle!$W$4),IF('Modello Analisi RISCHI MOG_PTPC'!AP100=Tabelle!$V$5,('Mitigazione del rischio'!N$8*Tabelle!$W$5),IF('Modello Analisi RISCHI MOG_PTPC'!AP100=Tabelle!$V$6,('Mitigazione del rischio'!N$8*Tabelle!$W$6),IF('Modello Analisi RISCHI MOG_PTPC'!AP100=Tabelle!$V$7,('Mitigazione del rischio'!N$8*Tabelle!$W$7),IF('Modello Analisi RISCHI MOG_PTPC'!AP100=Tabelle!$V$8,('Mitigazione del rischio'!N$8*Tabelle!$W$8),IF('Modello Analisi RISCHI MOG_PTPC'!AP100=Tabelle!$V$9,('Mitigazione del rischio'!N$8*Tabelle!$W$9),IF('Modello Analisi RISCHI MOG_PTPC'!AP100=Tabelle!$V$10,('Mitigazione del rischio'!N$8*Tabelle!$W$10),IF('Modello Analisi RISCHI MOG_PTPC'!AP100=Tabelle!$V$11,('Mitigazione del rischio'!N$8*Tabelle!$W$11),IF('Modello Analisi RISCHI MOG_PTPC'!AP100=Tabelle!$V$12,('Mitigazione del rischio'!N$8*Tabelle!$W$12),"-"))))))))))</f>
        <v>1.05</v>
      </c>
      <c r="O99" s="31">
        <f>IF('Modello Analisi RISCHI MOG_PTPC'!AQ100=Tabelle!$V$3,('Mitigazione del rischio'!O$8*Tabelle!$W$3),IF('Modello Analisi RISCHI MOG_PTPC'!AQ100=Tabelle!$V$4,('Mitigazione del rischio'!O$8*Tabelle!$W$4),IF('Modello Analisi RISCHI MOG_PTPC'!AQ100=Tabelle!$V$5,('Mitigazione del rischio'!O$8*Tabelle!$W$5),IF('Modello Analisi RISCHI MOG_PTPC'!AQ100=Tabelle!$V$6,('Mitigazione del rischio'!O$8*Tabelle!$W$6),IF('Modello Analisi RISCHI MOG_PTPC'!AQ100=Tabelle!$V$7,('Mitigazione del rischio'!O$8*Tabelle!$W$7),IF('Modello Analisi RISCHI MOG_PTPC'!AQ100=Tabelle!$V$8,('Mitigazione del rischio'!O$8*Tabelle!$W$8),IF('Modello Analisi RISCHI MOG_PTPC'!AQ100=Tabelle!$V$9,('Mitigazione del rischio'!O$8*Tabelle!$W$9),IF('Modello Analisi RISCHI MOG_PTPC'!AQ100=Tabelle!$V$10,('Mitigazione del rischio'!O$8*Tabelle!$W$10),IF('Modello Analisi RISCHI MOG_PTPC'!AQ100=Tabelle!$V$11,('Mitigazione del rischio'!O$8*Tabelle!$W$11),IF('Modello Analisi RISCHI MOG_PTPC'!AQ100=Tabelle!$V$12,('Mitigazione del rischio'!O$8*Tabelle!$W$12),"-"))))))))))</f>
        <v>1.05</v>
      </c>
      <c r="P99" s="31">
        <f>IF('Modello Analisi RISCHI MOG_PTPC'!AR100=Tabelle!$V$3,('Mitigazione del rischio'!P$8*Tabelle!$W$3),IF('Modello Analisi RISCHI MOG_PTPC'!AR100=Tabelle!$V$4,('Mitigazione del rischio'!P$8*Tabelle!$W$4),IF('Modello Analisi RISCHI MOG_PTPC'!AR100=Tabelle!$V$5,('Mitigazione del rischio'!P$8*Tabelle!$W$5),IF('Modello Analisi RISCHI MOG_PTPC'!AR100=Tabelle!$V$6,('Mitigazione del rischio'!P$8*Tabelle!$W$6),IF('Modello Analisi RISCHI MOG_PTPC'!AR100=Tabelle!$V$7,('Mitigazione del rischio'!P$8*Tabelle!$W$7),IF('Modello Analisi RISCHI MOG_PTPC'!AR100=Tabelle!$V$8,('Mitigazione del rischio'!P$8*Tabelle!$W$8),IF('Modello Analisi RISCHI MOG_PTPC'!AR100=Tabelle!$V$9,('Mitigazione del rischio'!P$8*Tabelle!$W$9),IF('Modello Analisi RISCHI MOG_PTPC'!AR100=Tabelle!$V$10,('Mitigazione del rischio'!P$8*Tabelle!$W$10),IF('Modello Analisi RISCHI MOG_PTPC'!AR100=Tabelle!$V$11,('Mitigazione del rischio'!P$8*Tabelle!$W$11),IF('Modello Analisi RISCHI MOG_PTPC'!AR100=Tabelle!$V$12,('Mitigazione del rischio'!P$8*Tabelle!$W$12),"-"))))))))))</f>
        <v>1.05</v>
      </c>
      <c r="Q99" s="31">
        <f>IF('Modello Analisi RISCHI MOG_PTPC'!AS100=Tabelle!$V$3,('Mitigazione del rischio'!Q$8*Tabelle!$W$3),IF('Modello Analisi RISCHI MOG_PTPC'!AS100=Tabelle!$V$4,('Mitigazione del rischio'!Q$8*Tabelle!$W$4),IF('Modello Analisi RISCHI MOG_PTPC'!AS100=Tabelle!$V$5,('Mitigazione del rischio'!Q$8*Tabelle!$W$5),IF('Modello Analisi RISCHI MOG_PTPC'!AS100=Tabelle!$V$6,('Mitigazione del rischio'!Q$8*Tabelle!$W$6),IF('Modello Analisi RISCHI MOG_PTPC'!AS100=Tabelle!$V$7,('Mitigazione del rischio'!Q$8*Tabelle!$W$7),IF('Modello Analisi RISCHI MOG_PTPC'!AS100=Tabelle!$V$8,('Mitigazione del rischio'!Q$8*Tabelle!$W$8),IF('Modello Analisi RISCHI MOG_PTPC'!AS100=Tabelle!$V$9,('Mitigazione del rischio'!Q$8*Tabelle!$W$9),IF('Modello Analisi RISCHI MOG_PTPC'!AS100=Tabelle!$V$10,('Mitigazione del rischio'!Q$8*Tabelle!$W$10),IF('Modello Analisi RISCHI MOG_PTPC'!AS100=Tabelle!$V$11,('Mitigazione del rischio'!Q$8*Tabelle!$W$11),IF('Modello Analisi RISCHI MOG_PTPC'!AS100=Tabelle!$V$12,('Mitigazione del rischio'!Q$8*Tabelle!$W$12),"-"))))))))))</f>
        <v>2.4499999999999997</v>
      </c>
      <c r="R99" s="31">
        <f>IF('Modello Analisi RISCHI MOG_PTPC'!AT100=Tabelle!$V$3,('Mitigazione del rischio'!R$8*Tabelle!$W$3),IF('Modello Analisi RISCHI MOG_PTPC'!AT100=Tabelle!$V$4,('Mitigazione del rischio'!R$8*Tabelle!$W$4),IF('Modello Analisi RISCHI MOG_PTPC'!AT100=Tabelle!$V$5,('Mitigazione del rischio'!R$8*Tabelle!$W$5),IF('Modello Analisi RISCHI MOG_PTPC'!AT100=Tabelle!$V$6,('Mitigazione del rischio'!R$8*Tabelle!$W$6),IF('Modello Analisi RISCHI MOG_PTPC'!AT100=Tabelle!$V$7,('Mitigazione del rischio'!R$8*Tabelle!$W$7),IF('Modello Analisi RISCHI MOG_PTPC'!AT100=Tabelle!$V$8,('Mitigazione del rischio'!R$8*Tabelle!$W$8),IF('Modello Analisi RISCHI MOG_PTPC'!AT100=Tabelle!$V$9,('Mitigazione del rischio'!R$8*Tabelle!$W$9),IF('Modello Analisi RISCHI MOG_PTPC'!AT100=Tabelle!$V$10,('Mitigazione del rischio'!R$8*Tabelle!$W$10),IF('Modello Analisi RISCHI MOG_PTPC'!AT100=Tabelle!$V$11,('Mitigazione del rischio'!R$8*Tabelle!$W$11),IF('Modello Analisi RISCHI MOG_PTPC'!AT100=Tabelle!$V$12,('Mitigazione del rischio'!R$8*Tabelle!$W$12),"-"))))))))))</f>
        <v>2.4499999999999997</v>
      </c>
      <c r="S99" s="31">
        <f>IF('Modello Analisi RISCHI MOG_PTPC'!AU100=Tabelle!$V$3,('Mitigazione del rischio'!S$8*Tabelle!$W$3),IF('Modello Analisi RISCHI MOG_PTPC'!AU100=Tabelle!$V$4,('Mitigazione del rischio'!S$8*Tabelle!$W$4),IF('Modello Analisi RISCHI MOG_PTPC'!AU100=Tabelle!$V$5,('Mitigazione del rischio'!S$8*Tabelle!$W$5),IF('Modello Analisi RISCHI MOG_PTPC'!AU100=Tabelle!$V$6,('Mitigazione del rischio'!S$8*Tabelle!$W$6),IF('Modello Analisi RISCHI MOG_PTPC'!AU100=Tabelle!$V$7,('Mitigazione del rischio'!S$8*Tabelle!$W$7),IF('Modello Analisi RISCHI MOG_PTPC'!AU100=Tabelle!$V$8,('Mitigazione del rischio'!S$8*Tabelle!$W$8),IF('Modello Analisi RISCHI MOG_PTPC'!AU100=Tabelle!$V$9,('Mitigazione del rischio'!S$8*Tabelle!$W$9),IF('Modello Analisi RISCHI MOG_PTPC'!AU100=Tabelle!$V$10,('Mitigazione del rischio'!S$8*Tabelle!$W$10),IF('Modello Analisi RISCHI MOG_PTPC'!AU100=Tabelle!$V$11,('Mitigazione del rischio'!S$8*Tabelle!$W$11),IF('Modello Analisi RISCHI MOG_PTPC'!AU100=Tabelle!$V$12,('Mitigazione del rischio'!S$8*Tabelle!$W$12),"-"))))))))))</f>
        <v>2.4499999999999997</v>
      </c>
      <c r="T99" s="31">
        <f>IF('Modello Analisi RISCHI MOG_PTPC'!AV100=Tabelle!$V$3,('Mitigazione del rischio'!T$8*Tabelle!$W$3),IF('Modello Analisi RISCHI MOG_PTPC'!AV100=Tabelle!$V$4,('Mitigazione del rischio'!T$8*Tabelle!$W$4),IF('Modello Analisi RISCHI MOG_PTPC'!AV100=Tabelle!$V$5,('Mitigazione del rischio'!T$8*Tabelle!$W$5),IF('Modello Analisi RISCHI MOG_PTPC'!AV100=Tabelle!$V$6,('Mitigazione del rischio'!T$8*Tabelle!$W$6),IF('Modello Analisi RISCHI MOG_PTPC'!AV100=Tabelle!$V$7,('Mitigazione del rischio'!T$8*Tabelle!$W$7),IF('Modello Analisi RISCHI MOG_PTPC'!AV100=Tabelle!$V$8,('Mitigazione del rischio'!T$8*Tabelle!$W$8),IF('Modello Analisi RISCHI MOG_PTPC'!AV100=Tabelle!$V$9,('Mitigazione del rischio'!T$8*Tabelle!$W$9),IF('Modello Analisi RISCHI MOG_PTPC'!AV100=Tabelle!$V$10,('Mitigazione del rischio'!T$8*Tabelle!$W$10),IF('Modello Analisi RISCHI MOG_PTPC'!AV100=Tabelle!$V$11,('Mitigazione del rischio'!T$8*Tabelle!$W$11),IF('Modello Analisi RISCHI MOG_PTPC'!AV100=Tabelle!$V$12,('Mitigazione del rischio'!T$8*Tabelle!$W$12),"-"))))))))))</f>
        <v>2.4499999999999997</v>
      </c>
      <c r="U99" s="31">
        <f>IF('Modello Analisi RISCHI MOG_PTPC'!AW100=Tabelle!$V$3,('Mitigazione del rischio'!U$8*Tabelle!$W$3),IF('Modello Analisi RISCHI MOG_PTPC'!AW100=Tabelle!$V$4,('Mitigazione del rischio'!U$8*Tabelle!$W$4),IF('Modello Analisi RISCHI MOG_PTPC'!AW100=Tabelle!$V$5,('Mitigazione del rischio'!U$8*Tabelle!$W$5),IF('Modello Analisi RISCHI MOG_PTPC'!AW100=Tabelle!$V$6,('Mitigazione del rischio'!U$8*Tabelle!$W$6),IF('Modello Analisi RISCHI MOG_PTPC'!AW100=Tabelle!$V$7,('Mitigazione del rischio'!U$8*Tabelle!$W$7),IF('Modello Analisi RISCHI MOG_PTPC'!AW100=Tabelle!$V$8,('Mitigazione del rischio'!U$8*Tabelle!$W$8),IF('Modello Analisi RISCHI MOG_PTPC'!AW100=Tabelle!$V$9,('Mitigazione del rischio'!U$8*Tabelle!$W$9),IF('Modello Analisi RISCHI MOG_PTPC'!AW100=Tabelle!$V$10,('Mitigazione del rischio'!U$8*Tabelle!$W$10),IF('Modello Analisi RISCHI MOG_PTPC'!AW100=Tabelle!$V$11,('Mitigazione del rischio'!U$8*Tabelle!$W$11),IF('Modello Analisi RISCHI MOG_PTPC'!AW100=Tabelle!$V$12,('Mitigazione del rischio'!U$8*Tabelle!$W$12),"-"))))))))))</f>
        <v>0</v>
      </c>
      <c r="V99" s="31">
        <f>IF('Modello Analisi RISCHI MOG_PTPC'!AX100=Tabelle!$V$3,('Mitigazione del rischio'!V$8*Tabelle!$W$3),IF('Modello Analisi RISCHI MOG_PTPC'!AX100=Tabelle!$V$4,('Mitigazione del rischio'!V$8*Tabelle!$W$4),IF('Modello Analisi RISCHI MOG_PTPC'!AX100=Tabelle!$V$5,('Mitigazione del rischio'!V$8*Tabelle!$W$5),IF('Modello Analisi RISCHI MOG_PTPC'!AX100=Tabelle!$V$6,('Mitigazione del rischio'!V$8*Tabelle!$W$6),IF('Modello Analisi RISCHI MOG_PTPC'!AX100=Tabelle!$V$7,('Mitigazione del rischio'!V$8*Tabelle!$W$7),IF('Modello Analisi RISCHI MOG_PTPC'!AX100=Tabelle!$V$8,('Mitigazione del rischio'!V$8*Tabelle!$W$8),IF('Modello Analisi RISCHI MOG_PTPC'!AX100=Tabelle!$V$9,('Mitigazione del rischio'!V$8*Tabelle!$W$9),IF('Modello Analisi RISCHI MOG_PTPC'!AX100=Tabelle!$V$10,('Mitigazione del rischio'!V$8*Tabelle!$W$10),IF('Modello Analisi RISCHI MOG_PTPC'!AX100=Tabelle!$V$11,('Mitigazione del rischio'!V$8*Tabelle!$W$11),IF('Modello Analisi RISCHI MOG_PTPC'!AX100=Tabelle!$V$12,('Mitigazione del rischio'!V$8*Tabelle!$W$12),"-"))))))))))</f>
        <v>0</v>
      </c>
      <c r="W99" s="31">
        <f>IF('Modello Analisi RISCHI MOG_PTPC'!AY100=Tabelle!$V$3,('Mitigazione del rischio'!W$8*Tabelle!$W$3),IF('Modello Analisi RISCHI MOG_PTPC'!AY100=Tabelle!$V$4,('Mitigazione del rischio'!W$8*Tabelle!$W$4),IF('Modello Analisi RISCHI MOG_PTPC'!AY100=Tabelle!$V$5,('Mitigazione del rischio'!W$8*Tabelle!$W$5),IF('Modello Analisi RISCHI MOG_PTPC'!AY100=Tabelle!$V$6,('Mitigazione del rischio'!W$8*Tabelle!$W$6),IF('Modello Analisi RISCHI MOG_PTPC'!AY100=Tabelle!$V$7,('Mitigazione del rischio'!W$8*Tabelle!$W$7),IF('Modello Analisi RISCHI MOG_PTPC'!AY100=Tabelle!$V$8,('Mitigazione del rischio'!W$8*Tabelle!$W$8),IF('Modello Analisi RISCHI MOG_PTPC'!AY100=Tabelle!$V$9,('Mitigazione del rischio'!W$8*Tabelle!$W$9),IF('Modello Analisi RISCHI MOG_PTPC'!AY100=Tabelle!$V$10,('Mitigazione del rischio'!W$8*Tabelle!$W$10),IF('Modello Analisi RISCHI MOG_PTPC'!AY100=Tabelle!$V$11,('Mitigazione del rischio'!W$8*Tabelle!$W$11),IF('Modello Analisi RISCHI MOG_PTPC'!AY100=Tabelle!$V$12,('Mitigazione del rischio'!W$8*Tabelle!$W$12),"-"))))))))))</f>
        <v>0</v>
      </c>
      <c r="X99" s="31">
        <f>IF('Modello Analisi RISCHI MOG_PTPC'!AZ100=Tabelle!$V$3,('Mitigazione del rischio'!X$8*Tabelle!$W$3),IF('Modello Analisi RISCHI MOG_PTPC'!AZ100=Tabelle!$V$4,('Mitigazione del rischio'!X$8*Tabelle!$W$4),IF('Modello Analisi RISCHI MOG_PTPC'!AZ100=Tabelle!$V$5,('Mitigazione del rischio'!X$8*Tabelle!$W$5),IF('Modello Analisi RISCHI MOG_PTPC'!AZ100=Tabelle!$V$6,('Mitigazione del rischio'!X$8*Tabelle!$W$6),IF('Modello Analisi RISCHI MOG_PTPC'!AZ100=Tabelle!$V$7,('Mitigazione del rischio'!X$8*Tabelle!$W$7),IF('Modello Analisi RISCHI MOG_PTPC'!AZ100=Tabelle!$V$8,('Mitigazione del rischio'!X$8*Tabelle!$W$8),IF('Modello Analisi RISCHI MOG_PTPC'!AZ100=Tabelle!$V$9,('Mitigazione del rischio'!X$8*Tabelle!$W$9),IF('Modello Analisi RISCHI MOG_PTPC'!AZ100=Tabelle!$V$10,('Mitigazione del rischio'!X$8*Tabelle!$W$10),IF('Modello Analisi RISCHI MOG_PTPC'!AZ100=Tabelle!$V$11,('Mitigazione del rischio'!X$8*Tabelle!$W$11),IF('Modello Analisi RISCHI MOG_PTPC'!AZ100=Tabelle!$V$12,('Mitigazione del rischio'!X$8*Tabelle!$W$12),"-"))))))))))</f>
        <v>0</v>
      </c>
      <c r="Y99" s="31">
        <f>IF('Modello Analisi RISCHI MOG_PTPC'!BA100=Tabelle!$V$3,('Mitigazione del rischio'!Y$8*Tabelle!$W$3),IF('Modello Analisi RISCHI MOG_PTPC'!BA100=Tabelle!$V$4,('Mitigazione del rischio'!Y$8*Tabelle!$W$4),IF('Modello Analisi RISCHI MOG_PTPC'!BA100=Tabelle!$V$5,('Mitigazione del rischio'!Y$8*Tabelle!$W$5),IF('Modello Analisi RISCHI MOG_PTPC'!BA100=Tabelle!$V$6,('Mitigazione del rischio'!Y$8*Tabelle!$W$6),IF('Modello Analisi RISCHI MOG_PTPC'!BA100=Tabelle!$V$7,('Mitigazione del rischio'!Y$8*Tabelle!$W$7),IF('Modello Analisi RISCHI MOG_PTPC'!BA100=Tabelle!$V$8,('Mitigazione del rischio'!Y$8*Tabelle!$W$8),IF('Modello Analisi RISCHI MOG_PTPC'!BA100=Tabelle!$V$9,('Mitigazione del rischio'!Y$8*Tabelle!$W$9),IF('Modello Analisi RISCHI MOG_PTPC'!BA100=Tabelle!$V$10,('Mitigazione del rischio'!Y$8*Tabelle!$W$10),IF('Modello Analisi RISCHI MOG_PTPC'!BA100=Tabelle!$V$11,('Mitigazione del rischio'!Y$8*Tabelle!$W$11),IF('Modello Analisi RISCHI MOG_PTPC'!BA100=Tabelle!$V$12,('Mitigazione del rischio'!Y$8*Tabelle!$W$12),"-"))))))))))</f>
        <v>0</v>
      </c>
      <c r="Z99" s="31">
        <f>IF('Modello Analisi RISCHI MOG_PTPC'!BB100=Tabelle!$V$3,('Mitigazione del rischio'!Z$8*Tabelle!$W$3),IF('Modello Analisi RISCHI MOG_PTPC'!BB100=Tabelle!$V$4,('Mitigazione del rischio'!Z$8*Tabelle!$W$4),IF('Modello Analisi RISCHI MOG_PTPC'!BB100=Tabelle!$V$5,('Mitigazione del rischio'!Z$8*Tabelle!$W$5),IF('Modello Analisi RISCHI MOG_PTPC'!BB100=Tabelle!$V$6,('Mitigazione del rischio'!Z$8*Tabelle!$W$6),IF('Modello Analisi RISCHI MOG_PTPC'!BB100=Tabelle!$V$7,('Mitigazione del rischio'!Z$8*Tabelle!$W$7),IF('Modello Analisi RISCHI MOG_PTPC'!BB100=Tabelle!$V$8,('Mitigazione del rischio'!Z$8*Tabelle!$W$8),IF('Modello Analisi RISCHI MOG_PTPC'!BB100=Tabelle!$V$9,('Mitigazione del rischio'!Z$8*Tabelle!$W$9),IF('Modello Analisi RISCHI MOG_PTPC'!BB100=Tabelle!$V$10,('Mitigazione del rischio'!Z$8*Tabelle!$W$10),IF('Modello Analisi RISCHI MOG_PTPC'!BB100=Tabelle!$V$11,('Mitigazione del rischio'!Z$8*Tabelle!$W$11),IF('Modello Analisi RISCHI MOG_PTPC'!BB100=Tabelle!$V$12,('Mitigazione del rischio'!Z$8*Tabelle!$W$12),"-"))))))))))</f>
        <v>0</v>
      </c>
      <c r="AA99" s="31">
        <f>IF('Modello Analisi RISCHI MOG_PTPC'!BC100=Tabelle!$V$3,('Mitigazione del rischio'!AA$8*Tabelle!$W$3),IF('Modello Analisi RISCHI MOG_PTPC'!BC100=Tabelle!$V$4,('Mitigazione del rischio'!AA$8*Tabelle!$W$4),IF('Modello Analisi RISCHI MOG_PTPC'!BC100=Tabelle!$V$5,('Mitigazione del rischio'!AA$8*Tabelle!$W$5),IF('Modello Analisi RISCHI MOG_PTPC'!BC100=Tabelle!$V$6,('Mitigazione del rischio'!AA$8*Tabelle!$W$6),IF('Modello Analisi RISCHI MOG_PTPC'!BC100=Tabelle!$V$7,('Mitigazione del rischio'!AA$8*Tabelle!$W$7),IF('Modello Analisi RISCHI MOG_PTPC'!BC100=Tabelle!$V$8,('Mitigazione del rischio'!AA$8*Tabelle!$W$8),IF('Modello Analisi RISCHI MOG_PTPC'!BC100=Tabelle!$V$9,('Mitigazione del rischio'!AA$8*Tabelle!$W$9),IF('Modello Analisi RISCHI MOG_PTPC'!BC100=Tabelle!$V$10,('Mitigazione del rischio'!AA$8*Tabelle!$W$10),IF('Modello Analisi RISCHI MOG_PTPC'!BC100=Tabelle!$V$11,('Mitigazione del rischio'!AA$8*Tabelle!$W$11),IF('Modello Analisi RISCHI MOG_PTPC'!BC100=Tabelle!$V$12,('Mitigazione del rischio'!AA$8*Tabelle!$W$12),"-"))))))))))</f>
        <v>0</v>
      </c>
      <c r="AB99" s="31">
        <f>IF('Modello Analisi RISCHI MOG_PTPC'!BD100=Tabelle!$V$3,('Mitigazione del rischio'!AB$8*Tabelle!$W$3),IF('Modello Analisi RISCHI MOG_PTPC'!BD100=Tabelle!$V$4,('Mitigazione del rischio'!AB$8*Tabelle!$W$4),IF('Modello Analisi RISCHI MOG_PTPC'!BD100=Tabelle!$V$5,('Mitigazione del rischio'!AB$8*Tabelle!$W$5),IF('Modello Analisi RISCHI MOG_PTPC'!BD100=Tabelle!$V$6,('Mitigazione del rischio'!AB$8*Tabelle!$W$6),IF('Modello Analisi RISCHI MOG_PTPC'!BD100=Tabelle!$V$7,('Mitigazione del rischio'!AB$8*Tabelle!$W$7),IF('Modello Analisi RISCHI MOG_PTPC'!BD100=Tabelle!$V$8,('Mitigazione del rischio'!AB$8*Tabelle!$W$8),IF('Modello Analisi RISCHI MOG_PTPC'!BD100=Tabelle!$V$9,('Mitigazione del rischio'!AB$8*Tabelle!$W$9),IF('Modello Analisi RISCHI MOG_PTPC'!BD100=Tabelle!$V$10,('Mitigazione del rischio'!AB$8*Tabelle!$W$10),IF('Modello Analisi RISCHI MOG_PTPC'!BD100=Tabelle!$V$11,('Mitigazione del rischio'!AB$8*Tabelle!$W$11),IF('Modello Analisi RISCHI MOG_PTPC'!BD100=Tabelle!$V$12,('Mitigazione del rischio'!AB$8*Tabelle!$W$12),"-"))))))))))</f>
        <v>0</v>
      </c>
      <c r="AC99" s="31">
        <f>IF('Modello Analisi RISCHI MOG_PTPC'!BE100=Tabelle!$V$3,('Mitigazione del rischio'!AC$8*Tabelle!$W$3),IF('Modello Analisi RISCHI MOG_PTPC'!BE100=Tabelle!$V$4,('Mitigazione del rischio'!AC$8*Tabelle!$W$4),IF('Modello Analisi RISCHI MOG_PTPC'!BE100=Tabelle!$V$5,('Mitigazione del rischio'!AC$8*Tabelle!$W$5),IF('Modello Analisi RISCHI MOG_PTPC'!BE100=Tabelle!$V$6,('Mitigazione del rischio'!AC$8*Tabelle!$W$6),IF('Modello Analisi RISCHI MOG_PTPC'!BE100=Tabelle!$V$7,('Mitigazione del rischio'!AC$8*Tabelle!$W$7),IF('Modello Analisi RISCHI MOG_PTPC'!BE100=Tabelle!$V$8,('Mitigazione del rischio'!AC$8*Tabelle!$W$8),IF('Modello Analisi RISCHI MOG_PTPC'!BE100=Tabelle!$V$9,('Mitigazione del rischio'!AC$8*Tabelle!$W$9),IF('Modello Analisi RISCHI MOG_PTPC'!BE100=Tabelle!$V$10,('Mitigazione del rischio'!AC$8*Tabelle!$W$10),IF('Modello Analisi RISCHI MOG_PTPC'!BE100=Tabelle!$V$11,('Mitigazione del rischio'!AC$8*Tabelle!$W$11),IF('Modello Analisi RISCHI MOG_PTPC'!BE100=Tabelle!$V$12,('Mitigazione del rischio'!AC$8*Tabelle!$W$12),"-"))))))))))</f>
        <v>0</v>
      </c>
      <c r="AD99" s="31">
        <f>IF('Modello Analisi RISCHI MOG_PTPC'!BF100=Tabelle!$V$3,('Mitigazione del rischio'!AD$8*Tabelle!$W$3),IF('Modello Analisi RISCHI MOG_PTPC'!BF100=Tabelle!$V$4,('Mitigazione del rischio'!AD$8*Tabelle!$W$4),IF('Modello Analisi RISCHI MOG_PTPC'!BF100=Tabelle!$V$5,('Mitigazione del rischio'!AD$8*Tabelle!$W$5),IF('Modello Analisi RISCHI MOG_PTPC'!BF100=Tabelle!$V$6,('Mitigazione del rischio'!AD$8*Tabelle!$W$6),IF('Modello Analisi RISCHI MOG_PTPC'!BF100=Tabelle!$V$7,('Mitigazione del rischio'!AD$8*Tabelle!$W$7),IF('Modello Analisi RISCHI MOG_PTPC'!BF100=Tabelle!$V$8,('Mitigazione del rischio'!AD$8*Tabelle!$W$8),IF('Modello Analisi RISCHI MOG_PTPC'!BF100=Tabelle!$V$9,('Mitigazione del rischio'!AD$8*Tabelle!$W$9),IF('Modello Analisi RISCHI MOG_PTPC'!BF100=Tabelle!$V$10,('Mitigazione del rischio'!AD$8*Tabelle!$W$10),IF('Modello Analisi RISCHI MOG_PTPC'!BF100=Tabelle!$V$11,('Mitigazione del rischio'!AD$8*Tabelle!$W$11),IF('Modello Analisi RISCHI MOG_PTPC'!BF100=Tabelle!$V$12,('Mitigazione del rischio'!AD$8*Tabelle!$W$12),"-"))))))))))</f>
        <v>0</v>
      </c>
      <c r="AE99" s="31">
        <f>IF('Modello Analisi RISCHI MOG_PTPC'!BG100=Tabelle!$V$3,('Mitigazione del rischio'!AE$8*Tabelle!$W$3),IF('Modello Analisi RISCHI MOG_PTPC'!BG100=Tabelle!$V$4,('Mitigazione del rischio'!AE$8*Tabelle!$W$4),IF('Modello Analisi RISCHI MOG_PTPC'!BG100=Tabelle!$V$5,('Mitigazione del rischio'!AE$8*Tabelle!$W$5),IF('Modello Analisi RISCHI MOG_PTPC'!BG100=Tabelle!$V$6,('Mitigazione del rischio'!AE$8*Tabelle!$W$6),IF('Modello Analisi RISCHI MOG_PTPC'!BG100=Tabelle!$V$7,('Mitigazione del rischio'!AE$8*Tabelle!$W$7),IF('Modello Analisi RISCHI MOG_PTPC'!BG100=Tabelle!$V$8,('Mitigazione del rischio'!AE$8*Tabelle!$W$8),IF('Modello Analisi RISCHI MOG_PTPC'!BG100=Tabelle!$V$9,('Mitigazione del rischio'!AE$8*Tabelle!$W$9),IF('Modello Analisi RISCHI MOG_PTPC'!BG100=Tabelle!$V$10,('Mitigazione del rischio'!AE$8*Tabelle!$W$10),IF('Modello Analisi RISCHI MOG_PTPC'!BG100=Tabelle!$V$11,('Mitigazione del rischio'!AE$8*Tabelle!$W$11),IF('Modello Analisi RISCHI MOG_PTPC'!BG100=Tabelle!$V$12,('Mitigazione del rischio'!AE$8*Tabelle!$W$12),"-"))))))))))</f>
        <v>0</v>
      </c>
      <c r="AF99" s="32">
        <f t="shared" si="5"/>
        <v>43.400000000000006</v>
      </c>
      <c r="AG99" s="33">
        <f t="shared" si="6"/>
        <v>0.43400000000000005</v>
      </c>
    </row>
    <row r="100" spans="1:33" x14ac:dyDescent="0.25">
      <c r="A100" s="31">
        <f>IF('Modello Analisi RISCHI MOG_PTPC'!AC101=Tabelle!$V$3,('Mitigazione del rischio'!A$8*Tabelle!$W$3),IF('Modello Analisi RISCHI MOG_PTPC'!AC101=Tabelle!$V$4,('Mitigazione del rischio'!A$8*Tabelle!$W$4),IF('Modello Analisi RISCHI MOG_PTPC'!AC101=Tabelle!$V$5,('Mitigazione del rischio'!A$8*Tabelle!$W$5),IF('Modello Analisi RISCHI MOG_PTPC'!AC101=Tabelle!$V$6,('Mitigazione del rischio'!A$8*Tabelle!$W$6),IF('Modello Analisi RISCHI MOG_PTPC'!AC101=Tabelle!$V$7,('Mitigazione del rischio'!A$8*Tabelle!$W$7),IF('Modello Analisi RISCHI MOG_PTPC'!AC101=Tabelle!$V$8,('Mitigazione del rischio'!A$8*Tabelle!$W$8),IF('Modello Analisi RISCHI MOG_PTPC'!AC101=Tabelle!$V$9,('Mitigazione del rischio'!A$8*Tabelle!$W$9),IF('Modello Analisi RISCHI MOG_PTPC'!AC101=Tabelle!$V$10,('Mitigazione del rischio'!A$8*Tabelle!$W$10),IF('Modello Analisi RISCHI MOG_PTPC'!AC101=Tabelle!$V$11,('Mitigazione del rischio'!A$8*Tabelle!$W$11),IF('Modello Analisi RISCHI MOG_PTPC'!AC101=Tabelle!$V$12,('Mitigazione del rischio'!A$8*Tabelle!$W$12),"-"))))))))))</f>
        <v>3.5</v>
      </c>
      <c r="B100" s="31">
        <f>IF('Modello Analisi RISCHI MOG_PTPC'!AD101=Tabelle!$V$3,('Mitigazione del rischio'!B$8*Tabelle!$W$3),IF('Modello Analisi RISCHI MOG_PTPC'!AD101=Tabelle!$V$4,('Mitigazione del rischio'!B$8*Tabelle!$W$4),IF('Modello Analisi RISCHI MOG_PTPC'!AD101=Tabelle!$V$5,('Mitigazione del rischio'!B$8*Tabelle!$W$5),IF('Modello Analisi RISCHI MOG_PTPC'!AD101=Tabelle!$V$6,('Mitigazione del rischio'!B$8*Tabelle!$W$6),IF('Modello Analisi RISCHI MOG_PTPC'!AD101=Tabelle!$V$7,('Mitigazione del rischio'!B$8*Tabelle!$W$7),IF('Modello Analisi RISCHI MOG_PTPC'!AD101=Tabelle!$V$8,('Mitigazione del rischio'!B$8*Tabelle!$W$8),IF('Modello Analisi RISCHI MOG_PTPC'!AD101=Tabelle!$V$9,('Mitigazione del rischio'!B$8*Tabelle!$W$9),IF('Modello Analisi RISCHI MOG_PTPC'!AD101=Tabelle!$V$10,('Mitigazione del rischio'!B$8*Tabelle!$W$10),IF('Modello Analisi RISCHI MOG_PTPC'!AD101=Tabelle!$V$11,('Mitigazione del rischio'!B$8*Tabelle!$W$11),IF('Modello Analisi RISCHI MOG_PTPC'!AD101=Tabelle!$V$12,('Mitigazione del rischio'!B$8*Tabelle!$W$12),"-"))))))))))</f>
        <v>2.4499999999999997</v>
      </c>
      <c r="C100" s="31">
        <f>IF('Modello Analisi RISCHI MOG_PTPC'!AE101=Tabelle!$V$3,('Mitigazione del rischio'!C$8*Tabelle!$W$3),IF('Modello Analisi RISCHI MOG_PTPC'!AE101=Tabelle!$V$4,('Mitigazione del rischio'!C$8*Tabelle!$W$4),IF('Modello Analisi RISCHI MOG_PTPC'!AE101=Tabelle!$V$5,('Mitigazione del rischio'!C$8*Tabelle!$W$5),IF('Modello Analisi RISCHI MOG_PTPC'!AE101=Tabelle!$V$6,('Mitigazione del rischio'!C$8*Tabelle!$W$6),IF('Modello Analisi RISCHI MOG_PTPC'!AE101=Tabelle!$V$7,('Mitigazione del rischio'!C$8*Tabelle!$W$7),IF('Modello Analisi RISCHI MOG_PTPC'!AE101=Tabelle!$V$8,('Mitigazione del rischio'!C$8*Tabelle!$W$8),IF('Modello Analisi RISCHI MOG_PTPC'!AE101=Tabelle!$V$9,('Mitigazione del rischio'!C$8*Tabelle!$W$9),IF('Modello Analisi RISCHI MOG_PTPC'!AE101=Tabelle!$V$10,('Mitigazione del rischio'!C$8*Tabelle!$W$10),IF('Modello Analisi RISCHI MOG_PTPC'!AE101=Tabelle!$V$11,('Mitigazione del rischio'!C$8*Tabelle!$W$11),IF('Modello Analisi RISCHI MOG_PTPC'!AE101=Tabelle!$V$12,('Mitigazione del rischio'!C$8*Tabelle!$W$12),"-"))))))))))</f>
        <v>0.35000000000000003</v>
      </c>
      <c r="D100" s="31">
        <f>IF('Modello Analisi RISCHI MOG_PTPC'!AF101=Tabelle!$V$3,('Mitigazione del rischio'!D$8*Tabelle!$W$3),IF('Modello Analisi RISCHI MOG_PTPC'!AF101=Tabelle!$V$4,('Mitigazione del rischio'!D$8*Tabelle!$W$4),IF('Modello Analisi RISCHI MOG_PTPC'!AF101=Tabelle!$V$5,('Mitigazione del rischio'!D$8*Tabelle!$W$5),IF('Modello Analisi RISCHI MOG_PTPC'!AF101=Tabelle!$V$6,('Mitigazione del rischio'!D$8*Tabelle!$W$6),IF('Modello Analisi RISCHI MOG_PTPC'!AF101=Tabelle!$V$7,('Mitigazione del rischio'!D$8*Tabelle!$W$7),IF('Modello Analisi RISCHI MOG_PTPC'!AF101=Tabelle!$V$8,('Mitigazione del rischio'!D$8*Tabelle!$W$8),IF('Modello Analisi RISCHI MOG_PTPC'!AF101=Tabelle!$V$9,('Mitigazione del rischio'!D$8*Tabelle!$W$9),IF('Modello Analisi RISCHI MOG_PTPC'!AF101=Tabelle!$V$10,('Mitigazione del rischio'!D$8*Tabelle!$W$10),IF('Modello Analisi RISCHI MOG_PTPC'!AF101=Tabelle!$V$11,('Mitigazione del rischio'!D$8*Tabelle!$W$11),IF('Modello Analisi RISCHI MOG_PTPC'!AF101=Tabelle!$V$12,('Mitigazione del rischio'!D$8*Tabelle!$W$12),"-"))))))))))</f>
        <v>1.05</v>
      </c>
      <c r="E100" s="31">
        <f>IF('Modello Analisi RISCHI MOG_PTPC'!AG101=Tabelle!$V$3,('Mitigazione del rischio'!E$8*Tabelle!$W$3),IF('Modello Analisi RISCHI MOG_PTPC'!AG101=Tabelle!$V$4,('Mitigazione del rischio'!E$8*Tabelle!$W$4),IF('Modello Analisi RISCHI MOG_PTPC'!AG101=Tabelle!$V$5,('Mitigazione del rischio'!E$8*Tabelle!$W$5),IF('Modello Analisi RISCHI MOG_PTPC'!AG101=Tabelle!$V$6,('Mitigazione del rischio'!E$8*Tabelle!$W$6),IF('Modello Analisi RISCHI MOG_PTPC'!AG101=Tabelle!$V$7,('Mitigazione del rischio'!E$8*Tabelle!$W$7),IF('Modello Analisi RISCHI MOG_PTPC'!AG101=Tabelle!$V$8,('Mitigazione del rischio'!E$8*Tabelle!$W$8),IF('Modello Analisi RISCHI MOG_PTPC'!AG101=Tabelle!$V$9,('Mitigazione del rischio'!E$8*Tabelle!$W$9),IF('Modello Analisi RISCHI MOG_PTPC'!AG101=Tabelle!$V$10,('Mitigazione del rischio'!E$8*Tabelle!$W$10),IF('Modello Analisi RISCHI MOG_PTPC'!AG101=Tabelle!$V$11,('Mitigazione del rischio'!E$8*Tabelle!$W$11),IF('Modello Analisi RISCHI MOG_PTPC'!AG101=Tabelle!$V$12,('Mitigazione del rischio'!E$8*Tabelle!$W$12),"-"))))))))))</f>
        <v>2.4499999999999997</v>
      </c>
      <c r="F100" s="31">
        <f>IF('Modello Analisi RISCHI MOG_PTPC'!AH101=Tabelle!$V$3,('Mitigazione del rischio'!F$8*Tabelle!$W$3),IF('Modello Analisi RISCHI MOG_PTPC'!AH101=Tabelle!$V$4,('Mitigazione del rischio'!F$8*Tabelle!$W$4),IF('Modello Analisi RISCHI MOG_PTPC'!AH101=Tabelle!$V$5,('Mitigazione del rischio'!F$8*Tabelle!$W$5),IF('Modello Analisi RISCHI MOG_PTPC'!AH101=Tabelle!$V$6,('Mitigazione del rischio'!F$8*Tabelle!$W$6),IF('Modello Analisi RISCHI MOG_PTPC'!AH101=Tabelle!$V$7,('Mitigazione del rischio'!F$8*Tabelle!$W$7),IF('Modello Analisi RISCHI MOG_PTPC'!AH101=Tabelle!$V$8,('Mitigazione del rischio'!F$8*Tabelle!$W$8),IF('Modello Analisi RISCHI MOG_PTPC'!AH101=Tabelle!$V$9,('Mitigazione del rischio'!F$8*Tabelle!$W$9),IF('Modello Analisi RISCHI MOG_PTPC'!AH101=Tabelle!$V$10,('Mitigazione del rischio'!F$8*Tabelle!$W$10),IF('Modello Analisi RISCHI MOG_PTPC'!AH101=Tabelle!$V$11,('Mitigazione del rischio'!F$8*Tabelle!$W$11),IF('Modello Analisi RISCHI MOG_PTPC'!AH101=Tabelle!$V$12,('Mitigazione del rischio'!F$8*Tabelle!$W$12),"-"))))))))))</f>
        <v>3.5</v>
      </c>
      <c r="G100" s="31">
        <f>IF('Modello Analisi RISCHI MOG_PTPC'!AI101=Tabelle!$V$3,('Mitigazione del rischio'!G$8*Tabelle!$W$3),IF('Modello Analisi RISCHI MOG_PTPC'!AI101=Tabelle!$V$4,('Mitigazione del rischio'!G$8*Tabelle!$W$4),IF('Modello Analisi RISCHI MOG_PTPC'!AI101=Tabelle!$V$5,('Mitigazione del rischio'!G$8*Tabelle!$W$5),IF('Modello Analisi RISCHI MOG_PTPC'!AI101=Tabelle!$V$6,('Mitigazione del rischio'!G$8*Tabelle!$W$6),IF('Modello Analisi RISCHI MOG_PTPC'!AI101=Tabelle!$V$7,('Mitigazione del rischio'!G$8*Tabelle!$W$7),IF('Modello Analisi RISCHI MOG_PTPC'!AI101=Tabelle!$V$8,('Mitigazione del rischio'!G$8*Tabelle!$W$8),IF('Modello Analisi RISCHI MOG_PTPC'!AI101=Tabelle!$V$9,('Mitigazione del rischio'!G$8*Tabelle!$W$9),IF('Modello Analisi RISCHI MOG_PTPC'!AI101=Tabelle!$V$10,('Mitigazione del rischio'!G$8*Tabelle!$W$10),IF('Modello Analisi RISCHI MOG_PTPC'!AI101=Tabelle!$V$11,('Mitigazione del rischio'!G$8*Tabelle!$W$11),IF('Modello Analisi RISCHI MOG_PTPC'!AI101=Tabelle!$V$12,('Mitigazione del rischio'!G$8*Tabelle!$W$12),"-"))))))))))</f>
        <v>3.5</v>
      </c>
      <c r="H100" s="31">
        <f>IF('Modello Analisi RISCHI MOG_PTPC'!AJ101=Tabelle!$V$3,('Mitigazione del rischio'!H$8*Tabelle!$W$3),IF('Modello Analisi RISCHI MOG_PTPC'!AJ101=Tabelle!$V$4,('Mitigazione del rischio'!H$8*Tabelle!$W$4),IF('Modello Analisi RISCHI MOG_PTPC'!AJ101=Tabelle!$V$5,('Mitigazione del rischio'!H$8*Tabelle!$W$5),IF('Modello Analisi RISCHI MOG_PTPC'!AJ101=Tabelle!$V$6,('Mitigazione del rischio'!H$8*Tabelle!$W$6),IF('Modello Analisi RISCHI MOG_PTPC'!AJ101=Tabelle!$V$7,('Mitigazione del rischio'!H$8*Tabelle!$W$7),IF('Modello Analisi RISCHI MOG_PTPC'!AJ101=Tabelle!$V$8,('Mitigazione del rischio'!H$8*Tabelle!$W$8),IF('Modello Analisi RISCHI MOG_PTPC'!AJ101=Tabelle!$V$9,('Mitigazione del rischio'!H$8*Tabelle!$W$9),IF('Modello Analisi RISCHI MOG_PTPC'!AJ101=Tabelle!$V$10,('Mitigazione del rischio'!H$8*Tabelle!$W$10),IF('Modello Analisi RISCHI MOG_PTPC'!AJ101=Tabelle!$V$11,('Mitigazione del rischio'!H$8*Tabelle!$W$11),IF('Modello Analisi RISCHI MOG_PTPC'!AJ101=Tabelle!$V$12,('Mitigazione del rischio'!H$8*Tabelle!$W$12),"-"))))))))))</f>
        <v>3.5</v>
      </c>
      <c r="I100" s="31">
        <f>IF('Modello Analisi RISCHI MOG_PTPC'!AK101=Tabelle!$V$3,('Mitigazione del rischio'!I$8*Tabelle!$W$3),IF('Modello Analisi RISCHI MOG_PTPC'!AK101=Tabelle!$V$4,('Mitigazione del rischio'!I$8*Tabelle!$W$4),IF('Modello Analisi RISCHI MOG_PTPC'!AK101=Tabelle!$V$5,('Mitigazione del rischio'!I$8*Tabelle!$W$5),IF('Modello Analisi RISCHI MOG_PTPC'!AK101=Tabelle!$V$6,('Mitigazione del rischio'!I$8*Tabelle!$W$6),IF('Modello Analisi RISCHI MOG_PTPC'!AK101=Tabelle!$V$7,('Mitigazione del rischio'!I$8*Tabelle!$W$7),IF('Modello Analisi RISCHI MOG_PTPC'!AK101=Tabelle!$V$8,('Mitigazione del rischio'!I$8*Tabelle!$W$8),IF('Modello Analisi RISCHI MOG_PTPC'!AK101=Tabelle!$V$9,('Mitigazione del rischio'!I$8*Tabelle!$W$9),IF('Modello Analisi RISCHI MOG_PTPC'!AK101=Tabelle!$V$10,('Mitigazione del rischio'!I$8*Tabelle!$W$10),IF('Modello Analisi RISCHI MOG_PTPC'!AK101=Tabelle!$V$11,('Mitigazione del rischio'!I$8*Tabelle!$W$11),IF('Modello Analisi RISCHI MOG_PTPC'!AK101=Tabelle!$V$12,('Mitigazione del rischio'!I$8*Tabelle!$W$12),"-"))))))))))</f>
        <v>1.05</v>
      </c>
      <c r="J100" s="31">
        <f>IF('Modello Analisi RISCHI MOG_PTPC'!AL101=Tabelle!$V$3,('Mitigazione del rischio'!J$8*Tabelle!$W$3),IF('Modello Analisi RISCHI MOG_PTPC'!AL101=Tabelle!$V$4,('Mitigazione del rischio'!J$8*Tabelle!$W$4),IF('Modello Analisi RISCHI MOG_PTPC'!AL101=Tabelle!$V$5,('Mitigazione del rischio'!J$8*Tabelle!$W$5),IF('Modello Analisi RISCHI MOG_PTPC'!AL101=Tabelle!$V$6,('Mitigazione del rischio'!J$8*Tabelle!$W$6),IF('Modello Analisi RISCHI MOG_PTPC'!AL101=Tabelle!$V$7,('Mitigazione del rischio'!J$8*Tabelle!$W$7),IF('Modello Analisi RISCHI MOG_PTPC'!AL101=Tabelle!$V$8,('Mitigazione del rischio'!J$8*Tabelle!$W$8),IF('Modello Analisi RISCHI MOG_PTPC'!AL101=Tabelle!$V$9,('Mitigazione del rischio'!J$8*Tabelle!$W$9),IF('Modello Analisi RISCHI MOG_PTPC'!AL101=Tabelle!$V$10,('Mitigazione del rischio'!J$8*Tabelle!$W$10),IF('Modello Analisi RISCHI MOG_PTPC'!AL101=Tabelle!$V$11,('Mitigazione del rischio'!J$8*Tabelle!$W$11),IF('Modello Analisi RISCHI MOG_PTPC'!AL101=Tabelle!$V$12,('Mitigazione del rischio'!J$8*Tabelle!$W$12),"-"))))))))))</f>
        <v>1.05</v>
      </c>
      <c r="K100" s="31">
        <f>IF('Modello Analisi RISCHI MOG_PTPC'!AM101=Tabelle!$V$3,('Mitigazione del rischio'!K$8*Tabelle!$W$3),IF('Modello Analisi RISCHI MOG_PTPC'!AM101=Tabelle!$V$4,('Mitigazione del rischio'!K$8*Tabelle!$W$4),IF('Modello Analisi RISCHI MOG_PTPC'!AM101=Tabelle!$V$5,('Mitigazione del rischio'!K$8*Tabelle!$W$5),IF('Modello Analisi RISCHI MOG_PTPC'!AM101=Tabelle!$V$6,('Mitigazione del rischio'!K$8*Tabelle!$W$6),IF('Modello Analisi RISCHI MOG_PTPC'!AM101=Tabelle!$V$7,('Mitigazione del rischio'!K$8*Tabelle!$W$7),IF('Modello Analisi RISCHI MOG_PTPC'!AM101=Tabelle!$V$8,('Mitigazione del rischio'!K$8*Tabelle!$W$8),IF('Modello Analisi RISCHI MOG_PTPC'!AM101=Tabelle!$V$9,('Mitigazione del rischio'!K$8*Tabelle!$W$9),IF('Modello Analisi RISCHI MOG_PTPC'!AM101=Tabelle!$V$10,('Mitigazione del rischio'!K$8*Tabelle!$W$10),IF('Modello Analisi RISCHI MOG_PTPC'!AM101=Tabelle!$V$11,('Mitigazione del rischio'!K$8*Tabelle!$W$11),IF('Modello Analisi RISCHI MOG_PTPC'!AM101=Tabelle!$V$12,('Mitigazione del rischio'!K$8*Tabelle!$W$12),"-"))))))))))</f>
        <v>3.5</v>
      </c>
      <c r="L100" s="31">
        <f>IF('Modello Analisi RISCHI MOG_PTPC'!AN101=Tabelle!$V$3,('Mitigazione del rischio'!L$8*Tabelle!$W$3),IF('Modello Analisi RISCHI MOG_PTPC'!AN101=Tabelle!$V$4,('Mitigazione del rischio'!L$8*Tabelle!$W$4),IF('Modello Analisi RISCHI MOG_PTPC'!AN101=Tabelle!$V$5,('Mitigazione del rischio'!L$8*Tabelle!$W$5),IF('Modello Analisi RISCHI MOG_PTPC'!AN101=Tabelle!$V$6,('Mitigazione del rischio'!L$8*Tabelle!$W$6),IF('Modello Analisi RISCHI MOG_PTPC'!AN101=Tabelle!$V$7,('Mitigazione del rischio'!L$8*Tabelle!$W$7),IF('Modello Analisi RISCHI MOG_PTPC'!AN101=Tabelle!$V$8,('Mitigazione del rischio'!L$8*Tabelle!$W$8),IF('Modello Analisi RISCHI MOG_PTPC'!AN101=Tabelle!$V$9,('Mitigazione del rischio'!L$8*Tabelle!$W$9),IF('Modello Analisi RISCHI MOG_PTPC'!AN101=Tabelle!$V$10,('Mitigazione del rischio'!L$8*Tabelle!$W$10),IF('Modello Analisi RISCHI MOG_PTPC'!AN101=Tabelle!$V$11,('Mitigazione del rischio'!L$8*Tabelle!$W$11),IF('Modello Analisi RISCHI MOG_PTPC'!AN101=Tabelle!$V$12,('Mitigazione del rischio'!L$8*Tabelle!$W$12),"-"))))))))))</f>
        <v>3.5</v>
      </c>
      <c r="M100" s="31">
        <f>IF('Modello Analisi RISCHI MOG_PTPC'!AO101=Tabelle!$V$3,('Mitigazione del rischio'!M$8*Tabelle!$W$3),IF('Modello Analisi RISCHI MOG_PTPC'!AO101=Tabelle!$V$4,('Mitigazione del rischio'!M$8*Tabelle!$W$4),IF('Modello Analisi RISCHI MOG_PTPC'!AO101=Tabelle!$V$5,('Mitigazione del rischio'!M$8*Tabelle!$W$5),IF('Modello Analisi RISCHI MOG_PTPC'!AO101=Tabelle!$V$6,('Mitigazione del rischio'!M$8*Tabelle!$W$6),IF('Modello Analisi RISCHI MOG_PTPC'!AO101=Tabelle!$V$7,('Mitigazione del rischio'!M$8*Tabelle!$W$7),IF('Modello Analisi RISCHI MOG_PTPC'!AO101=Tabelle!$V$8,('Mitigazione del rischio'!M$8*Tabelle!$W$8),IF('Modello Analisi RISCHI MOG_PTPC'!AO101=Tabelle!$V$9,('Mitigazione del rischio'!M$8*Tabelle!$W$9),IF('Modello Analisi RISCHI MOG_PTPC'!AO101=Tabelle!$V$10,('Mitigazione del rischio'!M$8*Tabelle!$W$10),IF('Modello Analisi RISCHI MOG_PTPC'!AO101=Tabelle!$V$11,('Mitigazione del rischio'!M$8*Tabelle!$W$11),IF('Modello Analisi RISCHI MOG_PTPC'!AO101=Tabelle!$V$12,('Mitigazione del rischio'!M$8*Tabelle!$W$12),"-"))))))))))</f>
        <v>1.05</v>
      </c>
      <c r="N100" s="31">
        <f>IF('Modello Analisi RISCHI MOG_PTPC'!AP101=Tabelle!$V$3,('Mitigazione del rischio'!N$8*Tabelle!$W$3),IF('Modello Analisi RISCHI MOG_PTPC'!AP101=Tabelle!$V$4,('Mitigazione del rischio'!N$8*Tabelle!$W$4),IF('Modello Analisi RISCHI MOG_PTPC'!AP101=Tabelle!$V$5,('Mitigazione del rischio'!N$8*Tabelle!$W$5),IF('Modello Analisi RISCHI MOG_PTPC'!AP101=Tabelle!$V$6,('Mitigazione del rischio'!N$8*Tabelle!$W$6),IF('Modello Analisi RISCHI MOG_PTPC'!AP101=Tabelle!$V$7,('Mitigazione del rischio'!N$8*Tabelle!$W$7),IF('Modello Analisi RISCHI MOG_PTPC'!AP101=Tabelle!$V$8,('Mitigazione del rischio'!N$8*Tabelle!$W$8),IF('Modello Analisi RISCHI MOG_PTPC'!AP101=Tabelle!$V$9,('Mitigazione del rischio'!N$8*Tabelle!$W$9),IF('Modello Analisi RISCHI MOG_PTPC'!AP101=Tabelle!$V$10,('Mitigazione del rischio'!N$8*Tabelle!$W$10),IF('Modello Analisi RISCHI MOG_PTPC'!AP101=Tabelle!$V$11,('Mitigazione del rischio'!N$8*Tabelle!$W$11),IF('Modello Analisi RISCHI MOG_PTPC'!AP101=Tabelle!$V$12,('Mitigazione del rischio'!N$8*Tabelle!$W$12),"-"))))))))))</f>
        <v>1.05</v>
      </c>
      <c r="O100" s="31">
        <f>IF('Modello Analisi RISCHI MOG_PTPC'!AQ101=Tabelle!$V$3,('Mitigazione del rischio'!O$8*Tabelle!$W$3),IF('Modello Analisi RISCHI MOG_PTPC'!AQ101=Tabelle!$V$4,('Mitigazione del rischio'!O$8*Tabelle!$W$4),IF('Modello Analisi RISCHI MOG_PTPC'!AQ101=Tabelle!$V$5,('Mitigazione del rischio'!O$8*Tabelle!$W$5),IF('Modello Analisi RISCHI MOG_PTPC'!AQ101=Tabelle!$V$6,('Mitigazione del rischio'!O$8*Tabelle!$W$6),IF('Modello Analisi RISCHI MOG_PTPC'!AQ101=Tabelle!$V$7,('Mitigazione del rischio'!O$8*Tabelle!$W$7),IF('Modello Analisi RISCHI MOG_PTPC'!AQ101=Tabelle!$V$8,('Mitigazione del rischio'!O$8*Tabelle!$W$8),IF('Modello Analisi RISCHI MOG_PTPC'!AQ101=Tabelle!$V$9,('Mitigazione del rischio'!O$8*Tabelle!$W$9),IF('Modello Analisi RISCHI MOG_PTPC'!AQ101=Tabelle!$V$10,('Mitigazione del rischio'!O$8*Tabelle!$W$10),IF('Modello Analisi RISCHI MOG_PTPC'!AQ101=Tabelle!$V$11,('Mitigazione del rischio'!O$8*Tabelle!$W$11),IF('Modello Analisi RISCHI MOG_PTPC'!AQ101=Tabelle!$V$12,('Mitigazione del rischio'!O$8*Tabelle!$W$12),"-"))))))))))</f>
        <v>1.05</v>
      </c>
      <c r="P100" s="31">
        <f>IF('Modello Analisi RISCHI MOG_PTPC'!AR101=Tabelle!$V$3,('Mitigazione del rischio'!P$8*Tabelle!$W$3),IF('Modello Analisi RISCHI MOG_PTPC'!AR101=Tabelle!$V$4,('Mitigazione del rischio'!P$8*Tabelle!$W$4),IF('Modello Analisi RISCHI MOG_PTPC'!AR101=Tabelle!$V$5,('Mitigazione del rischio'!P$8*Tabelle!$W$5),IF('Modello Analisi RISCHI MOG_PTPC'!AR101=Tabelle!$V$6,('Mitigazione del rischio'!P$8*Tabelle!$W$6),IF('Modello Analisi RISCHI MOG_PTPC'!AR101=Tabelle!$V$7,('Mitigazione del rischio'!P$8*Tabelle!$W$7),IF('Modello Analisi RISCHI MOG_PTPC'!AR101=Tabelle!$V$8,('Mitigazione del rischio'!P$8*Tabelle!$W$8),IF('Modello Analisi RISCHI MOG_PTPC'!AR101=Tabelle!$V$9,('Mitigazione del rischio'!P$8*Tabelle!$W$9),IF('Modello Analisi RISCHI MOG_PTPC'!AR101=Tabelle!$V$10,('Mitigazione del rischio'!P$8*Tabelle!$W$10),IF('Modello Analisi RISCHI MOG_PTPC'!AR101=Tabelle!$V$11,('Mitigazione del rischio'!P$8*Tabelle!$W$11),IF('Modello Analisi RISCHI MOG_PTPC'!AR101=Tabelle!$V$12,('Mitigazione del rischio'!P$8*Tabelle!$W$12),"-"))))))))))</f>
        <v>1.05</v>
      </c>
      <c r="Q100" s="31">
        <f>IF('Modello Analisi RISCHI MOG_PTPC'!AS101=Tabelle!$V$3,('Mitigazione del rischio'!Q$8*Tabelle!$W$3),IF('Modello Analisi RISCHI MOG_PTPC'!AS101=Tabelle!$V$4,('Mitigazione del rischio'!Q$8*Tabelle!$W$4),IF('Modello Analisi RISCHI MOG_PTPC'!AS101=Tabelle!$V$5,('Mitigazione del rischio'!Q$8*Tabelle!$W$5),IF('Modello Analisi RISCHI MOG_PTPC'!AS101=Tabelle!$V$6,('Mitigazione del rischio'!Q$8*Tabelle!$W$6),IF('Modello Analisi RISCHI MOG_PTPC'!AS101=Tabelle!$V$7,('Mitigazione del rischio'!Q$8*Tabelle!$W$7),IF('Modello Analisi RISCHI MOG_PTPC'!AS101=Tabelle!$V$8,('Mitigazione del rischio'!Q$8*Tabelle!$W$8),IF('Modello Analisi RISCHI MOG_PTPC'!AS101=Tabelle!$V$9,('Mitigazione del rischio'!Q$8*Tabelle!$W$9),IF('Modello Analisi RISCHI MOG_PTPC'!AS101=Tabelle!$V$10,('Mitigazione del rischio'!Q$8*Tabelle!$W$10),IF('Modello Analisi RISCHI MOG_PTPC'!AS101=Tabelle!$V$11,('Mitigazione del rischio'!Q$8*Tabelle!$W$11),IF('Modello Analisi RISCHI MOG_PTPC'!AS101=Tabelle!$V$12,('Mitigazione del rischio'!Q$8*Tabelle!$W$12),"-"))))))))))</f>
        <v>2.4499999999999997</v>
      </c>
      <c r="R100" s="31">
        <f>IF('Modello Analisi RISCHI MOG_PTPC'!AT101=Tabelle!$V$3,('Mitigazione del rischio'!R$8*Tabelle!$W$3),IF('Modello Analisi RISCHI MOG_PTPC'!AT101=Tabelle!$V$4,('Mitigazione del rischio'!R$8*Tabelle!$W$4),IF('Modello Analisi RISCHI MOG_PTPC'!AT101=Tabelle!$V$5,('Mitigazione del rischio'!R$8*Tabelle!$W$5),IF('Modello Analisi RISCHI MOG_PTPC'!AT101=Tabelle!$V$6,('Mitigazione del rischio'!R$8*Tabelle!$W$6),IF('Modello Analisi RISCHI MOG_PTPC'!AT101=Tabelle!$V$7,('Mitigazione del rischio'!R$8*Tabelle!$W$7),IF('Modello Analisi RISCHI MOG_PTPC'!AT101=Tabelle!$V$8,('Mitigazione del rischio'!R$8*Tabelle!$W$8),IF('Modello Analisi RISCHI MOG_PTPC'!AT101=Tabelle!$V$9,('Mitigazione del rischio'!R$8*Tabelle!$W$9),IF('Modello Analisi RISCHI MOG_PTPC'!AT101=Tabelle!$V$10,('Mitigazione del rischio'!R$8*Tabelle!$W$10),IF('Modello Analisi RISCHI MOG_PTPC'!AT101=Tabelle!$V$11,('Mitigazione del rischio'!R$8*Tabelle!$W$11),IF('Modello Analisi RISCHI MOG_PTPC'!AT101=Tabelle!$V$12,('Mitigazione del rischio'!R$8*Tabelle!$W$12),"-"))))))))))</f>
        <v>2.4499999999999997</v>
      </c>
      <c r="S100" s="31">
        <f>IF('Modello Analisi RISCHI MOG_PTPC'!AU101=Tabelle!$V$3,('Mitigazione del rischio'!S$8*Tabelle!$W$3),IF('Modello Analisi RISCHI MOG_PTPC'!AU101=Tabelle!$V$4,('Mitigazione del rischio'!S$8*Tabelle!$W$4),IF('Modello Analisi RISCHI MOG_PTPC'!AU101=Tabelle!$V$5,('Mitigazione del rischio'!S$8*Tabelle!$W$5),IF('Modello Analisi RISCHI MOG_PTPC'!AU101=Tabelle!$V$6,('Mitigazione del rischio'!S$8*Tabelle!$W$6),IF('Modello Analisi RISCHI MOG_PTPC'!AU101=Tabelle!$V$7,('Mitigazione del rischio'!S$8*Tabelle!$W$7),IF('Modello Analisi RISCHI MOG_PTPC'!AU101=Tabelle!$V$8,('Mitigazione del rischio'!S$8*Tabelle!$W$8),IF('Modello Analisi RISCHI MOG_PTPC'!AU101=Tabelle!$V$9,('Mitigazione del rischio'!S$8*Tabelle!$W$9),IF('Modello Analisi RISCHI MOG_PTPC'!AU101=Tabelle!$V$10,('Mitigazione del rischio'!S$8*Tabelle!$W$10),IF('Modello Analisi RISCHI MOG_PTPC'!AU101=Tabelle!$V$11,('Mitigazione del rischio'!S$8*Tabelle!$W$11),IF('Modello Analisi RISCHI MOG_PTPC'!AU101=Tabelle!$V$12,('Mitigazione del rischio'!S$8*Tabelle!$W$12),"-"))))))))))</f>
        <v>2.4499999999999997</v>
      </c>
      <c r="T100" s="31">
        <f>IF('Modello Analisi RISCHI MOG_PTPC'!AV101=Tabelle!$V$3,('Mitigazione del rischio'!T$8*Tabelle!$W$3),IF('Modello Analisi RISCHI MOG_PTPC'!AV101=Tabelle!$V$4,('Mitigazione del rischio'!T$8*Tabelle!$W$4),IF('Modello Analisi RISCHI MOG_PTPC'!AV101=Tabelle!$V$5,('Mitigazione del rischio'!T$8*Tabelle!$W$5),IF('Modello Analisi RISCHI MOG_PTPC'!AV101=Tabelle!$V$6,('Mitigazione del rischio'!T$8*Tabelle!$W$6),IF('Modello Analisi RISCHI MOG_PTPC'!AV101=Tabelle!$V$7,('Mitigazione del rischio'!T$8*Tabelle!$W$7),IF('Modello Analisi RISCHI MOG_PTPC'!AV101=Tabelle!$V$8,('Mitigazione del rischio'!T$8*Tabelle!$W$8),IF('Modello Analisi RISCHI MOG_PTPC'!AV101=Tabelle!$V$9,('Mitigazione del rischio'!T$8*Tabelle!$W$9),IF('Modello Analisi RISCHI MOG_PTPC'!AV101=Tabelle!$V$10,('Mitigazione del rischio'!T$8*Tabelle!$W$10),IF('Modello Analisi RISCHI MOG_PTPC'!AV101=Tabelle!$V$11,('Mitigazione del rischio'!T$8*Tabelle!$W$11),IF('Modello Analisi RISCHI MOG_PTPC'!AV101=Tabelle!$V$12,('Mitigazione del rischio'!T$8*Tabelle!$W$12),"-"))))))))))</f>
        <v>2.4499999999999997</v>
      </c>
      <c r="U100" s="31">
        <f>IF('Modello Analisi RISCHI MOG_PTPC'!AW101=Tabelle!$V$3,('Mitigazione del rischio'!U$8*Tabelle!$W$3),IF('Modello Analisi RISCHI MOG_PTPC'!AW101=Tabelle!$V$4,('Mitigazione del rischio'!U$8*Tabelle!$W$4),IF('Modello Analisi RISCHI MOG_PTPC'!AW101=Tabelle!$V$5,('Mitigazione del rischio'!U$8*Tabelle!$W$5),IF('Modello Analisi RISCHI MOG_PTPC'!AW101=Tabelle!$V$6,('Mitigazione del rischio'!U$8*Tabelle!$W$6),IF('Modello Analisi RISCHI MOG_PTPC'!AW101=Tabelle!$V$7,('Mitigazione del rischio'!U$8*Tabelle!$W$7),IF('Modello Analisi RISCHI MOG_PTPC'!AW101=Tabelle!$V$8,('Mitigazione del rischio'!U$8*Tabelle!$W$8),IF('Modello Analisi RISCHI MOG_PTPC'!AW101=Tabelle!$V$9,('Mitigazione del rischio'!U$8*Tabelle!$W$9),IF('Modello Analisi RISCHI MOG_PTPC'!AW101=Tabelle!$V$10,('Mitigazione del rischio'!U$8*Tabelle!$W$10),IF('Modello Analisi RISCHI MOG_PTPC'!AW101=Tabelle!$V$11,('Mitigazione del rischio'!U$8*Tabelle!$W$11),IF('Modello Analisi RISCHI MOG_PTPC'!AW101=Tabelle!$V$12,('Mitigazione del rischio'!U$8*Tabelle!$W$12),"-"))))))))))</f>
        <v>0</v>
      </c>
      <c r="V100" s="31">
        <f>IF('Modello Analisi RISCHI MOG_PTPC'!AX101=Tabelle!$V$3,('Mitigazione del rischio'!V$8*Tabelle!$W$3),IF('Modello Analisi RISCHI MOG_PTPC'!AX101=Tabelle!$V$4,('Mitigazione del rischio'!V$8*Tabelle!$W$4),IF('Modello Analisi RISCHI MOG_PTPC'!AX101=Tabelle!$V$5,('Mitigazione del rischio'!V$8*Tabelle!$W$5),IF('Modello Analisi RISCHI MOG_PTPC'!AX101=Tabelle!$V$6,('Mitigazione del rischio'!V$8*Tabelle!$W$6),IF('Modello Analisi RISCHI MOG_PTPC'!AX101=Tabelle!$V$7,('Mitigazione del rischio'!V$8*Tabelle!$W$7),IF('Modello Analisi RISCHI MOG_PTPC'!AX101=Tabelle!$V$8,('Mitigazione del rischio'!V$8*Tabelle!$W$8),IF('Modello Analisi RISCHI MOG_PTPC'!AX101=Tabelle!$V$9,('Mitigazione del rischio'!V$8*Tabelle!$W$9),IF('Modello Analisi RISCHI MOG_PTPC'!AX101=Tabelle!$V$10,('Mitigazione del rischio'!V$8*Tabelle!$W$10),IF('Modello Analisi RISCHI MOG_PTPC'!AX101=Tabelle!$V$11,('Mitigazione del rischio'!V$8*Tabelle!$W$11),IF('Modello Analisi RISCHI MOG_PTPC'!AX101=Tabelle!$V$12,('Mitigazione del rischio'!V$8*Tabelle!$W$12),"-"))))))))))</f>
        <v>0</v>
      </c>
      <c r="W100" s="31">
        <f>IF('Modello Analisi RISCHI MOG_PTPC'!AY101=Tabelle!$V$3,('Mitigazione del rischio'!W$8*Tabelle!$W$3),IF('Modello Analisi RISCHI MOG_PTPC'!AY101=Tabelle!$V$4,('Mitigazione del rischio'!W$8*Tabelle!$W$4),IF('Modello Analisi RISCHI MOG_PTPC'!AY101=Tabelle!$V$5,('Mitigazione del rischio'!W$8*Tabelle!$W$5),IF('Modello Analisi RISCHI MOG_PTPC'!AY101=Tabelle!$V$6,('Mitigazione del rischio'!W$8*Tabelle!$W$6),IF('Modello Analisi RISCHI MOG_PTPC'!AY101=Tabelle!$V$7,('Mitigazione del rischio'!W$8*Tabelle!$W$7),IF('Modello Analisi RISCHI MOG_PTPC'!AY101=Tabelle!$V$8,('Mitigazione del rischio'!W$8*Tabelle!$W$8),IF('Modello Analisi RISCHI MOG_PTPC'!AY101=Tabelle!$V$9,('Mitigazione del rischio'!W$8*Tabelle!$W$9),IF('Modello Analisi RISCHI MOG_PTPC'!AY101=Tabelle!$V$10,('Mitigazione del rischio'!W$8*Tabelle!$W$10),IF('Modello Analisi RISCHI MOG_PTPC'!AY101=Tabelle!$V$11,('Mitigazione del rischio'!W$8*Tabelle!$W$11),IF('Modello Analisi RISCHI MOG_PTPC'!AY101=Tabelle!$V$12,('Mitigazione del rischio'!W$8*Tabelle!$W$12),"-"))))))))))</f>
        <v>0</v>
      </c>
      <c r="X100" s="31">
        <f>IF('Modello Analisi RISCHI MOG_PTPC'!AZ101=Tabelle!$V$3,('Mitigazione del rischio'!X$8*Tabelle!$W$3),IF('Modello Analisi RISCHI MOG_PTPC'!AZ101=Tabelle!$V$4,('Mitigazione del rischio'!X$8*Tabelle!$W$4),IF('Modello Analisi RISCHI MOG_PTPC'!AZ101=Tabelle!$V$5,('Mitigazione del rischio'!X$8*Tabelle!$W$5),IF('Modello Analisi RISCHI MOG_PTPC'!AZ101=Tabelle!$V$6,('Mitigazione del rischio'!X$8*Tabelle!$W$6),IF('Modello Analisi RISCHI MOG_PTPC'!AZ101=Tabelle!$V$7,('Mitigazione del rischio'!X$8*Tabelle!$W$7),IF('Modello Analisi RISCHI MOG_PTPC'!AZ101=Tabelle!$V$8,('Mitigazione del rischio'!X$8*Tabelle!$W$8),IF('Modello Analisi RISCHI MOG_PTPC'!AZ101=Tabelle!$V$9,('Mitigazione del rischio'!X$8*Tabelle!$W$9),IF('Modello Analisi RISCHI MOG_PTPC'!AZ101=Tabelle!$V$10,('Mitigazione del rischio'!X$8*Tabelle!$W$10),IF('Modello Analisi RISCHI MOG_PTPC'!AZ101=Tabelle!$V$11,('Mitigazione del rischio'!X$8*Tabelle!$W$11),IF('Modello Analisi RISCHI MOG_PTPC'!AZ101=Tabelle!$V$12,('Mitigazione del rischio'!X$8*Tabelle!$W$12),"-"))))))))))</f>
        <v>0</v>
      </c>
      <c r="Y100" s="31">
        <f>IF('Modello Analisi RISCHI MOG_PTPC'!BA101=Tabelle!$V$3,('Mitigazione del rischio'!Y$8*Tabelle!$W$3),IF('Modello Analisi RISCHI MOG_PTPC'!BA101=Tabelle!$V$4,('Mitigazione del rischio'!Y$8*Tabelle!$W$4),IF('Modello Analisi RISCHI MOG_PTPC'!BA101=Tabelle!$V$5,('Mitigazione del rischio'!Y$8*Tabelle!$W$5),IF('Modello Analisi RISCHI MOG_PTPC'!BA101=Tabelle!$V$6,('Mitigazione del rischio'!Y$8*Tabelle!$W$6),IF('Modello Analisi RISCHI MOG_PTPC'!BA101=Tabelle!$V$7,('Mitigazione del rischio'!Y$8*Tabelle!$W$7),IF('Modello Analisi RISCHI MOG_PTPC'!BA101=Tabelle!$V$8,('Mitigazione del rischio'!Y$8*Tabelle!$W$8),IF('Modello Analisi RISCHI MOG_PTPC'!BA101=Tabelle!$V$9,('Mitigazione del rischio'!Y$8*Tabelle!$W$9),IF('Modello Analisi RISCHI MOG_PTPC'!BA101=Tabelle!$V$10,('Mitigazione del rischio'!Y$8*Tabelle!$W$10),IF('Modello Analisi RISCHI MOG_PTPC'!BA101=Tabelle!$V$11,('Mitigazione del rischio'!Y$8*Tabelle!$W$11),IF('Modello Analisi RISCHI MOG_PTPC'!BA101=Tabelle!$V$12,('Mitigazione del rischio'!Y$8*Tabelle!$W$12),"-"))))))))))</f>
        <v>0</v>
      </c>
      <c r="Z100" s="31">
        <f>IF('Modello Analisi RISCHI MOG_PTPC'!BB101=Tabelle!$V$3,('Mitigazione del rischio'!Z$8*Tabelle!$W$3),IF('Modello Analisi RISCHI MOG_PTPC'!BB101=Tabelle!$V$4,('Mitigazione del rischio'!Z$8*Tabelle!$W$4),IF('Modello Analisi RISCHI MOG_PTPC'!BB101=Tabelle!$V$5,('Mitigazione del rischio'!Z$8*Tabelle!$W$5),IF('Modello Analisi RISCHI MOG_PTPC'!BB101=Tabelle!$V$6,('Mitigazione del rischio'!Z$8*Tabelle!$W$6),IF('Modello Analisi RISCHI MOG_PTPC'!BB101=Tabelle!$V$7,('Mitigazione del rischio'!Z$8*Tabelle!$W$7),IF('Modello Analisi RISCHI MOG_PTPC'!BB101=Tabelle!$V$8,('Mitigazione del rischio'!Z$8*Tabelle!$W$8),IF('Modello Analisi RISCHI MOG_PTPC'!BB101=Tabelle!$V$9,('Mitigazione del rischio'!Z$8*Tabelle!$W$9),IF('Modello Analisi RISCHI MOG_PTPC'!BB101=Tabelle!$V$10,('Mitigazione del rischio'!Z$8*Tabelle!$W$10),IF('Modello Analisi RISCHI MOG_PTPC'!BB101=Tabelle!$V$11,('Mitigazione del rischio'!Z$8*Tabelle!$W$11),IF('Modello Analisi RISCHI MOG_PTPC'!BB101=Tabelle!$V$12,('Mitigazione del rischio'!Z$8*Tabelle!$W$12),"-"))))))))))</f>
        <v>0</v>
      </c>
      <c r="AA100" s="31">
        <f>IF('Modello Analisi RISCHI MOG_PTPC'!BC101=Tabelle!$V$3,('Mitigazione del rischio'!AA$8*Tabelle!$W$3),IF('Modello Analisi RISCHI MOG_PTPC'!BC101=Tabelle!$V$4,('Mitigazione del rischio'!AA$8*Tabelle!$W$4),IF('Modello Analisi RISCHI MOG_PTPC'!BC101=Tabelle!$V$5,('Mitigazione del rischio'!AA$8*Tabelle!$W$5),IF('Modello Analisi RISCHI MOG_PTPC'!BC101=Tabelle!$V$6,('Mitigazione del rischio'!AA$8*Tabelle!$W$6),IF('Modello Analisi RISCHI MOG_PTPC'!BC101=Tabelle!$V$7,('Mitigazione del rischio'!AA$8*Tabelle!$W$7),IF('Modello Analisi RISCHI MOG_PTPC'!BC101=Tabelle!$V$8,('Mitigazione del rischio'!AA$8*Tabelle!$W$8),IF('Modello Analisi RISCHI MOG_PTPC'!BC101=Tabelle!$V$9,('Mitigazione del rischio'!AA$8*Tabelle!$W$9),IF('Modello Analisi RISCHI MOG_PTPC'!BC101=Tabelle!$V$10,('Mitigazione del rischio'!AA$8*Tabelle!$W$10),IF('Modello Analisi RISCHI MOG_PTPC'!BC101=Tabelle!$V$11,('Mitigazione del rischio'!AA$8*Tabelle!$W$11),IF('Modello Analisi RISCHI MOG_PTPC'!BC101=Tabelle!$V$12,('Mitigazione del rischio'!AA$8*Tabelle!$W$12),"-"))))))))))</f>
        <v>0</v>
      </c>
      <c r="AB100" s="31">
        <f>IF('Modello Analisi RISCHI MOG_PTPC'!BD101=Tabelle!$V$3,('Mitigazione del rischio'!AB$8*Tabelle!$W$3),IF('Modello Analisi RISCHI MOG_PTPC'!BD101=Tabelle!$V$4,('Mitigazione del rischio'!AB$8*Tabelle!$W$4),IF('Modello Analisi RISCHI MOG_PTPC'!BD101=Tabelle!$V$5,('Mitigazione del rischio'!AB$8*Tabelle!$W$5),IF('Modello Analisi RISCHI MOG_PTPC'!BD101=Tabelle!$V$6,('Mitigazione del rischio'!AB$8*Tabelle!$W$6),IF('Modello Analisi RISCHI MOG_PTPC'!BD101=Tabelle!$V$7,('Mitigazione del rischio'!AB$8*Tabelle!$W$7),IF('Modello Analisi RISCHI MOG_PTPC'!BD101=Tabelle!$V$8,('Mitigazione del rischio'!AB$8*Tabelle!$W$8),IF('Modello Analisi RISCHI MOG_PTPC'!BD101=Tabelle!$V$9,('Mitigazione del rischio'!AB$8*Tabelle!$W$9),IF('Modello Analisi RISCHI MOG_PTPC'!BD101=Tabelle!$V$10,('Mitigazione del rischio'!AB$8*Tabelle!$W$10),IF('Modello Analisi RISCHI MOG_PTPC'!BD101=Tabelle!$V$11,('Mitigazione del rischio'!AB$8*Tabelle!$W$11),IF('Modello Analisi RISCHI MOG_PTPC'!BD101=Tabelle!$V$12,('Mitigazione del rischio'!AB$8*Tabelle!$W$12),"-"))))))))))</f>
        <v>0</v>
      </c>
      <c r="AC100" s="31">
        <f>IF('Modello Analisi RISCHI MOG_PTPC'!BE101=Tabelle!$V$3,('Mitigazione del rischio'!AC$8*Tabelle!$W$3),IF('Modello Analisi RISCHI MOG_PTPC'!BE101=Tabelle!$V$4,('Mitigazione del rischio'!AC$8*Tabelle!$W$4),IF('Modello Analisi RISCHI MOG_PTPC'!BE101=Tabelle!$V$5,('Mitigazione del rischio'!AC$8*Tabelle!$W$5),IF('Modello Analisi RISCHI MOG_PTPC'!BE101=Tabelle!$V$6,('Mitigazione del rischio'!AC$8*Tabelle!$W$6),IF('Modello Analisi RISCHI MOG_PTPC'!BE101=Tabelle!$V$7,('Mitigazione del rischio'!AC$8*Tabelle!$W$7),IF('Modello Analisi RISCHI MOG_PTPC'!BE101=Tabelle!$V$8,('Mitigazione del rischio'!AC$8*Tabelle!$W$8),IF('Modello Analisi RISCHI MOG_PTPC'!BE101=Tabelle!$V$9,('Mitigazione del rischio'!AC$8*Tabelle!$W$9),IF('Modello Analisi RISCHI MOG_PTPC'!BE101=Tabelle!$V$10,('Mitigazione del rischio'!AC$8*Tabelle!$W$10),IF('Modello Analisi RISCHI MOG_PTPC'!BE101=Tabelle!$V$11,('Mitigazione del rischio'!AC$8*Tabelle!$W$11),IF('Modello Analisi RISCHI MOG_PTPC'!BE101=Tabelle!$V$12,('Mitigazione del rischio'!AC$8*Tabelle!$W$12),"-"))))))))))</f>
        <v>0</v>
      </c>
      <c r="AD100" s="31">
        <f>IF('Modello Analisi RISCHI MOG_PTPC'!BF101=Tabelle!$V$3,('Mitigazione del rischio'!AD$8*Tabelle!$W$3),IF('Modello Analisi RISCHI MOG_PTPC'!BF101=Tabelle!$V$4,('Mitigazione del rischio'!AD$8*Tabelle!$W$4),IF('Modello Analisi RISCHI MOG_PTPC'!BF101=Tabelle!$V$5,('Mitigazione del rischio'!AD$8*Tabelle!$W$5),IF('Modello Analisi RISCHI MOG_PTPC'!BF101=Tabelle!$V$6,('Mitigazione del rischio'!AD$8*Tabelle!$W$6),IF('Modello Analisi RISCHI MOG_PTPC'!BF101=Tabelle!$V$7,('Mitigazione del rischio'!AD$8*Tabelle!$W$7),IF('Modello Analisi RISCHI MOG_PTPC'!BF101=Tabelle!$V$8,('Mitigazione del rischio'!AD$8*Tabelle!$W$8),IF('Modello Analisi RISCHI MOG_PTPC'!BF101=Tabelle!$V$9,('Mitigazione del rischio'!AD$8*Tabelle!$W$9),IF('Modello Analisi RISCHI MOG_PTPC'!BF101=Tabelle!$V$10,('Mitigazione del rischio'!AD$8*Tabelle!$W$10),IF('Modello Analisi RISCHI MOG_PTPC'!BF101=Tabelle!$V$11,('Mitigazione del rischio'!AD$8*Tabelle!$W$11),IF('Modello Analisi RISCHI MOG_PTPC'!BF101=Tabelle!$V$12,('Mitigazione del rischio'!AD$8*Tabelle!$W$12),"-"))))))))))</f>
        <v>0</v>
      </c>
      <c r="AE100" s="31">
        <f>IF('Modello Analisi RISCHI MOG_PTPC'!BG101=Tabelle!$V$3,('Mitigazione del rischio'!AE$8*Tabelle!$W$3),IF('Modello Analisi RISCHI MOG_PTPC'!BG101=Tabelle!$V$4,('Mitigazione del rischio'!AE$8*Tabelle!$W$4),IF('Modello Analisi RISCHI MOG_PTPC'!BG101=Tabelle!$V$5,('Mitigazione del rischio'!AE$8*Tabelle!$W$5),IF('Modello Analisi RISCHI MOG_PTPC'!BG101=Tabelle!$V$6,('Mitigazione del rischio'!AE$8*Tabelle!$W$6),IF('Modello Analisi RISCHI MOG_PTPC'!BG101=Tabelle!$V$7,('Mitigazione del rischio'!AE$8*Tabelle!$W$7),IF('Modello Analisi RISCHI MOG_PTPC'!BG101=Tabelle!$V$8,('Mitigazione del rischio'!AE$8*Tabelle!$W$8),IF('Modello Analisi RISCHI MOG_PTPC'!BG101=Tabelle!$V$9,('Mitigazione del rischio'!AE$8*Tabelle!$W$9),IF('Modello Analisi RISCHI MOG_PTPC'!BG101=Tabelle!$V$10,('Mitigazione del rischio'!AE$8*Tabelle!$W$10),IF('Modello Analisi RISCHI MOG_PTPC'!BG101=Tabelle!$V$11,('Mitigazione del rischio'!AE$8*Tabelle!$W$11),IF('Modello Analisi RISCHI MOG_PTPC'!BG101=Tabelle!$V$12,('Mitigazione del rischio'!AE$8*Tabelle!$W$12),"-"))))))))))</f>
        <v>0</v>
      </c>
      <c r="AF100" s="32">
        <f t="shared" si="5"/>
        <v>43.400000000000006</v>
      </c>
      <c r="AG100" s="33">
        <f t="shared" si="6"/>
        <v>0.43400000000000005</v>
      </c>
    </row>
    <row r="101" spans="1:33" x14ac:dyDescent="0.25">
      <c r="A101" s="31">
        <f>IF('Modello Analisi RISCHI MOG_PTPC'!AC102=Tabelle!$V$3,('Mitigazione del rischio'!A$8*Tabelle!$W$3),IF('Modello Analisi RISCHI MOG_PTPC'!AC102=Tabelle!$V$4,('Mitigazione del rischio'!A$8*Tabelle!$W$4),IF('Modello Analisi RISCHI MOG_PTPC'!AC102=Tabelle!$V$5,('Mitigazione del rischio'!A$8*Tabelle!$W$5),IF('Modello Analisi RISCHI MOG_PTPC'!AC102=Tabelle!$V$6,('Mitigazione del rischio'!A$8*Tabelle!$W$6),IF('Modello Analisi RISCHI MOG_PTPC'!AC102=Tabelle!$V$7,('Mitigazione del rischio'!A$8*Tabelle!$W$7),IF('Modello Analisi RISCHI MOG_PTPC'!AC102=Tabelle!$V$8,('Mitigazione del rischio'!A$8*Tabelle!$W$8),IF('Modello Analisi RISCHI MOG_PTPC'!AC102=Tabelle!$V$9,('Mitigazione del rischio'!A$8*Tabelle!$W$9),IF('Modello Analisi RISCHI MOG_PTPC'!AC102=Tabelle!$V$10,('Mitigazione del rischio'!A$8*Tabelle!$W$10),IF('Modello Analisi RISCHI MOG_PTPC'!AC102=Tabelle!$V$11,('Mitigazione del rischio'!A$8*Tabelle!$W$11),IF('Modello Analisi RISCHI MOG_PTPC'!AC102=Tabelle!$V$12,('Mitigazione del rischio'!A$8*Tabelle!$W$12),"-"))))))))))</f>
        <v>3.5</v>
      </c>
      <c r="B101" s="31">
        <f>IF('Modello Analisi RISCHI MOG_PTPC'!AD102=Tabelle!$V$3,('Mitigazione del rischio'!B$8*Tabelle!$W$3),IF('Modello Analisi RISCHI MOG_PTPC'!AD102=Tabelle!$V$4,('Mitigazione del rischio'!B$8*Tabelle!$W$4),IF('Modello Analisi RISCHI MOG_PTPC'!AD102=Tabelle!$V$5,('Mitigazione del rischio'!B$8*Tabelle!$W$5),IF('Modello Analisi RISCHI MOG_PTPC'!AD102=Tabelle!$V$6,('Mitigazione del rischio'!B$8*Tabelle!$W$6),IF('Modello Analisi RISCHI MOG_PTPC'!AD102=Tabelle!$V$7,('Mitigazione del rischio'!B$8*Tabelle!$W$7),IF('Modello Analisi RISCHI MOG_PTPC'!AD102=Tabelle!$V$8,('Mitigazione del rischio'!B$8*Tabelle!$W$8),IF('Modello Analisi RISCHI MOG_PTPC'!AD102=Tabelle!$V$9,('Mitigazione del rischio'!B$8*Tabelle!$W$9),IF('Modello Analisi RISCHI MOG_PTPC'!AD102=Tabelle!$V$10,('Mitigazione del rischio'!B$8*Tabelle!$W$10),IF('Modello Analisi RISCHI MOG_PTPC'!AD102=Tabelle!$V$11,('Mitigazione del rischio'!B$8*Tabelle!$W$11),IF('Modello Analisi RISCHI MOG_PTPC'!AD102=Tabelle!$V$12,('Mitigazione del rischio'!B$8*Tabelle!$W$12),"-"))))))))))</f>
        <v>2.4499999999999997</v>
      </c>
      <c r="C101" s="31">
        <f>IF('Modello Analisi RISCHI MOG_PTPC'!AE102=Tabelle!$V$3,('Mitigazione del rischio'!C$8*Tabelle!$W$3),IF('Modello Analisi RISCHI MOG_PTPC'!AE102=Tabelle!$V$4,('Mitigazione del rischio'!C$8*Tabelle!$W$4),IF('Modello Analisi RISCHI MOG_PTPC'!AE102=Tabelle!$V$5,('Mitigazione del rischio'!C$8*Tabelle!$W$5),IF('Modello Analisi RISCHI MOG_PTPC'!AE102=Tabelle!$V$6,('Mitigazione del rischio'!C$8*Tabelle!$W$6),IF('Modello Analisi RISCHI MOG_PTPC'!AE102=Tabelle!$V$7,('Mitigazione del rischio'!C$8*Tabelle!$W$7),IF('Modello Analisi RISCHI MOG_PTPC'!AE102=Tabelle!$V$8,('Mitigazione del rischio'!C$8*Tabelle!$W$8),IF('Modello Analisi RISCHI MOG_PTPC'!AE102=Tabelle!$V$9,('Mitigazione del rischio'!C$8*Tabelle!$W$9),IF('Modello Analisi RISCHI MOG_PTPC'!AE102=Tabelle!$V$10,('Mitigazione del rischio'!C$8*Tabelle!$W$10),IF('Modello Analisi RISCHI MOG_PTPC'!AE102=Tabelle!$V$11,('Mitigazione del rischio'!C$8*Tabelle!$W$11),IF('Modello Analisi RISCHI MOG_PTPC'!AE102=Tabelle!$V$12,('Mitigazione del rischio'!C$8*Tabelle!$W$12),"-"))))))))))</f>
        <v>0.35000000000000003</v>
      </c>
      <c r="D101" s="31">
        <f>IF('Modello Analisi RISCHI MOG_PTPC'!AF102=Tabelle!$V$3,('Mitigazione del rischio'!D$8*Tabelle!$W$3),IF('Modello Analisi RISCHI MOG_PTPC'!AF102=Tabelle!$V$4,('Mitigazione del rischio'!D$8*Tabelle!$W$4),IF('Modello Analisi RISCHI MOG_PTPC'!AF102=Tabelle!$V$5,('Mitigazione del rischio'!D$8*Tabelle!$W$5),IF('Modello Analisi RISCHI MOG_PTPC'!AF102=Tabelle!$V$6,('Mitigazione del rischio'!D$8*Tabelle!$W$6),IF('Modello Analisi RISCHI MOG_PTPC'!AF102=Tabelle!$V$7,('Mitigazione del rischio'!D$8*Tabelle!$W$7),IF('Modello Analisi RISCHI MOG_PTPC'!AF102=Tabelle!$V$8,('Mitigazione del rischio'!D$8*Tabelle!$W$8),IF('Modello Analisi RISCHI MOG_PTPC'!AF102=Tabelle!$V$9,('Mitigazione del rischio'!D$8*Tabelle!$W$9),IF('Modello Analisi RISCHI MOG_PTPC'!AF102=Tabelle!$V$10,('Mitigazione del rischio'!D$8*Tabelle!$W$10),IF('Modello Analisi RISCHI MOG_PTPC'!AF102=Tabelle!$V$11,('Mitigazione del rischio'!D$8*Tabelle!$W$11),IF('Modello Analisi RISCHI MOG_PTPC'!AF102=Tabelle!$V$12,('Mitigazione del rischio'!D$8*Tabelle!$W$12),"-"))))))))))</f>
        <v>1.05</v>
      </c>
      <c r="E101" s="31">
        <f>IF('Modello Analisi RISCHI MOG_PTPC'!AG102=Tabelle!$V$3,('Mitigazione del rischio'!E$8*Tabelle!$W$3),IF('Modello Analisi RISCHI MOG_PTPC'!AG102=Tabelle!$V$4,('Mitigazione del rischio'!E$8*Tabelle!$W$4),IF('Modello Analisi RISCHI MOG_PTPC'!AG102=Tabelle!$V$5,('Mitigazione del rischio'!E$8*Tabelle!$W$5),IF('Modello Analisi RISCHI MOG_PTPC'!AG102=Tabelle!$V$6,('Mitigazione del rischio'!E$8*Tabelle!$W$6),IF('Modello Analisi RISCHI MOG_PTPC'!AG102=Tabelle!$V$7,('Mitigazione del rischio'!E$8*Tabelle!$W$7),IF('Modello Analisi RISCHI MOG_PTPC'!AG102=Tabelle!$V$8,('Mitigazione del rischio'!E$8*Tabelle!$W$8),IF('Modello Analisi RISCHI MOG_PTPC'!AG102=Tabelle!$V$9,('Mitigazione del rischio'!E$8*Tabelle!$W$9),IF('Modello Analisi RISCHI MOG_PTPC'!AG102=Tabelle!$V$10,('Mitigazione del rischio'!E$8*Tabelle!$W$10),IF('Modello Analisi RISCHI MOG_PTPC'!AG102=Tabelle!$V$11,('Mitigazione del rischio'!E$8*Tabelle!$W$11),IF('Modello Analisi RISCHI MOG_PTPC'!AG102=Tabelle!$V$12,('Mitigazione del rischio'!E$8*Tabelle!$W$12),"-"))))))))))</f>
        <v>2.4499999999999997</v>
      </c>
      <c r="F101" s="31">
        <f>IF('Modello Analisi RISCHI MOG_PTPC'!AH102=Tabelle!$V$3,('Mitigazione del rischio'!F$8*Tabelle!$W$3),IF('Modello Analisi RISCHI MOG_PTPC'!AH102=Tabelle!$V$4,('Mitigazione del rischio'!F$8*Tabelle!$W$4),IF('Modello Analisi RISCHI MOG_PTPC'!AH102=Tabelle!$V$5,('Mitigazione del rischio'!F$8*Tabelle!$W$5),IF('Modello Analisi RISCHI MOG_PTPC'!AH102=Tabelle!$V$6,('Mitigazione del rischio'!F$8*Tabelle!$W$6),IF('Modello Analisi RISCHI MOG_PTPC'!AH102=Tabelle!$V$7,('Mitigazione del rischio'!F$8*Tabelle!$W$7),IF('Modello Analisi RISCHI MOG_PTPC'!AH102=Tabelle!$V$8,('Mitigazione del rischio'!F$8*Tabelle!$W$8),IF('Modello Analisi RISCHI MOG_PTPC'!AH102=Tabelle!$V$9,('Mitigazione del rischio'!F$8*Tabelle!$W$9),IF('Modello Analisi RISCHI MOG_PTPC'!AH102=Tabelle!$V$10,('Mitigazione del rischio'!F$8*Tabelle!$W$10),IF('Modello Analisi RISCHI MOG_PTPC'!AH102=Tabelle!$V$11,('Mitigazione del rischio'!F$8*Tabelle!$W$11),IF('Modello Analisi RISCHI MOG_PTPC'!AH102=Tabelle!$V$12,('Mitigazione del rischio'!F$8*Tabelle!$W$12),"-"))))))))))</f>
        <v>3.5</v>
      </c>
      <c r="G101" s="31">
        <f>IF('Modello Analisi RISCHI MOG_PTPC'!AI102=Tabelle!$V$3,('Mitigazione del rischio'!G$8*Tabelle!$W$3),IF('Modello Analisi RISCHI MOG_PTPC'!AI102=Tabelle!$V$4,('Mitigazione del rischio'!G$8*Tabelle!$W$4),IF('Modello Analisi RISCHI MOG_PTPC'!AI102=Tabelle!$V$5,('Mitigazione del rischio'!G$8*Tabelle!$W$5),IF('Modello Analisi RISCHI MOG_PTPC'!AI102=Tabelle!$V$6,('Mitigazione del rischio'!G$8*Tabelle!$W$6),IF('Modello Analisi RISCHI MOG_PTPC'!AI102=Tabelle!$V$7,('Mitigazione del rischio'!G$8*Tabelle!$W$7),IF('Modello Analisi RISCHI MOG_PTPC'!AI102=Tabelle!$V$8,('Mitigazione del rischio'!G$8*Tabelle!$W$8),IF('Modello Analisi RISCHI MOG_PTPC'!AI102=Tabelle!$V$9,('Mitigazione del rischio'!G$8*Tabelle!$W$9),IF('Modello Analisi RISCHI MOG_PTPC'!AI102=Tabelle!$V$10,('Mitigazione del rischio'!G$8*Tabelle!$W$10),IF('Modello Analisi RISCHI MOG_PTPC'!AI102=Tabelle!$V$11,('Mitigazione del rischio'!G$8*Tabelle!$W$11),IF('Modello Analisi RISCHI MOG_PTPC'!AI102=Tabelle!$V$12,('Mitigazione del rischio'!G$8*Tabelle!$W$12),"-"))))))))))</f>
        <v>3.5</v>
      </c>
      <c r="H101" s="31">
        <f>IF('Modello Analisi RISCHI MOG_PTPC'!AJ102=Tabelle!$V$3,('Mitigazione del rischio'!H$8*Tabelle!$W$3),IF('Modello Analisi RISCHI MOG_PTPC'!AJ102=Tabelle!$V$4,('Mitigazione del rischio'!H$8*Tabelle!$W$4),IF('Modello Analisi RISCHI MOG_PTPC'!AJ102=Tabelle!$V$5,('Mitigazione del rischio'!H$8*Tabelle!$W$5),IF('Modello Analisi RISCHI MOG_PTPC'!AJ102=Tabelle!$V$6,('Mitigazione del rischio'!H$8*Tabelle!$W$6),IF('Modello Analisi RISCHI MOG_PTPC'!AJ102=Tabelle!$V$7,('Mitigazione del rischio'!H$8*Tabelle!$W$7),IF('Modello Analisi RISCHI MOG_PTPC'!AJ102=Tabelle!$V$8,('Mitigazione del rischio'!H$8*Tabelle!$W$8),IF('Modello Analisi RISCHI MOG_PTPC'!AJ102=Tabelle!$V$9,('Mitigazione del rischio'!H$8*Tabelle!$W$9),IF('Modello Analisi RISCHI MOG_PTPC'!AJ102=Tabelle!$V$10,('Mitigazione del rischio'!H$8*Tabelle!$W$10),IF('Modello Analisi RISCHI MOG_PTPC'!AJ102=Tabelle!$V$11,('Mitigazione del rischio'!H$8*Tabelle!$W$11),IF('Modello Analisi RISCHI MOG_PTPC'!AJ102=Tabelle!$V$12,('Mitigazione del rischio'!H$8*Tabelle!$W$12),"-"))))))))))</f>
        <v>3.5</v>
      </c>
      <c r="I101" s="31">
        <f>IF('Modello Analisi RISCHI MOG_PTPC'!AK102=Tabelle!$V$3,('Mitigazione del rischio'!I$8*Tabelle!$W$3),IF('Modello Analisi RISCHI MOG_PTPC'!AK102=Tabelle!$V$4,('Mitigazione del rischio'!I$8*Tabelle!$W$4),IF('Modello Analisi RISCHI MOG_PTPC'!AK102=Tabelle!$V$5,('Mitigazione del rischio'!I$8*Tabelle!$W$5),IF('Modello Analisi RISCHI MOG_PTPC'!AK102=Tabelle!$V$6,('Mitigazione del rischio'!I$8*Tabelle!$W$6),IF('Modello Analisi RISCHI MOG_PTPC'!AK102=Tabelle!$V$7,('Mitigazione del rischio'!I$8*Tabelle!$W$7),IF('Modello Analisi RISCHI MOG_PTPC'!AK102=Tabelle!$V$8,('Mitigazione del rischio'!I$8*Tabelle!$W$8),IF('Modello Analisi RISCHI MOG_PTPC'!AK102=Tabelle!$V$9,('Mitigazione del rischio'!I$8*Tabelle!$W$9),IF('Modello Analisi RISCHI MOG_PTPC'!AK102=Tabelle!$V$10,('Mitigazione del rischio'!I$8*Tabelle!$W$10),IF('Modello Analisi RISCHI MOG_PTPC'!AK102=Tabelle!$V$11,('Mitigazione del rischio'!I$8*Tabelle!$W$11),IF('Modello Analisi RISCHI MOG_PTPC'!AK102=Tabelle!$V$12,('Mitigazione del rischio'!I$8*Tabelle!$W$12),"-"))))))))))</f>
        <v>1.05</v>
      </c>
      <c r="J101" s="31">
        <f>IF('Modello Analisi RISCHI MOG_PTPC'!AL102=Tabelle!$V$3,('Mitigazione del rischio'!J$8*Tabelle!$W$3),IF('Modello Analisi RISCHI MOG_PTPC'!AL102=Tabelle!$V$4,('Mitigazione del rischio'!J$8*Tabelle!$W$4),IF('Modello Analisi RISCHI MOG_PTPC'!AL102=Tabelle!$V$5,('Mitigazione del rischio'!J$8*Tabelle!$W$5),IF('Modello Analisi RISCHI MOG_PTPC'!AL102=Tabelle!$V$6,('Mitigazione del rischio'!J$8*Tabelle!$W$6),IF('Modello Analisi RISCHI MOG_PTPC'!AL102=Tabelle!$V$7,('Mitigazione del rischio'!J$8*Tabelle!$W$7),IF('Modello Analisi RISCHI MOG_PTPC'!AL102=Tabelle!$V$8,('Mitigazione del rischio'!J$8*Tabelle!$W$8),IF('Modello Analisi RISCHI MOG_PTPC'!AL102=Tabelle!$V$9,('Mitigazione del rischio'!J$8*Tabelle!$W$9),IF('Modello Analisi RISCHI MOG_PTPC'!AL102=Tabelle!$V$10,('Mitigazione del rischio'!J$8*Tabelle!$W$10),IF('Modello Analisi RISCHI MOG_PTPC'!AL102=Tabelle!$V$11,('Mitigazione del rischio'!J$8*Tabelle!$W$11),IF('Modello Analisi RISCHI MOG_PTPC'!AL102=Tabelle!$V$12,('Mitigazione del rischio'!J$8*Tabelle!$W$12),"-"))))))))))</f>
        <v>1.05</v>
      </c>
      <c r="K101" s="31">
        <f>IF('Modello Analisi RISCHI MOG_PTPC'!AM102=Tabelle!$V$3,('Mitigazione del rischio'!K$8*Tabelle!$W$3),IF('Modello Analisi RISCHI MOG_PTPC'!AM102=Tabelle!$V$4,('Mitigazione del rischio'!K$8*Tabelle!$W$4),IF('Modello Analisi RISCHI MOG_PTPC'!AM102=Tabelle!$V$5,('Mitigazione del rischio'!K$8*Tabelle!$W$5),IF('Modello Analisi RISCHI MOG_PTPC'!AM102=Tabelle!$V$6,('Mitigazione del rischio'!K$8*Tabelle!$W$6),IF('Modello Analisi RISCHI MOG_PTPC'!AM102=Tabelle!$V$7,('Mitigazione del rischio'!K$8*Tabelle!$W$7),IF('Modello Analisi RISCHI MOG_PTPC'!AM102=Tabelle!$V$8,('Mitigazione del rischio'!K$8*Tabelle!$W$8),IF('Modello Analisi RISCHI MOG_PTPC'!AM102=Tabelle!$V$9,('Mitigazione del rischio'!K$8*Tabelle!$W$9),IF('Modello Analisi RISCHI MOG_PTPC'!AM102=Tabelle!$V$10,('Mitigazione del rischio'!K$8*Tabelle!$W$10),IF('Modello Analisi RISCHI MOG_PTPC'!AM102=Tabelle!$V$11,('Mitigazione del rischio'!K$8*Tabelle!$W$11),IF('Modello Analisi RISCHI MOG_PTPC'!AM102=Tabelle!$V$12,('Mitigazione del rischio'!K$8*Tabelle!$W$12),"-"))))))))))</f>
        <v>3.5</v>
      </c>
      <c r="L101" s="31">
        <f>IF('Modello Analisi RISCHI MOG_PTPC'!AN102=Tabelle!$V$3,('Mitigazione del rischio'!L$8*Tabelle!$W$3),IF('Modello Analisi RISCHI MOG_PTPC'!AN102=Tabelle!$V$4,('Mitigazione del rischio'!L$8*Tabelle!$W$4),IF('Modello Analisi RISCHI MOG_PTPC'!AN102=Tabelle!$V$5,('Mitigazione del rischio'!L$8*Tabelle!$W$5),IF('Modello Analisi RISCHI MOG_PTPC'!AN102=Tabelle!$V$6,('Mitigazione del rischio'!L$8*Tabelle!$W$6),IF('Modello Analisi RISCHI MOG_PTPC'!AN102=Tabelle!$V$7,('Mitigazione del rischio'!L$8*Tabelle!$W$7),IF('Modello Analisi RISCHI MOG_PTPC'!AN102=Tabelle!$V$8,('Mitigazione del rischio'!L$8*Tabelle!$W$8),IF('Modello Analisi RISCHI MOG_PTPC'!AN102=Tabelle!$V$9,('Mitigazione del rischio'!L$8*Tabelle!$W$9),IF('Modello Analisi RISCHI MOG_PTPC'!AN102=Tabelle!$V$10,('Mitigazione del rischio'!L$8*Tabelle!$W$10),IF('Modello Analisi RISCHI MOG_PTPC'!AN102=Tabelle!$V$11,('Mitigazione del rischio'!L$8*Tabelle!$W$11),IF('Modello Analisi RISCHI MOG_PTPC'!AN102=Tabelle!$V$12,('Mitigazione del rischio'!L$8*Tabelle!$W$12),"-"))))))))))</f>
        <v>3.5</v>
      </c>
      <c r="M101" s="31">
        <f>IF('Modello Analisi RISCHI MOG_PTPC'!AO102=Tabelle!$V$3,('Mitigazione del rischio'!M$8*Tabelle!$W$3),IF('Modello Analisi RISCHI MOG_PTPC'!AO102=Tabelle!$V$4,('Mitigazione del rischio'!M$8*Tabelle!$W$4),IF('Modello Analisi RISCHI MOG_PTPC'!AO102=Tabelle!$V$5,('Mitigazione del rischio'!M$8*Tabelle!$W$5),IF('Modello Analisi RISCHI MOG_PTPC'!AO102=Tabelle!$V$6,('Mitigazione del rischio'!M$8*Tabelle!$W$6),IF('Modello Analisi RISCHI MOG_PTPC'!AO102=Tabelle!$V$7,('Mitigazione del rischio'!M$8*Tabelle!$W$7),IF('Modello Analisi RISCHI MOG_PTPC'!AO102=Tabelle!$V$8,('Mitigazione del rischio'!M$8*Tabelle!$W$8),IF('Modello Analisi RISCHI MOG_PTPC'!AO102=Tabelle!$V$9,('Mitigazione del rischio'!M$8*Tabelle!$W$9),IF('Modello Analisi RISCHI MOG_PTPC'!AO102=Tabelle!$V$10,('Mitigazione del rischio'!M$8*Tabelle!$W$10),IF('Modello Analisi RISCHI MOG_PTPC'!AO102=Tabelle!$V$11,('Mitigazione del rischio'!M$8*Tabelle!$W$11),IF('Modello Analisi RISCHI MOG_PTPC'!AO102=Tabelle!$V$12,('Mitigazione del rischio'!M$8*Tabelle!$W$12),"-"))))))))))</f>
        <v>1.05</v>
      </c>
      <c r="N101" s="31">
        <f>IF('Modello Analisi RISCHI MOG_PTPC'!AP102=Tabelle!$V$3,('Mitigazione del rischio'!N$8*Tabelle!$W$3),IF('Modello Analisi RISCHI MOG_PTPC'!AP102=Tabelle!$V$4,('Mitigazione del rischio'!N$8*Tabelle!$W$4),IF('Modello Analisi RISCHI MOG_PTPC'!AP102=Tabelle!$V$5,('Mitigazione del rischio'!N$8*Tabelle!$W$5),IF('Modello Analisi RISCHI MOG_PTPC'!AP102=Tabelle!$V$6,('Mitigazione del rischio'!N$8*Tabelle!$W$6),IF('Modello Analisi RISCHI MOG_PTPC'!AP102=Tabelle!$V$7,('Mitigazione del rischio'!N$8*Tabelle!$W$7),IF('Modello Analisi RISCHI MOG_PTPC'!AP102=Tabelle!$V$8,('Mitigazione del rischio'!N$8*Tabelle!$W$8),IF('Modello Analisi RISCHI MOG_PTPC'!AP102=Tabelle!$V$9,('Mitigazione del rischio'!N$8*Tabelle!$W$9),IF('Modello Analisi RISCHI MOG_PTPC'!AP102=Tabelle!$V$10,('Mitigazione del rischio'!N$8*Tabelle!$W$10),IF('Modello Analisi RISCHI MOG_PTPC'!AP102=Tabelle!$V$11,('Mitigazione del rischio'!N$8*Tabelle!$W$11),IF('Modello Analisi RISCHI MOG_PTPC'!AP102=Tabelle!$V$12,('Mitigazione del rischio'!N$8*Tabelle!$W$12),"-"))))))))))</f>
        <v>1.05</v>
      </c>
      <c r="O101" s="31">
        <f>IF('Modello Analisi RISCHI MOG_PTPC'!AQ102=Tabelle!$V$3,('Mitigazione del rischio'!O$8*Tabelle!$W$3),IF('Modello Analisi RISCHI MOG_PTPC'!AQ102=Tabelle!$V$4,('Mitigazione del rischio'!O$8*Tabelle!$W$4),IF('Modello Analisi RISCHI MOG_PTPC'!AQ102=Tabelle!$V$5,('Mitigazione del rischio'!O$8*Tabelle!$W$5),IF('Modello Analisi RISCHI MOG_PTPC'!AQ102=Tabelle!$V$6,('Mitigazione del rischio'!O$8*Tabelle!$W$6),IF('Modello Analisi RISCHI MOG_PTPC'!AQ102=Tabelle!$V$7,('Mitigazione del rischio'!O$8*Tabelle!$W$7),IF('Modello Analisi RISCHI MOG_PTPC'!AQ102=Tabelle!$V$8,('Mitigazione del rischio'!O$8*Tabelle!$W$8),IF('Modello Analisi RISCHI MOG_PTPC'!AQ102=Tabelle!$V$9,('Mitigazione del rischio'!O$8*Tabelle!$W$9),IF('Modello Analisi RISCHI MOG_PTPC'!AQ102=Tabelle!$V$10,('Mitigazione del rischio'!O$8*Tabelle!$W$10),IF('Modello Analisi RISCHI MOG_PTPC'!AQ102=Tabelle!$V$11,('Mitigazione del rischio'!O$8*Tabelle!$W$11),IF('Modello Analisi RISCHI MOG_PTPC'!AQ102=Tabelle!$V$12,('Mitigazione del rischio'!O$8*Tabelle!$W$12),"-"))))))))))</f>
        <v>1.05</v>
      </c>
      <c r="P101" s="31">
        <f>IF('Modello Analisi RISCHI MOG_PTPC'!AR102=Tabelle!$V$3,('Mitigazione del rischio'!P$8*Tabelle!$W$3),IF('Modello Analisi RISCHI MOG_PTPC'!AR102=Tabelle!$V$4,('Mitigazione del rischio'!P$8*Tabelle!$W$4),IF('Modello Analisi RISCHI MOG_PTPC'!AR102=Tabelle!$V$5,('Mitigazione del rischio'!P$8*Tabelle!$W$5),IF('Modello Analisi RISCHI MOG_PTPC'!AR102=Tabelle!$V$6,('Mitigazione del rischio'!P$8*Tabelle!$W$6),IF('Modello Analisi RISCHI MOG_PTPC'!AR102=Tabelle!$V$7,('Mitigazione del rischio'!P$8*Tabelle!$W$7),IF('Modello Analisi RISCHI MOG_PTPC'!AR102=Tabelle!$V$8,('Mitigazione del rischio'!P$8*Tabelle!$W$8),IF('Modello Analisi RISCHI MOG_PTPC'!AR102=Tabelle!$V$9,('Mitigazione del rischio'!P$8*Tabelle!$W$9),IF('Modello Analisi RISCHI MOG_PTPC'!AR102=Tabelle!$V$10,('Mitigazione del rischio'!P$8*Tabelle!$W$10),IF('Modello Analisi RISCHI MOG_PTPC'!AR102=Tabelle!$V$11,('Mitigazione del rischio'!P$8*Tabelle!$W$11),IF('Modello Analisi RISCHI MOG_PTPC'!AR102=Tabelle!$V$12,('Mitigazione del rischio'!P$8*Tabelle!$W$12),"-"))))))))))</f>
        <v>1.05</v>
      </c>
      <c r="Q101" s="31">
        <f>IF('Modello Analisi RISCHI MOG_PTPC'!AS102=Tabelle!$V$3,('Mitigazione del rischio'!Q$8*Tabelle!$W$3),IF('Modello Analisi RISCHI MOG_PTPC'!AS102=Tabelle!$V$4,('Mitigazione del rischio'!Q$8*Tabelle!$W$4),IF('Modello Analisi RISCHI MOG_PTPC'!AS102=Tabelle!$V$5,('Mitigazione del rischio'!Q$8*Tabelle!$W$5),IF('Modello Analisi RISCHI MOG_PTPC'!AS102=Tabelle!$V$6,('Mitigazione del rischio'!Q$8*Tabelle!$W$6),IF('Modello Analisi RISCHI MOG_PTPC'!AS102=Tabelle!$V$7,('Mitigazione del rischio'!Q$8*Tabelle!$W$7),IF('Modello Analisi RISCHI MOG_PTPC'!AS102=Tabelle!$V$8,('Mitigazione del rischio'!Q$8*Tabelle!$W$8),IF('Modello Analisi RISCHI MOG_PTPC'!AS102=Tabelle!$V$9,('Mitigazione del rischio'!Q$8*Tabelle!$W$9),IF('Modello Analisi RISCHI MOG_PTPC'!AS102=Tabelle!$V$10,('Mitigazione del rischio'!Q$8*Tabelle!$W$10),IF('Modello Analisi RISCHI MOG_PTPC'!AS102=Tabelle!$V$11,('Mitigazione del rischio'!Q$8*Tabelle!$W$11),IF('Modello Analisi RISCHI MOG_PTPC'!AS102=Tabelle!$V$12,('Mitigazione del rischio'!Q$8*Tabelle!$W$12),"-"))))))))))</f>
        <v>2.4499999999999997</v>
      </c>
      <c r="R101" s="31">
        <f>IF('Modello Analisi RISCHI MOG_PTPC'!AT102=Tabelle!$V$3,('Mitigazione del rischio'!R$8*Tabelle!$W$3),IF('Modello Analisi RISCHI MOG_PTPC'!AT102=Tabelle!$V$4,('Mitigazione del rischio'!R$8*Tabelle!$W$4),IF('Modello Analisi RISCHI MOG_PTPC'!AT102=Tabelle!$V$5,('Mitigazione del rischio'!R$8*Tabelle!$W$5),IF('Modello Analisi RISCHI MOG_PTPC'!AT102=Tabelle!$V$6,('Mitigazione del rischio'!R$8*Tabelle!$W$6),IF('Modello Analisi RISCHI MOG_PTPC'!AT102=Tabelle!$V$7,('Mitigazione del rischio'!R$8*Tabelle!$W$7),IF('Modello Analisi RISCHI MOG_PTPC'!AT102=Tabelle!$V$8,('Mitigazione del rischio'!R$8*Tabelle!$W$8),IF('Modello Analisi RISCHI MOG_PTPC'!AT102=Tabelle!$V$9,('Mitigazione del rischio'!R$8*Tabelle!$W$9),IF('Modello Analisi RISCHI MOG_PTPC'!AT102=Tabelle!$V$10,('Mitigazione del rischio'!R$8*Tabelle!$W$10),IF('Modello Analisi RISCHI MOG_PTPC'!AT102=Tabelle!$V$11,('Mitigazione del rischio'!R$8*Tabelle!$W$11),IF('Modello Analisi RISCHI MOG_PTPC'!AT102=Tabelle!$V$12,('Mitigazione del rischio'!R$8*Tabelle!$W$12),"-"))))))))))</f>
        <v>2.4499999999999997</v>
      </c>
      <c r="S101" s="31">
        <f>IF('Modello Analisi RISCHI MOG_PTPC'!AU102=Tabelle!$V$3,('Mitigazione del rischio'!S$8*Tabelle!$W$3),IF('Modello Analisi RISCHI MOG_PTPC'!AU102=Tabelle!$V$4,('Mitigazione del rischio'!S$8*Tabelle!$W$4),IF('Modello Analisi RISCHI MOG_PTPC'!AU102=Tabelle!$V$5,('Mitigazione del rischio'!S$8*Tabelle!$W$5),IF('Modello Analisi RISCHI MOG_PTPC'!AU102=Tabelle!$V$6,('Mitigazione del rischio'!S$8*Tabelle!$W$6),IF('Modello Analisi RISCHI MOG_PTPC'!AU102=Tabelle!$V$7,('Mitigazione del rischio'!S$8*Tabelle!$W$7),IF('Modello Analisi RISCHI MOG_PTPC'!AU102=Tabelle!$V$8,('Mitigazione del rischio'!S$8*Tabelle!$W$8),IF('Modello Analisi RISCHI MOG_PTPC'!AU102=Tabelle!$V$9,('Mitigazione del rischio'!S$8*Tabelle!$W$9),IF('Modello Analisi RISCHI MOG_PTPC'!AU102=Tabelle!$V$10,('Mitigazione del rischio'!S$8*Tabelle!$W$10),IF('Modello Analisi RISCHI MOG_PTPC'!AU102=Tabelle!$V$11,('Mitigazione del rischio'!S$8*Tabelle!$W$11),IF('Modello Analisi RISCHI MOG_PTPC'!AU102=Tabelle!$V$12,('Mitigazione del rischio'!S$8*Tabelle!$W$12),"-"))))))))))</f>
        <v>2.4499999999999997</v>
      </c>
      <c r="T101" s="31">
        <f>IF('Modello Analisi RISCHI MOG_PTPC'!AV102=Tabelle!$V$3,('Mitigazione del rischio'!T$8*Tabelle!$W$3),IF('Modello Analisi RISCHI MOG_PTPC'!AV102=Tabelle!$V$4,('Mitigazione del rischio'!T$8*Tabelle!$W$4),IF('Modello Analisi RISCHI MOG_PTPC'!AV102=Tabelle!$V$5,('Mitigazione del rischio'!T$8*Tabelle!$W$5),IF('Modello Analisi RISCHI MOG_PTPC'!AV102=Tabelle!$V$6,('Mitigazione del rischio'!T$8*Tabelle!$W$6),IF('Modello Analisi RISCHI MOG_PTPC'!AV102=Tabelle!$V$7,('Mitigazione del rischio'!T$8*Tabelle!$W$7),IF('Modello Analisi RISCHI MOG_PTPC'!AV102=Tabelle!$V$8,('Mitigazione del rischio'!T$8*Tabelle!$W$8),IF('Modello Analisi RISCHI MOG_PTPC'!AV102=Tabelle!$V$9,('Mitigazione del rischio'!T$8*Tabelle!$W$9),IF('Modello Analisi RISCHI MOG_PTPC'!AV102=Tabelle!$V$10,('Mitigazione del rischio'!T$8*Tabelle!$W$10),IF('Modello Analisi RISCHI MOG_PTPC'!AV102=Tabelle!$V$11,('Mitigazione del rischio'!T$8*Tabelle!$W$11),IF('Modello Analisi RISCHI MOG_PTPC'!AV102=Tabelle!$V$12,('Mitigazione del rischio'!T$8*Tabelle!$W$12),"-"))))))))))</f>
        <v>2.4499999999999997</v>
      </c>
      <c r="U101" s="31">
        <f>IF('Modello Analisi RISCHI MOG_PTPC'!AW102=Tabelle!$V$3,('Mitigazione del rischio'!U$8*Tabelle!$W$3),IF('Modello Analisi RISCHI MOG_PTPC'!AW102=Tabelle!$V$4,('Mitigazione del rischio'!U$8*Tabelle!$W$4),IF('Modello Analisi RISCHI MOG_PTPC'!AW102=Tabelle!$V$5,('Mitigazione del rischio'!U$8*Tabelle!$W$5),IF('Modello Analisi RISCHI MOG_PTPC'!AW102=Tabelle!$V$6,('Mitigazione del rischio'!U$8*Tabelle!$W$6),IF('Modello Analisi RISCHI MOG_PTPC'!AW102=Tabelle!$V$7,('Mitigazione del rischio'!U$8*Tabelle!$W$7),IF('Modello Analisi RISCHI MOG_PTPC'!AW102=Tabelle!$V$8,('Mitigazione del rischio'!U$8*Tabelle!$W$8),IF('Modello Analisi RISCHI MOG_PTPC'!AW102=Tabelle!$V$9,('Mitigazione del rischio'!U$8*Tabelle!$W$9),IF('Modello Analisi RISCHI MOG_PTPC'!AW102=Tabelle!$V$10,('Mitigazione del rischio'!U$8*Tabelle!$W$10),IF('Modello Analisi RISCHI MOG_PTPC'!AW102=Tabelle!$V$11,('Mitigazione del rischio'!U$8*Tabelle!$W$11),IF('Modello Analisi RISCHI MOG_PTPC'!AW102=Tabelle!$V$12,('Mitigazione del rischio'!U$8*Tabelle!$W$12),"-"))))))))))</f>
        <v>0</v>
      </c>
      <c r="V101" s="31">
        <f>IF('Modello Analisi RISCHI MOG_PTPC'!AX102=Tabelle!$V$3,('Mitigazione del rischio'!V$8*Tabelle!$W$3),IF('Modello Analisi RISCHI MOG_PTPC'!AX102=Tabelle!$V$4,('Mitigazione del rischio'!V$8*Tabelle!$W$4),IF('Modello Analisi RISCHI MOG_PTPC'!AX102=Tabelle!$V$5,('Mitigazione del rischio'!V$8*Tabelle!$W$5),IF('Modello Analisi RISCHI MOG_PTPC'!AX102=Tabelle!$V$6,('Mitigazione del rischio'!V$8*Tabelle!$W$6),IF('Modello Analisi RISCHI MOG_PTPC'!AX102=Tabelle!$V$7,('Mitigazione del rischio'!V$8*Tabelle!$W$7),IF('Modello Analisi RISCHI MOG_PTPC'!AX102=Tabelle!$V$8,('Mitigazione del rischio'!V$8*Tabelle!$W$8),IF('Modello Analisi RISCHI MOG_PTPC'!AX102=Tabelle!$V$9,('Mitigazione del rischio'!V$8*Tabelle!$W$9),IF('Modello Analisi RISCHI MOG_PTPC'!AX102=Tabelle!$V$10,('Mitigazione del rischio'!V$8*Tabelle!$W$10),IF('Modello Analisi RISCHI MOG_PTPC'!AX102=Tabelle!$V$11,('Mitigazione del rischio'!V$8*Tabelle!$W$11),IF('Modello Analisi RISCHI MOG_PTPC'!AX102=Tabelle!$V$12,('Mitigazione del rischio'!V$8*Tabelle!$W$12),"-"))))))))))</f>
        <v>0</v>
      </c>
      <c r="W101" s="31">
        <f>IF('Modello Analisi RISCHI MOG_PTPC'!AY102=Tabelle!$V$3,('Mitigazione del rischio'!W$8*Tabelle!$W$3),IF('Modello Analisi RISCHI MOG_PTPC'!AY102=Tabelle!$V$4,('Mitigazione del rischio'!W$8*Tabelle!$W$4),IF('Modello Analisi RISCHI MOG_PTPC'!AY102=Tabelle!$V$5,('Mitigazione del rischio'!W$8*Tabelle!$W$5),IF('Modello Analisi RISCHI MOG_PTPC'!AY102=Tabelle!$V$6,('Mitigazione del rischio'!W$8*Tabelle!$W$6),IF('Modello Analisi RISCHI MOG_PTPC'!AY102=Tabelle!$V$7,('Mitigazione del rischio'!W$8*Tabelle!$W$7),IF('Modello Analisi RISCHI MOG_PTPC'!AY102=Tabelle!$V$8,('Mitigazione del rischio'!W$8*Tabelle!$W$8),IF('Modello Analisi RISCHI MOG_PTPC'!AY102=Tabelle!$V$9,('Mitigazione del rischio'!W$8*Tabelle!$W$9),IF('Modello Analisi RISCHI MOG_PTPC'!AY102=Tabelle!$V$10,('Mitigazione del rischio'!W$8*Tabelle!$W$10),IF('Modello Analisi RISCHI MOG_PTPC'!AY102=Tabelle!$V$11,('Mitigazione del rischio'!W$8*Tabelle!$W$11),IF('Modello Analisi RISCHI MOG_PTPC'!AY102=Tabelle!$V$12,('Mitigazione del rischio'!W$8*Tabelle!$W$12),"-"))))))))))</f>
        <v>0</v>
      </c>
      <c r="X101" s="31">
        <f>IF('Modello Analisi RISCHI MOG_PTPC'!AZ102=Tabelle!$V$3,('Mitigazione del rischio'!X$8*Tabelle!$W$3),IF('Modello Analisi RISCHI MOG_PTPC'!AZ102=Tabelle!$V$4,('Mitigazione del rischio'!X$8*Tabelle!$W$4),IF('Modello Analisi RISCHI MOG_PTPC'!AZ102=Tabelle!$V$5,('Mitigazione del rischio'!X$8*Tabelle!$W$5),IF('Modello Analisi RISCHI MOG_PTPC'!AZ102=Tabelle!$V$6,('Mitigazione del rischio'!X$8*Tabelle!$W$6),IF('Modello Analisi RISCHI MOG_PTPC'!AZ102=Tabelle!$V$7,('Mitigazione del rischio'!X$8*Tabelle!$W$7),IF('Modello Analisi RISCHI MOG_PTPC'!AZ102=Tabelle!$V$8,('Mitigazione del rischio'!X$8*Tabelle!$W$8),IF('Modello Analisi RISCHI MOG_PTPC'!AZ102=Tabelle!$V$9,('Mitigazione del rischio'!X$8*Tabelle!$W$9),IF('Modello Analisi RISCHI MOG_PTPC'!AZ102=Tabelle!$V$10,('Mitigazione del rischio'!X$8*Tabelle!$W$10),IF('Modello Analisi RISCHI MOG_PTPC'!AZ102=Tabelle!$V$11,('Mitigazione del rischio'!X$8*Tabelle!$W$11),IF('Modello Analisi RISCHI MOG_PTPC'!AZ102=Tabelle!$V$12,('Mitigazione del rischio'!X$8*Tabelle!$W$12),"-"))))))))))</f>
        <v>0</v>
      </c>
      <c r="Y101" s="31">
        <f>IF('Modello Analisi RISCHI MOG_PTPC'!BA102=Tabelle!$V$3,('Mitigazione del rischio'!Y$8*Tabelle!$W$3),IF('Modello Analisi RISCHI MOG_PTPC'!BA102=Tabelle!$V$4,('Mitigazione del rischio'!Y$8*Tabelle!$W$4),IF('Modello Analisi RISCHI MOG_PTPC'!BA102=Tabelle!$V$5,('Mitigazione del rischio'!Y$8*Tabelle!$W$5),IF('Modello Analisi RISCHI MOG_PTPC'!BA102=Tabelle!$V$6,('Mitigazione del rischio'!Y$8*Tabelle!$W$6),IF('Modello Analisi RISCHI MOG_PTPC'!BA102=Tabelle!$V$7,('Mitigazione del rischio'!Y$8*Tabelle!$W$7),IF('Modello Analisi RISCHI MOG_PTPC'!BA102=Tabelle!$V$8,('Mitigazione del rischio'!Y$8*Tabelle!$W$8),IF('Modello Analisi RISCHI MOG_PTPC'!BA102=Tabelle!$V$9,('Mitigazione del rischio'!Y$8*Tabelle!$W$9),IF('Modello Analisi RISCHI MOG_PTPC'!BA102=Tabelle!$V$10,('Mitigazione del rischio'!Y$8*Tabelle!$W$10),IF('Modello Analisi RISCHI MOG_PTPC'!BA102=Tabelle!$V$11,('Mitigazione del rischio'!Y$8*Tabelle!$W$11),IF('Modello Analisi RISCHI MOG_PTPC'!BA102=Tabelle!$V$12,('Mitigazione del rischio'!Y$8*Tabelle!$W$12),"-"))))))))))</f>
        <v>0</v>
      </c>
      <c r="Z101" s="31">
        <f>IF('Modello Analisi RISCHI MOG_PTPC'!BB102=Tabelle!$V$3,('Mitigazione del rischio'!Z$8*Tabelle!$W$3),IF('Modello Analisi RISCHI MOG_PTPC'!BB102=Tabelle!$V$4,('Mitigazione del rischio'!Z$8*Tabelle!$W$4),IF('Modello Analisi RISCHI MOG_PTPC'!BB102=Tabelle!$V$5,('Mitigazione del rischio'!Z$8*Tabelle!$W$5),IF('Modello Analisi RISCHI MOG_PTPC'!BB102=Tabelle!$V$6,('Mitigazione del rischio'!Z$8*Tabelle!$W$6),IF('Modello Analisi RISCHI MOG_PTPC'!BB102=Tabelle!$V$7,('Mitigazione del rischio'!Z$8*Tabelle!$W$7),IF('Modello Analisi RISCHI MOG_PTPC'!BB102=Tabelle!$V$8,('Mitigazione del rischio'!Z$8*Tabelle!$W$8),IF('Modello Analisi RISCHI MOG_PTPC'!BB102=Tabelle!$V$9,('Mitigazione del rischio'!Z$8*Tabelle!$W$9),IF('Modello Analisi RISCHI MOG_PTPC'!BB102=Tabelle!$V$10,('Mitigazione del rischio'!Z$8*Tabelle!$W$10),IF('Modello Analisi RISCHI MOG_PTPC'!BB102=Tabelle!$V$11,('Mitigazione del rischio'!Z$8*Tabelle!$W$11),IF('Modello Analisi RISCHI MOG_PTPC'!BB102=Tabelle!$V$12,('Mitigazione del rischio'!Z$8*Tabelle!$W$12),"-"))))))))))</f>
        <v>0</v>
      </c>
      <c r="AA101" s="31">
        <f>IF('Modello Analisi RISCHI MOG_PTPC'!BC102=Tabelle!$V$3,('Mitigazione del rischio'!AA$8*Tabelle!$W$3),IF('Modello Analisi RISCHI MOG_PTPC'!BC102=Tabelle!$V$4,('Mitigazione del rischio'!AA$8*Tabelle!$W$4),IF('Modello Analisi RISCHI MOG_PTPC'!BC102=Tabelle!$V$5,('Mitigazione del rischio'!AA$8*Tabelle!$W$5),IF('Modello Analisi RISCHI MOG_PTPC'!BC102=Tabelle!$V$6,('Mitigazione del rischio'!AA$8*Tabelle!$W$6),IF('Modello Analisi RISCHI MOG_PTPC'!BC102=Tabelle!$V$7,('Mitigazione del rischio'!AA$8*Tabelle!$W$7),IF('Modello Analisi RISCHI MOG_PTPC'!BC102=Tabelle!$V$8,('Mitigazione del rischio'!AA$8*Tabelle!$W$8),IF('Modello Analisi RISCHI MOG_PTPC'!BC102=Tabelle!$V$9,('Mitigazione del rischio'!AA$8*Tabelle!$W$9),IF('Modello Analisi RISCHI MOG_PTPC'!BC102=Tabelle!$V$10,('Mitigazione del rischio'!AA$8*Tabelle!$W$10),IF('Modello Analisi RISCHI MOG_PTPC'!BC102=Tabelle!$V$11,('Mitigazione del rischio'!AA$8*Tabelle!$W$11),IF('Modello Analisi RISCHI MOG_PTPC'!BC102=Tabelle!$V$12,('Mitigazione del rischio'!AA$8*Tabelle!$W$12),"-"))))))))))</f>
        <v>0</v>
      </c>
      <c r="AB101" s="31">
        <f>IF('Modello Analisi RISCHI MOG_PTPC'!BD102=Tabelle!$V$3,('Mitigazione del rischio'!AB$8*Tabelle!$W$3),IF('Modello Analisi RISCHI MOG_PTPC'!BD102=Tabelle!$V$4,('Mitigazione del rischio'!AB$8*Tabelle!$W$4),IF('Modello Analisi RISCHI MOG_PTPC'!BD102=Tabelle!$V$5,('Mitigazione del rischio'!AB$8*Tabelle!$W$5),IF('Modello Analisi RISCHI MOG_PTPC'!BD102=Tabelle!$V$6,('Mitigazione del rischio'!AB$8*Tabelle!$W$6),IF('Modello Analisi RISCHI MOG_PTPC'!BD102=Tabelle!$V$7,('Mitigazione del rischio'!AB$8*Tabelle!$W$7),IF('Modello Analisi RISCHI MOG_PTPC'!BD102=Tabelle!$V$8,('Mitigazione del rischio'!AB$8*Tabelle!$W$8),IF('Modello Analisi RISCHI MOG_PTPC'!BD102=Tabelle!$V$9,('Mitigazione del rischio'!AB$8*Tabelle!$W$9),IF('Modello Analisi RISCHI MOG_PTPC'!BD102=Tabelle!$V$10,('Mitigazione del rischio'!AB$8*Tabelle!$W$10),IF('Modello Analisi RISCHI MOG_PTPC'!BD102=Tabelle!$V$11,('Mitigazione del rischio'!AB$8*Tabelle!$W$11),IF('Modello Analisi RISCHI MOG_PTPC'!BD102=Tabelle!$V$12,('Mitigazione del rischio'!AB$8*Tabelle!$W$12),"-"))))))))))</f>
        <v>0</v>
      </c>
      <c r="AC101" s="31">
        <f>IF('Modello Analisi RISCHI MOG_PTPC'!BE102=Tabelle!$V$3,('Mitigazione del rischio'!AC$8*Tabelle!$W$3),IF('Modello Analisi RISCHI MOG_PTPC'!BE102=Tabelle!$V$4,('Mitigazione del rischio'!AC$8*Tabelle!$W$4),IF('Modello Analisi RISCHI MOG_PTPC'!BE102=Tabelle!$V$5,('Mitigazione del rischio'!AC$8*Tabelle!$W$5),IF('Modello Analisi RISCHI MOG_PTPC'!BE102=Tabelle!$V$6,('Mitigazione del rischio'!AC$8*Tabelle!$W$6),IF('Modello Analisi RISCHI MOG_PTPC'!BE102=Tabelle!$V$7,('Mitigazione del rischio'!AC$8*Tabelle!$W$7),IF('Modello Analisi RISCHI MOG_PTPC'!BE102=Tabelle!$V$8,('Mitigazione del rischio'!AC$8*Tabelle!$W$8),IF('Modello Analisi RISCHI MOG_PTPC'!BE102=Tabelle!$V$9,('Mitigazione del rischio'!AC$8*Tabelle!$W$9),IF('Modello Analisi RISCHI MOG_PTPC'!BE102=Tabelle!$V$10,('Mitigazione del rischio'!AC$8*Tabelle!$W$10),IF('Modello Analisi RISCHI MOG_PTPC'!BE102=Tabelle!$V$11,('Mitigazione del rischio'!AC$8*Tabelle!$W$11),IF('Modello Analisi RISCHI MOG_PTPC'!BE102=Tabelle!$V$12,('Mitigazione del rischio'!AC$8*Tabelle!$W$12),"-"))))))))))</f>
        <v>0</v>
      </c>
      <c r="AD101" s="31">
        <f>IF('Modello Analisi RISCHI MOG_PTPC'!BF102=Tabelle!$V$3,('Mitigazione del rischio'!AD$8*Tabelle!$W$3),IF('Modello Analisi RISCHI MOG_PTPC'!BF102=Tabelle!$V$4,('Mitigazione del rischio'!AD$8*Tabelle!$W$4),IF('Modello Analisi RISCHI MOG_PTPC'!BF102=Tabelle!$V$5,('Mitigazione del rischio'!AD$8*Tabelle!$W$5),IF('Modello Analisi RISCHI MOG_PTPC'!BF102=Tabelle!$V$6,('Mitigazione del rischio'!AD$8*Tabelle!$W$6),IF('Modello Analisi RISCHI MOG_PTPC'!BF102=Tabelle!$V$7,('Mitigazione del rischio'!AD$8*Tabelle!$W$7),IF('Modello Analisi RISCHI MOG_PTPC'!BF102=Tabelle!$V$8,('Mitigazione del rischio'!AD$8*Tabelle!$W$8),IF('Modello Analisi RISCHI MOG_PTPC'!BF102=Tabelle!$V$9,('Mitigazione del rischio'!AD$8*Tabelle!$W$9),IF('Modello Analisi RISCHI MOG_PTPC'!BF102=Tabelle!$V$10,('Mitigazione del rischio'!AD$8*Tabelle!$W$10),IF('Modello Analisi RISCHI MOG_PTPC'!BF102=Tabelle!$V$11,('Mitigazione del rischio'!AD$8*Tabelle!$W$11),IF('Modello Analisi RISCHI MOG_PTPC'!BF102=Tabelle!$V$12,('Mitigazione del rischio'!AD$8*Tabelle!$W$12),"-"))))))))))</f>
        <v>0</v>
      </c>
      <c r="AE101" s="31">
        <f>IF('Modello Analisi RISCHI MOG_PTPC'!BG102=Tabelle!$V$3,('Mitigazione del rischio'!AE$8*Tabelle!$W$3),IF('Modello Analisi RISCHI MOG_PTPC'!BG102=Tabelle!$V$4,('Mitigazione del rischio'!AE$8*Tabelle!$W$4),IF('Modello Analisi RISCHI MOG_PTPC'!BG102=Tabelle!$V$5,('Mitigazione del rischio'!AE$8*Tabelle!$W$5),IF('Modello Analisi RISCHI MOG_PTPC'!BG102=Tabelle!$V$6,('Mitigazione del rischio'!AE$8*Tabelle!$W$6),IF('Modello Analisi RISCHI MOG_PTPC'!BG102=Tabelle!$V$7,('Mitigazione del rischio'!AE$8*Tabelle!$W$7),IF('Modello Analisi RISCHI MOG_PTPC'!BG102=Tabelle!$V$8,('Mitigazione del rischio'!AE$8*Tabelle!$W$8),IF('Modello Analisi RISCHI MOG_PTPC'!BG102=Tabelle!$V$9,('Mitigazione del rischio'!AE$8*Tabelle!$W$9),IF('Modello Analisi RISCHI MOG_PTPC'!BG102=Tabelle!$V$10,('Mitigazione del rischio'!AE$8*Tabelle!$W$10),IF('Modello Analisi RISCHI MOG_PTPC'!BG102=Tabelle!$V$11,('Mitigazione del rischio'!AE$8*Tabelle!$W$11),IF('Modello Analisi RISCHI MOG_PTPC'!BG102=Tabelle!$V$12,('Mitigazione del rischio'!AE$8*Tabelle!$W$12),"-"))))))))))</f>
        <v>0</v>
      </c>
      <c r="AF101" s="32">
        <f t="shared" si="5"/>
        <v>43.400000000000006</v>
      </c>
      <c r="AG101" s="33">
        <f t="shared" si="6"/>
        <v>0.43400000000000005</v>
      </c>
    </row>
    <row r="102" spans="1:33" x14ac:dyDescent="0.25">
      <c r="A102" s="31">
        <f>IF('Modello Analisi RISCHI MOG_PTPC'!AC103=Tabelle!$V$3,('Mitigazione del rischio'!A$8*Tabelle!$W$3),IF('Modello Analisi RISCHI MOG_PTPC'!AC103=Tabelle!$V$4,('Mitigazione del rischio'!A$8*Tabelle!$W$4),IF('Modello Analisi RISCHI MOG_PTPC'!AC103=Tabelle!$V$5,('Mitigazione del rischio'!A$8*Tabelle!$W$5),IF('Modello Analisi RISCHI MOG_PTPC'!AC103=Tabelle!$V$6,('Mitigazione del rischio'!A$8*Tabelle!$W$6),IF('Modello Analisi RISCHI MOG_PTPC'!AC103=Tabelle!$V$7,('Mitigazione del rischio'!A$8*Tabelle!$W$7),IF('Modello Analisi RISCHI MOG_PTPC'!AC103=Tabelle!$V$8,('Mitigazione del rischio'!A$8*Tabelle!$W$8),IF('Modello Analisi RISCHI MOG_PTPC'!AC103=Tabelle!$V$9,('Mitigazione del rischio'!A$8*Tabelle!$W$9),IF('Modello Analisi RISCHI MOG_PTPC'!AC103=Tabelle!$V$10,('Mitigazione del rischio'!A$8*Tabelle!$W$10),IF('Modello Analisi RISCHI MOG_PTPC'!AC103=Tabelle!$V$11,('Mitigazione del rischio'!A$8*Tabelle!$W$11),IF('Modello Analisi RISCHI MOG_PTPC'!AC103=Tabelle!$V$12,('Mitigazione del rischio'!A$8*Tabelle!$W$12),"-"))))))))))</f>
        <v>3.5</v>
      </c>
      <c r="B102" s="31">
        <f>IF('Modello Analisi RISCHI MOG_PTPC'!AD103=Tabelle!$V$3,('Mitigazione del rischio'!B$8*Tabelle!$W$3),IF('Modello Analisi RISCHI MOG_PTPC'!AD103=Tabelle!$V$4,('Mitigazione del rischio'!B$8*Tabelle!$W$4),IF('Modello Analisi RISCHI MOG_PTPC'!AD103=Tabelle!$V$5,('Mitigazione del rischio'!B$8*Tabelle!$W$5),IF('Modello Analisi RISCHI MOG_PTPC'!AD103=Tabelle!$V$6,('Mitigazione del rischio'!B$8*Tabelle!$W$6),IF('Modello Analisi RISCHI MOG_PTPC'!AD103=Tabelle!$V$7,('Mitigazione del rischio'!B$8*Tabelle!$W$7),IF('Modello Analisi RISCHI MOG_PTPC'!AD103=Tabelle!$V$8,('Mitigazione del rischio'!B$8*Tabelle!$W$8),IF('Modello Analisi RISCHI MOG_PTPC'!AD103=Tabelle!$V$9,('Mitigazione del rischio'!B$8*Tabelle!$W$9),IF('Modello Analisi RISCHI MOG_PTPC'!AD103=Tabelle!$V$10,('Mitigazione del rischio'!B$8*Tabelle!$W$10),IF('Modello Analisi RISCHI MOG_PTPC'!AD103=Tabelle!$V$11,('Mitigazione del rischio'!B$8*Tabelle!$W$11),IF('Modello Analisi RISCHI MOG_PTPC'!AD103=Tabelle!$V$12,('Mitigazione del rischio'!B$8*Tabelle!$W$12),"-"))))))))))</f>
        <v>2.4499999999999997</v>
      </c>
      <c r="C102" s="31">
        <f>IF('Modello Analisi RISCHI MOG_PTPC'!AE103=Tabelle!$V$3,('Mitigazione del rischio'!C$8*Tabelle!$W$3),IF('Modello Analisi RISCHI MOG_PTPC'!AE103=Tabelle!$V$4,('Mitigazione del rischio'!C$8*Tabelle!$W$4),IF('Modello Analisi RISCHI MOG_PTPC'!AE103=Tabelle!$V$5,('Mitigazione del rischio'!C$8*Tabelle!$W$5),IF('Modello Analisi RISCHI MOG_PTPC'!AE103=Tabelle!$V$6,('Mitigazione del rischio'!C$8*Tabelle!$W$6),IF('Modello Analisi RISCHI MOG_PTPC'!AE103=Tabelle!$V$7,('Mitigazione del rischio'!C$8*Tabelle!$W$7),IF('Modello Analisi RISCHI MOG_PTPC'!AE103=Tabelle!$V$8,('Mitigazione del rischio'!C$8*Tabelle!$W$8),IF('Modello Analisi RISCHI MOG_PTPC'!AE103=Tabelle!$V$9,('Mitigazione del rischio'!C$8*Tabelle!$W$9),IF('Modello Analisi RISCHI MOG_PTPC'!AE103=Tabelle!$V$10,('Mitigazione del rischio'!C$8*Tabelle!$W$10),IF('Modello Analisi RISCHI MOG_PTPC'!AE103=Tabelle!$V$11,('Mitigazione del rischio'!C$8*Tabelle!$W$11),IF('Modello Analisi RISCHI MOG_PTPC'!AE103=Tabelle!$V$12,('Mitigazione del rischio'!C$8*Tabelle!$W$12),"-"))))))))))</f>
        <v>0.35000000000000003</v>
      </c>
      <c r="D102" s="31">
        <f>IF('Modello Analisi RISCHI MOG_PTPC'!AF103=Tabelle!$V$3,('Mitigazione del rischio'!D$8*Tabelle!$W$3),IF('Modello Analisi RISCHI MOG_PTPC'!AF103=Tabelle!$V$4,('Mitigazione del rischio'!D$8*Tabelle!$W$4),IF('Modello Analisi RISCHI MOG_PTPC'!AF103=Tabelle!$V$5,('Mitigazione del rischio'!D$8*Tabelle!$W$5),IF('Modello Analisi RISCHI MOG_PTPC'!AF103=Tabelle!$V$6,('Mitigazione del rischio'!D$8*Tabelle!$W$6),IF('Modello Analisi RISCHI MOG_PTPC'!AF103=Tabelle!$V$7,('Mitigazione del rischio'!D$8*Tabelle!$W$7),IF('Modello Analisi RISCHI MOG_PTPC'!AF103=Tabelle!$V$8,('Mitigazione del rischio'!D$8*Tabelle!$W$8),IF('Modello Analisi RISCHI MOG_PTPC'!AF103=Tabelle!$V$9,('Mitigazione del rischio'!D$8*Tabelle!$W$9),IF('Modello Analisi RISCHI MOG_PTPC'!AF103=Tabelle!$V$10,('Mitigazione del rischio'!D$8*Tabelle!$W$10),IF('Modello Analisi RISCHI MOG_PTPC'!AF103=Tabelle!$V$11,('Mitigazione del rischio'!D$8*Tabelle!$W$11),IF('Modello Analisi RISCHI MOG_PTPC'!AF103=Tabelle!$V$12,('Mitigazione del rischio'!D$8*Tabelle!$W$12),"-"))))))))))</f>
        <v>1.05</v>
      </c>
      <c r="E102" s="31">
        <f>IF('Modello Analisi RISCHI MOG_PTPC'!AG103=Tabelle!$V$3,('Mitigazione del rischio'!E$8*Tabelle!$W$3),IF('Modello Analisi RISCHI MOG_PTPC'!AG103=Tabelle!$V$4,('Mitigazione del rischio'!E$8*Tabelle!$W$4),IF('Modello Analisi RISCHI MOG_PTPC'!AG103=Tabelle!$V$5,('Mitigazione del rischio'!E$8*Tabelle!$W$5),IF('Modello Analisi RISCHI MOG_PTPC'!AG103=Tabelle!$V$6,('Mitigazione del rischio'!E$8*Tabelle!$W$6),IF('Modello Analisi RISCHI MOG_PTPC'!AG103=Tabelle!$V$7,('Mitigazione del rischio'!E$8*Tabelle!$W$7),IF('Modello Analisi RISCHI MOG_PTPC'!AG103=Tabelle!$V$8,('Mitigazione del rischio'!E$8*Tabelle!$W$8),IF('Modello Analisi RISCHI MOG_PTPC'!AG103=Tabelle!$V$9,('Mitigazione del rischio'!E$8*Tabelle!$W$9),IF('Modello Analisi RISCHI MOG_PTPC'!AG103=Tabelle!$V$10,('Mitigazione del rischio'!E$8*Tabelle!$W$10),IF('Modello Analisi RISCHI MOG_PTPC'!AG103=Tabelle!$V$11,('Mitigazione del rischio'!E$8*Tabelle!$W$11),IF('Modello Analisi RISCHI MOG_PTPC'!AG103=Tabelle!$V$12,('Mitigazione del rischio'!E$8*Tabelle!$W$12),"-"))))))))))</f>
        <v>2.4499999999999997</v>
      </c>
      <c r="F102" s="31">
        <f>IF('Modello Analisi RISCHI MOG_PTPC'!AH103=Tabelle!$V$3,('Mitigazione del rischio'!F$8*Tabelle!$W$3),IF('Modello Analisi RISCHI MOG_PTPC'!AH103=Tabelle!$V$4,('Mitigazione del rischio'!F$8*Tabelle!$W$4),IF('Modello Analisi RISCHI MOG_PTPC'!AH103=Tabelle!$V$5,('Mitigazione del rischio'!F$8*Tabelle!$W$5),IF('Modello Analisi RISCHI MOG_PTPC'!AH103=Tabelle!$V$6,('Mitigazione del rischio'!F$8*Tabelle!$W$6),IF('Modello Analisi RISCHI MOG_PTPC'!AH103=Tabelle!$V$7,('Mitigazione del rischio'!F$8*Tabelle!$W$7),IF('Modello Analisi RISCHI MOG_PTPC'!AH103=Tabelle!$V$8,('Mitigazione del rischio'!F$8*Tabelle!$W$8),IF('Modello Analisi RISCHI MOG_PTPC'!AH103=Tabelle!$V$9,('Mitigazione del rischio'!F$8*Tabelle!$W$9),IF('Modello Analisi RISCHI MOG_PTPC'!AH103=Tabelle!$V$10,('Mitigazione del rischio'!F$8*Tabelle!$W$10),IF('Modello Analisi RISCHI MOG_PTPC'!AH103=Tabelle!$V$11,('Mitigazione del rischio'!F$8*Tabelle!$W$11),IF('Modello Analisi RISCHI MOG_PTPC'!AH103=Tabelle!$V$12,('Mitigazione del rischio'!F$8*Tabelle!$W$12),"-"))))))))))</f>
        <v>3.5</v>
      </c>
      <c r="G102" s="31">
        <f>IF('Modello Analisi RISCHI MOG_PTPC'!AI103=Tabelle!$V$3,('Mitigazione del rischio'!G$8*Tabelle!$W$3),IF('Modello Analisi RISCHI MOG_PTPC'!AI103=Tabelle!$V$4,('Mitigazione del rischio'!G$8*Tabelle!$W$4),IF('Modello Analisi RISCHI MOG_PTPC'!AI103=Tabelle!$V$5,('Mitigazione del rischio'!G$8*Tabelle!$W$5),IF('Modello Analisi RISCHI MOG_PTPC'!AI103=Tabelle!$V$6,('Mitigazione del rischio'!G$8*Tabelle!$W$6),IF('Modello Analisi RISCHI MOG_PTPC'!AI103=Tabelle!$V$7,('Mitigazione del rischio'!G$8*Tabelle!$W$7),IF('Modello Analisi RISCHI MOG_PTPC'!AI103=Tabelle!$V$8,('Mitigazione del rischio'!G$8*Tabelle!$W$8),IF('Modello Analisi RISCHI MOG_PTPC'!AI103=Tabelle!$V$9,('Mitigazione del rischio'!G$8*Tabelle!$W$9),IF('Modello Analisi RISCHI MOG_PTPC'!AI103=Tabelle!$V$10,('Mitigazione del rischio'!G$8*Tabelle!$W$10),IF('Modello Analisi RISCHI MOG_PTPC'!AI103=Tabelle!$V$11,('Mitigazione del rischio'!G$8*Tabelle!$W$11),IF('Modello Analisi RISCHI MOG_PTPC'!AI103=Tabelle!$V$12,('Mitigazione del rischio'!G$8*Tabelle!$W$12),"-"))))))))))</f>
        <v>3.5</v>
      </c>
      <c r="H102" s="31">
        <f>IF('Modello Analisi RISCHI MOG_PTPC'!AJ103=Tabelle!$V$3,('Mitigazione del rischio'!H$8*Tabelle!$W$3),IF('Modello Analisi RISCHI MOG_PTPC'!AJ103=Tabelle!$V$4,('Mitigazione del rischio'!H$8*Tabelle!$W$4),IF('Modello Analisi RISCHI MOG_PTPC'!AJ103=Tabelle!$V$5,('Mitigazione del rischio'!H$8*Tabelle!$W$5),IF('Modello Analisi RISCHI MOG_PTPC'!AJ103=Tabelle!$V$6,('Mitigazione del rischio'!H$8*Tabelle!$W$6),IF('Modello Analisi RISCHI MOG_PTPC'!AJ103=Tabelle!$V$7,('Mitigazione del rischio'!H$8*Tabelle!$W$7),IF('Modello Analisi RISCHI MOG_PTPC'!AJ103=Tabelle!$V$8,('Mitigazione del rischio'!H$8*Tabelle!$W$8),IF('Modello Analisi RISCHI MOG_PTPC'!AJ103=Tabelle!$V$9,('Mitigazione del rischio'!H$8*Tabelle!$W$9),IF('Modello Analisi RISCHI MOG_PTPC'!AJ103=Tabelle!$V$10,('Mitigazione del rischio'!H$8*Tabelle!$W$10),IF('Modello Analisi RISCHI MOG_PTPC'!AJ103=Tabelle!$V$11,('Mitigazione del rischio'!H$8*Tabelle!$W$11),IF('Modello Analisi RISCHI MOG_PTPC'!AJ103=Tabelle!$V$12,('Mitigazione del rischio'!H$8*Tabelle!$W$12),"-"))))))))))</f>
        <v>3.5</v>
      </c>
      <c r="I102" s="31">
        <f>IF('Modello Analisi RISCHI MOG_PTPC'!AK103=Tabelle!$V$3,('Mitigazione del rischio'!I$8*Tabelle!$W$3),IF('Modello Analisi RISCHI MOG_PTPC'!AK103=Tabelle!$V$4,('Mitigazione del rischio'!I$8*Tabelle!$W$4),IF('Modello Analisi RISCHI MOG_PTPC'!AK103=Tabelle!$V$5,('Mitigazione del rischio'!I$8*Tabelle!$W$5),IF('Modello Analisi RISCHI MOG_PTPC'!AK103=Tabelle!$V$6,('Mitigazione del rischio'!I$8*Tabelle!$W$6),IF('Modello Analisi RISCHI MOG_PTPC'!AK103=Tabelle!$V$7,('Mitigazione del rischio'!I$8*Tabelle!$W$7),IF('Modello Analisi RISCHI MOG_PTPC'!AK103=Tabelle!$V$8,('Mitigazione del rischio'!I$8*Tabelle!$W$8),IF('Modello Analisi RISCHI MOG_PTPC'!AK103=Tabelle!$V$9,('Mitigazione del rischio'!I$8*Tabelle!$W$9),IF('Modello Analisi RISCHI MOG_PTPC'!AK103=Tabelle!$V$10,('Mitigazione del rischio'!I$8*Tabelle!$W$10),IF('Modello Analisi RISCHI MOG_PTPC'!AK103=Tabelle!$V$11,('Mitigazione del rischio'!I$8*Tabelle!$W$11),IF('Modello Analisi RISCHI MOG_PTPC'!AK103=Tabelle!$V$12,('Mitigazione del rischio'!I$8*Tabelle!$W$12),"-"))))))))))</f>
        <v>1.05</v>
      </c>
      <c r="J102" s="31">
        <f>IF('Modello Analisi RISCHI MOG_PTPC'!AL103=Tabelle!$V$3,('Mitigazione del rischio'!J$8*Tabelle!$W$3),IF('Modello Analisi RISCHI MOG_PTPC'!AL103=Tabelle!$V$4,('Mitigazione del rischio'!J$8*Tabelle!$W$4),IF('Modello Analisi RISCHI MOG_PTPC'!AL103=Tabelle!$V$5,('Mitigazione del rischio'!J$8*Tabelle!$W$5),IF('Modello Analisi RISCHI MOG_PTPC'!AL103=Tabelle!$V$6,('Mitigazione del rischio'!J$8*Tabelle!$W$6),IF('Modello Analisi RISCHI MOG_PTPC'!AL103=Tabelle!$V$7,('Mitigazione del rischio'!J$8*Tabelle!$W$7),IF('Modello Analisi RISCHI MOG_PTPC'!AL103=Tabelle!$V$8,('Mitigazione del rischio'!J$8*Tabelle!$W$8),IF('Modello Analisi RISCHI MOG_PTPC'!AL103=Tabelle!$V$9,('Mitigazione del rischio'!J$8*Tabelle!$W$9),IF('Modello Analisi RISCHI MOG_PTPC'!AL103=Tabelle!$V$10,('Mitigazione del rischio'!J$8*Tabelle!$W$10),IF('Modello Analisi RISCHI MOG_PTPC'!AL103=Tabelle!$V$11,('Mitigazione del rischio'!J$8*Tabelle!$W$11),IF('Modello Analisi RISCHI MOG_PTPC'!AL103=Tabelle!$V$12,('Mitigazione del rischio'!J$8*Tabelle!$W$12),"-"))))))))))</f>
        <v>1.05</v>
      </c>
      <c r="K102" s="31">
        <f>IF('Modello Analisi RISCHI MOG_PTPC'!AM103=Tabelle!$V$3,('Mitigazione del rischio'!K$8*Tabelle!$W$3),IF('Modello Analisi RISCHI MOG_PTPC'!AM103=Tabelle!$V$4,('Mitigazione del rischio'!K$8*Tabelle!$W$4),IF('Modello Analisi RISCHI MOG_PTPC'!AM103=Tabelle!$V$5,('Mitigazione del rischio'!K$8*Tabelle!$W$5),IF('Modello Analisi RISCHI MOG_PTPC'!AM103=Tabelle!$V$6,('Mitigazione del rischio'!K$8*Tabelle!$W$6),IF('Modello Analisi RISCHI MOG_PTPC'!AM103=Tabelle!$V$7,('Mitigazione del rischio'!K$8*Tabelle!$W$7),IF('Modello Analisi RISCHI MOG_PTPC'!AM103=Tabelle!$V$8,('Mitigazione del rischio'!K$8*Tabelle!$W$8),IF('Modello Analisi RISCHI MOG_PTPC'!AM103=Tabelle!$V$9,('Mitigazione del rischio'!K$8*Tabelle!$W$9),IF('Modello Analisi RISCHI MOG_PTPC'!AM103=Tabelle!$V$10,('Mitigazione del rischio'!K$8*Tabelle!$W$10),IF('Modello Analisi RISCHI MOG_PTPC'!AM103=Tabelle!$V$11,('Mitigazione del rischio'!K$8*Tabelle!$W$11),IF('Modello Analisi RISCHI MOG_PTPC'!AM103=Tabelle!$V$12,('Mitigazione del rischio'!K$8*Tabelle!$W$12),"-"))))))))))</f>
        <v>3.5</v>
      </c>
      <c r="L102" s="31">
        <f>IF('Modello Analisi RISCHI MOG_PTPC'!AN103=Tabelle!$V$3,('Mitigazione del rischio'!L$8*Tabelle!$W$3),IF('Modello Analisi RISCHI MOG_PTPC'!AN103=Tabelle!$V$4,('Mitigazione del rischio'!L$8*Tabelle!$W$4),IF('Modello Analisi RISCHI MOG_PTPC'!AN103=Tabelle!$V$5,('Mitigazione del rischio'!L$8*Tabelle!$W$5),IF('Modello Analisi RISCHI MOG_PTPC'!AN103=Tabelle!$V$6,('Mitigazione del rischio'!L$8*Tabelle!$W$6),IF('Modello Analisi RISCHI MOG_PTPC'!AN103=Tabelle!$V$7,('Mitigazione del rischio'!L$8*Tabelle!$W$7),IF('Modello Analisi RISCHI MOG_PTPC'!AN103=Tabelle!$V$8,('Mitigazione del rischio'!L$8*Tabelle!$W$8),IF('Modello Analisi RISCHI MOG_PTPC'!AN103=Tabelle!$V$9,('Mitigazione del rischio'!L$8*Tabelle!$W$9),IF('Modello Analisi RISCHI MOG_PTPC'!AN103=Tabelle!$V$10,('Mitigazione del rischio'!L$8*Tabelle!$W$10),IF('Modello Analisi RISCHI MOG_PTPC'!AN103=Tabelle!$V$11,('Mitigazione del rischio'!L$8*Tabelle!$W$11),IF('Modello Analisi RISCHI MOG_PTPC'!AN103=Tabelle!$V$12,('Mitigazione del rischio'!L$8*Tabelle!$W$12),"-"))))))))))</f>
        <v>3.5</v>
      </c>
      <c r="M102" s="31">
        <f>IF('Modello Analisi RISCHI MOG_PTPC'!AO103=Tabelle!$V$3,('Mitigazione del rischio'!M$8*Tabelle!$W$3),IF('Modello Analisi RISCHI MOG_PTPC'!AO103=Tabelle!$V$4,('Mitigazione del rischio'!M$8*Tabelle!$W$4),IF('Modello Analisi RISCHI MOG_PTPC'!AO103=Tabelle!$V$5,('Mitigazione del rischio'!M$8*Tabelle!$W$5),IF('Modello Analisi RISCHI MOG_PTPC'!AO103=Tabelle!$V$6,('Mitigazione del rischio'!M$8*Tabelle!$W$6),IF('Modello Analisi RISCHI MOG_PTPC'!AO103=Tabelle!$V$7,('Mitigazione del rischio'!M$8*Tabelle!$W$7),IF('Modello Analisi RISCHI MOG_PTPC'!AO103=Tabelle!$V$8,('Mitigazione del rischio'!M$8*Tabelle!$W$8),IF('Modello Analisi RISCHI MOG_PTPC'!AO103=Tabelle!$V$9,('Mitigazione del rischio'!M$8*Tabelle!$W$9),IF('Modello Analisi RISCHI MOG_PTPC'!AO103=Tabelle!$V$10,('Mitigazione del rischio'!M$8*Tabelle!$W$10),IF('Modello Analisi RISCHI MOG_PTPC'!AO103=Tabelle!$V$11,('Mitigazione del rischio'!M$8*Tabelle!$W$11),IF('Modello Analisi RISCHI MOG_PTPC'!AO103=Tabelle!$V$12,('Mitigazione del rischio'!M$8*Tabelle!$W$12),"-"))))))))))</f>
        <v>1.05</v>
      </c>
      <c r="N102" s="31">
        <f>IF('Modello Analisi RISCHI MOG_PTPC'!AP103=Tabelle!$V$3,('Mitigazione del rischio'!N$8*Tabelle!$W$3),IF('Modello Analisi RISCHI MOG_PTPC'!AP103=Tabelle!$V$4,('Mitigazione del rischio'!N$8*Tabelle!$W$4),IF('Modello Analisi RISCHI MOG_PTPC'!AP103=Tabelle!$V$5,('Mitigazione del rischio'!N$8*Tabelle!$W$5),IF('Modello Analisi RISCHI MOG_PTPC'!AP103=Tabelle!$V$6,('Mitigazione del rischio'!N$8*Tabelle!$W$6),IF('Modello Analisi RISCHI MOG_PTPC'!AP103=Tabelle!$V$7,('Mitigazione del rischio'!N$8*Tabelle!$W$7),IF('Modello Analisi RISCHI MOG_PTPC'!AP103=Tabelle!$V$8,('Mitigazione del rischio'!N$8*Tabelle!$W$8),IF('Modello Analisi RISCHI MOG_PTPC'!AP103=Tabelle!$V$9,('Mitigazione del rischio'!N$8*Tabelle!$W$9),IF('Modello Analisi RISCHI MOG_PTPC'!AP103=Tabelle!$V$10,('Mitigazione del rischio'!N$8*Tabelle!$W$10),IF('Modello Analisi RISCHI MOG_PTPC'!AP103=Tabelle!$V$11,('Mitigazione del rischio'!N$8*Tabelle!$W$11),IF('Modello Analisi RISCHI MOG_PTPC'!AP103=Tabelle!$V$12,('Mitigazione del rischio'!N$8*Tabelle!$W$12),"-"))))))))))</f>
        <v>1.05</v>
      </c>
      <c r="O102" s="31">
        <f>IF('Modello Analisi RISCHI MOG_PTPC'!AQ103=Tabelle!$V$3,('Mitigazione del rischio'!O$8*Tabelle!$W$3),IF('Modello Analisi RISCHI MOG_PTPC'!AQ103=Tabelle!$V$4,('Mitigazione del rischio'!O$8*Tabelle!$W$4),IF('Modello Analisi RISCHI MOG_PTPC'!AQ103=Tabelle!$V$5,('Mitigazione del rischio'!O$8*Tabelle!$W$5),IF('Modello Analisi RISCHI MOG_PTPC'!AQ103=Tabelle!$V$6,('Mitigazione del rischio'!O$8*Tabelle!$W$6),IF('Modello Analisi RISCHI MOG_PTPC'!AQ103=Tabelle!$V$7,('Mitigazione del rischio'!O$8*Tabelle!$W$7),IF('Modello Analisi RISCHI MOG_PTPC'!AQ103=Tabelle!$V$8,('Mitigazione del rischio'!O$8*Tabelle!$W$8),IF('Modello Analisi RISCHI MOG_PTPC'!AQ103=Tabelle!$V$9,('Mitigazione del rischio'!O$8*Tabelle!$W$9),IF('Modello Analisi RISCHI MOG_PTPC'!AQ103=Tabelle!$V$10,('Mitigazione del rischio'!O$8*Tabelle!$W$10),IF('Modello Analisi RISCHI MOG_PTPC'!AQ103=Tabelle!$V$11,('Mitigazione del rischio'!O$8*Tabelle!$W$11),IF('Modello Analisi RISCHI MOG_PTPC'!AQ103=Tabelle!$V$12,('Mitigazione del rischio'!O$8*Tabelle!$W$12),"-"))))))))))</f>
        <v>1.05</v>
      </c>
      <c r="P102" s="31">
        <f>IF('Modello Analisi RISCHI MOG_PTPC'!AR103=Tabelle!$V$3,('Mitigazione del rischio'!P$8*Tabelle!$W$3),IF('Modello Analisi RISCHI MOG_PTPC'!AR103=Tabelle!$V$4,('Mitigazione del rischio'!P$8*Tabelle!$W$4),IF('Modello Analisi RISCHI MOG_PTPC'!AR103=Tabelle!$V$5,('Mitigazione del rischio'!P$8*Tabelle!$W$5),IF('Modello Analisi RISCHI MOG_PTPC'!AR103=Tabelle!$V$6,('Mitigazione del rischio'!P$8*Tabelle!$W$6),IF('Modello Analisi RISCHI MOG_PTPC'!AR103=Tabelle!$V$7,('Mitigazione del rischio'!P$8*Tabelle!$W$7),IF('Modello Analisi RISCHI MOG_PTPC'!AR103=Tabelle!$V$8,('Mitigazione del rischio'!P$8*Tabelle!$W$8),IF('Modello Analisi RISCHI MOG_PTPC'!AR103=Tabelle!$V$9,('Mitigazione del rischio'!P$8*Tabelle!$W$9),IF('Modello Analisi RISCHI MOG_PTPC'!AR103=Tabelle!$V$10,('Mitigazione del rischio'!P$8*Tabelle!$W$10),IF('Modello Analisi RISCHI MOG_PTPC'!AR103=Tabelle!$V$11,('Mitigazione del rischio'!P$8*Tabelle!$W$11),IF('Modello Analisi RISCHI MOG_PTPC'!AR103=Tabelle!$V$12,('Mitigazione del rischio'!P$8*Tabelle!$W$12),"-"))))))))))</f>
        <v>1.05</v>
      </c>
      <c r="Q102" s="31">
        <f>IF('Modello Analisi RISCHI MOG_PTPC'!AS103=Tabelle!$V$3,('Mitigazione del rischio'!Q$8*Tabelle!$W$3),IF('Modello Analisi RISCHI MOG_PTPC'!AS103=Tabelle!$V$4,('Mitigazione del rischio'!Q$8*Tabelle!$W$4),IF('Modello Analisi RISCHI MOG_PTPC'!AS103=Tabelle!$V$5,('Mitigazione del rischio'!Q$8*Tabelle!$W$5),IF('Modello Analisi RISCHI MOG_PTPC'!AS103=Tabelle!$V$6,('Mitigazione del rischio'!Q$8*Tabelle!$W$6),IF('Modello Analisi RISCHI MOG_PTPC'!AS103=Tabelle!$V$7,('Mitigazione del rischio'!Q$8*Tabelle!$W$7),IF('Modello Analisi RISCHI MOG_PTPC'!AS103=Tabelle!$V$8,('Mitigazione del rischio'!Q$8*Tabelle!$W$8),IF('Modello Analisi RISCHI MOG_PTPC'!AS103=Tabelle!$V$9,('Mitigazione del rischio'!Q$8*Tabelle!$W$9),IF('Modello Analisi RISCHI MOG_PTPC'!AS103=Tabelle!$V$10,('Mitigazione del rischio'!Q$8*Tabelle!$W$10),IF('Modello Analisi RISCHI MOG_PTPC'!AS103=Tabelle!$V$11,('Mitigazione del rischio'!Q$8*Tabelle!$W$11),IF('Modello Analisi RISCHI MOG_PTPC'!AS103=Tabelle!$V$12,('Mitigazione del rischio'!Q$8*Tabelle!$W$12),"-"))))))))))</f>
        <v>2.4499999999999997</v>
      </c>
      <c r="R102" s="31">
        <f>IF('Modello Analisi RISCHI MOG_PTPC'!AT103=Tabelle!$V$3,('Mitigazione del rischio'!R$8*Tabelle!$W$3),IF('Modello Analisi RISCHI MOG_PTPC'!AT103=Tabelle!$V$4,('Mitigazione del rischio'!R$8*Tabelle!$W$4),IF('Modello Analisi RISCHI MOG_PTPC'!AT103=Tabelle!$V$5,('Mitigazione del rischio'!R$8*Tabelle!$W$5),IF('Modello Analisi RISCHI MOG_PTPC'!AT103=Tabelle!$V$6,('Mitigazione del rischio'!R$8*Tabelle!$W$6),IF('Modello Analisi RISCHI MOG_PTPC'!AT103=Tabelle!$V$7,('Mitigazione del rischio'!R$8*Tabelle!$W$7),IF('Modello Analisi RISCHI MOG_PTPC'!AT103=Tabelle!$V$8,('Mitigazione del rischio'!R$8*Tabelle!$W$8),IF('Modello Analisi RISCHI MOG_PTPC'!AT103=Tabelle!$V$9,('Mitigazione del rischio'!R$8*Tabelle!$W$9),IF('Modello Analisi RISCHI MOG_PTPC'!AT103=Tabelle!$V$10,('Mitigazione del rischio'!R$8*Tabelle!$W$10),IF('Modello Analisi RISCHI MOG_PTPC'!AT103=Tabelle!$V$11,('Mitigazione del rischio'!R$8*Tabelle!$W$11),IF('Modello Analisi RISCHI MOG_PTPC'!AT103=Tabelle!$V$12,('Mitigazione del rischio'!R$8*Tabelle!$W$12),"-"))))))))))</f>
        <v>2.4499999999999997</v>
      </c>
      <c r="S102" s="31">
        <f>IF('Modello Analisi RISCHI MOG_PTPC'!AU103=Tabelle!$V$3,('Mitigazione del rischio'!S$8*Tabelle!$W$3),IF('Modello Analisi RISCHI MOG_PTPC'!AU103=Tabelle!$V$4,('Mitigazione del rischio'!S$8*Tabelle!$W$4),IF('Modello Analisi RISCHI MOG_PTPC'!AU103=Tabelle!$V$5,('Mitigazione del rischio'!S$8*Tabelle!$W$5),IF('Modello Analisi RISCHI MOG_PTPC'!AU103=Tabelle!$V$6,('Mitigazione del rischio'!S$8*Tabelle!$W$6),IF('Modello Analisi RISCHI MOG_PTPC'!AU103=Tabelle!$V$7,('Mitigazione del rischio'!S$8*Tabelle!$W$7),IF('Modello Analisi RISCHI MOG_PTPC'!AU103=Tabelle!$V$8,('Mitigazione del rischio'!S$8*Tabelle!$W$8),IF('Modello Analisi RISCHI MOG_PTPC'!AU103=Tabelle!$V$9,('Mitigazione del rischio'!S$8*Tabelle!$W$9),IF('Modello Analisi RISCHI MOG_PTPC'!AU103=Tabelle!$V$10,('Mitigazione del rischio'!S$8*Tabelle!$W$10),IF('Modello Analisi RISCHI MOG_PTPC'!AU103=Tabelle!$V$11,('Mitigazione del rischio'!S$8*Tabelle!$W$11),IF('Modello Analisi RISCHI MOG_PTPC'!AU103=Tabelle!$V$12,('Mitigazione del rischio'!S$8*Tabelle!$W$12),"-"))))))))))</f>
        <v>2.4499999999999997</v>
      </c>
      <c r="T102" s="31">
        <f>IF('Modello Analisi RISCHI MOG_PTPC'!AV103=Tabelle!$V$3,('Mitigazione del rischio'!T$8*Tabelle!$W$3),IF('Modello Analisi RISCHI MOG_PTPC'!AV103=Tabelle!$V$4,('Mitigazione del rischio'!T$8*Tabelle!$W$4),IF('Modello Analisi RISCHI MOG_PTPC'!AV103=Tabelle!$V$5,('Mitigazione del rischio'!T$8*Tabelle!$W$5),IF('Modello Analisi RISCHI MOG_PTPC'!AV103=Tabelle!$V$6,('Mitigazione del rischio'!T$8*Tabelle!$W$6),IF('Modello Analisi RISCHI MOG_PTPC'!AV103=Tabelle!$V$7,('Mitigazione del rischio'!T$8*Tabelle!$W$7),IF('Modello Analisi RISCHI MOG_PTPC'!AV103=Tabelle!$V$8,('Mitigazione del rischio'!T$8*Tabelle!$W$8),IF('Modello Analisi RISCHI MOG_PTPC'!AV103=Tabelle!$V$9,('Mitigazione del rischio'!T$8*Tabelle!$W$9),IF('Modello Analisi RISCHI MOG_PTPC'!AV103=Tabelle!$V$10,('Mitigazione del rischio'!T$8*Tabelle!$W$10),IF('Modello Analisi RISCHI MOG_PTPC'!AV103=Tabelle!$V$11,('Mitigazione del rischio'!T$8*Tabelle!$W$11),IF('Modello Analisi RISCHI MOG_PTPC'!AV103=Tabelle!$V$12,('Mitigazione del rischio'!T$8*Tabelle!$W$12),"-"))))))))))</f>
        <v>2.4499999999999997</v>
      </c>
      <c r="U102" s="31">
        <f>IF('Modello Analisi RISCHI MOG_PTPC'!AW103=Tabelle!$V$3,('Mitigazione del rischio'!U$8*Tabelle!$W$3),IF('Modello Analisi RISCHI MOG_PTPC'!AW103=Tabelle!$V$4,('Mitigazione del rischio'!U$8*Tabelle!$W$4),IF('Modello Analisi RISCHI MOG_PTPC'!AW103=Tabelle!$V$5,('Mitigazione del rischio'!U$8*Tabelle!$W$5),IF('Modello Analisi RISCHI MOG_PTPC'!AW103=Tabelle!$V$6,('Mitigazione del rischio'!U$8*Tabelle!$W$6),IF('Modello Analisi RISCHI MOG_PTPC'!AW103=Tabelle!$V$7,('Mitigazione del rischio'!U$8*Tabelle!$W$7),IF('Modello Analisi RISCHI MOG_PTPC'!AW103=Tabelle!$V$8,('Mitigazione del rischio'!U$8*Tabelle!$W$8),IF('Modello Analisi RISCHI MOG_PTPC'!AW103=Tabelle!$V$9,('Mitigazione del rischio'!U$8*Tabelle!$W$9),IF('Modello Analisi RISCHI MOG_PTPC'!AW103=Tabelle!$V$10,('Mitigazione del rischio'!U$8*Tabelle!$W$10),IF('Modello Analisi RISCHI MOG_PTPC'!AW103=Tabelle!$V$11,('Mitigazione del rischio'!U$8*Tabelle!$W$11),IF('Modello Analisi RISCHI MOG_PTPC'!AW103=Tabelle!$V$12,('Mitigazione del rischio'!U$8*Tabelle!$W$12),"-"))))))))))</f>
        <v>0</v>
      </c>
      <c r="V102" s="31">
        <f>IF('Modello Analisi RISCHI MOG_PTPC'!AX103=Tabelle!$V$3,('Mitigazione del rischio'!V$8*Tabelle!$W$3),IF('Modello Analisi RISCHI MOG_PTPC'!AX103=Tabelle!$V$4,('Mitigazione del rischio'!V$8*Tabelle!$W$4),IF('Modello Analisi RISCHI MOG_PTPC'!AX103=Tabelle!$V$5,('Mitigazione del rischio'!V$8*Tabelle!$W$5),IF('Modello Analisi RISCHI MOG_PTPC'!AX103=Tabelle!$V$6,('Mitigazione del rischio'!V$8*Tabelle!$W$6),IF('Modello Analisi RISCHI MOG_PTPC'!AX103=Tabelle!$V$7,('Mitigazione del rischio'!V$8*Tabelle!$W$7),IF('Modello Analisi RISCHI MOG_PTPC'!AX103=Tabelle!$V$8,('Mitigazione del rischio'!V$8*Tabelle!$W$8),IF('Modello Analisi RISCHI MOG_PTPC'!AX103=Tabelle!$V$9,('Mitigazione del rischio'!V$8*Tabelle!$W$9),IF('Modello Analisi RISCHI MOG_PTPC'!AX103=Tabelle!$V$10,('Mitigazione del rischio'!V$8*Tabelle!$W$10),IF('Modello Analisi RISCHI MOG_PTPC'!AX103=Tabelle!$V$11,('Mitigazione del rischio'!V$8*Tabelle!$W$11),IF('Modello Analisi RISCHI MOG_PTPC'!AX103=Tabelle!$V$12,('Mitigazione del rischio'!V$8*Tabelle!$W$12),"-"))))))))))</f>
        <v>0</v>
      </c>
      <c r="W102" s="31">
        <f>IF('Modello Analisi RISCHI MOG_PTPC'!AY103=Tabelle!$V$3,('Mitigazione del rischio'!W$8*Tabelle!$W$3),IF('Modello Analisi RISCHI MOG_PTPC'!AY103=Tabelle!$V$4,('Mitigazione del rischio'!W$8*Tabelle!$W$4),IF('Modello Analisi RISCHI MOG_PTPC'!AY103=Tabelle!$V$5,('Mitigazione del rischio'!W$8*Tabelle!$W$5),IF('Modello Analisi RISCHI MOG_PTPC'!AY103=Tabelle!$V$6,('Mitigazione del rischio'!W$8*Tabelle!$W$6),IF('Modello Analisi RISCHI MOG_PTPC'!AY103=Tabelle!$V$7,('Mitigazione del rischio'!W$8*Tabelle!$W$7),IF('Modello Analisi RISCHI MOG_PTPC'!AY103=Tabelle!$V$8,('Mitigazione del rischio'!W$8*Tabelle!$W$8),IF('Modello Analisi RISCHI MOG_PTPC'!AY103=Tabelle!$V$9,('Mitigazione del rischio'!W$8*Tabelle!$W$9),IF('Modello Analisi RISCHI MOG_PTPC'!AY103=Tabelle!$V$10,('Mitigazione del rischio'!W$8*Tabelle!$W$10),IF('Modello Analisi RISCHI MOG_PTPC'!AY103=Tabelle!$V$11,('Mitigazione del rischio'!W$8*Tabelle!$W$11),IF('Modello Analisi RISCHI MOG_PTPC'!AY103=Tabelle!$V$12,('Mitigazione del rischio'!W$8*Tabelle!$W$12),"-"))))))))))</f>
        <v>0</v>
      </c>
      <c r="X102" s="31">
        <f>IF('Modello Analisi RISCHI MOG_PTPC'!AZ103=Tabelle!$V$3,('Mitigazione del rischio'!X$8*Tabelle!$W$3),IF('Modello Analisi RISCHI MOG_PTPC'!AZ103=Tabelle!$V$4,('Mitigazione del rischio'!X$8*Tabelle!$W$4),IF('Modello Analisi RISCHI MOG_PTPC'!AZ103=Tabelle!$V$5,('Mitigazione del rischio'!X$8*Tabelle!$W$5),IF('Modello Analisi RISCHI MOG_PTPC'!AZ103=Tabelle!$V$6,('Mitigazione del rischio'!X$8*Tabelle!$W$6),IF('Modello Analisi RISCHI MOG_PTPC'!AZ103=Tabelle!$V$7,('Mitigazione del rischio'!X$8*Tabelle!$W$7),IF('Modello Analisi RISCHI MOG_PTPC'!AZ103=Tabelle!$V$8,('Mitigazione del rischio'!X$8*Tabelle!$W$8),IF('Modello Analisi RISCHI MOG_PTPC'!AZ103=Tabelle!$V$9,('Mitigazione del rischio'!X$8*Tabelle!$W$9),IF('Modello Analisi RISCHI MOG_PTPC'!AZ103=Tabelle!$V$10,('Mitigazione del rischio'!X$8*Tabelle!$W$10),IF('Modello Analisi RISCHI MOG_PTPC'!AZ103=Tabelle!$V$11,('Mitigazione del rischio'!X$8*Tabelle!$W$11),IF('Modello Analisi RISCHI MOG_PTPC'!AZ103=Tabelle!$V$12,('Mitigazione del rischio'!X$8*Tabelle!$W$12),"-"))))))))))</f>
        <v>0</v>
      </c>
      <c r="Y102" s="31">
        <f>IF('Modello Analisi RISCHI MOG_PTPC'!BA103=Tabelle!$V$3,('Mitigazione del rischio'!Y$8*Tabelle!$W$3),IF('Modello Analisi RISCHI MOG_PTPC'!BA103=Tabelle!$V$4,('Mitigazione del rischio'!Y$8*Tabelle!$W$4),IF('Modello Analisi RISCHI MOG_PTPC'!BA103=Tabelle!$V$5,('Mitigazione del rischio'!Y$8*Tabelle!$W$5),IF('Modello Analisi RISCHI MOG_PTPC'!BA103=Tabelle!$V$6,('Mitigazione del rischio'!Y$8*Tabelle!$W$6),IF('Modello Analisi RISCHI MOG_PTPC'!BA103=Tabelle!$V$7,('Mitigazione del rischio'!Y$8*Tabelle!$W$7),IF('Modello Analisi RISCHI MOG_PTPC'!BA103=Tabelle!$V$8,('Mitigazione del rischio'!Y$8*Tabelle!$W$8),IF('Modello Analisi RISCHI MOG_PTPC'!BA103=Tabelle!$V$9,('Mitigazione del rischio'!Y$8*Tabelle!$W$9),IF('Modello Analisi RISCHI MOG_PTPC'!BA103=Tabelle!$V$10,('Mitigazione del rischio'!Y$8*Tabelle!$W$10),IF('Modello Analisi RISCHI MOG_PTPC'!BA103=Tabelle!$V$11,('Mitigazione del rischio'!Y$8*Tabelle!$W$11),IF('Modello Analisi RISCHI MOG_PTPC'!BA103=Tabelle!$V$12,('Mitigazione del rischio'!Y$8*Tabelle!$W$12),"-"))))))))))</f>
        <v>0</v>
      </c>
      <c r="Z102" s="31">
        <f>IF('Modello Analisi RISCHI MOG_PTPC'!BB103=Tabelle!$V$3,('Mitigazione del rischio'!Z$8*Tabelle!$W$3),IF('Modello Analisi RISCHI MOG_PTPC'!BB103=Tabelle!$V$4,('Mitigazione del rischio'!Z$8*Tabelle!$W$4),IF('Modello Analisi RISCHI MOG_PTPC'!BB103=Tabelle!$V$5,('Mitigazione del rischio'!Z$8*Tabelle!$W$5),IF('Modello Analisi RISCHI MOG_PTPC'!BB103=Tabelle!$V$6,('Mitigazione del rischio'!Z$8*Tabelle!$W$6),IF('Modello Analisi RISCHI MOG_PTPC'!BB103=Tabelle!$V$7,('Mitigazione del rischio'!Z$8*Tabelle!$W$7),IF('Modello Analisi RISCHI MOG_PTPC'!BB103=Tabelle!$V$8,('Mitigazione del rischio'!Z$8*Tabelle!$W$8),IF('Modello Analisi RISCHI MOG_PTPC'!BB103=Tabelle!$V$9,('Mitigazione del rischio'!Z$8*Tabelle!$W$9),IF('Modello Analisi RISCHI MOG_PTPC'!BB103=Tabelle!$V$10,('Mitigazione del rischio'!Z$8*Tabelle!$W$10),IF('Modello Analisi RISCHI MOG_PTPC'!BB103=Tabelle!$V$11,('Mitigazione del rischio'!Z$8*Tabelle!$W$11),IF('Modello Analisi RISCHI MOG_PTPC'!BB103=Tabelle!$V$12,('Mitigazione del rischio'!Z$8*Tabelle!$W$12),"-"))))))))))</f>
        <v>0</v>
      </c>
      <c r="AA102" s="31">
        <f>IF('Modello Analisi RISCHI MOG_PTPC'!BC103=Tabelle!$V$3,('Mitigazione del rischio'!AA$8*Tabelle!$W$3),IF('Modello Analisi RISCHI MOG_PTPC'!BC103=Tabelle!$V$4,('Mitigazione del rischio'!AA$8*Tabelle!$W$4),IF('Modello Analisi RISCHI MOG_PTPC'!BC103=Tabelle!$V$5,('Mitigazione del rischio'!AA$8*Tabelle!$W$5),IF('Modello Analisi RISCHI MOG_PTPC'!BC103=Tabelle!$V$6,('Mitigazione del rischio'!AA$8*Tabelle!$W$6),IF('Modello Analisi RISCHI MOG_PTPC'!BC103=Tabelle!$V$7,('Mitigazione del rischio'!AA$8*Tabelle!$W$7),IF('Modello Analisi RISCHI MOG_PTPC'!BC103=Tabelle!$V$8,('Mitigazione del rischio'!AA$8*Tabelle!$W$8),IF('Modello Analisi RISCHI MOG_PTPC'!BC103=Tabelle!$V$9,('Mitigazione del rischio'!AA$8*Tabelle!$W$9),IF('Modello Analisi RISCHI MOG_PTPC'!BC103=Tabelle!$V$10,('Mitigazione del rischio'!AA$8*Tabelle!$W$10),IF('Modello Analisi RISCHI MOG_PTPC'!BC103=Tabelle!$V$11,('Mitigazione del rischio'!AA$8*Tabelle!$W$11),IF('Modello Analisi RISCHI MOG_PTPC'!BC103=Tabelle!$V$12,('Mitigazione del rischio'!AA$8*Tabelle!$W$12),"-"))))))))))</f>
        <v>0</v>
      </c>
      <c r="AB102" s="31">
        <f>IF('Modello Analisi RISCHI MOG_PTPC'!BD103=Tabelle!$V$3,('Mitigazione del rischio'!AB$8*Tabelle!$W$3),IF('Modello Analisi RISCHI MOG_PTPC'!BD103=Tabelle!$V$4,('Mitigazione del rischio'!AB$8*Tabelle!$W$4),IF('Modello Analisi RISCHI MOG_PTPC'!BD103=Tabelle!$V$5,('Mitigazione del rischio'!AB$8*Tabelle!$W$5),IF('Modello Analisi RISCHI MOG_PTPC'!BD103=Tabelle!$V$6,('Mitigazione del rischio'!AB$8*Tabelle!$W$6),IF('Modello Analisi RISCHI MOG_PTPC'!BD103=Tabelle!$V$7,('Mitigazione del rischio'!AB$8*Tabelle!$W$7),IF('Modello Analisi RISCHI MOG_PTPC'!BD103=Tabelle!$V$8,('Mitigazione del rischio'!AB$8*Tabelle!$W$8),IF('Modello Analisi RISCHI MOG_PTPC'!BD103=Tabelle!$V$9,('Mitigazione del rischio'!AB$8*Tabelle!$W$9),IF('Modello Analisi RISCHI MOG_PTPC'!BD103=Tabelle!$V$10,('Mitigazione del rischio'!AB$8*Tabelle!$W$10),IF('Modello Analisi RISCHI MOG_PTPC'!BD103=Tabelle!$V$11,('Mitigazione del rischio'!AB$8*Tabelle!$W$11),IF('Modello Analisi RISCHI MOG_PTPC'!BD103=Tabelle!$V$12,('Mitigazione del rischio'!AB$8*Tabelle!$W$12),"-"))))))))))</f>
        <v>0</v>
      </c>
      <c r="AC102" s="31">
        <f>IF('Modello Analisi RISCHI MOG_PTPC'!BE103=Tabelle!$V$3,('Mitigazione del rischio'!AC$8*Tabelle!$W$3),IF('Modello Analisi RISCHI MOG_PTPC'!BE103=Tabelle!$V$4,('Mitigazione del rischio'!AC$8*Tabelle!$W$4),IF('Modello Analisi RISCHI MOG_PTPC'!BE103=Tabelle!$V$5,('Mitigazione del rischio'!AC$8*Tabelle!$W$5),IF('Modello Analisi RISCHI MOG_PTPC'!BE103=Tabelle!$V$6,('Mitigazione del rischio'!AC$8*Tabelle!$W$6),IF('Modello Analisi RISCHI MOG_PTPC'!BE103=Tabelle!$V$7,('Mitigazione del rischio'!AC$8*Tabelle!$W$7),IF('Modello Analisi RISCHI MOG_PTPC'!BE103=Tabelle!$V$8,('Mitigazione del rischio'!AC$8*Tabelle!$W$8),IF('Modello Analisi RISCHI MOG_PTPC'!BE103=Tabelle!$V$9,('Mitigazione del rischio'!AC$8*Tabelle!$W$9),IF('Modello Analisi RISCHI MOG_PTPC'!BE103=Tabelle!$V$10,('Mitigazione del rischio'!AC$8*Tabelle!$W$10),IF('Modello Analisi RISCHI MOG_PTPC'!BE103=Tabelle!$V$11,('Mitigazione del rischio'!AC$8*Tabelle!$W$11),IF('Modello Analisi RISCHI MOG_PTPC'!BE103=Tabelle!$V$12,('Mitigazione del rischio'!AC$8*Tabelle!$W$12),"-"))))))))))</f>
        <v>0</v>
      </c>
      <c r="AD102" s="31">
        <f>IF('Modello Analisi RISCHI MOG_PTPC'!BF103=Tabelle!$V$3,('Mitigazione del rischio'!AD$8*Tabelle!$W$3),IF('Modello Analisi RISCHI MOG_PTPC'!BF103=Tabelle!$V$4,('Mitigazione del rischio'!AD$8*Tabelle!$W$4),IF('Modello Analisi RISCHI MOG_PTPC'!BF103=Tabelle!$V$5,('Mitigazione del rischio'!AD$8*Tabelle!$W$5),IF('Modello Analisi RISCHI MOG_PTPC'!BF103=Tabelle!$V$6,('Mitigazione del rischio'!AD$8*Tabelle!$W$6),IF('Modello Analisi RISCHI MOG_PTPC'!BF103=Tabelle!$V$7,('Mitigazione del rischio'!AD$8*Tabelle!$W$7),IF('Modello Analisi RISCHI MOG_PTPC'!BF103=Tabelle!$V$8,('Mitigazione del rischio'!AD$8*Tabelle!$W$8),IF('Modello Analisi RISCHI MOG_PTPC'!BF103=Tabelle!$V$9,('Mitigazione del rischio'!AD$8*Tabelle!$W$9),IF('Modello Analisi RISCHI MOG_PTPC'!BF103=Tabelle!$V$10,('Mitigazione del rischio'!AD$8*Tabelle!$W$10),IF('Modello Analisi RISCHI MOG_PTPC'!BF103=Tabelle!$V$11,('Mitigazione del rischio'!AD$8*Tabelle!$W$11),IF('Modello Analisi RISCHI MOG_PTPC'!BF103=Tabelle!$V$12,('Mitigazione del rischio'!AD$8*Tabelle!$W$12),"-"))))))))))</f>
        <v>0</v>
      </c>
      <c r="AE102" s="31">
        <f>IF('Modello Analisi RISCHI MOG_PTPC'!BG103=Tabelle!$V$3,('Mitigazione del rischio'!AE$8*Tabelle!$W$3),IF('Modello Analisi RISCHI MOG_PTPC'!BG103=Tabelle!$V$4,('Mitigazione del rischio'!AE$8*Tabelle!$W$4),IF('Modello Analisi RISCHI MOG_PTPC'!BG103=Tabelle!$V$5,('Mitigazione del rischio'!AE$8*Tabelle!$W$5),IF('Modello Analisi RISCHI MOG_PTPC'!BG103=Tabelle!$V$6,('Mitigazione del rischio'!AE$8*Tabelle!$W$6),IF('Modello Analisi RISCHI MOG_PTPC'!BG103=Tabelle!$V$7,('Mitigazione del rischio'!AE$8*Tabelle!$W$7),IF('Modello Analisi RISCHI MOG_PTPC'!BG103=Tabelle!$V$8,('Mitigazione del rischio'!AE$8*Tabelle!$W$8),IF('Modello Analisi RISCHI MOG_PTPC'!BG103=Tabelle!$V$9,('Mitigazione del rischio'!AE$8*Tabelle!$W$9),IF('Modello Analisi RISCHI MOG_PTPC'!BG103=Tabelle!$V$10,('Mitigazione del rischio'!AE$8*Tabelle!$W$10),IF('Modello Analisi RISCHI MOG_PTPC'!BG103=Tabelle!$V$11,('Mitigazione del rischio'!AE$8*Tabelle!$W$11),IF('Modello Analisi RISCHI MOG_PTPC'!BG103=Tabelle!$V$12,('Mitigazione del rischio'!AE$8*Tabelle!$W$12),"-"))))))))))</f>
        <v>0</v>
      </c>
      <c r="AF102" s="32">
        <f t="shared" si="5"/>
        <v>43.400000000000006</v>
      </c>
      <c r="AG102" s="33">
        <f t="shared" si="6"/>
        <v>0.43400000000000005</v>
      </c>
    </row>
    <row r="103" spans="1:33" x14ac:dyDescent="0.25">
      <c r="A103" s="31">
        <f>IF('Modello Analisi RISCHI MOG_PTPC'!AC104=Tabelle!$V$3,('Mitigazione del rischio'!A$8*Tabelle!$W$3),IF('Modello Analisi RISCHI MOG_PTPC'!AC104=Tabelle!$V$4,('Mitigazione del rischio'!A$8*Tabelle!$W$4),IF('Modello Analisi RISCHI MOG_PTPC'!AC104=Tabelle!$V$5,('Mitigazione del rischio'!A$8*Tabelle!$W$5),IF('Modello Analisi RISCHI MOG_PTPC'!AC104=Tabelle!$V$6,('Mitigazione del rischio'!A$8*Tabelle!$W$6),IF('Modello Analisi RISCHI MOG_PTPC'!AC104=Tabelle!$V$7,('Mitigazione del rischio'!A$8*Tabelle!$W$7),IF('Modello Analisi RISCHI MOG_PTPC'!AC104=Tabelle!$V$8,('Mitigazione del rischio'!A$8*Tabelle!$W$8),IF('Modello Analisi RISCHI MOG_PTPC'!AC104=Tabelle!$V$9,('Mitigazione del rischio'!A$8*Tabelle!$W$9),IF('Modello Analisi RISCHI MOG_PTPC'!AC104=Tabelle!$V$10,('Mitigazione del rischio'!A$8*Tabelle!$W$10),IF('Modello Analisi RISCHI MOG_PTPC'!AC104=Tabelle!$V$11,('Mitigazione del rischio'!A$8*Tabelle!$W$11),IF('Modello Analisi RISCHI MOG_PTPC'!AC104=Tabelle!$V$12,('Mitigazione del rischio'!A$8*Tabelle!$W$12),"-"))))))))))</f>
        <v>3.5</v>
      </c>
      <c r="B103" s="31">
        <f>IF('Modello Analisi RISCHI MOG_PTPC'!AD104=Tabelle!$V$3,('Mitigazione del rischio'!B$8*Tabelle!$W$3),IF('Modello Analisi RISCHI MOG_PTPC'!AD104=Tabelle!$V$4,('Mitigazione del rischio'!B$8*Tabelle!$W$4),IF('Modello Analisi RISCHI MOG_PTPC'!AD104=Tabelle!$V$5,('Mitigazione del rischio'!B$8*Tabelle!$W$5),IF('Modello Analisi RISCHI MOG_PTPC'!AD104=Tabelle!$V$6,('Mitigazione del rischio'!B$8*Tabelle!$W$6),IF('Modello Analisi RISCHI MOG_PTPC'!AD104=Tabelle!$V$7,('Mitigazione del rischio'!B$8*Tabelle!$W$7),IF('Modello Analisi RISCHI MOG_PTPC'!AD104=Tabelle!$V$8,('Mitigazione del rischio'!B$8*Tabelle!$W$8),IF('Modello Analisi RISCHI MOG_PTPC'!AD104=Tabelle!$V$9,('Mitigazione del rischio'!B$8*Tabelle!$W$9),IF('Modello Analisi RISCHI MOG_PTPC'!AD104=Tabelle!$V$10,('Mitigazione del rischio'!B$8*Tabelle!$W$10),IF('Modello Analisi RISCHI MOG_PTPC'!AD104=Tabelle!$V$11,('Mitigazione del rischio'!B$8*Tabelle!$W$11),IF('Modello Analisi RISCHI MOG_PTPC'!AD104=Tabelle!$V$12,('Mitigazione del rischio'!B$8*Tabelle!$W$12),"-"))))))))))</f>
        <v>2.4499999999999997</v>
      </c>
      <c r="C103" s="31">
        <f>IF('Modello Analisi RISCHI MOG_PTPC'!AE104=Tabelle!$V$3,('Mitigazione del rischio'!C$8*Tabelle!$W$3),IF('Modello Analisi RISCHI MOG_PTPC'!AE104=Tabelle!$V$4,('Mitigazione del rischio'!C$8*Tabelle!$W$4),IF('Modello Analisi RISCHI MOG_PTPC'!AE104=Tabelle!$V$5,('Mitigazione del rischio'!C$8*Tabelle!$W$5),IF('Modello Analisi RISCHI MOG_PTPC'!AE104=Tabelle!$V$6,('Mitigazione del rischio'!C$8*Tabelle!$W$6),IF('Modello Analisi RISCHI MOG_PTPC'!AE104=Tabelle!$V$7,('Mitigazione del rischio'!C$8*Tabelle!$W$7),IF('Modello Analisi RISCHI MOG_PTPC'!AE104=Tabelle!$V$8,('Mitigazione del rischio'!C$8*Tabelle!$W$8),IF('Modello Analisi RISCHI MOG_PTPC'!AE104=Tabelle!$V$9,('Mitigazione del rischio'!C$8*Tabelle!$W$9),IF('Modello Analisi RISCHI MOG_PTPC'!AE104=Tabelle!$V$10,('Mitigazione del rischio'!C$8*Tabelle!$W$10),IF('Modello Analisi RISCHI MOG_PTPC'!AE104=Tabelle!$V$11,('Mitigazione del rischio'!C$8*Tabelle!$W$11),IF('Modello Analisi RISCHI MOG_PTPC'!AE104=Tabelle!$V$12,('Mitigazione del rischio'!C$8*Tabelle!$W$12),"-"))))))))))</f>
        <v>0.35000000000000003</v>
      </c>
      <c r="D103" s="31">
        <f>IF('Modello Analisi RISCHI MOG_PTPC'!AF104=Tabelle!$V$3,('Mitigazione del rischio'!D$8*Tabelle!$W$3),IF('Modello Analisi RISCHI MOG_PTPC'!AF104=Tabelle!$V$4,('Mitigazione del rischio'!D$8*Tabelle!$W$4),IF('Modello Analisi RISCHI MOG_PTPC'!AF104=Tabelle!$V$5,('Mitigazione del rischio'!D$8*Tabelle!$W$5),IF('Modello Analisi RISCHI MOG_PTPC'!AF104=Tabelle!$V$6,('Mitigazione del rischio'!D$8*Tabelle!$W$6),IF('Modello Analisi RISCHI MOG_PTPC'!AF104=Tabelle!$V$7,('Mitigazione del rischio'!D$8*Tabelle!$W$7),IF('Modello Analisi RISCHI MOG_PTPC'!AF104=Tabelle!$V$8,('Mitigazione del rischio'!D$8*Tabelle!$W$8),IF('Modello Analisi RISCHI MOG_PTPC'!AF104=Tabelle!$V$9,('Mitigazione del rischio'!D$8*Tabelle!$W$9),IF('Modello Analisi RISCHI MOG_PTPC'!AF104=Tabelle!$V$10,('Mitigazione del rischio'!D$8*Tabelle!$W$10),IF('Modello Analisi RISCHI MOG_PTPC'!AF104=Tabelle!$V$11,('Mitigazione del rischio'!D$8*Tabelle!$W$11),IF('Modello Analisi RISCHI MOG_PTPC'!AF104=Tabelle!$V$12,('Mitigazione del rischio'!D$8*Tabelle!$W$12),"-"))))))))))</f>
        <v>1.05</v>
      </c>
      <c r="E103" s="31">
        <f>IF('Modello Analisi RISCHI MOG_PTPC'!AG104=Tabelle!$V$3,('Mitigazione del rischio'!E$8*Tabelle!$W$3),IF('Modello Analisi RISCHI MOG_PTPC'!AG104=Tabelle!$V$4,('Mitigazione del rischio'!E$8*Tabelle!$W$4),IF('Modello Analisi RISCHI MOG_PTPC'!AG104=Tabelle!$V$5,('Mitigazione del rischio'!E$8*Tabelle!$W$5),IF('Modello Analisi RISCHI MOG_PTPC'!AG104=Tabelle!$V$6,('Mitigazione del rischio'!E$8*Tabelle!$W$6),IF('Modello Analisi RISCHI MOG_PTPC'!AG104=Tabelle!$V$7,('Mitigazione del rischio'!E$8*Tabelle!$W$7),IF('Modello Analisi RISCHI MOG_PTPC'!AG104=Tabelle!$V$8,('Mitigazione del rischio'!E$8*Tabelle!$W$8),IF('Modello Analisi RISCHI MOG_PTPC'!AG104=Tabelle!$V$9,('Mitigazione del rischio'!E$8*Tabelle!$W$9),IF('Modello Analisi RISCHI MOG_PTPC'!AG104=Tabelle!$V$10,('Mitigazione del rischio'!E$8*Tabelle!$W$10),IF('Modello Analisi RISCHI MOG_PTPC'!AG104=Tabelle!$V$11,('Mitigazione del rischio'!E$8*Tabelle!$W$11),IF('Modello Analisi RISCHI MOG_PTPC'!AG104=Tabelle!$V$12,('Mitigazione del rischio'!E$8*Tabelle!$W$12),"-"))))))))))</f>
        <v>2.4499999999999997</v>
      </c>
      <c r="F103" s="31">
        <f>IF('Modello Analisi RISCHI MOG_PTPC'!AH104=Tabelle!$V$3,('Mitigazione del rischio'!F$8*Tabelle!$W$3),IF('Modello Analisi RISCHI MOG_PTPC'!AH104=Tabelle!$V$4,('Mitigazione del rischio'!F$8*Tabelle!$W$4),IF('Modello Analisi RISCHI MOG_PTPC'!AH104=Tabelle!$V$5,('Mitigazione del rischio'!F$8*Tabelle!$W$5),IF('Modello Analisi RISCHI MOG_PTPC'!AH104=Tabelle!$V$6,('Mitigazione del rischio'!F$8*Tabelle!$W$6),IF('Modello Analisi RISCHI MOG_PTPC'!AH104=Tabelle!$V$7,('Mitigazione del rischio'!F$8*Tabelle!$W$7),IF('Modello Analisi RISCHI MOG_PTPC'!AH104=Tabelle!$V$8,('Mitigazione del rischio'!F$8*Tabelle!$W$8),IF('Modello Analisi RISCHI MOG_PTPC'!AH104=Tabelle!$V$9,('Mitigazione del rischio'!F$8*Tabelle!$W$9),IF('Modello Analisi RISCHI MOG_PTPC'!AH104=Tabelle!$V$10,('Mitigazione del rischio'!F$8*Tabelle!$W$10),IF('Modello Analisi RISCHI MOG_PTPC'!AH104=Tabelle!$V$11,('Mitigazione del rischio'!F$8*Tabelle!$W$11),IF('Modello Analisi RISCHI MOG_PTPC'!AH104=Tabelle!$V$12,('Mitigazione del rischio'!F$8*Tabelle!$W$12),"-"))))))))))</f>
        <v>3.5</v>
      </c>
      <c r="G103" s="31">
        <f>IF('Modello Analisi RISCHI MOG_PTPC'!AI104=Tabelle!$V$3,('Mitigazione del rischio'!G$8*Tabelle!$W$3),IF('Modello Analisi RISCHI MOG_PTPC'!AI104=Tabelle!$V$4,('Mitigazione del rischio'!G$8*Tabelle!$W$4),IF('Modello Analisi RISCHI MOG_PTPC'!AI104=Tabelle!$V$5,('Mitigazione del rischio'!G$8*Tabelle!$W$5),IF('Modello Analisi RISCHI MOG_PTPC'!AI104=Tabelle!$V$6,('Mitigazione del rischio'!G$8*Tabelle!$W$6),IF('Modello Analisi RISCHI MOG_PTPC'!AI104=Tabelle!$V$7,('Mitigazione del rischio'!G$8*Tabelle!$W$7),IF('Modello Analisi RISCHI MOG_PTPC'!AI104=Tabelle!$V$8,('Mitigazione del rischio'!G$8*Tabelle!$W$8),IF('Modello Analisi RISCHI MOG_PTPC'!AI104=Tabelle!$V$9,('Mitigazione del rischio'!G$8*Tabelle!$W$9),IF('Modello Analisi RISCHI MOG_PTPC'!AI104=Tabelle!$V$10,('Mitigazione del rischio'!G$8*Tabelle!$W$10),IF('Modello Analisi RISCHI MOG_PTPC'!AI104=Tabelle!$V$11,('Mitigazione del rischio'!G$8*Tabelle!$W$11),IF('Modello Analisi RISCHI MOG_PTPC'!AI104=Tabelle!$V$12,('Mitigazione del rischio'!G$8*Tabelle!$W$12),"-"))))))))))</f>
        <v>3.5</v>
      </c>
      <c r="H103" s="31">
        <f>IF('Modello Analisi RISCHI MOG_PTPC'!AJ104=Tabelle!$V$3,('Mitigazione del rischio'!H$8*Tabelle!$W$3),IF('Modello Analisi RISCHI MOG_PTPC'!AJ104=Tabelle!$V$4,('Mitigazione del rischio'!H$8*Tabelle!$W$4),IF('Modello Analisi RISCHI MOG_PTPC'!AJ104=Tabelle!$V$5,('Mitigazione del rischio'!H$8*Tabelle!$W$5),IF('Modello Analisi RISCHI MOG_PTPC'!AJ104=Tabelle!$V$6,('Mitigazione del rischio'!H$8*Tabelle!$W$6),IF('Modello Analisi RISCHI MOG_PTPC'!AJ104=Tabelle!$V$7,('Mitigazione del rischio'!H$8*Tabelle!$W$7),IF('Modello Analisi RISCHI MOG_PTPC'!AJ104=Tabelle!$V$8,('Mitigazione del rischio'!H$8*Tabelle!$W$8),IF('Modello Analisi RISCHI MOG_PTPC'!AJ104=Tabelle!$V$9,('Mitigazione del rischio'!H$8*Tabelle!$W$9),IF('Modello Analisi RISCHI MOG_PTPC'!AJ104=Tabelle!$V$10,('Mitigazione del rischio'!H$8*Tabelle!$W$10),IF('Modello Analisi RISCHI MOG_PTPC'!AJ104=Tabelle!$V$11,('Mitigazione del rischio'!H$8*Tabelle!$W$11),IF('Modello Analisi RISCHI MOG_PTPC'!AJ104=Tabelle!$V$12,('Mitigazione del rischio'!H$8*Tabelle!$W$12),"-"))))))))))</f>
        <v>3.5</v>
      </c>
      <c r="I103" s="31">
        <f>IF('Modello Analisi RISCHI MOG_PTPC'!AK104=Tabelle!$V$3,('Mitigazione del rischio'!I$8*Tabelle!$W$3),IF('Modello Analisi RISCHI MOG_PTPC'!AK104=Tabelle!$V$4,('Mitigazione del rischio'!I$8*Tabelle!$W$4),IF('Modello Analisi RISCHI MOG_PTPC'!AK104=Tabelle!$V$5,('Mitigazione del rischio'!I$8*Tabelle!$W$5),IF('Modello Analisi RISCHI MOG_PTPC'!AK104=Tabelle!$V$6,('Mitigazione del rischio'!I$8*Tabelle!$W$6),IF('Modello Analisi RISCHI MOG_PTPC'!AK104=Tabelle!$V$7,('Mitigazione del rischio'!I$8*Tabelle!$W$7),IF('Modello Analisi RISCHI MOG_PTPC'!AK104=Tabelle!$V$8,('Mitigazione del rischio'!I$8*Tabelle!$W$8),IF('Modello Analisi RISCHI MOG_PTPC'!AK104=Tabelle!$V$9,('Mitigazione del rischio'!I$8*Tabelle!$W$9),IF('Modello Analisi RISCHI MOG_PTPC'!AK104=Tabelle!$V$10,('Mitigazione del rischio'!I$8*Tabelle!$W$10),IF('Modello Analisi RISCHI MOG_PTPC'!AK104=Tabelle!$V$11,('Mitigazione del rischio'!I$8*Tabelle!$W$11),IF('Modello Analisi RISCHI MOG_PTPC'!AK104=Tabelle!$V$12,('Mitigazione del rischio'!I$8*Tabelle!$W$12),"-"))))))))))</f>
        <v>1.05</v>
      </c>
      <c r="J103" s="31">
        <f>IF('Modello Analisi RISCHI MOG_PTPC'!AL104=Tabelle!$V$3,('Mitigazione del rischio'!J$8*Tabelle!$W$3),IF('Modello Analisi RISCHI MOG_PTPC'!AL104=Tabelle!$V$4,('Mitigazione del rischio'!J$8*Tabelle!$W$4),IF('Modello Analisi RISCHI MOG_PTPC'!AL104=Tabelle!$V$5,('Mitigazione del rischio'!J$8*Tabelle!$W$5),IF('Modello Analisi RISCHI MOG_PTPC'!AL104=Tabelle!$V$6,('Mitigazione del rischio'!J$8*Tabelle!$W$6),IF('Modello Analisi RISCHI MOG_PTPC'!AL104=Tabelle!$V$7,('Mitigazione del rischio'!J$8*Tabelle!$W$7),IF('Modello Analisi RISCHI MOG_PTPC'!AL104=Tabelle!$V$8,('Mitigazione del rischio'!J$8*Tabelle!$W$8),IF('Modello Analisi RISCHI MOG_PTPC'!AL104=Tabelle!$V$9,('Mitigazione del rischio'!J$8*Tabelle!$W$9),IF('Modello Analisi RISCHI MOG_PTPC'!AL104=Tabelle!$V$10,('Mitigazione del rischio'!J$8*Tabelle!$W$10),IF('Modello Analisi RISCHI MOG_PTPC'!AL104=Tabelle!$V$11,('Mitigazione del rischio'!J$8*Tabelle!$W$11),IF('Modello Analisi RISCHI MOG_PTPC'!AL104=Tabelle!$V$12,('Mitigazione del rischio'!J$8*Tabelle!$W$12),"-"))))))))))</f>
        <v>1.05</v>
      </c>
      <c r="K103" s="31">
        <f>IF('Modello Analisi RISCHI MOG_PTPC'!AM104=Tabelle!$V$3,('Mitigazione del rischio'!K$8*Tabelle!$W$3),IF('Modello Analisi RISCHI MOG_PTPC'!AM104=Tabelle!$V$4,('Mitigazione del rischio'!K$8*Tabelle!$W$4),IF('Modello Analisi RISCHI MOG_PTPC'!AM104=Tabelle!$V$5,('Mitigazione del rischio'!K$8*Tabelle!$W$5),IF('Modello Analisi RISCHI MOG_PTPC'!AM104=Tabelle!$V$6,('Mitigazione del rischio'!K$8*Tabelle!$W$6),IF('Modello Analisi RISCHI MOG_PTPC'!AM104=Tabelle!$V$7,('Mitigazione del rischio'!K$8*Tabelle!$W$7),IF('Modello Analisi RISCHI MOG_PTPC'!AM104=Tabelle!$V$8,('Mitigazione del rischio'!K$8*Tabelle!$W$8),IF('Modello Analisi RISCHI MOG_PTPC'!AM104=Tabelle!$V$9,('Mitigazione del rischio'!K$8*Tabelle!$W$9),IF('Modello Analisi RISCHI MOG_PTPC'!AM104=Tabelle!$V$10,('Mitigazione del rischio'!K$8*Tabelle!$W$10),IF('Modello Analisi RISCHI MOG_PTPC'!AM104=Tabelle!$V$11,('Mitigazione del rischio'!K$8*Tabelle!$W$11),IF('Modello Analisi RISCHI MOG_PTPC'!AM104=Tabelle!$V$12,('Mitigazione del rischio'!K$8*Tabelle!$W$12),"-"))))))))))</f>
        <v>3.5</v>
      </c>
      <c r="L103" s="31">
        <f>IF('Modello Analisi RISCHI MOG_PTPC'!AN104=Tabelle!$V$3,('Mitigazione del rischio'!L$8*Tabelle!$W$3),IF('Modello Analisi RISCHI MOG_PTPC'!AN104=Tabelle!$V$4,('Mitigazione del rischio'!L$8*Tabelle!$W$4),IF('Modello Analisi RISCHI MOG_PTPC'!AN104=Tabelle!$V$5,('Mitigazione del rischio'!L$8*Tabelle!$W$5),IF('Modello Analisi RISCHI MOG_PTPC'!AN104=Tabelle!$V$6,('Mitigazione del rischio'!L$8*Tabelle!$W$6),IF('Modello Analisi RISCHI MOG_PTPC'!AN104=Tabelle!$V$7,('Mitigazione del rischio'!L$8*Tabelle!$W$7),IF('Modello Analisi RISCHI MOG_PTPC'!AN104=Tabelle!$V$8,('Mitigazione del rischio'!L$8*Tabelle!$W$8),IF('Modello Analisi RISCHI MOG_PTPC'!AN104=Tabelle!$V$9,('Mitigazione del rischio'!L$8*Tabelle!$W$9),IF('Modello Analisi RISCHI MOG_PTPC'!AN104=Tabelle!$V$10,('Mitigazione del rischio'!L$8*Tabelle!$W$10),IF('Modello Analisi RISCHI MOG_PTPC'!AN104=Tabelle!$V$11,('Mitigazione del rischio'!L$8*Tabelle!$W$11),IF('Modello Analisi RISCHI MOG_PTPC'!AN104=Tabelle!$V$12,('Mitigazione del rischio'!L$8*Tabelle!$W$12),"-"))))))))))</f>
        <v>3.5</v>
      </c>
      <c r="M103" s="31">
        <f>IF('Modello Analisi RISCHI MOG_PTPC'!AO104=Tabelle!$V$3,('Mitigazione del rischio'!M$8*Tabelle!$W$3),IF('Modello Analisi RISCHI MOG_PTPC'!AO104=Tabelle!$V$4,('Mitigazione del rischio'!M$8*Tabelle!$W$4),IF('Modello Analisi RISCHI MOG_PTPC'!AO104=Tabelle!$V$5,('Mitigazione del rischio'!M$8*Tabelle!$W$5),IF('Modello Analisi RISCHI MOG_PTPC'!AO104=Tabelle!$V$6,('Mitigazione del rischio'!M$8*Tabelle!$W$6),IF('Modello Analisi RISCHI MOG_PTPC'!AO104=Tabelle!$V$7,('Mitigazione del rischio'!M$8*Tabelle!$W$7),IF('Modello Analisi RISCHI MOG_PTPC'!AO104=Tabelle!$V$8,('Mitigazione del rischio'!M$8*Tabelle!$W$8),IF('Modello Analisi RISCHI MOG_PTPC'!AO104=Tabelle!$V$9,('Mitigazione del rischio'!M$8*Tabelle!$W$9),IF('Modello Analisi RISCHI MOG_PTPC'!AO104=Tabelle!$V$10,('Mitigazione del rischio'!M$8*Tabelle!$W$10),IF('Modello Analisi RISCHI MOG_PTPC'!AO104=Tabelle!$V$11,('Mitigazione del rischio'!M$8*Tabelle!$W$11),IF('Modello Analisi RISCHI MOG_PTPC'!AO104=Tabelle!$V$12,('Mitigazione del rischio'!M$8*Tabelle!$W$12),"-"))))))))))</f>
        <v>1.05</v>
      </c>
      <c r="N103" s="31">
        <f>IF('Modello Analisi RISCHI MOG_PTPC'!AP104=Tabelle!$V$3,('Mitigazione del rischio'!N$8*Tabelle!$W$3),IF('Modello Analisi RISCHI MOG_PTPC'!AP104=Tabelle!$V$4,('Mitigazione del rischio'!N$8*Tabelle!$W$4),IF('Modello Analisi RISCHI MOG_PTPC'!AP104=Tabelle!$V$5,('Mitigazione del rischio'!N$8*Tabelle!$W$5),IF('Modello Analisi RISCHI MOG_PTPC'!AP104=Tabelle!$V$6,('Mitigazione del rischio'!N$8*Tabelle!$W$6),IF('Modello Analisi RISCHI MOG_PTPC'!AP104=Tabelle!$V$7,('Mitigazione del rischio'!N$8*Tabelle!$W$7),IF('Modello Analisi RISCHI MOG_PTPC'!AP104=Tabelle!$V$8,('Mitigazione del rischio'!N$8*Tabelle!$W$8),IF('Modello Analisi RISCHI MOG_PTPC'!AP104=Tabelle!$V$9,('Mitigazione del rischio'!N$8*Tabelle!$W$9),IF('Modello Analisi RISCHI MOG_PTPC'!AP104=Tabelle!$V$10,('Mitigazione del rischio'!N$8*Tabelle!$W$10),IF('Modello Analisi RISCHI MOG_PTPC'!AP104=Tabelle!$V$11,('Mitigazione del rischio'!N$8*Tabelle!$W$11),IF('Modello Analisi RISCHI MOG_PTPC'!AP104=Tabelle!$V$12,('Mitigazione del rischio'!N$8*Tabelle!$W$12),"-"))))))))))</f>
        <v>1.05</v>
      </c>
      <c r="O103" s="31">
        <f>IF('Modello Analisi RISCHI MOG_PTPC'!AQ104=Tabelle!$V$3,('Mitigazione del rischio'!O$8*Tabelle!$W$3),IF('Modello Analisi RISCHI MOG_PTPC'!AQ104=Tabelle!$V$4,('Mitigazione del rischio'!O$8*Tabelle!$W$4),IF('Modello Analisi RISCHI MOG_PTPC'!AQ104=Tabelle!$V$5,('Mitigazione del rischio'!O$8*Tabelle!$W$5),IF('Modello Analisi RISCHI MOG_PTPC'!AQ104=Tabelle!$V$6,('Mitigazione del rischio'!O$8*Tabelle!$W$6),IF('Modello Analisi RISCHI MOG_PTPC'!AQ104=Tabelle!$V$7,('Mitigazione del rischio'!O$8*Tabelle!$W$7),IF('Modello Analisi RISCHI MOG_PTPC'!AQ104=Tabelle!$V$8,('Mitigazione del rischio'!O$8*Tabelle!$W$8),IF('Modello Analisi RISCHI MOG_PTPC'!AQ104=Tabelle!$V$9,('Mitigazione del rischio'!O$8*Tabelle!$W$9),IF('Modello Analisi RISCHI MOG_PTPC'!AQ104=Tabelle!$V$10,('Mitigazione del rischio'!O$8*Tabelle!$W$10),IF('Modello Analisi RISCHI MOG_PTPC'!AQ104=Tabelle!$V$11,('Mitigazione del rischio'!O$8*Tabelle!$W$11),IF('Modello Analisi RISCHI MOG_PTPC'!AQ104=Tabelle!$V$12,('Mitigazione del rischio'!O$8*Tabelle!$W$12),"-"))))))))))</f>
        <v>1.05</v>
      </c>
      <c r="P103" s="31">
        <f>IF('Modello Analisi RISCHI MOG_PTPC'!AR104=Tabelle!$V$3,('Mitigazione del rischio'!P$8*Tabelle!$W$3),IF('Modello Analisi RISCHI MOG_PTPC'!AR104=Tabelle!$V$4,('Mitigazione del rischio'!P$8*Tabelle!$W$4),IF('Modello Analisi RISCHI MOG_PTPC'!AR104=Tabelle!$V$5,('Mitigazione del rischio'!P$8*Tabelle!$W$5),IF('Modello Analisi RISCHI MOG_PTPC'!AR104=Tabelle!$V$6,('Mitigazione del rischio'!P$8*Tabelle!$W$6),IF('Modello Analisi RISCHI MOG_PTPC'!AR104=Tabelle!$V$7,('Mitigazione del rischio'!P$8*Tabelle!$W$7),IF('Modello Analisi RISCHI MOG_PTPC'!AR104=Tabelle!$V$8,('Mitigazione del rischio'!P$8*Tabelle!$W$8),IF('Modello Analisi RISCHI MOG_PTPC'!AR104=Tabelle!$V$9,('Mitigazione del rischio'!P$8*Tabelle!$W$9),IF('Modello Analisi RISCHI MOG_PTPC'!AR104=Tabelle!$V$10,('Mitigazione del rischio'!P$8*Tabelle!$W$10),IF('Modello Analisi RISCHI MOG_PTPC'!AR104=Tabelle!$V$11,('Mitigazione del rischio'!P$8*Tabelle!$W$11),IF('Modello Analisi RISCHI MOG_PTPC'!AR104=Tabelle!$V$12,('Mitigazione del rischio'!P$8*Tabelle!$W$12),"-"))))))))))</f>
        <v>1.05</v>
      </c>
      <c r="Q103" s="31">
        <f>IF('Modello Analisi RISCHI MOG_PTPC'!AS104=Tabelle!$V$3,('Mitigazione del rischio'!Q$8*Tabelle!$W$3),IF('Modello Analisi RISCHI MOG_PTPC'!AS104=Tabelle!$V$4,('Mitigazione del rischio'!Q$8*Tabelle!$W$4),IF('Modello Analisi RISCHI MOG_PTPC'!AS104=Tabelle!$V$5,('Mitigazione del rischio'!Q$8*Tabelle!$W$5),IF('Modello Analisi RISCHI MOG_PTPC'!AS104=Tabelle!$V$6,('Mitigazione del rischio'!Q$8*Tabelle!$W$6),IF('Modello Analisi RISCHI MOG_PTPC'!AS104=Tabelle!$V$7,('Mitigazione del rischio'!Q$8*Tabelle!$W$7),IF('Modello Analisi RISCHI MOG_PTPC'!AS104=Tabelle!$V$8,('Mitigazione del rischio'!Q$8*Tabelle!$W$8),IF('Modello Analisi RISCHI MOG_PTPC'!AS104=Tabelle!$V$9,('Mitigazione del rischio'!Q$8*Tabelle!$W$9),IF('Modello Analisi RISCHI MOG_PTPC'!AS104=Tabelle!$V$10,('Mitigazione del rischio'!Q$8*Tabelle!$W$10),IF('Modello Analisi RISCHI MOG_PTPC'!AS104=Tabelle!$V$11,('Mitigazione del rischio'!Q$8*Tabelle!$W$11),IF('Modello Analisi RISCHI MOG_PTPC'!AS104=Tabelle!$V$12,('Mitigazione del rischio'!Q$8*Tabelle!$W$12),"-"))))))))))</f>
        <v>2.4499999999999997</v>
      </c>
      <c r="R103" s="31">
        <f>IF('Modello Analisi RISCHI MOG_PTPC'!AT104=Tabelle!$V$3,('Mitigazione del rischio'!R$8*Tabelle!$W$3),IF('Modello Analisi RISCHI MOG_PTPC'!AT104=Tabelle!$V$4,('Mitigazione del rischio'!R$8*Tabelle!$W$4),IF('Modello Analisi RISCHI MOG_PTPC'!AT104=Tabelle!$V$5,('Mitigazione del rischio'!R$8*Tabelle!$W$5),IF('Modello Analisi RISCHI MOG_PTPC'!AT104=Tabelle!$V$6,('Mitigazione del rischio'!R$8*Tabelle!$W$6),IF('Modello Analisi RISCHI MOG_PTPC'!AT104=Tabelle!$V$7,('Mitigazione del rischio'!R$8*Tabelle!$W$7),IF('Modello Analisi RISCHI MOG_PTPC'!AT104=Tabelle!$V$8,('Mitigazione del rischio'!R$8*Tabelle!$W$8),IF('Modello Analisi RISCHI MOG_PTPC'!AT104=Tabelle!$V$9,('Mitigazione del rischio'!R$8*Tabelle!$W$9),IF('Modello Analisi RISCHI MOG_PTPC'!AT104=Tabelle!$V$10,('Mitigazione del rischio'!R$8*Tabelle!$W$10),IF('Modello Analisi RISCHI MOG_PTPC'!AT104=Tabelle!$V$11,('Mitigazione del rischio'!R$8*Tabelle!$W$11),IF('Modello Analisi RISCHI MOG_PTPC'!AT104=Tabelle!$V$12,('Mitigazione del rischio'!R$8*Tabelle!$W$12),"-"))))))))))</f>
        <v>2.4499999999999997</v>
      </c>
      <c r="S103" s="31">
        <f>IF('Modello Analisi RISCHI MOG_PTPC'!AU104=Tabelle!$V$3,('Mitigazione del rischio'!S$8*Tabelle!$W$3),IF('Modello Analisi RISCHI MOG_PTPC'!AU104=Tabelle!$V$4,('Mitigazione del rischio'!S$8*Tabelle!$W$4),IF('Modello Analisi RISCHI MOG_PTPC'!AU104=Tabelle!$V$5,('Mitigazione del rischio'!S$8*Tabelle!$W$5),IF('Modello Analisi RISCHI MOG_PTPC'!AU104=Tabelle!$V$6,('Mitigazione del rischio'!S$8*Tabelle!$W$6),IF('Modello Analisi RISCHI MOG_PTPC'!AU104=Tabelle!$V$7,('Mitigazione del rischio'!S$8*Tabelle!$W$7),IF('Modello Analisi RISCHI MOG_PTPC'!AU104=Tabelle!$V$8,('Mitigazione del rischio'!S$8*Tabelle!$W$8),IF('Modello Analisi RISCHI MOG_PTPC'!AU104=Tabelle!$V$9,('Mitigazione del rischio'!S$8*Tabelle!$W$9),IF('Modello Analisi RISCHI MOG_PTPC'!AU104=Tabelle!$V$10,('Mitigazione del rischio'!S$8*Tabelle!$W$10),IF('Modello Analisi RISCHI MOG_PTPC'!AU104=Tabelle!$V$11,('Mitigazione del rischio'!S$8*Tabelle!$W$11),IF('Modello Analisi RISCHI MOG_PTPC'!AU104=Tabelle!$V$12,('Mitigazione del rischio'!S$8*Tabelle!$W$12),"-"))))))))))</f>
        <v>2.4499999999999997</v>
      </c>
      <c r="T103" s="31">
        <f>IF('Modello Analisi RISCHI MOG_PTPC'!AV104=Tabelle!$V$3,('Mitigazione del rischio'!T$8*Tabelle!$W$3),IF('Modello Analisi RISCHI MOG_PTPC'!AV104=Tabelle!$V$4,('Mitigazione del rischio'!T$8*Tabelle!$W$4),IF('Modello Analisi RISCHI MOG_PTPC'!AV104=Tabelle!$V$5,('Mitigazione del rischio'!T$8*Tabelle!$W$5),IF('Modello Analisi RISCHI MOG_PTPC'!AV104=Tabelle!$V$6,('Mitigazione del rischio'!T$8*Tabelle!$W$6),IF('Modello Analisi RISCHI MOG_PTPC'!AV104=Tabelle!$V$7,('Mitigazione del rischio'!T$8*Tabelle!$W$7),IF('Modello Analisi RISCHI MOG_PTPC'!AV104=Tabelle!$V$8,('Mitigazione del rischio'!T$8*Tabelle!$W$8),IF('Modello Analisi RISCHI MOG_PTPC'!AV104=Tabelle!$V$9,('Mitigazione del rischio'!T$8*Tabelle!$W$9),IF('Modello Analisi RISCHI MOG_PTPC'!AV104=Tabelle!$V$10,('Mitigazione del rischio'!T$8*Tabelle!$W$10),IF('Modello Analisi RISCHI MOG_PTPC'!AV104=Tabelle!$V$11,('Mitigazione del rischio'!T$8*Tabelle!$W$11),IF('Modello Analisi RISCHI MOG_PTPC'!AV104=Tabelle!$V$12,('Mitigazione del rischio'!T$8*Tabelle!$W$12),"-"))))))))))</f>
        <v>2.4499999999999997</v>
      </c>
      <c r="U103" s="31">
        <f>IF('Modello Analisi RISCHI MOG_PTPC'!AW104=Tabelle!$V$3,('Mitigazione del rischio'!U$8*Tabelle!$W$3),IF('Modello Analisi RISCHI MOG_PTPC'!AW104=Tabelle!$V$4,('Mitigazione del rischio'!U$8*Tabelle!$W$4),IF('Modello Analisi RISCHI MOG_PTPC'!AW104=Tabelle!$V$5,('Mitigazione del rischio'!U$8*Tabelle!$W$5),IF('Modello Analisi RISCHI MOG_PTPC'!AW104=Tabelle!$V$6,('Mitigazione del rischio'!U$8*Tabelle!$W$6),IF('Modello Analisi RISCHI MOG_PTPC'!AW104=Tabelle!$V$7,('Mitigazione del rischio'!U$8*Tabelle!$W$7),IF('Modello Analisi RISCHI MOG_PTPC'!AW104=Tabelle!$V$8,('Mitigazione del rischio'!U$8*Tabelle!$W$8),IF('Modello Analisi RISCHI MOG_PTPC'!AW104=Tabelle!$V$9,('Mitigazione del rischio'!U$8*Tabelle!$W$9),IF('Modello Analisi RISCHI MOG_PTPC'!AW104=Tabelle!$V$10,('Mitigazione del rischio'!U$8*Tabelle!$W$10),IF('Modello Analisi RISCHI MOG_PTPC'!AW104=Tabelle!$V$11,('Mitigazione del rischio'!U$8*Tabelle!$W$11),IF('Modello Analisi RISCHI MOG_PTPC'!AW104=Tabelle!$V$12,('Mitigazione del rischio'!U$8*Tabelle!$W$12),"-"))))))))))</f>
        <v>0</v>
      </c>
      <c r="V103" s="31">
        <f>IF('Modello Analisi RISCHI MOG_PTPC'!AX104=Tabelle!$V$3,('Mitigazione del rischio'!V$8*Tabelle!$W$3),IF('Modello Analisi RISCHI MOG_PTPC'!AX104=Tabelle!$V$4,('Mitigazione del rischio'!V$8*Tabelle!$W$4),IF('Modello Analisi RISCHI MOG_PTPC'!AX104=Tabelle!$V$5,('Mitigazione del rischio'!V$8*Tabelle!$W$5),IF('Modello Analisi RISCHI MOG_PTPC'!AX104=Tabelle!$V$6,('Mitigazione del rischio'!V$8*Tabelle!$W$6),IF('Modello Analisi RISCHI MOG_PTPC'!AX104=Tabelle!$V$7,('Mitigazione del rischio'!V$8*Tabelle!$W$7),IF('Modello Analisi RISCHI MOG_PTPC'!AX104=Tabelle!$V$8,('Mitigazione del rischio'!V$8*Tabelle!$W$8),IF('Modello Analisi RISCHI MOG_PTPC'!AX104=Tabelle!$V$9,('Mitigazione del rischio'!V$8*Tabelle!$W$9),IF('Modello Analisi RISCHI MOG_PTPC'!AX104=Tabelle!$V$10,('Mitigazione del rischio'!V$8*Tabelle!$W$10),IF('Modello Analisi RISCHI MOG_PTPC'!AX104=Tabelle!$V$11,('Mitigazione del rischio'!V$8*Tabelle!$W$11),IF('Modello Analisi RISCHI MOG_PTPC'!AX104=Tabelle!$V$12,('Mitigazione del rischio'!V$8*Tabelle!$W$12),"-"))))))))))</f>
        <v>0</v>
      </c>
      <c r="W103" s="31">
        <f>IF('Modello Analisi RISCHI MOG_PTPC'!AY104=Tabelle!$V$3,('Mitigazione del rischio'!W$8*Tabelle!$W$3),IF('Modello Analisi RISCHI MOG_PTPC'!AY104=Tabelle!$V$4,('Mitigazione del rischio'!W$8*Tabelle!$W$4),IF('Modello Analisi RISCHI MOG_PTPC'!AY104=Tabelle!$V$5,('Mitigazione del rischio'!W$8*Tabelle!$W$5),IF('Modello Analisi RISCHI MOG_PTPC'!AY104=Tabelle!$V$6,('Mitigazione del rischio'!W$8*Tabelle!$W$6),IF('Modello Analisi RISCHI MOG_PTPC'!AY104=Tabelle!$V$7,('Mitigazione del rischio'!W$8*Tabelle!$W$7),IF('Modello Analisi RISCHI MOG_PTPC'!AY104=Tabelle!$V$8,('Mitigazione del rischio'!W$8*Tabelle!$W$8),IF('Modello Analisi RISCHI MOG_PTPC'!AY104=Tabelle!$V$9,('Mitigazione del rischio'!W$8*Tabelle!$W$9),IF('Modello Analisi RISCHI MOG_PTPC'!AY104=Tabelle!$V$10,('Mitigazione del rischio'!W$8*Tabelle!$W$10),IF('Modello Analisi RISCHI MOG_PTPC'!AY104=Tabelle!$V$11,('Mitigazione del rischio'!W$8*Tabelle!$W$11),IF('Modello Analisi RISCHI MOG_PTPC'!AY104=Tabelle!$V$12,('Mitigazione del rischio'!W$8*Tabelle!$W$12),"-"))))))))))</f>
        <v>0</v>
      </c>
      <c r="X103" s="31">
        <f>IF('Modello Analisi RISCHI MOG_PTPC'!AZ104=Tabelle!$V$3,('Mitigazione del rischio'!X$8*Tabelle!$W$3),IF('Modello Analisi RISCHI MOG_PTPC'!AZ104=Tabelle!$V$4,('Mitigazione del rischio'!X$8*Tabelle!$W$4),IF('Modello Analisi RISCHI MOG_PTPC'!AZ104=Tabelle!$V$5,('Mitigazione del rischio'!X$8*Tabelle!$W$5),IF('Modello Analisi RISCHI MOG_PTPC'!AZ104=Tabelle!$V$6,('Mitigazione del rischio'!X$8*Tabelle!$W$6),IF('Modello Analisi RISCHI MOG_PTPC'!AZ104=Tabelle!$V$7,('Mitigazione del rischio'!X$8*Tabelle!$W$7),IF('Modello Analisi RISCHI MOG_PTPC'!AZ104=Tabelle!$V$8,('Mitigazione del rischio'!X$8*Tabelle!$W$8),IF('Modello Analisi RISCHI MOG_PTPC'!AZ104=Tabelle!$V$9,('Mitigazione del rischio'!X$8*Tabelle!$W$9),IF('Modello Analisi RISCHI MOG_PTPC'!AZ104=Tabelle!$V$10,('Mitigazione del rischio'!X$8*Tabelle!$W$10),IF('Modello Analisi RISCHI MOG_PTPC'!AZ104=Tabelle!$V$11,('Mitigazione del rischio'!X$8*Tabelle!$W$11),IF('Modello Analisi RISCHI MOG_PTPC'!AZ104=Tabelle!$V$12,('Mitigazione del rischio'!X$8*Tabelle!$W$12),"-"))))))))))</f>
        <v>0</v>
      </c>
      <c r="Y103" s="31">
        <f>IF('Modello Analisi RISCHI MOG_PTPC'!BA104=Tabelle!$V$3,('Mitigazione del rischio'!Y$8*Tabelle!$W$3),IF('Modello Analisi RISCHI MOG_PTPC'!BA104=Tabelle!$V$4,('Mitigazione del rischio'!Y$8*Tabelle!$W$4),IF('Modello Analisi RISCHI MOG_PTPC'!BA104=Tabelle!$V$5,('Mitigazione del rischio'!Y$8*Tabelle!$W$5),IF('Modello Analisi RISCHI MOG_PTPC'!BA104=Tabelle!$V$6,('Mitigazione del rischio'!Y$8*Tabelle!$W$6),IF('Modello Analisi RISCHI MOG_PTPC'!BA104=Tabelle!$V$7,('Mitigazione del rischio'!Y$8*Tabelle!$W$7),IF('Modello Analisi RISCHI MOG_PTPC'!BA104=Tabelle!$V$8,('Mitigazione del rischio'!Y$8*Tabelle!$W$8),IF('Modello Analisi RISCHI MOG_PTPC'!BA104=Tabelle!$V$9,('Mitigazione del rischio'!Y$8*Tabelle!$W$9),IF('Modello Analisi RISCHI MOG_PTPC'!BA104=Tabelle!$V$10,('Mitigazione del rischio'!Y$8*Tabelle!$W$10),IF('Modello Analisi RISCHI MOG_PTPC'!BA104=Tabelle!$V$11,('Mitigazione del rischio'!Y$8*Tabelle!$W$11),IF('Modello Analisi RISCHI MOG_PTPC'!BA104=Tabelle!$V$12,('Mitigazione del rischio'!Y$8*Tabelle!$W$12),"-"))))))))))</f>
        <v>0</v>
      </c>
      <c r="Z103" s="31">
        <f>IF('Modello Analisi RISCHI MOG_PTPC'!BB104=Tabelle!$V$3,('Mitigazione del rischio'!Z$8*Tabelle!$W$3),IF('Modello Analisi RISCHI MOG_PTPC'!BB104=Tabelle!$V$4,('Mitigazione del rischio'!Z$8*Tabelle!$W$4),IF('Modello Analisi RISCHI MOG_PTPC'!BB104=Tabelle!$V$5,('Mitigazione del rischio'!Z$8*Tabelle!$W$5),IF('Modello Analisi RISCHI MOG_PTPC'!BB104=Tabelle!$V$6,('Mitigazione del rischio'!Z$8*Tabelle!$W$6),IF('Modello Analisi RISCHI MOG_PTPC'!BB104=Tabelle!$V$7,('Mitigazione del rischio'!Z$8*Tabelle!$W$7),IF('Modello Analisi RISCHI MOG_PTPC'!BB104=Tabelle!$V$8,('Mitigazione del rischio'!Z$8*Tabelle!$W$8),IF('Modello Analisi RISCHI MOG_PTPC'!BB104=Tabelle!$V$9,('Mitigazione del rischio'!Z$8*Tabelle!$W$9),IF('Modello Analisi RISCHI MOG_PTPC'!BB104=Tabelle!$V$10,('Mitigazione del rischio'!Z$8*Tabelle!$W$10),IF('Modello Analisi RISCHI MOG_PTPC'!BB104=Tabelle!$V$11,('Mitigazione del rischio'!Z$8*Tabelle!$W$11),IF('Modello Analisi RISCHI MOG_PTPC'!BB104=Tabelle!$V$12,('Mitigazione del rischio'!Z$8*Tabelle!$W$12),"-"))))))))))</f>
        <v>0</v>
      </c>
      <c r="AA103" s="31">
        <f>IF('Modello Analisi RISCHI MOG_PTPC'!BC104=Tabelle!$V$3,('Mitigazione del rischio'!AA$8*Tabelle!$W$3),IF('Modello Analisi RISCHI MOG_PTPC'!BC104=Tabelle!$V$4,('Mitigazione del rischio'!AA$8*Tabelle!$W$4),IF('Modello Analisi RISCHI MOG_PTPC'!BC104=Tabelle!$V$5,('Mitigazione del rischio'!AA$8*Tabelle!$W$5),IF('Modello Analisi RISCHI MOG_PTPC'!BC104=Tabelle!$V$6,('Mitigazione del rischio'!AA$8*Tabelle!$W$6),IF('Modello Analisi RISCHI MOG_PTPC'!BC104=Tabelle!$V$7,('Mitigazione del rischio'!AA$8*Tabelle!$W$7),IF('Modello Analisi RISCHI MOG_PTPC'!BC104=Tabelle!$V$8,('Mitigazione del rischio'!AA$8*Tabelle!$W$8),IF('Modello Analisi RISCHI MOG_PTPC'!BC104=Tabelle!$V$9,('Mitigazione del rischio'!AA$8*Tabelle!$W$9),IF('Modello Analisi RISCHI MOG_PTPC'!BC104=Tabelle!$V$10,('Mitigazione del rischio'!AA$8*Tabelle!$W$10),IF('Modello Analisi RISCHI MOG_PTPC'!BC104=Tabelle!$V$11,('Mitigazione del rischio'!AA$8*Tabelle!$W$11),IF('Modello Analisi RISCHI MOG_PTPC'!BC104=Tabelle!$V$12,('Mitigazione del rischio'!AA$8*Tabelle!$W$12),"-"))))))))))</f>
        <v>0</v>
      </c>
      <c r="AB103" s="31">
        <f>IF('Modello Analisi RISCHI MOG_PTPC'!BD104=Tabelle!$V$3,('Mitigazione del rischio'!AB$8*Tabelle!$W$3),IF('Modello Analisi RISCHI MOG_PTPC'!BD104=Tabelle!$V$4,('Mitigazione del rischio'!AB$8*Tabelle!$W$4),IF('Modello Analisi RISCHI MOG_PTPC'!BD104=Tabelle!$V$5,('Mitigazione del rischio'!AB$8*Tabelle!$W$5),IF('Modello Analisi RISCHI MOG_PTPC'!BD104=Tabelle!$V$6,('Mitigazione del rischio'!AB$8*Tabelle!$W$6),IF('Modello Analisi RISCHI MOG_PTPC'!BD104=Tabelle!$V$7,('Mitigazione del rischio'!AB$8*Tabelle!$W$7),IF('Modello Analisi RISCHI MOG_PTPC'!BD104=Tabelle!$V$8,('Mitigazione del rischio'!AB$8*Tabelle!$W$8),IF('Modello Analisi RISCHI MOG_PTPC'!BD104=Tabelle!$V$9,('Mitigazione del rischio'!AB$8*Tabelle!$W$9),IF('Modello Analisi RISCHI MOG_PTPC'!BD104=Tabelle!$V$10,('Mitigazione del rischio'!AB$8*Tabelle!$W$10),IF('Modello Analisi RISCHI MOG_PTPC'!BD104=Tabelle!$V$11,('Mitigazione del rischio'!AB$8*Tabelle!$W$11),IF('Modello Analisi RISCHI MOG_PTPC'!BD104=Tabelle!$V$12,('Mitigazione del rischio'!AB$8*Tabelle!$W$12),"-"))))))))))</f>
        <v>0</v>
      </c>
      <c r="AC103" s="31">
        <f>IF('Modello Analisi RISCHI MOG_PTPC'!BE104=Tabelle!$V$3,('Mitigazione del rischio'!AC$8*Tabelle!$W$3),IF('Modello Analisi RISCHI MOG_PTPC'!BE104=Tabelle!$V$4,('Mitigazione del rischio'!AC$8*Tabelle!$W$4),IF('Modello Analisi RISCHI MOG_PTPC'!BE104=Tabelle!$V$5,('Mitigazione del rischio'!AC$8*Tabelle!$W$5),IF('Modello Analisi RISCHI MOG_PTPC'!BE104=Tabelle!$V$6,('Mitigazione del rischio'!AC$8*Tabelle!$W$6),IF('Modello Analisi RISCHI MOG_PTPC'!BE104=Tabelle!$V$7,('Mitigazione del rischio'!AC$8*Tabelle!$W$7),IF('Modello Analisi RISCHI MOG_PTPC'!BE104=Tabelle!$V$8,('Mitigazione del rischio'!AC$8*Tabelle!$W$8),IF('Modello Analisi RISCHI MOG_PTPC'!BE104=Tabelle!$V$9,('Mitigazione del rischio'!AC$8*Tabelle!$W$9),IF('Modello Analisi RISCHI MOG_PTPC'!BE104=Tabelle!$V$10,('Mitigazione del rischio'!AC$8*Tabelle!$W$10),IF('Modello Analisi RISCHI MOG_PTPC'!BE104=Tabelle!$V$11,('Mitigazione del rischio'!AC$8*Tabelle!$W$11),IF('Modello Analisi RISCHI MOG_PTPC'!BE104=Tabelle!$V$12,('Mitigazione del rischio'!AC$8*Tabelle!$W$12),"-"))))))))))</f>
        <v>0</v>
      </c>
      <c r="AD103" s="31">
        <f>IF('Modello Analisi RISCHI MOG_PTPC'!BF104=Tabelle!$V$3,('Mitigazione del rischio'!AD$8*Tabelle!$W$3),IF('Modello Analisi RISCHI MOG_PTPC'!BF104=Tabelle!$V$4,('Mitigazione del rischio'!AD$8*Tabelle!$W$4),IF('Modello Analisi RISCHI MOG_PTPC'!BF104=Tabelle!$V$5,('Mitigazione del rischio'!AD$8*Tabelle!$W$5),IF('Modello Analisi RISCHI MOG_PTPC'!BF104=Tabelle!$V$6,('Mitigazione del rischio'!AD$8*Tabelle!$W$6),IF('Modello Analisi RISCHI MOG_PTPC'!BF104=Tabelle!$V$7,('Mitigazione del rischio'!AD$8*Tabelle!$W$7),IF('Modello Analisi RISCHI MOG_PTPC'!BF104=Tabelle!$V$8,('Mitigazione del rischio'!AD$8*Tabelle!$W$8),IF('Modello Analisi RISCHI MOG_PTPC'!BF104=Tabelle!$V$9,('Mitigazione del rischio'!AD$8*Tabelle!$W$9),IF('Modello Analisi RISCHI MOG_PTPC'!BF104=Tabelle!$V$10,('Mitigazione del rischio'!AD$8*Tabelle!$W$10),IF('Modello Analisi RISCHI MOG_PTPC'!BF104=Tabelle!$V$11,('Mitigazione del rischio'!AD$8*Tabelle!$W$11),IF('Modello Analisi RISCHI MOG_PTPC'!BF104=Tabelle!$V$12,('Mitigazione del rischio'!AD$8*Tabelle!$W$12),"-"))))))))))</f>
        <v>0</v>
      </c>
      <c r="AE103" s="31">
        <f>IF('Modello Analisi RISCHI MOG_PTPC'!BG104=Tabelle!$V$3,('Mitigazione del rischio'!AE$8*Tabelle!$W$3),IF('Modello Analisi RISCHI MOG_PTPC'!BG104=Tabelle!$V$4,('Mitigazione del rischio'!AE$8*Tabelle!$W$4),IF('Modello Analisi RISCHI MOG_PTPC'!BG104=Tabelle!$V$5,('Mitigazione del rischio'!AE$8*Tabelle!$W$5),IF('Modello Analisi RISCHI MOG_PTPC'!BG104=Tabelle!$V$6,('Mitigazione del rischio'!AE$8*Tabelle!$W$6),IF('Modello Analisi RISCHI MOG_PTPC'!BG104=Tabelle!$V$7,('Mitigazione del rischio'!AE$8*Tabelle!$W$7),IF('Modello Analisi RISCHI MOG_PTPC'!BG104=Tabelle!$V$8,('Mitigazione del rischio'!AE$8*Tabelle!$W$8),IF('Modello Analisi RISCHI MOG_PTPC'!BG104=Tabelle!$V$9,('Mitigazione del rischio'!AE$8*Tabelle!$W$9),IF('Modello Analisi RISCHI MOG_PTPC'!BG104=Tabelle!$V$10,('Mitigazione del rischio'!AE$8*Tabelle!$W$10),IF('Modello Analisi RISCHI MOG_PTPC'!BG104=Tabelle!$V$11,('Mitigazione del rischio'!AE$8*Tabelle!$W$11),IF('Modello Analisi RISCHI MOG_PTPC'!BG104=Tabelle!$V$12,('Mitigazione del rischio'!AE$8*Tabelle!$W$12),"-"))))))))))</f>
        <v>0</v>
      </c>
      <c r="AF103" s="32">
        <f t="shared" si="5"/>
        <v>43.400000000000006</v>
      </c>
      <c r="AG103" s="33">
        <f t="shared" si="6"/>
        <v>0.43400000000000005</v>
      </c>
    </row>
    <row r="104" spans="1:33" x14ac:dyDescent="0.25">
      <c r="A104" s="31">
        <f>IF('Modello Analisi RISCHI MOG_PTPC'!AC105=Tabelle!$V$3,('Mitigazione del rischio'!A$8*Tabelle!$W$3),IF('Modello Analisi RISCHI MOG_PTPC'!AC105=Tabelle!$V$4,('Mitigazione del rischio'!A$8*Tabelle!$W$4),IF('Modello Analisi RISCHI MOG_PTPC'!AC105=Tabelle!$V$5,('Mitigazione del rischio'!A$8*Tabelle!$W$5),IF('Modello Analisi RISCHI MOG_PTPC'!AC105=Tabelle!$V$6,('Mitigazione del rischio'!A$8*Tabelle!$W$6),IF('Modello Analisi RISCHI MOG_PTPC'!AC105=Tabelle!$V$7,('Mitigazione del rischio'!A$8*Tabelle!$W$7),IF('Modello Analisi RISCHI MOG_PTPC'!AC105=Tabelle!$V$8,('Mitigazione del rischio'!A$8*Tabelle!$W$8),IF('Modello Analisi RISCHI MOG_PTPC'!AC105=Tabelle!$V$9,('Mitigazione del rischio'!A$8*Tabelle!$W$9),IF('Modello Analisi RISCHI MOG_PTPC'!AC105=Tabelle!$V$10,('Mitigazione del rischio'!A$8*Tabelle!$W$10),IF('Modello Analisi RISCHI MOG_PTPC'!AC105=Tabelle!$V$11,('Mitigazione del rischio'!A$8*Tabelle!$W$11),IF('Modello Analisi RISCHI MOG_PTPC'!AC105=Tabelle!$V$12,('Mitigazione del rischio'!A$8*Tabelle!$W$12),"-"))))))))))</f>
        <v>3.5</v>
      </c>
      <c r="B104" s="31">
        <f>IF('Modello Analisi RISCHI MOG_PTPC'!AD105=Tabelle!$V$3,('Mitigazione del rischio'!B$8*Tabelle!$W$3),IF('Modello Analisi RISCHI MOG_PTPC'!AD105=Tabelle!$V$4,('Mitigazione del rischio'!B$8*Tabelle!$W$4),IF('Modello Analisi RISCHI MOG_PTPC'!AD105=Tabelle!$V$5,('Mitigazione del rischio'!B$8*Tabelle!$W$5),IF('Modello Analisi RISCHI MOG_PTPC'!AD105=Tabelle!$V$6,('Mitigazione del rischio'!B$8*Tabelle!$W$6),IF('Modello Analisi RISCHI MOG_PTPC'!AD105=Tabelle!$V$7,('Mitigazione del rischio'!B$8*Tabelle!$W$7),IF('Modello Analisi RISCHI MOG_PTPC'!AD105=Tabelle!$V$8,('Mitigazione del rischio'!B$8*Tabelle!$W$8),IF('Modello Analisi RISCHI MOG_PTPC'!AD105=Tabelle!$V$9,('Mitigazione del rischio'!B$8*Tabelle!$W$9),IF('Modello Analisi RISCHI MOG_PTPC'!AD105=Tabelle!$V$10,('Mitigazione del rischio'!B$8*Tabelle!$W$10),IF('Modello Analisi RISCHI MOG_PTPC'!AD105=Tabelle!$V$11,('Mitigazione del rischio'!B$8*Tabelle!$W$11),IF('Modello Analisi RISCHI MOG_PTPC'!AD105=Tabelle!$V$12,('Mitigazione del rischio'!B$8*Tabelle!$W$12),"-"))))))))))</f>
        <v>2.4499999999999997</v>
      </c>
      <c r="C104" s="31">
        <f>IF('Modello Analisi RISCHI MOG_PTPC'!AE105=Tabelle!$V$3,('Mitigazione del rischio'!C$8*Tabelle!$W$3),IF('Modello Analisi RISCHI MOG_PTPC'!AE105=Tabelle!$V$4,('Mitigazione del rischio'!C$8*Tabelle!$W$4),IF('Modello Analisi RISCHI MOG_PTPC'!AE105=Tabelle!$V$5,('Mitigazione del rischio'!C$8*Tabelle!$W$5),IF('Modello Analisi RISCHI MOG_PTPC'!AE105=Tabelle!$V$6,('Mitigazione del rischio'!C$8*Tabelle!$W$6),IF('Modello Analisi RISCHI MOG_PTPC'!AE105=Tabelle!$V$7,('Mitigazione del rischio'!C$8*Tabelle!$W$7),IF('Modello Analisi RISCHI MOG_PTPC'!AE105=Tabelle!$V$8,('Mitigazione del rischio'!C$8*Tabelle!$W$8),IF('Modello Analisi RISCHI MOG_PTPC'!AE105=Tabelle!$V$9,('Mitigazione del rischio'!C$8*Tabelle!$W$9),IF('Modello Analisi RISCHI MOG_PTPC'!AE105=Tabelle!$V$10,('Mitigazione del rischio'!C$8*Tabelle!$W$10),IF('Modello Analisi RISCHI MOG_PTPC'!AE105=Tabelle!$V$11,('Mitigazione del rischio'!C$8*Tabelle!$W$11),IF('Modello Analisi RISCHI MOG_PTPC'!AE105=Tabelle!$V$12,('Mitigazione del rischio'!C$8*Tabelle!$W$12),"-"))))))))))</f>
        <v>0.35000000000000003</v>
      </c>
      <c r="D104" s="31">
        <f>IF('Modello Analisi RISCHI MOG_PTPC'!AF105=Tabelle!$V$3,('Mitigazione del rischio'!D$8*Tabelle!$W$3),IF('Modello Analisi RISCHI MOG_PTPC'!AF105=Tabelle!$V$4,('Mitigazione del rischio'!D$8*Tabelle!$W$4),IF('Modello Analisi RISCHI MOG_PTPC'!AF105=Tabelle!$V$5,('Mitigazione del rischio'!D$8*Tabelle!$W$5),IF('Modello Analisi RISCHI MOG_PTPC'!AF105=Tabelle!$V$6,('Mitigazione del rischio'!D$8*Tabelle!$W$6),IF('Modello Analisi RISCHI MOG_PTPC'!AF105=Tabelle!$V$7,('Mitigazione del rischio'!D$8*Tabelle!$W$7),IF('Modello Analisi RISCHI MOG_PTPC'!AF105=Tabelle!$V$8,('Mitigazione del rischio'!D$8*Tabelle!$W$8),IF('Modello Analisi RISCHI MOG_PTPC'!AF105=Tabelle!$V$9,('Mitigazione del rischio'!D$8*Tabelle!$W$9),IF('Modello Analisi RISCHI MOG_PTPC'!AF105=Tabelle!$V$10,('Mitigazione del rischio'!D$8*Tabelle!$W$10),IF('Modello Analisi RISCHI MOG_PTPC'!AF105=Tabelle!$V$11,('Mitigazione del rischio'!D$8*Tabelle!$W$11),IF('Modello Analisi RISCHI MOG_PTPC'!AF105=Tabelle!$V$12,('Mitigazione del rischio'!D$8*Tabelle!$W$12),"-"))))))))))</f>
        <v>1.05</v>
      </c>
      <c r="E104" s="31">
        <f>IF('Modello Analisi RISCHI MOG_PTPC'!AG105=Tabelle!$V$3,('Mitigazione del rischio'!E$8*Tabelle!$W$3),IF('Modello Analisi RISCHI MOG_PTPC'!AG105=Tabelle!$V$4,('Mitigazione del rischio'!E$8*Tabelle!$W$4),IF('Modello Analisi RISCHI MOG_PTPC'!AG105=Tabelle!$V$5,('Mitigazione del rischio'!E$8*Tabelle!$W$5),IF('Modello Analisi RISCHI MOG_PTPC'!AG105=Tabelle!$V$6,('Mitigazione del rischio'!E$8*Tabelle!$W$6),IF('Modello Analisi RISCHI MOG_PTPC'!AG105=Tabelle!$V$7,('Mitigazione del rischio'!E$8*Tabelle!$W$7),IF('Modello Analisi RISCHI MOG_PTPC'!AG105=Tabelle!$V$8,('Mitigazione del rischio'!E$8*Tabelle!$W$8),IF('Modello Analisi RISCHI MOG_PTPC'!AG105=Tabelle!$V$9,('Mitigazione del rischio'!E$8*Tabelle!$W$9),IF('Modello Analisi RISCHI MOG_PTPC'!AG105=Tabelle!$V$10,('Mitigazione del rischio'!E$8*Tabelle!$W$10),IF('Modello Analisi RISCHI MOG_PTPC'!AG105=Tabelle!$V$11,('Mitigazione del rischio'!E$8*Tabelle!$W$11),IF('Modello Analisi RISCHI MOG_PTPC'!AG105=Tabelle!$V$12,('Mitigazione del rischio'!E$8*Tabelle!$W$12),"-"))))))))))</f>
        <v>2.4499999999999997</v>
      </c>
      <c r="F104" s="31">
        <f>IF('Modello Analisi RISCHI MOG_PTPC'!AH105=Tabelle!$V$3,('Mitigazione del rischio'!F$8*Tabelle!$W$3),IF('Modello Analisi RISCHI MOG_PTPC'!AH105=Tabelle!$V$4,('Mitigazione del rischio'!F$8*Tabelle!$W$4),IF('Modello Analisi RISCHI MOG_PTPC'!AH105=Tabelle!$V$5,('Mitigazione del rischio'!F$8*Tabelle!$W$5),IF('Modello Analisi RISCHI MOG_PTPC'!AH105=Tabelle!$V$6,('Mitigazione del rischio'!F$8*Tabelle!$W$6),IF('Modello Analisi RISCHI MOG_PTPC'!AH105=Tabelle!$V$7,('Mitigazione del rischio'!F$8*Tabelle!$W$7),IF('Modello Analisi RISCHI MOG_PTPC'!AH105=Tabelle!$V$8,('Mitigazione del rischio'!F$8*Tabelle!$W$8),IF('Modello Analisi RISCHI MOG_PTPC'!AH105=Tabelle!$V$9,('Mitigazione del rischio'!F$8*Tabelle!$W$9),IF('Modello Analisi RISCHI MOG_PTPC'!AH105=Tabelle!$V$10,('Mitigazione del rischio'!F$8*Tabelle!$W$10),IF('Modello Analisi RISCHI MOG_PTPC'!AH105=Tabelle!$V$11,('Mitigazione del rischio'!F$8*Tabelle!$W$11),IF('Modello Analisi RISCHI MOG_PTPC'!AH105=Tabelle!$V$12,('Mitigazione del rischio'!F$8*Tabelle!$W$12),"-"))))))))))</f>
        <v>3.5</v>
      </c>
      <c r="G104" s="31">
        <f>IF('Modello Analisi RISCHI MOG_PTPC'!AI105=Tabelle!$V$3,('Mitigazione del rischio'!G$8*Tabelle!$W$3),IF('Modello Analisi RISCHI MOG_PTPC'!AI105=Tabelle!$V$4,('Mitigazione del rischio'!G$8*Tabelle!$W$4),IF('Modello Analisi RISCHI MOG_PTPC'!AI105=Tabelle!$V$5,('Mitigazione del rischio'!G$8*Tabelle!$W$5),IF('Modello Analisi RISCHI MOG_PTPC'!AI105=Tabelle!$V$6,('Mitigazione del rischio'!G$8*Tabelle!$W$6),IF('Modello Analisi RISCHI MOG_PTPC'!AI105=Tabelle!$V$7,('Mitigazione del rischio'!G$8*Tabelle!$W$7),IF('Modello Analisi RISCHI MOG_PTPC'!AI105=Tabelle!$V$8,('Mitigazione del rischio'!G$8*Tabelle!$W$8),IF('Modello Analisi RISCHI MOG_PTPC'!AI105=Tabelle!$V$9,('Mitigazione del rischio'!G$8*Tabelle!$W$9),IF('Modello Analisi RISCHI MOG_PTPC'!AI105=Tabelle!$V$10,('Mitigazione del rischio'!G$8*Tabelle!$W$10),IF('Modello Analisi RISCHI MOG_PTPC'!AI105=Tabelle!$V$11,('Mitigazione del rischio'!G$8*Tabelle!$W$11),IF('Modello Analisi RISCHI MOG_PTPC'!AI105=Tabelle!$V$12,('Mitigazione del rischio'!G$8*Tabelle!$W$12),"-"))))))))))</f>
        <v>3.5</v>
      </c>
      <c r="H104" s="31">
        <f>IF('Modello Analisi RISCHI MOG_PTPC'!AJ105=Tabelle!$V$3,('Mitigazione del rischio'!H$8*Tabelle!$W$3),IF('Modello Analisi RISCHI MOG_PTPC'!AJ105=Tabelle!$V$4,('Mitigazione del rischio'!H$8*Tabelle!$W$4),IF('Modello Analisi RISCHI MOG_PTPC'!AJ105=Tabelle!$V$5,('Mitigazione del rischio'!H$8*Tabelle!$W$5),IF('Modello Analisi RISCHI MOG_PTPC'!AJ105=Tabelle!$V$6,('Mitigazione del rischio'!H$8*Tabelle!$W$6),IF('Modello Analisi RISCHI MOG_PTPC'!AJ105=Tabelle!$V$7,('Mitigazione del rischio'!H$8*Tabelle!$W$7),IF('Modello Analisi RISCHI MOG_PTPC'!AJ105=Tabelle!$V$8,('Mitigazione del rischio'!H$8*Tabelle!$W$8),IF('Modello Analisi RISCHI MOG_PTPC'!AJ105=Tabelle!$V$9,('Mitigazione del rischio'!H$8*Tabelle!$W$9),IF('Modello Analisi RISCHI MOG_PTPC'!AJ105=Tabelle!$V$10,('Mitigazione del rischio'!H$8*Tabelle!$W$10),IF('Modello Analisi RISCHI MOG_PTPC'!AJ105=Tabelle!$V$11,('Mitigazione del rischio'!H$8*Tabelle!$W$11),IF('Modello Analisi RISCHI MOG_PTPC'!AJ105=Tabelle!$V$12,('Mitigazione del rischio'!H$8*Tabelle!$W$12),"-"))))))))))</f>
        <v>3.5</v>
      </c>
      <c r="I104" s="31">
        <f>IF('Modello Analisi RISCHI MOG_PTPC'!AK105=Tabelle!$V$3,('Mitigazione del rischio'!I$8*Tabelle!$W$3),IF('Modello Analisi RISCHI MOG_PTPC'!AK105=Tabelle!$V$4,('Mitigazione del rischio'!I$8*Tabelle!$W$4),IF('Modello Analisi RISCHI MOG_PTPC'!AK105=Tabelle!$V$5,('Mitigazione del rischio'!I$8*Tabelle!$W$5),IF('Modello Analisi RISCHI MOG_PTPC'!AK105=Tabelle!$V$6,('Mitigazione del rischio'!I$8*Tabelle!$W$6),IF('Modello Analisi RISCHI MOG_PTPC'!AK105=Tabelle!$V$7,('Mitigazione del rischio'!I$8*Tabelle!$W$7),IF('Modello Analisi RISCHI MOG_PTPC'!AK105=Tabelle!$V$8,('Mitigazione del rischio'!I$8*Tabelle!$W$8),IF('Modello Analisi RISCHI MOG_PTPC'!AK105=Tabelle!$V$9,('Mitigazione del rischio'!I$8*Tabelle!$W$9),IF('Modello Analisi RISCHI MOG_PTPC'!AK105=Tabelle!$V$10,('Mitigazione del rischio'!I$8*Tabelle!$W$10),IF('Modello Analisi RISCHI MOG_PTPC'!AK105=Tabelle!$V$11,('Mitigazione del rischio'!I$8*Tabelle!$W$11),IF('Modello Analisi RISCHI MOG_PTPC'!AK105=Tabelle!$V$12,('Mitigazione del rischio'!I$8*Tabelle!$W$12),"-"))))))))))</f>
        <v>1.05</v>
      </c>
      <c r="J104" s="31">
        <f>IF('Modello Analisi RISCHI MOG_PTPC'!AL105=Tabelle!$V$3,('Mitigazione del rischio'!J$8*Tabelle!$W$3),IF('Modello Analisi RISCHI MOG_PTPC'!AL105=Tabelle!$V$4,('Mitigazione del rischio'!J$8*Tabelle!$W$4),IF('Modello Analisi RISCHI MOG_PTPC'!AL105=Tabelle!$V$5,('Mitigazione del rischio'!J$8*Tabelle!$W$5),IF('Modello Analisi RISCHI MOG_PTPC'!AL105=Tabelle!$V$6,('Mitigazione del rischio'!J$8*Tabelle!$W$6),IF('Modello Analisi RISCHI MOG_PTPC'!AL105=Tabelle!$V$7,('Mitigazione del rischio'!J$8*Tabelle!$W$7),IF('Modello Analisi RISCHI MOG_PTPC'!AL105=Tabelle!$V$8,('Mitigazione del rischio'!J$8*Tabelle!$W$8),IF('Modello Analisi RISCHI MOG_PTPC'!AL105=Tabelle!$V$9,('Mitigazione del rischio'!J$8*Tabelle!$W$9),IF('Modello Analisi RISCHI MOG_PTPC'!AL105=Tabelle!$V$10,('Mitigazione del rischio'!J$8*Tabelle!$W$10),IF('Modello Analisi RISCHI MOG_PTPC'!AL105=Tabelle!$V$11,('Mitigazione del rischio'!J$8*Tabelle!$W$11),IF('Modello Analisi RISCHI MOG_PTPC'!AL105=Tabelle!$V$12,('Mitigazione del rischio'!J$8*Tabelle!$W$12),"-"))))))))))</f>
        <v>1.05</v>
      </c>
      <c r="K104" s="31">
        <f>IF('Modello Analisi RISCHI MOG_PTPC'!AM105=Tabelle!$V$3,('Mitigazione del rischio'!K$8*Tabelle!$W$3),IF('Modello Analisi RISCHI MOG_PTPC'!AM105=Tabelle!$V$4,('Mitigazione del rischio'!K$8*Tabelle!$W$4),IF('Modello Analisi RISCHI MOG_PTPC'!AM105=Tabelle!$V$5,('Mitigazione del rischio'!K$8*Tabelle!$W$5),IF('Modello Analisi RISCHI MOG_PTPC'!AM105=Tabelle!$V$6,('Mitigazione del rischio'!K$8*Tabelle!$W$6),IF('Modello Analisi RISCHI MOG_PTPC'!AM105=Tabelle!$V$7,('Mitigazione del rischio'!K$8*Tabelle!$W$7),IF('Modello Analisi RISCHI MOG_PTPC'!AM105=Tabelle!$V$8,('Mitigazione del rischio'!K$8*Tabelle!$W$8),IF('Modello Analisi RISCHI MOG_PTPC'!AM105=Tabelle!$V$9,('Mitigazione del rischio'!K$8*Tabelle!$W$9),IF('Modello Analisi RISCHI MOG_PTPC'!AM105=Tabelle!$V$10,('Mitigazione del rischio'!K$8*Tabelle!$W$10),IF('Modello Analisi RISCHI MOG_PTPC'!AM105=Tabelle!$V$11,('Mitigazione del rischio'!K$8*Tabelle!$W$11),IF('Modello Analisi RISCHI MOG_PTPC'!AM105=Tabelle!$V$12,('Mitigazione del rischio'!K$8*Tabelle!$W$12),"-"))))))))))</f>
        <v>3.5</v>
      </c>
      <c r="L104" s="31">
        <f>IF('Modello Analisi RISCHI MOG_PTPC'!AN105=Tabelle!$V$3,('Mitigazione del rischio'!L$8*Tabelle!$W$3),IF('Modello Analisi RISCHI MOG_PTPC'!AN105=Tabelle!$V$4,('Mitigazione del rischio'!L$8*Tabelle!$W$4),IF('Modello Analisi RISCHI MOG_PTPC'!AN105=Tabelle!$V$5,('Mitigazione del rischio'!L$8*Tabelle!$W$5),IF('Modello Analisi RISCHI MOG_PTPC'!AN105=Tabelle!$V$6,('Mitigazione del rischio'!L$8*Tabelle!$W$6),IF('Modello Analisi RISCHI MOG_PTPC'!AN105=Tabelle!$V$7,('Mitigazione del rischio'!L$8*Tabelle!$W$7),IF('Modello Analisi RISCHI MOG_PTPC'!AN105=Tabelle!$V$8,('Mitigazione del rischio'!L$8*Tabelle!$W$8),IF('Modello Analisi RISCHI MOG_PTPC'!AN105=Tabelle!$V$9,('Mitigazione del rischio'!L$8*Tabelle!$W$9),IF('Modello Analisi RISCHI MOG_PTPC'!AN105=Tabelle!$V$10,('Mitigazione del rischio'!L$8*Tabelle!$W$10),IF('Modello Analisi RISCHI MOG_PTPC'!AN105=Tabelle!$V$11,('Mitigazione del rischio'!L$8*Tabelle!$W$11),IF('Modello Analisi RISCHI MOG_PTPC'!AN105=Tabelle!$V$12,('Mitigazione del rischio'!L$8*Tabelle!$W$12),"-"))))))))))</f>
        <v>3.5</v>
      </c>
      <c r="M104" s="31">
        <f>IF('Modello Analisi RISCHI MOG_PTPC'!AO105=Tabelle!$V$3,('Mitigazione del rischio'!M$8*Tabelle!$W$3),IF('Modello Analisi RISCHI MOG_PTPC'!AO105=Tabelle!$V$4,('Mitigazione del rischio'!M$8*Tabelle!$W$4),IF('Modello Analisi RISCHI MOG_PTPC'!AO105=Tabelle!$V$5,('Mitigazione del rischio'!M$8*Tabelle!$W$5),IF('Modello Analisi RISCHI MOG_PTPC'!AO105=Tabelle!$V$6,('Mitigazione del rischio'!M$8*Tabelle!$W$6),IF('Modello Analisi RISCHI MOG_PTPC'!AO105=Tabelle!$V$7,('Mitigazione del rischio'!M$8*Tabelle!$W$7),IF('Modello Analisi RISCHI MOG_PTPC'!AO105=Tabelle!$V$8,('Mitigazione del rischio'!M$8*Tabelle!$W$8),IF('Modello Analisi RISCHI MOG_PTPC'!AO105=Tabelle!$V$9,('Mitigazione del rischio'!M$8*Tabelle!$W$9),IF('Modello Analisi RISCHI MOG_PTPC'!AO105=Tabelle!$V$10,('Mitigazione del rischio'!M$8*Tabelle!$W$10),IF('Modello Analisi RISCHI MOG_PTPC'!AO105=Tabelle!$V$11,('Mitigazione del rischio'!M$8*Tabelle!$W$11),IF('Modello Analisi RISCHI MOG_PTPC'!AO105=Tabelle!$V$12,('Mitigazione del rischio'!M$8*Tabelle!$W$12),"-"))))))))))</f>
        <v>1.05</v>
      </c>
      <c r="N104" s="31">
        <f>IF('Modello Analisi RISCHI MOG_PTPC'!AP105=Tabelle!$V$3,('Mitigazione del rischio'!N$8*Tabelle!$W$3),IF('Modello Analisi RISCHI MOG_PTPC'!AP105=Tabelle!$V$4,('Mitigazione del rischio'!N$8*Tabelle!$W$4),IF('Modello Analisi RISCHI MOG_PTPC'!AP105=Tabelle!$V$5,('Mitigazione del rischio'!N$8*Tabelle!$W$5),IF('Modello Analisi RISCHI MOG_PTPC'!AP105=Tabelle!$V$6,('Mitigazione del rischio'!N$8*Tabelle!$W$6),IF('Modello Analisi RISCHI MOG_PTPC'!AP105=Tabelle!$V$7,('Mitigazione del rischio'!N$8*Tabelle!$W$7),IF('Modello Analisi RISCHI MOG_PTPC'!AP105=Tabelle!$V$8,('Mitigazione del rischio'!N$8*Tabelle!$W$8),IF('Modello Analisi RISCHI MOG_PTPC'!AP105=Tabelle!$V$9,('Mitigazione del rischio'!N$8*Tabelle!$W$9),IF('Modello Analisi RISCHI MOG_PTPC'!AP105=Tabelle!$V$10,('Mitigazione del rischio'!N$8*Tabelle!$W$10),IF('Modello Analisi RISCHI MOG_PTPC'!AP105=Tabelle!$V$11,('Mitigazione del rischio'!N$8*Tabelle!$W$11),IF('Modello Analisi RISCHI MOG_PTPC'!AP105=Tabelle!$V$12,('Mitigazione del rischio'!N$8*Tabelle!$W$12),"-"))))))))))</f>
        <v>1.05</v>
      </c>
      <c r="O104" s="31">
        <f>IF('Modello Analisi RISCHI MOG_PTPC'!AQ105=Tabelle!$V$3,('Mitigazione del rischio'!O$8*Tabelle!$W$3),IF('Modello Analisi RISCHI MOG_PTPC'!AQ105=Tabelle!$V$4,('Mitigazione del rischio'!O$8*Tabelle!$W$4),IF('Modello Analisi RISCHI MOG_PTPC'!AQ105=Tabelle!$V$5,('Mitigazione del rischio'!O$8*Tabelle!$W$5),IF('Modello Analisi RISCHI MOG_PTPC'!AQ105=Tabelle!$V$6,('Mitigazione del rischio'!O$8*Tabelle!$W$6),IF('Modello Analisi RISCHI MOG_PTPC'!AQ105=Tabelle!$V$7,('Mitigazione del rischio'!O$8*Tabelle!$W$7),IF('Modello Analisi RISCHI MOG_PTPC'!AQ105=Tabelle!$V$8,('Mitigazione del rischio'!O$8*Tabelle!$W$8),IF('Modello Analisi RISCHI MOG_PTPC'!AQ105=Tabelle!$V$9,('Mitigazione del rischio'!O$8*Tabelle!$W$9),IF('Modello Analisi RISCHI MOG_PTPC'!AQ105=Tabelle!$V$10,('Mitigazione del rischio'!O$8*Tabelle!$W$10),IF('Modello Analisi RISCHI MOG_PTPC'!AQ105=Tabelle!$V$11,('Mitigazione del rischio'!O$8*Tabelle!$W$11),IF('Modello Analisi RISCHI MOG_PTPC'!AQ105=Tabelle!$V$12,('Mitigazione del rischio'!O$8*Tabelle!$W$12),"-"))))))))))</f>
        <v>1.05</v>
      </c>
      <c r="P104" s="31">
        <f>IF('Modello Analisi RISCHI MOG_PTPC'!AR105=Tabelle!$V$3,('Mitigazione del rischio'!P$8*Tabelle!$W$3),IF('Modello Analisi RISCHI MOG_PTPC'!AR105=Tabelle!$V$4,('Mitigazione del rischio'!P$8*Tabelle!$W$4),IF('Modello Analisi RISCHI MOG_PTPC'!AR105=Tabelle!$V$5,('Mitigazione del rischio'!P$8*Tabelle!$W$5),IF('Modello Analisi RISCHI MOG_PTPC'!AR105=Tabelle!$V$6,('Mitigazione del rischio'!P$8*Tabelle!$W$6),IF('Modello Analisi RISCHI MOG_PTPC'!AR105=Tabelle!$V$7,('Mitigazione del rischio'!P$8*Tabelle!$W$7),IF('Modello Analisi RISCHI MOG_PTPC'!AR105=Tabelle!$V$8,('Mitigazione del rischio'!P$8*Tabelle!$W$8),IF('Modello Analisi RISCHI MOG_PTPC'!AR105=Tabelle!$V$9,('Mitigazione del rischio'!P$8*Tabelle!$W$9),IF('Modello Analisi RISCHI MOG_PTPC'!AR105=Tabelle!$V$10,('Mitigazione del rischio'!P$8*Tabelle!$W$10),IF('Modello Analisi RISCHI MOG_PTPC'!AR105=Tabelle!$V$11,('Mitigazione del rischio'!P$8*Tabelle!$W$11),IF('Modello Analisi RISCHI MOG_PTPC'!AR105=Tabelle!$V$12,('Mitigazione del rischio'!P$8*Tabelle!$W$12),"-"))))))))))</f>
        <v>1.05</v>
      </c>
      <c r="Q104" s="31">
        <f>IF('Modello Analisi RISCHI MOG_PTPC'!AS105=Tabelle!$V$3,('Mitigazione del rischio'!Q$8*Tabelle!$W$3),IF('Modello Analisi RISCHI MOG_PTPC'!AS105=Tabelle!$V$4,('Mitigazione del rischio'!Q$8*Tabelle!$W$4),IF('Modello Analisi RISCHI MOG_PTPC'!AS105=Tabelle!$V$5,('Mitigazione del rischio'!Q$8*Tabelle!$W$5),IF('Modello Analisi RISCHI MOG_PTPC'!AS105=Tabelle!$V$6,('Mitigazione del rischio'!Q$8*Tabelle!$W$6),IF('Modello Analisi RISCHI MOG_PTPC'!AS105=Tabelle!$V$7,('Mitigazione del rischio'!Q$8*Tabelle!$W$7),IF('Modello Analisi RISCHI MOG_PTPC'!AS105=Tabelle!$V$8,('Mitigazione del rischio'!Q$8*Tabelle!$W$8),IF('Modello Analisi RISCHI MOG_PTPC'!AS105=Tabelle!$V$9,('Mitigazione del rischio'!Q$8*Tabelle!$W$9),IF('Modello Analisi RISCHI MOG_PTPC'!AS105=Tabelle!$V$10,('Mitigazione del rischio'!Q$8*Tabelle!$W$10),IF('Modello Analisi RISCHI MOG_PTPC'!AS105=Tabelle!$V$11,('Mitigazione del rischio'!Q$8*Tabelle!$W$11),IF('Modello Analisi RISCHI MOG_PTPC'!AS105=Tabelle!$V$12,('Mitigazione del rischio'!Q$8*Tabelle!$W$12),"-"))))))))))</f>
        <v>2.4499999999999997</v>
      </c>
      <c r="R104" s="31">
        <f>IF('Modello Analisi RISCHI MOG_PTPC'!AT105=Tabelle!$V$3,('Mitigazione del rischio'!R$8*Tabelle!$W$3),IF('Modello Analisi RISCHI MOG_PTPC'!AT105=Tabelle!$V$4,('Mitigazione del rischio'!R$8*Tabelle!$W$4),IF('Modello Analisi RISCHI MOG_PTPC'!AT105=Tabelle!$V$5,('Mitigazione del rischio'!R$8*Tabelle!$W$5),IF('Modello Analisi RISCHI MOG_PTPC'!AT105=Tabelle!$V$6,('Mitigazione del rischio'!R$8*Tabelle!$W$6),IF('Modello Analisi RISCHI MOG_PTPC'!AT105=Tabelle!$V$7,('Mitigazione del rischio'!R$8*Tabelle!$W$7),IF('Modello Analisi RISCHI MOG_PTPC'!AT105=Tabelle!$V$8,('Mitigazione del rischio'!R$8*Tabelle!$W$8),IF('Modello Analisi RISCHI MOG_PTPC'!AT105=Tabelle!$V$9,('Mitigazione del rischio'!R$8*Tabelle!$W$9),IF('Modello Analisi RISCHI MOG_PTPC'!AT105=Tabelle!$V$10,('Mitigazione del rischio'!R$8*Tabelle!$W$10),IF('Modello Analisi RISCHI MOG_PTPC'!AT105=Tabelle!$V$11,('Mitigazione del rischio'!R$8*Tabelle!$W$11),IF('Modello Analisi RISCHI MOG_PTPC'!AT105=Tabelle!$V$12,('Mitigazione del rischio'!R$8*Tabelle!$W$12),"-"))))))))))</f>
        <v>2.4499999999999997</v>
      </c>
      <c r="S104" s="31">
        <f>IF('Modello Analisi RISCHI MOG_PTPC'!AU105=Tabelle!$V$3,('Mitigazione del rischio'!S$8*Tabelle!$W$3),IF('Modello Analisi RISCHI MOG_PTPC'!AU105=Tabelle!$V$4,('Mitigazione del rischio'!S$8*Tabelle!$W$4),IF('Modello Analisi RISCHI MOG_PTPC'!AU105=Tabelle!$V$5,('Mitigazione del rischio'!S$8*Tabelle!$W$5),IF('Modello Analisi RISCHI MOG_PTPC'!AU105=Tabelle!$V$6,('Mitigazione del rischio'!S$8*Tabelle!$W$6),IF('Modello Analisi RISCHI MOG_PTPC'!AU105=Tabelle!$V$7,('Mitigazione del rischio'!S$8*Tabelle!$W$7),IF('Modello Analisi RISCHI MOG_PTPC'!AU105=Tabelle!$V$8,('Mitigazione del rischio'!S$8*Tabelle!$W$8),IF('Modello Analisi RISCHI MOG_PTPC'!AU105=Tabelle!$V$9,('Mitigazione del rischio'!S$8*Tabelle!$W$9),IF('Modello Analisi RISCHI MOG_PTPC'!AU105=Tabelle!$V$10,('Mitigazione del rischio'!S$8*Tabelle!$W$10),IF('Modello Analisi RISCHI MOG_PTPC'!AU105=Tabelle!$V$11,('Mitigazione del rischio'!S$8*Tabelle!$W$11),IF('Modello Analisi RISCHI MOG_PTPC'!AU105=Tabelle!$V$12,('Mitigazione del rischio'!S$8*Tabelle!$W$12),"-"))))))))))</f>
        <v>2.4499999999999997</v>
      </c>
      <c r="T104" s="31">
        <f>IF('Modello Analisi RISCHI MOG_PTPC'!AV105=Tabelle!$V$3,('Mitigazione del rischio'!T$8*Tabelle!$W$3),IF('Modello Analisi RISCHI MOG_PTPC'!AV105=Tabelle!$V$4,('Mitigazione del rischio'!T$8*Tabelle!$W$4),IF('Modello Analisi RISCHI MOG_PTPC'!AV105=Tabelle!$V$5,('Mitigazione del rischio'!T$8*Tabelle!$W$5),IF('Modello Analisi RISCHI MOG_PTPC'!AV105=Tabelle!$V$6,('Mitigazione del rischio'!T$8*Tabelle!$W$6),IF('Modello Analisi RISCHI MOG_PTPC'!AV105=Tabelle!$V$7,('Mitigazione del rischio'!T$8*Tabelle!$W$7),IF('Modello Analisi RISCHI MOG_PTPC'!AV105=Tabelle!$V$8,('Mitigazione del rischio'!T$8*Tabelle!$W$8),IF('Modello Analisi RISCHI MOG_PTPC'!AV105=Tabelle!$V$9,('Mitigazione del rischio'!T$8*Tabelle!$W$9),IF('Modello Analisi RISCHI MOG_PTPC'!AV105=Tabelle!$V$10,('Mitigazione del rischio'!T$8*Tabelle!$W$10),IF('Modello Analisi RISCHI MOG_PTPC'!AV105=Tabelle!$V$11,('Mitigazione del rischio'!T$8*Tabelle!$W$11),IF('Modello Analisi RISCHI MOG_PTPC'!AV105=Tabelle!$V$12,('Mitigazione del rischio'!T$8*Tabelle!$W$12),"-"))))))))))</f>
        <v>2.4499999999999997</v>
      </c>
      <c r="U104" s="31">
        <f>IF('Modello Analisi RISCHI MOG_PTPC'!AW105=Tabelle!$V$3,('Mitigazione del rischio'!U$8*Tabelle!$W$3),IF('Modello Analisi RISCHI MOG_PTPC'!AW105=Tabelle!$V$4,('Mitigazione del rischio'!U$8*Tabelle!$W$4),IF('Modello Analisi RISCHI MOG_PTPC'!AW105=Tabelle!$V$5,('Mitigazione del rischio'!U$8*Tabelle!$W$5),IF('Modello Analisi RISCHI MOG_PTPC'!AW105=Tabelle!$V$6,('Mitigazione del rischio'!U$8*Tabelle!$W$6),IF('Modello Analisi RISCHI MOG_PTPC'!AW105=Tabelle!$V$7,('Mitigazione del rischio'!U$8*Tabelle!$W$7),IF('Modello Analisi RISCHI MOG_PTPC'!AW105=Tabelle!$V$8,('Mitigazione del rischio'!U$8*Tabelle!$W$8),IF('Modello Analisi RISCHI MOG_PTPC'!AW105=Tabelle!$V$9,('Mitigazione del rischio'!U$8*Tabelle!$W$9),IF('Modello Analisi RISCHI MOG_PTPC'!AW105=Tabelle!$V$10,('Mitigazione del rischio'!U$8*Tabelle!$W$10),IF('Modello Analisi RISCHI MOG_PTPC'!AW105=Tabelle!$V$11,('Mitigazione del rischio'!U$8*Tabelle!$W$11),IF('Modello Analisi RISCHI MOG_PTPC'!AW105=Tabelle!$V$12,('Mitigazione del rischio'!U$8*Tabelle!$W$12),"-"))))))))))</f>
        <v>0</v>
      </c>
      <c r="V104" s="31">
        <f>IF('Modello Analisi RISCHI MOG_PTPC'!AX105=Tabelle!$V$3,('Mitigazione del rischio'!V$8*Tabelle!$W$3),IF('Modello Analisi RISCHI MOG_PTPC'!AX105=Tabelle!$V$4,('Mitigazione del rischio'!V$8*Tabelle!$W$4),IF('Modello Analisi RISCHI MOG_PTPC'!AX105=Tabelle!$V$5,('Mitigazione del rischio'!V$8*Tabelle!$W$5),IF('Modello Analisi RISCHI MOG_PTPC'!AX105=Tabelle!$V$6,('Mitigazione del rischio'!V$8*Tabelle!$W$6),IF('Modello Analisi RISCHI MOG_PTPC'!AX105=Tabelle!$V$7,('Mitigazione del rischio'!V$8*Tabelle!$W$7),IF('Modello Analisi RISCHI MOG_PTPC'!AX105=Tabelle!$V$8,('Mitigazione del rischio'!V$8*Tabelle!$W$8),IF('Modello Analisi RISCHI MOG_PTPC'!AX105=Tabelle!$V$9,('Mitigazione del rischio'!V$8*Tabelle!$W$9),IF('Modello Analisi RISCHI MOG_PTPC'!AX105=Tabelle!$V$10,('Mitigazione del rischio'!V$8*Tabelle!$W$10),IF('Modello Analisi RISCHI MOG_PTPC'!AX105=Tabelle!$V$11,('Mitigazione del rischio'!V$8*Tabelle!$W$11),IF('Modello Analisi RISCHI MOG_PTPC'!AX105=Tabelle!$V$12,('Mitigazione del rischio'!V$8*Tabelle!$W$12),"-"))))))))))</f>
        <v>0</v>
      </c>
      <c r="W104" s="31">
        <f>IF('Modello Analisi RISCHI MOG_PTPC'!AY105=Tabelle!$V$3,('Mitigazione del rischio'!W$8*Tabelle!$W$3),IF('Modello Analisi RISCHI MOG_PTPC'!AY105=Tabelle!$V$4,('Mitigazione del rischio'!W$8*Tabelle!$W$4),IF('Modello Analisi RISCHI MOG_PTPC'!AY105=Tabelle!$V$5,('Mitigazione del rischio'!W$8*Tabelle!$W$5),IF('Modello Analisi RISCHI MOG_PTPC'!AY105=Tabelle!$V$6,('Mitigazione del rischio'!W$8*Tabelle!$W$6),IF('Modello Analisi RISCHI MOG_PTPC'!AY105=Tabelle!$V$7,('Mitigazione del rischio'!W$8*Tabelle!$W$7),IF('Modello Analisi RISCHI MOG_PTPC'!AY105=Tabelle!$V$8,('Mitigazione del rischio'!W$8*Tabelle!$W$8),IF('Modello Analisi RISCHI MOG_PTPC'!AY105=Tabelle!$V$9,('Mitigazione del rischio'!W$8*Tabelle!$W$9),IF('Modello Analisi RISCHI MOG_PTPC'!AY105=Tabelle!$V$10,('Mitigazione del rischio'!W$8*Tabelle!$W$10),IF('Modello Analisi RISCHI MOG_PTPC'!AY105=Tabelle!$V$11,('Mitigazione del rischio'!W$8*Tabelle!$W$11),IF('Modello Analisi RISCHI MOG_PTPC'!AY105=Tabelle!$V$12,('Mitigazione del rischio'!W$8*Tabelle!$W$12),"-"))))))))))</f>
        <v>0</v>
      </c>
      <c r="X104" s="31">
        <f>IF('Modello Analisi RISCHI MOG_PTPC'!AZ105=Tabelle!$V$3,('Mitigazione del rischio'!X$8*Tabelle!$W$3),IF('Modello Analisi RISCHI MOG_PTPC'!AZ105=Tabelle!$V$4,('Mitigazione del rischio'!X$8*Tabelle!$W$4),IF('Modello Analisi RISCHI MOG_PTPC'!AZ105=Tabelle!$V$5,('Mitigazione del rischio'!X$8*Tabelle!$W$5),IF('Modello Analisi RISCHI MOG_PTPC'!AZ105=Tabelle!$V$6,('Mitigazione del rischio'!X$8*Tabelle!$W$6),IF('Modello Analisi RISCHI MOG_PTPC'!AZ105=Tabelle!$V$7,('Mitigazione del rischio'!X$8*Tabelle!$W$7),IF('Modello Analisi RISCHI MOG_PTPC'!AZ105=Tabelle!$V$8,('Mitigazione del rischio'!X$8*Tabelle!$W$8),IF('Modello Analisi RISCHI MOG_PTPC'!AZ105=Tabelle!$V$9,('Mitigazione del rischio'!X$8*Tabelle!$W$9),IF('Modello Analisi RISCHI MOG_PTPC'!AZ105=Tabelle!$V$10,('Mitigazione del rischio'!X$8*Tabelle!$W$10),IF('Modello Analisi RISCHI MOG_PTPC'!AZ105=Tabelle!$V$11,('Mitigazione del rischio'!X$8*Tabelle!$W$11),IF('Modello Analisi RISCHI MOG_PTPC'!AZ105=Tabelle!$V$12,('Mitigazione del rischio'!X$8*Tabelle!$W$12),"-"))))))))))</f>
        <v>0</v>
      </c>
      <c r="Y104" s="31">
        <f>IF('Modello Analisi RISCHI MOG_PTPC'!BA105=Tabelle!$V$3,('Mitigazione del rischio'!Y$8*Tabelle!$W$3),IF('Modello Analisi RISCHI MOG_PTPC'!BA105=Tabelle!$V$4,('Mitigazione del rischio'!Y$8*Tabelle!$W$4),IF('Modello Analisi RISCHI MOG_PTPC'!BA105=Tabelle!$V$5,('Mitigazione del rischio'!Y$8*Tabelle!$W$5),IF('Modello Analisi RISCHI MOG_PTPC'!BA105=Tabelle!$V$6,('Mitigazione del rischio'!Y$8*Tabelle!$W$6),IF('Modello Analisi RISCHI MOG_PTPC'!BA105=Tabelle!$V$7,('Mitigazione del rischio'!Y$8*Tabelle!$W$7),IF('Modello Analisi RISCHI MOG_PTPC'!BA105=Tabelle!$V$8,('Mitigazione del rischio'!Y$8*Tabelle!$W$8),IF('Modello Analisi RISCHI MOG_PTPC'!BA105=Tabelle!$V$9,('Mitigazione del rischio'!Y$8*Tabelle!$W$9),IF('Modello Analisi RISCHI MOG_PTPC'!BA105=Tabelle!$V$10,('Mitigazione del rischio'!Y$8*Tabelle!$W$10),IF('Modello Analisi RISCHI MOG_PTPC'!BA105=Tabelle!$V$11,('Mitigazione del rischio'!Y$8*Tabelle!$W$11),IF('Modello Analisi RISCHI MOG_PTPC'!BA105=Tabelle!$V$12,('Mitigazione del rischio'!Y$8*Tabelle!$W$12),"-"))))))))))</f>
        <v>0</v>
      </c>
      <c r="Z104" s="31">
        <f>IF('Modello Analisi RISCHI MOG_PTPC'!BB105=Tabelle!$V$3,('Mitigazione del rischio'!Z$8*Tabelle!$W$3),IF('Modello Analisi RISCHI MOG_PTPC'!BB105=Tabelle!$V$4,('Mitigazione del rischio'!Z$8*Tabelle!$W$4),IF('Modello Analisi RISCHI MOG_PTPC'!BB105=Tabelle!$V$5,('Mitigazione del rischio'!Z$8*Tabelle!$W$5),IF('Modello Analisi RISCHI MOG_PTPC'!BB105=Tabelle!$V$6,('Mitigazione del rischio'!Z$8*Tabelle!$W$6),IF('Modello Analisi RISCHI MOG_PTPC'!BB105=Tabelle!$V$7,('Mitigazione del rischio'!Z$8*Tabelle!$W$7),IF('Modello Analisi RISCHI MOG_PTPC'!BB105=Tabelle!$V$8,('Mitigazione del rischio'!Z$8*Tabelle!$W$8),IF('Modello Analisi RISCHI MOG_PTPC'!BB105=Tabelle!$V$9,('Mitigazione del rischio'!Z$8*Tabelle!$W$9),IF('Modello Analisi RISCHI MOG_PTPC'!BB105=Tabelle!$V$10,('Mitigazione del rischio'!Z$8*Tabelle!$W$10),IF('Modello Analisi RISCHI MOG_PTPC'!BB105=Tabelle!$V$11,('Mitigazione del rischio'!Z$8*Tabelle!$W$11),IF('Modello Analisi RISCHI MOG_PTPC'!BB105=Tabelle!$V$12,('Mitigazione del rischio'!Z$8*Tabelle!$W$12),"-"))))))))))</f>
        <v>0</v>
      </c>
      <c r="AA104" s="31">
        <f>IF('Modello Analisi RISCHI MOG_PTPC'!BC105=Tabelle!$V$3,('Mitigazione del rischio'!AA$8*Tabelle!$W$3),IF('Modello Analisi RISCHI MOG_PTPC'!BC105=Tabelle!$V$4,('Mitigazione del rischio'!AA$8*Tabelle!$W$4),IF('Modello Analisi RISCHI MOG_PTPC'!BC105=Tabelle!$V$5,('Mitigazione del rischio'!AA$8*Tabelle!$W$5),IF('Modello Analisi RISCHI MOG_PTPC'!BC105=Tabelle!$V$6,('Mitigazione del rischio'!AA$8*Tabelle!$W$6),IF('Modello Analisi RISCHI MOG_PTPC'!BC105=Tabelle!$V$7,('Mitigazione del rischio'!AA$8*Tabelle!$W$7),IF('Modello Analisi RISCHI MOG_PTPC'!BC105=Tabelle!$V$8,('Mitigazione del rischio'!AA$8*Tabelle!$W$8),IF('Modello Analisi RISCHI MOG_PTPC'!BC105=Tabelle!$V$9,('Mitigazione del rischio'!AA$8*Tabelle!$W$9),IF('Modello Analisi RISCHI MOG_PTPC'!BC105=Tabelle!$V$10,('Mitigazione del rischio'!AA$8*Tabelle!$W$10),IF('Modello Analisi RISCHI MOG_PTPC'!BC105=Tabelle!$V$11,('Mitigazione del rischio'!AA$8*Tabelle!$W$11),IF('Modello Analisi RISCHI MOG_PTPC'!BC105=Tabelle!$V$12,('Mitigazione del rischio'!AA$8*Tabelle!$W$12),"-"))))))))))</f>
        <v>0</v>
      </c>
      <c r="AB104" s="31">
        <f>IF('Modello Analisi RISCHI MOG_PTPC'!BD105=Tabelle!$V$3,('Mitigazione del rischio'!AB$8*Tabelle!$W$3),IF('Modello Analisi RISCHI MOG_PTPC'!BD105=Tabelle!$V$4,('Mitigazione del rischio'!AB$8*Tabelle!$W$4),IF('Modello Analisi RISCHI MOG_PTPC'!BD105=Tabelle!$V$5,('Mitigazione del rischio'!AB$8*Tabelle!$W$5),IF('Modello Analisi RISCHI MOG_PTPC'!BD105=Tabelle!$V$6,('Mitigazione del rischio'!AB$8*Tabelle!$W$6),IF('Modello Analisi RISCHI MOG_PTPC'!BD105=Tabelle!$V$7,('Mitigazione del rischio'!AB$8*Tabelle!$W$7),IF('Modello Analisi RISCHI MOG_PTPC'!BD105=Tabelle!$V$8,('Mitigazione del rischio'!AB$8*Tabelle!$W$8),IF('Modello Analisi RISCHI MOG_PTPC'!BD105=Tabelle!$V$9,('Mitigazione del rischio'!AB$8*Tabelle!$W$9),IF('Modello Analisi RISCHI MOG_PTPC'!BD105=Tabelle!$V$10,('Mitigazione del rischio'!AB$8*Tabelle!$W$10),IF('Modello Analisi RISCHI MOG_PTPC'!BD105=Tabelle!$V$11,('Mitigazione del rischio'!AB$8*Tabelle!$W$11),IF('Modello Analisi RISCHI MOG_PTPC'!BD105=Tabelle!$V$12,('Mitigazione del rischio'!AB$8*Tabelle!$W$12),"-"))))))))))</f>
        <v>0</v>
      </c>
      <c r="AC104" s="31">
        <f>IF('Modello Analisi RISCHI MOG_PTPC'!BE105=Tabelle!$V$3,('Mitigazione del rischio'!AC$8*Tabelle!$W$3),IF('Modello Analisi RISCHI MOG_PTPC'!BE105=Tabelle!$V$4,('Mitigazione del rischio'!AC$8*Tabelle!$W$4),IF('Modello Analisi RISCHI MOG_PTPC'!BE105=Tabelle!$V$5,('Mitigazione del rischio'!AC$8*Tabelle!$W$5),IF('Modello Analisi RISCHI MOG_PTPC'!BE105=Tabelle!$V$6,('Mitigazione del rischio'!AC$8*Tabelle!$W$6),IF('Modello Analisi RISCHI MOG_PTPC'!BE105=Tabelle!$V$7,('Mitigazione del rischio'!AC$8*Tabelle!$W$7),IF('Modello Analisi RISCHI MOG_PTPC'!BE105=Tabelle!$V$8,('Mitigazione del rischio'!AC$8*Tabelle!$W$8),IF('Modello Analisi RISCHI MOG_PTPC'!BE105=Tabelle!$V$9,('Mitigazione del rischio'!AC$8*Tabelle!$W$9),IF('Modello Analisi RISCHI MOG_PTPC'!BE105=Tabelle!$V$10,('Mitigazione del rischio'!AC$8*Tabelle!$W$10),IF('Modello Analisi RISCHI MOG_PTPC'!BE105=Tabelle!$V$11,('Mitigazione del rischio'!AC$8*Tabelle!$W$11),IF('Modello Analisi RISCHI MOG_PTPC'!BE105=Tabelle!$V$12,('Mitigazione del rischio'!AC$8*Tabelle!$W$12),"-"))))))))))</f>
        <v>0</v>
      </c>
      <c r="AD104" s="31">
        <f>IF('Modello Analisi RISCHI MOG_PTPC'!BF105=Tabelle!$V$3,('Mitigazione del rischio'!AD$8*Tabelle!$W$3),IF('Modello Analisi RISCHI MOG_PTPC'!BF105=Tabelle!$V$4,('Mitigazione del rischio'!AD$8*Tabelle!$W$4),IF('Modello Analisi RISCHI MOG_PTPC'!BF105=Tabelle!$V$5,('Mitigazione del rischio'!AD$8*Tabelle!$W$5),IF('Modello Analisi RISCHI MOG_PTPC'!BF105=Tabelle!$V$6,('Mitigazione del rischio'!AD$8*Tabelle!$W$6),IF('Modello Analisi RISCHI MOG_PTPC'!BF105=Tabelle!$V$7,('Mitigazione del rischio'!AD$8*Tabelle!$W$7),IF('Modello Analisi RISCHI MOG_PTPC'!BF105=Tabelle!$V$8,('Mitigazione del rischio'!AD$8*Tabelle!$W$8),IF('Modello Analisi RISCHI MOG_PTPC'!BF105=Tabelle!$V$9,('Mitigazione del rischio'!AD$8*Tabelle!$W$9),IF('Modello Analisi RISCHI MOG_PTPC'!BF105=Tabelle!$V$10,('Mitigazione del rischio'!AD$8*Tabelle!$W$10),IF('Modello Analisi RISCHI MOG_PTPC'!BF105=Tabelle!$V$11,('Mitigazione del rischio'!AD$8*Tabelle!$W$11),IF('Modello Analisi RISCHI MOG_PTPC'!BF105=Tabelle!$V$12,('Mitigazione del rischio'!AD$8*Tabelle!$W$12),"-"))))))))))</f>
        <v>0</v>
      </c>
      <c r="AE104" s="31">
        <f>IF('Modello Analisi RISCHI MOG_PTPC'!BG105=Tabelle!$V$3,('Mitigazione del rischio'!AE$8*Tabelle!$W$3),IF('Modello Analisi RISCHI MOG_PTPC'!BG105=Tabelle!$V$4,('Mitigazione del rischio'!AE$8*Tabelle!$W$4),IF('Modello Analisi RISCHI MOG_PTPC'!BG105=Tabelle!$V$5,('Mitigazione del rischio'!AE$8*Tabelle!$W$5),IF('Modello Analisi RISCHI MOG_PTPC'!BG105=Tabelle!$V$6,('Mitigazione del rischio'!AE$8*Tabelle!$W$6),IF('Modello Analisi RISCHI MOG_PTPC'!BG105=Tabelle!$V$7,('Mitigazione del rischio'!AE$8*Tabelle!$W$7),IF('Modello Analisi RISCHI MOG_PTPC'!BG105=Tabelle!$V$8,('Mitigazione del rischio'!AE$8*Tabelle!$W$8),IF('Modello Analisi RISCHI MOG_PTPC'!BG105=Tabelle!$V$9,('Mitigazione del rischio'!AE$8*Tabelle!$W$9),IF('Modello Analisi RISCHI MOG_PTPC'!BG105=Tabelle!$V$10,('Mitigazione del rischio'!AE$8*Tabelle!$W$10),IF('Modello Analisi RISCHI MOG_PTPC'!BG105=Tabelle!$V$11,('Mitigazione del rischio'!AE$8*Tabelle!$W$11),IF('Modello Analisi RISCHI MOG_PTPC'!BG105=Tabelle!$V$12,('Mitigazione del rischio'!AE$8*Tabelle!$W$12),"-"))))))))))</f>
        <v>0</v>
      </c>
      <c r="AF104" s="32">
        <f t="shared" si="5"/>
        <v>43.400000000000006</v>
      </c>
      <c r="AG104" s="33">
        <f t="shared" si="6"/>
        <v>0.43400000000000005</v>
      </c>
    </row>
    <row r="105" spans="1:33" x14ac:dyDescent="0.25">
      <c r="A105" s="31">
        <f>IF('Modello Analisi RISCHI MOG_PTPC'!AC106=Tabelle!$V$3,('Mitigazione del rischio'!A$8*Tabelle!$W$3),IF('Modello Analisi RISCHI MOG_PTPC'!AC106=Tabelle!$V$4,('Mitigazione del rischio'!A$8*Tabelle!$W$4),IF('Modello Analisi RISCHI MOG_PTPC'!AC106=Tabelle!$V$5,('Mitigazione del rischio'!A$8*Tabelle!$W$5),IF('Modello Analisi RISCHI MOG_PTPC'!AC106=Tabelle!$V$6,('Mitigazione del rischio'!A$8*Tabelle!$W$6),IF('Modello Analisi RISCHI MOG_PTPC'!AC106=Tabelle!$V$7,('Mitigazione del rischio'!A$8*Tabelle!$W$7),IF('Modello Analisi RISCHI MOG_PTPC'!AC106=Tabelle!$V$8,('Mitigazione del rischio'!A$8*Tabelle!$W$8),IF('Modello Analisi RISCHI MOG_PTPC'!AC106=Tabelle!$V$9,('Mitigazione del rischio'!A$8*Tabelle!$W$9),IF('Modello Analisi RISCHI MOG_PTPC'!AC106=Tabelle!$V$10,('Mitigazione del rischio'!A$8*Tabelle!$W$10),IF('Modello Analisi RISCHI MOG_PTPC'!AC106=Tabelle!$V$11,('Mitigazione del rischio'!A$8*Tabelle!$W$11),IF('Modello Analisi RISCHI MOG_PTPC'!AC106=Tabelle!$V$12,('Mitigazione del rischio'!A$8*Tabelle!$W$12),"-"))))))))))</f>
        <v>3.5</v>
      </c>
      <c r="B105" s="31">
        <f>IF('Modello Analisi RISCHI MOG_PTPC'!AD106=Tabelle!$V$3,('Mitigazione del rischio'!B$8*Tabelle!$W$3),IF('Modello Analisi RISCHI MOG_PTPC'!AD106=Tabelle!$V$4,('Mitigazione del rischio'!B$8*Tabelle!$W$4),IF('Modello Analisi RISCHI MOG_PTPC'!AD106=Tabelle!$V$5,('Mitigazione del rischio'!B$8*Tabelle!$W$5),IF('Modello Analisi RISCHI MOG_PTPC'!AD106=Tabelle!$V$6,('Mitigazione del rischio'!B$8*Tabelle!$W$6),IF('Modello Analisi RISCHI MOG_PTPC'!AD106=Tabelle!$V$7,('Mitigazione del rischio'!B$8*Tabelle!$W$7),IF('Modello Analisi RISCHI MOG_PTPC'!AD106=Tabelle!$V$8,('Mitigazione del rischio'!B$8*Tabelle!$W$8),IF('Modello Analisi RISCHI MOG_PTPC'!AD106=Tabelle!$V$9,('Mitigazione del rischio'!B$8*Tabelle!$W$9),IF('Modello Analisi RISCHI MOG_PTPC'!AD106=Tabelle!$V$10,('Mitigazione del rischio'!B$8*Tabelle!$W$10),IF('Modello Analisi RISCHI MOG_PTPC'!AD106=Tabelle!$V$11,('Mitigazione del rischio'!B$8*Tabelle!$W$11),IF('Modello Analisi RISCHI MOG_PTPC'!AD106=Tabelle!$V$12,('Mitigazione del rischio'!B$8*Tabelle!$W$12),"-"))))))))))</f>
        <v>2.4499999999999997</v>
      </c>
      <c r="C105" s="31">
        <f>IF('Modello Analisi RISCHI MOG_PTPC'!AE106=Tabelle!$V$3,('Mitigazione del rischio'!C$8*Tabelle!$W$3),IF('Modello Analisi RISCHI MOG_PTPC'!AE106=Tabelle!$V$4,('Mitigazione del rischio'!C$8*Tabelle!$W$4),IF('Modello Analisi RISCHI MOG_PTPC'!AE106=Tabelle!$V$5,('Mitigazione del rischio'!C$8*Tabelle!$W$5),IF('Modello Analisi RISCHI MOG_PTPC'!AE106=Tabelle!$V$6,('Mitigazione del rischio'!C$8*Tabelle!$W$6),IF('Modello Analisi RISCHI MOG_PTPC'!AE106=Tabelle!$V$7,('Mitigazione del rischio'!C$8*Tabelle!$W$7),IF('Modello Analisi RISCHI MOG_PTPC'!AE106=Tabelle!$V$8,('Mitigazione del rischio'!C$8*Tabelle!$W$8),IF('Modello Analisi RISCHI MOG_PTPC'!AE106=Tabelle!$V$9,('Mitigazione del rischio'!C$8*Tabelle!$W$9),IF('Modello Analisi RISCHI MOG_PTPC'!AE106=Tabelle!$V$10,('Mitigazione del rischio'!C$8*Tabelle!$W$10),IF('Modello Analisi RISCHI MOG_PTPC'!AE106=Tabelle!$V$11,('Mitigazione del rischio'!C$8*Tabelle!$W$11),IF('Modello Analisi RISCHI MOG_PTPC'!AE106=Tabelle!$V$12,('Mitigazione del rischio'!C$8*Tabelle!$W$12),"-"))))))))))</f>
        <v>0.35000000000000003</v>
      </c>
      <c r="D105" s="31">
        <f>IF('Modello Analisi RISCHI MOG_PTPC'!AF106=Tabelle!$V$3,('Mitigazione del rischio'!D$8*Tabelle!$W$3),IF('Modello Analisi RISCHI MOG_PTPC'!AF106=Tabelle!$V$4,('Mitigazione del rischio'!D$8*Tabelle!$W$4),IF('Modello Analisi RISCHI MOG_PTPC'!AF106=Tabelle!$V$5,('Mitigazione del rischio'!D$8*Tabelle!$W$5),IF('Modello Analisi RISCHI MOG_PTPC'!AF106=Tabelle!$V$6,('Mitigazione del rischio'!D$8*Tabelle!$W$6),IF('Modello Analisi RISCHI MOG_PTPC'!AF106=Tabelle!$V$7,('Mitigazione del rischio'!D$8*Tabelle!$W$7),IF('Modello Analisi RISCHI MOG_PTPC'!AF106=Tabelle!$V$8,('Mitigazione del rischio'!D$8*Tabelle!$W$8),IF('Modello Analisi RISCHI MOG_PTPC'!AF106=Tabelle!$V$9,('Mitigazione del rischio'!D$8*Tabelle!$W$9),IF('Modello Analisi RISCHI MOG_PTPC'!AF106=Tabelle!$V$10,('Mitigazione del rischio'!D$8*Tabelle!$W$10),IF('Modello Analisi RISCHI MOG_PTPC'!AF106=Tabelle!$V$11,('Mitigazione del rischio'!D$8*Tabelle!$W$11),IF('Modello Analisi RISCHI MOG_PTPC'!AF106=Tabelle!$V$12,('Mitigazione del rischio'!D$8*Tabelle!$W$12),"-"))))))))))</f>
        <v>1.05</v>
      </c>
      <c r="E105" s="31">
        <f>IF('Modello Analisi RISCHI MOG_PTPC'!AG106=Tabelle!$V$3,('Mitigazione del rischio'!E$8*Tabelle!$W$3),IF('Modello Analisi RISCHI MOG_PTPC'!AG106=Tabelle!$V$4,('Mitigazione del rischio'!E$8*Tabelle!$W$4),IF('Modello Analisi RISCHI MOG_PTPC'!AG106=Tabelle!$V$5,('Mitigazione del rischio'!E$8*Tabelle!$W$5),IF('Modello Analisi RISCHI MOG_PTPC'!AG106=Tabelle!$V$6,('Mitigazione del rischio'!E$8*Tabelle!$W$6),IF('Modello Analisi RISCHI MOG_PTPC'!AG106=Tabelle!$V$7,('Mitigazione del rischio'!E$8*Tabelle!$W$7),IF('Modello Analisi RISCHI MOG_PTPC'!AG106=Tabelle!$V$8,('Mitigazione del rischio'!E$8*Tabelle!$W$8),IF('Modello Analisi RISCHI MOG_PTPC'!AG106=Tabelle!$V$9,('Mitigazione del rischio'!E$8*Tabelle!$W$9),IF('Modello Analisi RISCHI MOG_PTPC'!AG106=Tabelle!$V$10,('Mitigazione del rischio'!E$8*Tabelle!$W$10),IF('Modello Analisi RISCHI MOG_PTPC'!AG106=Tabelle!$V$11,('Mitigazione del rischio'!E$8*Tabelle!$W$11),IF('Modello Analisi RISCHI MOG_PTPC'!AG106=Tabelle!$V$12,('Mitigazione del rischio'!E$8*Tabelle!$W$12),"-"))))))))))</f>
        <v>2.4499999999999997</v>
      </c>
      <c r="F105" s="31">
        <f>IF('Modello Analisi RISCHI MOG_PTPC'!AH106=Tabelle!$V$3,('Mitigazione del rischio'!F$8*Tabelle!$W$3),IF('Modello Analisi RISCHI MOG_PTPC'!AH106=Tabelle!$V$4,('Mitigazione del rischio'!F$8*Tabelle!$W$4),IF('Modello Analisi RISCHI MOG_PTPC'!AH106=Tabelle!$V$5,('Mitigazione del rischio'!F$8*Tabelle!$W$5),IF('Modello Analisi RISCHI MOG_PTPC'!AH106=Tabelle!$V$6,('Mitigazione del rischio'!F$8*Tabelle!$W$6),IF('Modello Analisi RISCHI MOG_PTPC'!AH106=Tabelle!$V$7,('Mitigazione del rischio'!F$8*Tabelle!$W$7),IF('Modello Analisi RISCHI MOG_PTPC'!AH106=Tabelle!$V$8,('Mitigazione del rischio'!F$8*Tabelle!$W$8),IF('Modello Analisi RISCHI MOG_PTPC'!AH106=Tabelle!$V$9,('Mitigazione del rischio'!F$8*Tabelle!$W$9),IF('Modello Analisi RISCHI MOG_PTPC'!AH106=Tabelle!$V$10,('Mitigazione del rischio'!F$8*Tabelle!$W$10),IF('Modello Analisi RISCHI MOG_PTPC'!AH106=Tabelle!$V$11,('Mitigazione del rischio'!F$8*Tabelle!$W$11),IF('Modello Analisi RISCHI MOG_PTPC'!AH106=Tabelle!$V$12,('Mitigazione del rischio'!F$8*Tabelle!$W$12),"-"))))))))))</f>
        <v>3.5</v>
      </c>
      <c r="G105" s="31">
        <f>IF('Modello Analisi RISCHI MOG_PTPC'!AI106=Tabelle!$V$3,('Mitigazione del rischio'!G$8*Tabelle!$W$3),IF('Modello Analisi RISCHI MOG_PTPC'!AI106=Tabelle!$V$4,('Mitigazione del rischio'!G$8*Tabelle!$W$4),IF('Modello Analisi RISCHI MOG_PTPC'!AI106=Tabelle!$V$5,('Mitigazione del rischio'!G$8*Tabelle!$W$5),IF('Modello Analisi RISCHI MOG_PTPC'!AI106=Tabelle!$V$6,('Mitigazione del rischio'!G$8*Tabelle!$W$6),IF('Modello Analisi RISCHI MOG_PTPC'!AI106=Tabelle!$V$7,('Mitigazione del rischio'!G$8*Tabelle!$W$7),IF('Modello Analisi RISCHI MOG_PTPC'!AI106=Tabelle!$V$8,('Mitigazione del rischio'!G$8*Tabelle!$W$8),IF('Modello Analisi RISCHI MOG_PTPC'!AI106=Tabelle!$V$9,('Mitigazione del rischio'!G$8*Tabelle!$W$9),IF('Modello Analisi RISCHI MOG_PTPC'!AI106=Tabelle!$V$10,('Mitigazione del rischio'!G$8*Tabelle!$W$10),IF('Modello Analisi RISCHI MOG_PTPC'!AI106=Tabelle!$V$11,('Mitigazione del rischio'!G$8*Tabelle!$W$11),IF('Modello Analisi RISCHI MOG_PTPC'!AI106=Tabelle!$V$12,('Mitigazione del rischio'!G$8*Tabelle!$W$12),"-"))))))))))</f>
        <v>3.5</v>
      </c>
      <c r="H105" s="31">
        <f>IF('Modello Analisi RISCHI MOG_PTPC'!AJ106=Tabelle!$V$3,('Mitigazione del rischio'!H$8*Tabelle!$W$3),IF('Modello Analisi RISCHI MOG_PTPC'!AJ106=Tabelle!$V$4,('Mitigazione del rischio'!H$8*Tabelle!$W$4),IF('Modello Analisi RISCHI MOG_PTPC'!AJ106=Tabelle!$V$5,('Mitigazione del rischio'!H$8*Tabelle!$W$5),IF('Modello Analisi RISCHI MOG_PTPC'!AJ106=Tabelle!$V$6,('Mitigazione del rischio'!H$8*Tabelle!$W$6),IF('Modello Analisi RISCHI MOG_PTPC'!AJ106=Tabelle!$V$7,('Mitigazione del rischio'!H$8*Tabelle!$W$7),IF('Modello Analisi RISCHI MOG_PTPC'!AJ106=Tabelle!$V$8,('Mitigazione del rischio'!H$8*Tabelle!$W$8),IF('Modello Analisi RISCHI MOG_PTPC'!AJ106=Tabelle!$V$9,('Mitigazione del rischio'!H$8*Tabelle!$W$9),IF('Modello Analisi RISCHI MOG_PTPC'!AJ106=Tabelle!$V$10,('Mitigazione del rischio'!H$8*Tabelle!$W$10),IF('Modello Analisi RISCHI MOG_PTPC'!AJ106=Tabelle!$V$11,('Mitigazione del rischio'!H$8*Tabelle!$W$11),IF('Modello Analisi RISCHI MOG_PTPC'!AJ106=Tabelle!$V$12,('Mitigazione del rischio'!H$8*Tabelle!$W$12),"-"))))))))))</f>
        <v>3.5</v>
      </c>
      <c r="I105" s="31">
        <f>IF('Modello Analisi RISCHI MOG_PTPC'!AK106=Tabelle!$V$3,('Mitigazione del rischio'!I$8*Tabelle!$W$3),IF('Modello Analisi RISCHI MOG_PTPC'!AK106=Tabelle!$V$4,('Mitigazione del rischio'!I$8*Tabelle!$W$4),IF('Modello Analisi RISCHI MOG_PTPC'!AK106=Tabelle!$V$5,('Mitigazione del rischio'!I$8*Tabelle!$W$5),IF('Modello Analisi RISCHI MOG_PTPC'!AK106=Tabelle!$V$6,('Mitigazione del rischio'!I$8*Tabelle!$W$6),IF('Modello Analisi RISCHI MOG_PTPC'!AK106=Tabelle!$V$7,('Mitigazione del rischio'!I$8*Tabelle!$W$7),IF('Modello Analisi RISCHI MOG_PTPC'!AK106=Tabelle!$V$8,('Mitigazione del rischio'!I$8*Tabelle!$W$8),IF('Modello Analisi RISCHI MOG_PTPC'!AK106=Tabelle!$V$9,('Mitigazione del rischio'!I$8*Tabelle!$W$9),IF('Modello Analisi RISCHI MOG_PTPC'!AK106=Tabelle!$V$10,('Mitigazione del rischio'!I$8*Tabelle!$W$10),IF('Modello Analisi RISCHI MOG_PTPC'!AK106=Tabelle!$V$11,('Mitigazione del rischio'!I$8*Tabelle!$W$11),IF('Modello Analisi RISCHI MOG_PTPC'!AK106=Tabelle!$V$12,('Mitigazione del rischio'!I$8*Tabelle!$W$12),"-"))))))))))</f>
        <v>1.05</v>
      </c>
      <c r="J105" s="31">
        <f>IF('Modello Analisi RISCHI MOG_PTPC'!AL106=Tabelle!$V$3,('Mitigazione del rischio'!J$8*Tabelle!$W$3),IF('Modello Analisi RISCHI MOG_PTPC'!AL106=Tabelle!$V$4,('Mitigazione del rischio'!J$8*Tabelle!$W$4),IF('Modello Analisi RISCHI MOG_PTPC'!AL106=Tabelle!$V$5,('Mitigazione del rischio'!J$8*Tabelle!$W$5),IF('Modello Analisi RISCHI MOG_PTPC'!AL106=Tabelle!$V$6,('Mitigazione del rischio'!J$8*Tabelle!$W$6),IF('Modello Analisi RISCHI MOG_PTPC'!AL106=Tabelle!$V$7,('Mitigazione del rischio'!J$8*Tabelle!$W$7),IF('Modello Analisi RISCHI MOG_PTPC'!AL106=Tabelle!$V$8,('Mitigazione del rischio'!J$8*Tabelle!$W$8),IF('Modello Analisi RISCHI MOG_PTPC'!AL106=Tabelle!$V$9,('Mitigazione del rischio'!J$8*Tabelle!$W$9),IF('Modello Analisi RISCHI MOG_PTPC'!AL106=Tabelle!$V$10,('Mitigazione del rischio'!J$8*Tabelle!$W$10),IF('Modello Analisi RISCHI MOG_PTPC'!AL106=Tabelle!$V$11,('Mitigazione del rischio'!J$8*Tabelle!$W$11),IF('Modello Analisi RISCHI MOG_PTPC'!AL106=Tabelle!$V$12,('Mitigazione del rischio'!J$8*Tabelle!$W$12),"-"))))))))))</f>
        <v>1.05</v>
      </c>
      <c r="K105" s="31">
        <f>IF('Modello Analisi RISCHI MOG_PTPC'!AM106=Tabelle!$V$3,('Mitigazione del rischio'!K$8*Tabelle!$W$3),IF('Modello Analisi RISCHI MOG_PTPC'!AM106=Tabelle!$V$4,('Mitigazione del rischio'!K$8*Tabelle!$W$4),IF('Modello Analisi RISCHI MOG_PTPC'!AM106=Tabelle!$V$5,('Mitigazione del rischio'!K$8*Tabelle!$W$5),IF('Modello Analisi RISCHI MOG_PTPC'!AM106=Tabelle!$V$6,('Mitigazione del rischio'!K$8*Tabelle!$W$6),IF('Modello Analisi RISCHI MOG_PTPC'!AM106=Tabelle!$V$7,('Mitigazione del rischio'!K$8*Tabelle!$W$7),IF('Modello Analisi RISCHI MOG_PTPC'!AM106=Tabelle!$V$8,('Mitigazione del rischio'!K$8*Tabelle!$W$8),IF('Modello Analisi RISCHI MOG_PTPC'!AM106=Tabelle!$V$9,('Mitigazione del rischio'!K$8*Tabelle!$W$9),IF('Modello Analisi RISCHI MOG_PTPC'!AM106=Tabelle!$V$10,('Mitigazione del rischio'!K$8*Tabelle!$W$10),IF('Modello Analisi RISCHI MOG_PTPC'!AM106=Tabelle!$V$11,('Mitigazione del rischio'!K$8*Tabelle!$W$11),IF('Modello Analisi RISCHI MOG_PTPC'!AM106=Tabelle!$V$12,('Mitigazione del rischio'!K$8*Tabelle!$W$12),"-"))))))))))</f>
        <v>3.5</v>
      </c>
      <c r="L105" s="31">
        <f>IF('Modello Analisi RISCHI MOG_PTPC'!AN106=Tabelle!$V$3,('Mitigazione del rischio'!L$8*Tabelle!$W$3),IF('Modello Analisi RISCHI MOG_PTPC'!AN106=Tabelle!$V$4,('Mitigazione del rischio'!L$8*Tabelle!$W$4),IF('Modello Analisi RISCHI MOG_PTPC'!AN106=Tabelle!$V$5,('Mitigazione del rischio'!L$8*Tabelle!$W$5),IF('Modello Analisi RISCHI MOG_PTPC'!AN106=Tabelle!$V$6,('Mitigazione del rischio'!L$8*Tabelle!$W$6),IF('Modello Analisi RISCHI MOG_PTPC'!AN106=Tabelle!$V$7,('Mitigazione del rischio'!L$8*Tabelle!$W$7),IF('Modello Analisi RISCHI MOG_PTPC'!AN106=Tabelle!$V$8,('Mitigazione del rischio'!L$8*Tabelle!$W$8),IF('Modello Analisi RISCHI MOG_PTPC'!AN106=Tabelle!$V$9,('Mitigazione del rischio'!L$8*Tabelle!$W$9),IF('Modello Analisi RISCHI MOG_PTPC'!AN106=Tabelle!$V$10,('Mitigazione del rischio'!L$8*Tabelle!$W$10),IF('Modello Analisi RISCHI MOG_PTPC'!AN106=Tabelle!$V$11,('Mitigazione del rischio'!L$8*Tabelle!$W$11),IF('Modello Analisi RISCHI MOG_PTPC'!AN106=Tabelle!$V$12,('Mitigazione del rischio'!L$8*Tabelle!$W$12),"-"))))))))))</f>
        <v>3.5</v>
      </c>
      <c r="M105" s="31">
        <f>IF('Modello Analisi RISCHI MOG_PTPC'!AO106=Tabelle!$V$3,('Mitigazione del rischio'!M$8*Tabelle!$W$3),IF('Modello Analisi RISCHI MOG_PTPC'!AO106=Tabelle!$V$4,('Mitigazione del rischio'!M$8*Tabelle!$W$4),IF('Modello Analisi RISCHI MOG_PTPC'!AO106=Tabelle!$V$5,('Mitigazione del rischio'!M$8*Tabelle!$W$5),IF('Modello Analisi RISCHI MOG_PTPC'!AO106=Tabelle!$V$6,('Mitigazione del rischio'!M$8*Tabelle!$W$6),IF('Modello Analisi RISCHI MOG_PTPC'!AO106=Tabelle!$V$7,('Mitigazione del rischio'!M$8*Tabelle!$W$7),IF('Modello Analisi RISCHI MOG_PTPC'!AO106=Tabelle!$V$8,('Mitigazione del rischio'!M$8*Tabelle!$W$8),IF('Modello Analisi RISCHI MOG_PTPC'!AO106=Tabelle!$V$9,('Mitigazione del rischio'!M$8*Tabelle!$W$9),IF('Modello Analisi RISCHI MOG_PTPC'!AO106=Tabelle!$V$10,('Mitigazione del rischio'!M$8*Tabelle!$W$10),IF('Modello Analisi RISCHI MOG_PTPC'!AO106=Tabelle!$V$11,('Mitigazione del rischio'!M$8*Tabelle!$W$11),IF('Modello Analisi RISCHI MOG_PTPC'!AO106=Tabelle!$V$12,('Mitigazione del rischio'!M$8*Tabelle!$W$12),"-"))))))))))</f>
        <v>1.05</v>
      </c>
      <c r="N105" s="31">
        <f>IF('Modello Analisi RISCHI MOG_PTPC'!AP106=Tabelle!$V$3,('Mitigazione del rischio'!N$8*Tabelle!$W$3),IF('Modello Analisi RISCHI MOG_PTPC'!AP106=Tabelle!$V$4,('Mitigazione del rischio'!N$8*Tabelle!$W$4),IF('Modello Analisi RISCHI MOG_PTPC'!AP106=Tabelle!$V$5,('Mitigazione del rischio'!N$8*Tabelle!$W$5),IF('Modello Analisi RISCHI MOG_PTPC'!AP106=Tabelle!$V$6,('Mitigazione del rischio'!N$8*Tabelle!$W$6),IF('Modello Analisi RISCHI MOG_PTPC'!AP106=Tabelle!$V$7,('Mitigazione del rischio'!N$8*Tabelle!$W$7),IF('Modello Analisi RISCHI MOG_PTPC'!AP106=Tabelle!$V$8,('Mitigazione del rischio'!N$8*Tabelle!$W$8),IF('Modello Analisi RISCHI MOG_PTPC'!AP106=Tabelle!$V$9,('Mitigazione del rischio'!N$8*Tabelle!$W$9),IF('Modello Analisi RISCHI MOG_PTPC'!AP106=Tabelle!$V$10,('Mitigazione del rischio'!N$8*Tabelle!$W$10),IF('Modello Analisi RISCHI MOG_PTPC'!AP106=Tabelle!$V$11,('Mitigazione del rischio'!N$8*Tabelle!$W$11),IF('Modello Analisi RISCHI MOG_PTPC'!AP106=Tabelle!$V$12,('Mitigazione del rischio'!N$8*Tabelle!$W$12),"-"))))))))))</f>
        <v>1.05</v>
      </c>
      <c r="O105" s="31">
        <f>IF('Modello Analisi RISCHI MOG_PTPC'!AQ106=Tabelle!$V$3,('Mitigazione del rischio'!O$8*Tabelle!$W$3),IF('Modello Analisi RISCHI MOG_PTPC'!AQ106=Tabelle!$V$4,('Mitigazione del rischio'!O$8*Tabelle!$W$4),IF('Modello Analisi RISCHI MOG_PTPC'!AQ106=Tabelle!$V$5,('Mitigazione del rischio'!O$8*Tabelle!$W$5),IF('Modello Analisi RISCHI MOG_PTPC'!AQ106=Tabelle!$V$6,('Mitigazione del rischio'!O$8*Tabelle!$W$6),IF('Modello Analisi RISCHI MOG_PTPC'!AQ106=Tabelle!$V$7,('Mitigazione del rischio'!O$8*Tabelle!$W$7),IF('Modello Analisi RISCHI MOG_PTPC'!AQ106=Tabelle!$V$8,('Mitigazione del rischio'!O$8*Tabelle!$W$8),IF('Modello Analisi RISCHI MOG_PTPC'!AQ106=Tabelle!$V$9,('Mitigazione del rischio'!O$8*Tabelle!$W$9),IF('Modello Analisi RISCHI MOG_PTPC'!AQ106=Tabelle!$V$10,('Mitigazione del rischio'!O$8*Tabelle!$W$10),IF('Modello Analisi RISCHI MOG_PTPC'!AQ106=Tabelle!$V$11,('Mitigazione del rischio'!O$8*Tabelle!$W$11),IF('Modello Analisi RISCHI MOG_PTPC'!AQ106=Tabelle!$V$12,('Mitigazione del rischio'!O$8*Tabelle!$W$12),"-"))))))))))</f>
        <v>1.05</v>
      </c>
      <c r="P105" s="31">
        <f>IF('Modello Analisi RISCHI MOG_PTPC'!AR106=Tabelle!$V$3,('Mitigazione del rischio'!P$8*Tabelle!$W$3),IF('Modello Analisi RISCHI MOG_PTPC'!AR106=Tabelle!$V$4,('Mitigazione del rischio'!P$8*Tabelle!$W$4),IF('Modello Analisi RISCHI MOG_PTPC'!AR106=Tabelle!$V$5,('Mitigazione del rischio'!P$8*Tabelle!$W$5),IF('Modello Analisi RISCHI MOG_PTPC'!AR106=Tabelle!$V$6,('Mitigazione del rischio'!P$8*Tabelle!$W$6),IF('Modello Analisi RISCHI MOG_PTPC'!AR106=Tabelle!$V$7,('Mitigazione del rischio'!P$8*Tabelle!$W$7),IF('Modello Analisi RISCHI MOG_PTPC'!AR106=Tabelle!$V$8,('Mitigazione del rischio'!P$8*Tabelle!$W$8),IF('Modello Analisi RISCHI MOG_PTPC'!AR106=Tabelle!$V$9,('Mitigazione del rischio'!P$8*Tabelle!$W$9),IF('Modello Analisi RISCHI MOG_PTPC'!AR106=Tabelle!$V$10,('Mitigazione del rischio'!P$8*Tabelle!$W$10),IF('Modello Analisi RISCHI MOG_PTPC'!AR106=Tabelle!$V$11,('Mitigazione del rischio'!P$8*Tabelle!$W$11),IF('Modello Analisi RISCHI MOG_PTPC'!AR106=Tabelle!$V$12,('Mitigazione del rischio'!P$8*Tabelle!$W$12),"-"))))))))))</f>
        <v>1.05</v>
      </c>
      <c r="Q105" s="31">
        <f>IF('Modello Analisi RISCHI MOG_PTPC'!AS106=Tabelle!$V$3,('Mitigazione del rischio'!Q$8*Tabelle!$W$3),IF('Modello Analisi RISCHI MOG_PTPC'!AS106=Tabelle!$V$4,('Mitigazione del rischio'!Q$8*Tabelle!$W$4),IF('Modello Analisi RISCHI MOG_PTPC'!AS106=Tabelle!$V$5,('Mitigazione del rischio'!Q$8*Tabelle!$W$5),IF('Modello Analisi RISCHI MOG_PTPC'!AS106=Tabelle!$V$6,('Mitigazione del rischio'!Q$8*Tabelle!$W$6),IF('Modello Analisi RISCHI MOG_PTPC'!AS106=Tabelle!$V$7,('Mitigazione del rischio'!Q$8*Tabelle!$W$7),IF('Modello Analisi RISCHI MOG_PTPC'!AS106=Tabelle!$V$8,('Mitigazione del rischio'!Q$8*Tabelle!$W$8),IF('Modello Analisi RISCHI MOG_PTPC'!AS106=Tabelle!$V$9,('Mitigazione del rischio'!Q$8*Tabelle!$W$9),IF('Modello Analisi RISCHI MOG_PTPC'!AS106=Tabelle!$V$10,('Mitigazione del rischio'!Q$8*Tabelle!$W$10),IF('Modello Analisi RISCHI MOG_PTPC'!AS106=Tabelle!$V$11,('Mitigazione del rischio'!Q$8*Tabelle!$W$11),IF('Modello Analisi RISCHI MOG_PTPC'!AS106=Tabelle!$V$12,('Mitigazione del rischio'!Q$8*Tabelle!$W$12),"-"))))))))))</f>
        <v>2.4499999999999997</v>
      </c>
      <c r="R105" s="31">
        <f>IF('Modello Analisi RISCHI MOG_PTPC'!AT106=Tabelle!$V$3,('Mitigazione del rischio'!R$8*Tabelle!$W$3),IF('Modello Analisi RISCHI MOG_PTPC'!AT106=Tabelle!$V$4,('Mitigazione del rischio'!R$8*Tabelle!$W$4),IF('Modello Analisi RISCHI MOG_PTPC'!AT106=Tabelle!$V$5,('Mitigazione del rischio'!R$8*Tabelle!$W$5),IF('Modello Analisi RISCHI MOG_PTPC'!AT106=Tabelle!$V$6,('Mitigazione del rischio'!R$8*Tabelle!$W$6),IF('Modello Analisi RISCHI MOG_PTPC'!AT106=Tabelle!$V$7,('Mitigazione del rischio'!R$8*Tabelle!$W$7),IF('Modello Analisi RISCHI MOG_PTPC'!AT106=Tabelle!$V$8,('Mitigazione del rischio'!R$8*Tabelle!$W$8),IF('Modello Analisi RISCHI MOG_PTPC'!AT106=Tabelle!$V$9,('Mitigazione del rischio'!R$8*Tabelle!$W$9),IF('Modello Analisi RISCHI MOG_PTPC'!AT106=Tabelle!$V$10,('Mitigazione del rischio'!R$8*Tabelle!$W$10),IF('Modello Analisi RISCHI MOG_PTPC'!AT106=Tabelle!$V$11,('Mitigazione del rischio'!R$8*Tabelle!$W$11),IF('Modello Analisi RISCHI MOG_PTPC'!AT106=Tabelle!$V$12,('Mitigazione del rischio'!R$8*Tabelle!$W$12),"-"))))))))))</f>
        <v>2.4499999999999997</v>
      </c>
      <c r="S105" s="31">
        <f>IF('Modello Analisi RISCHI MOG_PTPC'!AU106=Tabelle!$V$3,('Mitigazione del rischio'!S$8*Tabelle!$W$3),IF('Modello Analisi RISCHI MOG_PTPC'!AU106=Tabelle!$V$4,('Mitigazione del rischio'!S$8*Tabelle!$W$4),IF('Modello Analisi RISCHI MOG_PTPC'!AU106=Tabelle!$V$5,('Mitigazione del rischio'!S$8*Tabelle!$W$5),IF('Modello Analisi RISCHI MOG_PTPC'!AU106=Tabelle!$V$6,('Mitigazione del rischio'!S$8*Tabelle!$W$6),IF('Modello Analisi RISCHI MOG_PTPC'!AU106=Tabelle!$V$7,('Mitigazione del rischio'!S$8*Tabelle!$W$7),IF('Modello Analisi RISCHI MOG_PTPC'!AU106=Tabelle!$V$8,('Mitigazione del rischio'!S$8*Tabelle!$W$8),IF('Modello Analisi RISCHI MOG_PTPC'!AU106=Tabelle!$V$9,('Mitigazione del rischio'!S$8*Tabelle!$W$9),IF('Modello Analisi RISCHI MOG_PTPC'!AU106=Tabelle!$V$10,('Mitigazione del rischio'!S$8*Tabelle!$W$10),IF('Modello Analisi RISCHI MOG_PTPC'!AU106=Tabelle!$V$11,('Mitigazione del rischio'!S$8*Tabelle!$W$11),IF('Modello Analisi RISCHI MOG_PTPC'!AU106=Tabelle!$V$12,('Mitigazione del rischio'!S$8*Tabelle!$W$12),"-"))))))))))</f>
        <v>2.4499999999999997</v>
      </c>
      <c r="T105" s="31">
        <f>IF('Modello Analisi RISCHI MOG_PTPC'!AV106=Tabelle!$V$3,('Mitigazione del rischio'!T$8*Tabelle!$W$3),IF('Modello Analisi RISCHI MOG_PTPC'!AV106=Tabelle!$V$4,('Mitigazione del rischio'!T$8*Tabelle!$W$4),IF('Modello Analisi RISCHI MOG_PTPC'!AV106=Tabelle!$V$5,('Mitigazione del rischio'!T$8*Tabelle!$W$5),IF('Modello Analisi RISCHI MOG_PTPC'!AV106=Tabelle!$V$6,('Mitigazione del rischio'!T$8*Tabelle!$W$6),IF('Modello Analisi RISCHI MOG_PTPC'!AV106=Tabelle!$V$7,('Mitigazione del rischio'!T$8*Tabelle!$W$7),IF('Modello Analisi RISCHI MOG_PTPC'!AV106=Tabelle!$V$8,('Mitigazione del rischio'!T$8*Tabelle!$W$8),IF('Modello Analisi RISCHI MOG_PTPC'!AV106=Tabelle!$V$9,('Mitigazione del rischio'!T$8*Tabelle!$W$9),IF('Modello Analisi RISCHI MOG_PTPC'!AV106=Tabelle!$V$10,('Mitigazione del rischio'!T$8*Tabelle!$W$10),IF('Modello Analisi RISCHI MOG_PTPC'!AV106=Tabelle!$V$11,('Mitigazione del rischio'!T$8*Tabelle!$W$11),IF('Modello Analisi RISCHI MOG_PTPC'!AV106=Tabelle!$V$12,('Mitigazione del rischio'!T$8*Tabelle!$W$12),"-"))))))))))</f>
        <v>2.4499999999999997</v>
      </c>
      <c r="U105" s="31">
        <f>IF('Modello Analisi RISCHI MOG_PTPC'!AW106=Tabelle!$V$3,('Mitigazione del rischio'!U$8*Tabelle!$W$3),IF('Modello Analisi RISCHI MOG_PTPC'!AW106=Tabelle!$V$4,('Mitigazione del rischio'!U$8*Tabelle!$W$4),IF('Modello Analisi RISCHI MOG_PTPC'!AW106=Tabelle!$V$5,('Mitigazione del rischio'!U$8*Tabelle!$W$5),IF('Modello Analisi RISCHI MOG_PTPC'!AW106=Tabelle!$V$6,('Mitigazione del rischio'!U$8*Tabelle!$W$6),IF('Modello Analisi RISCHI MOG_PTPC'!AW106=Tabelle!$V$7,('Mitigazione del rischio'!U$8*Tabelle!$W$7),IF('Modello Analisi RISCHI MOG_PTPC'!AW106=Tabelle!$V$8,('Mitigazione del rischio'!U$8*Tabelle!$W$8),IF('Modello Analisi RISCHI MOG_PTPC'!AW106=Tabelle!$V$9,('Mitigazione del rischio'!U$8*Tabelle!$W$9),IF('Modello Analisi RISCHI MOG_PTPC'!AW106=Tabelle!$V$10,('Mitigazione del rischio'!U$8*Tabelle!$W$10),IF('Modello Analisi RISCHI MOG_PTPC'!AW106=Tabelle!$V$11,('Mitigazione del rischio'!U$8*Tabelle!$W$11),IF('Modello Analisi RISCHI MOG_PTPC'!AW106=Tabelle!$V$12,('Mitigazione del rischio'!U$8*Tabelle!$W$12),"-"))))))))))</f>
        <v>0</v>
      </c>
      <c r="V105" s="31">
        <f>IF('Modello Analisi RISCHI MOG_PTPC'!AX106=Tabelle!$V$3,('Mitigazione del rischio'!V$8*Tabelle!$W$3),IF('Modello Analisi RISCHI MOG_PTPC'!AX106=Tabelle!$V$4,('Mitigazione del rischio'!V$8*Tabelle!$W$4),IF('Modello Analisi RISCHI MOG_PTPC'!AX106=Tabelle!$V$5,('Mitigazione del rischio'!V$8*Tabelle!$W$5),IF('Modello Analisi RISCHI MOG_PTPC'!AX106=Tabelle!$V$6,('Mitigazione del rischio'!V$8*Tabelle!$W$6),IF('Modello Analisi RISCHI MOG_PTPC'!AX106=Tabelle!$V$7,('Mitigazione del rischio'!V$8*Tabelle!$W$7),IF('Modello Analisi RISCHI MOG_PTPC'!AX106=Tabelle!$V$8,('Mitigazione del rischio'!V$8*Tabelle!$W$8),IF('Modello Analisi RISCHI MOG_PTPC'!AX106=Tabelle!$V$9,('Mitigazione del rischio'!V$8*Tabelle!$W$9),IF('Modello Analisi RISCHI MOG_PTPC'!AX106=Tabelle!$V$10,('Mitigazione del rischio'!V$8*Tabelle!$W$10),IF('Modello Analisi RISCHI MOG_PTPC'!AX106=Tabelle!$V$11,('Mitigazione del rischio'!V$8*Tabelle!$W$11),IF('Modello Analisi RISCHI MOG_PTPC'!AX106=Tabelle!$V$12,('Mitigazione del rischio'!V$8*Tabelle!$W$12),"-"))))))))))</f>
        <v>0</v>
      </c>
      <c r="W105" s="31">
        <f>IF('Modello Analisi RISCHI MOG_PTPC'!AY106=Tabelle!$V$3,('Mitigazione del rischio'!W$8*Tabelle!$W$3),IF('Modello Analisi RISCHI MOG_PTPC'!AY106=Tabelle!$V$4,('Mitigazione del rischio'!W$8*Tabelle!$W$4),IF('Modello Analisi RISCHI MOG_PTPC'!AY106=Tabelle!$V$5,('Mitigazione del rischio'!W$8*Tabelle!$W$5),IF('Modello Analisi RISCHI MOG_PTPC'!AY106=Tabelle!$V$6,('Mitigazione del rischio'!W$8*Tabelle!$W$6),IF('Modello Analisi RISCHI MOG_PTPC'!AY106=Tabelle!$V$7,('Mitigazione del rischio'!W$8*Tabelle!$W$7),IF('Modello Analisi RISCHI MOG_PTPC'!AY106=Tabelle!$V$8,('Mitigazione del rischio'!W$8*Tabelle!$W$8),IF('Modello Analisi RISCHI MOG_PTPC'!AY106=Tabelle!$V$9,('Mitigazione del rischio'!W$8*Tabelle!$W$9),IF('Modello Analisi RISCHI MOG_PTPC'!AY106=Tabelle!$V$10,('Mitigazione del rischio'!W$8*Tabelle!$W$10),IF('Modello Analisi RISCHI MOG_PTPC'!AY106=Tabelle!$V$11,('Mitigazione del rischio'!W$8*Tabelle!$W$11),IF('Modello Analisi RISCHI MOG_PTPC'!AY106=Tabelle!$V$12,('Mitigazione del rischio'!W$8*Tabelle!$W$12),"-"))))))))))</f>
        <v>0</v>
      </c>
      <c r="X105" s="31">
        <f>IF('Modello Analisi RISCHI MOG_PTPC'!AZ106=Tabelle!$V$3,('Mitigazione del rischio'!X$8*Tabelle!$W$3),IF('Modello Analisi RISCHI MOG_PTPC'!AZ106=Tabelle!$V$4,('Mitigazione del rischio'!X$8*Tabelle!$W$4),IF('Modello Analisi RISCHI MOG_PTPC'!AZ106=Tabelle!$V$5,('Mitigazione del rischio'!X$8*Tabelle!$W$5),IF('Modello Analisi RISCHI MOG_PTPC'!AZ106=Tabelle!$V$6,('Mitigazione del rischio'!X$8*Tabelle!$W$6),IF('Modello Analisi RISCHI MOG_PTPC'!AZ106=Tabelle!$V$7,('Mitigazione del rischio'!X$8*Tabelle!$W$7),IF('Modello Analisi RISCHI MOG_PTPC'!AZ106=Tabelle!$V$8,('Mitigazione del rischio'!X$8*Tabelle!$W$8),IF('Modello Analisi RISCHI MOG_PTPC'!AZ106=Tabelle!$V$9,('Mitigazione del rischio'!X$8*Tabelle!$W$9),IF('Modello Analisi RISCHI MOG_PTPC'!AZ106=Tabelle!$V$10,('Mitigazione del rischio'!X$8*Tabelle!$W$10),IF('Modello Analisi RISCHI MOG_PTPC'!AZ106=Tabelle!$V$11,('Mitigazione del rischio'!X$8*Tabelle!$W$11),IF('Modello Analisi RISCHI MOG_PTPC'!AZ106=Tabelle!$V$12,('Mitigazione del rischio'!X$8*Tabelle!$W$12),"-"))))))))))</f>
        <v>0</v>
      </c>
      <c r="Y105" s="31">
        <f>IF('Modello Analisi RISCHI MOG_PTPC'!BA106=Tabelle!$V$3,('Mitigazione del rischio'!Y$8*Tabelle!$W$3),IF('Modello Analisi RISCHI MOG_PTPC'!BA106=Tabelle!$V$4,('Mitigazione del rischio'!Y$8*Tabelle!$W$4),IF('Modello Analisi RISCHI MOG_PTPC'!BA106=Tabelle!$V$5,('Mitigazione del rischio'!Y$8*Tabelle!$W$5),IF('Modello Analisi RISCHI MOG_PTPC'!BA106=Tabelle!$V$6,('Mitigazione del rischio'!Y$8*Tabelle!$W$6),IF('Modello Analisi RISCHI MOG_PTPC'!BA106=Tabelle!$V$7,('Mitigazione del rischio'!Y$8*Tabelle!$W$7),IF('Modello Analisi RISCHI MOG_PTPC'!BA106=Tabelle!$V$8,('Mitigazione del rischio'!Y$8*Tabelle!$W$8),IF('Modello Analisi RISCHI MOG_PTPC'!BA106=Tabelle!$V$9,('Mitigazione del rischio'!Y$8*Tabelle!$W$9),IF('Modello Analisi RISCHI MOG_PTPC'!BA106=Tabelle!$V$10,('Mitigazione del rischio'!Y$8*Tabelle!$W$10),IF('Modello Analisi RISCHI MOG_PTPC'!BA106=Tabelle!$V$11,('Mitigazione del rischio'!Y$8*Tabelle!$W$11),IF('Modello Analisi RISCHI MOG_PTPC'!BA106=Tabelle!$V$12,('Mitigazione del rischio'!Y$8*Tabelle!$W$12),"-"))))))))))</f>
        <v>0</v>
      </c>
      <c r="Z105" s="31">
        <f>IF('Modello Analisi RISCHI MOG_PTPC'!BB106=Tabelle!$V$3,('Mitigazione del rischio'!Z$8*Tabelle!$W$3),IF('Modello Analisi RISCHI MOG_PTPC'!BB106=Tabelle!$V$4,('Mitigazione del rischio'!Z$8*Tabelle!$W$4),IF('Modello Analisi RISCHI MOG_PTPC'!BB106=Tabelle!$V$5,('Mitigazione del rischio'!Z$8*Tabelle!$W$5),IF('Modello Analisi RISCHI MOG_PTPC'!BB106=Tabelle!$V$6,('Mitigazione del rischio'!Z$8*Tabelle!$W$6),IF('Modello Analisi RISCHI MOG_PTPC'!BB106=Tabelle!$V$7,('Mitigazione del rischio'!Z$8*Tabelle!$W$7),IF('Modello Analisi RISCHI MOG_PTPC'!BB106=Tabelle!$V$8,('Mitigazione del rischio'!Z$8*Tabelle!$W$8),IF('Modello Analisi RISCHI MOG_PTPC'!BB106=Tabelle!$V$9,('Mitigazione del rischio'!Z$8*Tabelle!$W$9),IF('Modello Analisi RISCHI MOG_PTPC'!BB106=Tabelle!$V$10,('Mitigazione del rischio'!Z$8*Tabelle!$W$10),IF('Modello Analisi RISCHI MOG_PTPC'!BB106=Tabelle!$V$11,('Mitigazione del rischio'!Z$8*Tabelle!$W$11),IF('Modello Analisi RISCHI MOG_PTPC'!BB106=Tabelle!$V$12,('Mitigazione del rischio'!Z$8*Tabelle!$W$12),"-"))))))))))</f>
        <v>0</v>
      </c>
      <c r="AA105" s="31">
        <f>IF('Modello Analisi RISCHI MOG_PTPC'!BC106=Tabelle!$V$3,('Mitigazione del rischio'!AA$8*Tabelle!$W$3),IF('Modello Analisi RISCHI MOG_PTPC'!BC106=Tabelle!$V$4,('Mitigazione del rischio'!AA$8*Tabelle!$W$4),IF('Modello Analisi RISCHI MOG_PTPC'!BC106=Tabelle!$V$5,('Mitigazione del rischio'!AA$8*Tabelle!$W$5),IF('Modello Analisi RISCHI MOG_PTPC'!BC106=Tabelle!$V$6,('Mitigazione del rischio'!AA$8*Tabelle!$W$6),IF('Modello Analisi RISCHI MOG_PTPC'!BC106=Tabelle!$V$7,('Mitigazione del rischio'!AA$8*Tabelle!$W$7),IF('Modello Analisi RISCHI MOG_PTPC'!BC106=Tabelle!$V$8,('Mitigazione del rischio'!AA$8*Tabelle!$W$8),IF('Modello Analisi RISCHI MOG_PTPC'!BC106=Tabelle!$V$9,('Mitigazione del rischio'!AA$8*Tabelle!$W$9),IF('Modello Analisi RISCHI MOG_PTPC'!BC106=Tabelle!$V$10,('Mitigazione del rischio'!AA$8*Tabelle!$W$10),IF('Modello Analisi RISCHI MOG_PTPC'!BC106=Tabelle!$V$11,('Mitigazione del rischio'!AA$8*Tabelle!$W$11),IF('Modello Analisi RISCHI MOG_PTPC'!BC106=Tabelle!$V$12,('Mitigazione del rischio'!AA$8*Tabelle!$W$12),"-"))))))))))</f>
        <v>0</v>
      </c>
      <c r="AB105" s="31">
        <f>IF('Modello Analisi RISCHI MOG_PTPC'!BD106=Tabelle!$V$3,('Mitigazione del rischio'!AB$8*Tabelle!$W$3),IF('Modello Analisi RISCHI MOG_PTPC'!BD106=Tabelle!$V$4,('Mitigazione del rischio'!AB$8*Tabelle!$W$4),IF('Modello Analisi RISCHI MOG_PTPC'!BD106=Tabelle!$V$5,('Mitigazione del rischio'!AB$8*Tabelle!$W$5),IF('Modello Analisi RISCHI MOG_PTPC'!BD106=Tabelle!$V$6,('Mitigazione del rischio'!AB$8*Tabelle!$W$6),IF('Modello Analisi RISCHI MOG_PTPC'!BD106=Tabelle!$V$7,('Mitigazione del rischio'!AB$8*Tabelle!$W$7),IF('Modello Analisi RISCHI MOG_PTPC'!BD106=Tabelle!$V$8,('Mitigazione del rischio'!AB$8*Tabelle!$W$8),IF('Modello Analisi RISCHI MOG_PTPC'!BD106=Tabelle!$V$9,('Mitigazione del rischio'!AB$8*Tabelle!$W$9),IF('Modello Analisi RISCHI MOG_PTPC'!BD106=Tabelle!$V$10,('Mitigazione del rischio'!AB$8*Tabelle!$W$10),IF('Modello Analisi RISCHI MOG_PTPC'!BD106=Tabelle!$V$11,('Mitigazione del rischio'!AB$8*Tabelle!$W$11),IF('Modello Analisi RISCHI MOG_PTPC'!BD106=Tabelle!$V$12,('Mitigazione del rischio'!AB$8*Tabelle!$W$12),"-"))))))))))</f>
        <v>0</v>
      </c>
      <c r="AC105" s="31">
        <f>IF('Modello Analisi RISCHI MOG_PTPC'!BE106=Tabelle!$V$3,('Mitigazione del rischio'!AC$8*Tabelle!$W$3),IF('Modello Analisi RISCHI MOG_PTPC'!BE106=Tabelle!$V$4,('Mitigazione del rischio'!AC$8*Tabelle!$W$4),IF('Modello Analisi RISCHI MOG_PTPC'!BE106=Tabelle!$V$5,('Mitigazione del rischio'!AC$8*Tabelle!$W$5),IF('Modello Analisi RISCHI MOG_PTPC'!BE106=Tabelle!$V$6,('Mitigazione del rischio'!AC$8*Tabelle!$W$6),IF('Modello Analisi RISCHI MOG_PTPC'!BE106=Tabelle!$V$7,('Mitigazione del rischio'!AC$8*Tabelle!$W$7),IF('Modello Analisi RISCHI MOG_PTPC'!BE106=Tabelle!$V$8,('Mitigazione del rischio'!AC$8*Tabelle!$W$8),IF('Modello Analisi RISCHI MOG_PTPC'!BE106=Tabelle!$V$9,('Mitigazione del rischio'!AC$8*Tabelle!$W$9),IF('Modello Analisi RISCHI MOG_PTPC'!BE106=Tabelle!$V$10,('Mitigazione del rischio'!AC$8*Tabelle!$W$10),IF('Modello Analisi RISCHI MOG_PTPC'!BE106=Tabelle!$V$11,('Mitigazione del rischio'!AC$8*Tabelle!$W$11),IF('Modello Analisi RISCHI MOG_PTPC'!BE106=Tabelle!$V$12,('Mitigazione del rischio'!AC$8*Tabelle!$W$12),"-"))))))))))</f>
        <v>0</v>
      </c>
      <c r="AD105" s="31">
        <f>IF('Modello Analisi RISCHI MOG_PTPC'!BF106=Tabelle!$V$3,('Mitigazione del rischio'!AD$8*Tabelle!$W$3),IF('Modello Analisi RISCHI MOG_PTPC'!BF106=Tabelle!$V$4,('Mitigazione del rischio'!AD$8*Tabelle!$W$4),IF('Modello Analisi RISCHI MOG_PTPC'!BF106=Tabelle!$V$5,('Mitigazione del rischio'!AD$8*Tabelle!$W$5),IF('Modello Analisi RISCHI MOG_PTPC'!BF106=Tabelle!$V$6,('Mitigazione del rischio'!AD$8*Tabelle!$W$6),IF('Modello Analisi RISCHI MOG_PTPC'!BF106=Tabelle!$V$7,('Mitigazione del rischio'!AD$8*Tabelle!$W$7),IF('Modello Analisi RISCHI MOG_PTPC'!BF106=Tabelle!$V$8,('Mitigazione del rischio'!AD$8*Tabelle!$W$8),IF('Modello Analisi RISCHI MOG_PTPC'!BF106=Tabelle!$V$9,('Mitigazione del rischio'!AD$8*Tabelle!$W$9),IF('Modello Analisi RISCHI MOG_PTPC'!BF106=Tabelle!$V$10,('Mitigazione del rischio'!AD$8*Tabelle!$W$10),IF('Modello Analisi RISCHI MOG_PTPC'!BF106=Tabelle!$V$11,('Mitigazione del rischio'!AD$8*Tabelle!$W$11),IF('Modello Analisi RISCHI MOG_PTPC'!BF106=Tabelle!$V$12,('Mitigazione del rischio'!AD$8*Tabelle!$W$12),"-"))))))))))</f>
        <v>0</v>
      </c>
      <c r="AE105" s="31">
        <f>IF('Modello Analisi RISCHI MOG_PTPC'!BG106=Tabelle!$V$3,('Mitigazione del rischio'!AE$8*Tabelle!$W$3),IF('Modello Analisi RISCHI MOG_PTPC'!BG106=Tabelle!$V$4,('Mitigazione del rischio'!AE$8*Tabelle!$W$4),IF('Modello Analisi RISCHI MOG_PTPC'!BG106=Tabelle!$V$5,('Mitigazione del rischio'!AE$8*Tabelle!$W$5),IF('Modello Analisi RISCHI MOG_PTPC'!BG106=Tabelle!$V$6,('Mitigazione del rischio'!AE$8*Tabelle!$W$6),IF('Modello Analisi RISCHI MOG_PTPC'!BG106=Tabelle!$V$7,('Mitigazione del rischio'!AE$8*Tabelle!$W$7),IF('Modello Analisi RISCHI MOG_PTPC'!BG106=Tabelle!$V$8,('Mitigazione del rischio'!AE$8*Tabelle!$W$8),IF('Modello Analisi RISCHI MOG_PTPC'!BG106=Tabelle!$V$9,('Mitigazione del rischio'!AE$8*Tabelle!$W$9),IF('Modello Analisi RISCHI MOG_PTPC'!BG106=Tabelle!$V$10,('Mitigazione del rischio'!AE$8*Tabelle!$W$10),IF('Modello Analisi RISCHI MOG_PTPC'!BG106=Tabelle!$V$11,('Mitigazione del rischio'!AE$8*Tabelle!$W$11),IF('Modello Analisi RISCHI MOG_PTPC'!BG106=Tabelle!$V$12,('Mitigazione del rischio'!AE$8*Tabelle!$W$12),"-"))))))))))</f>
        <v>0</v>
      </c>
      <c r="AF105" s="32">
        <f t="shared" si="5"/>
        <v>43.400000000000006</v>
      </c>
      <c r="AG105" s="33">
        <f t="shared" si="6"/>
        <v>0.43400000000000005</v>
      </c>
    </row>
    <row r="106" spans="1:33" x14ac:dyDescent="0.25">
      <c r="A106" s="31">
        <f>IF('Modello Analisi RISCHI MOG_PTPC'!AC107=Tabelle!$V$3,('Mitigazione del rischio'!A$8*Tabelle!$W$3),IF('Modello Analisi RISCHI MOG_PTPC'!AC107=Tabelle!$V$4,('Mitigazione del rischio'!A$8*Tabelle!$W$4),IF('Modello Analisi RISCHI MOG_PTPC'!AC107=Tabelle!$V$5,('Mitigazione del rischio'!A$8*Tabelle!$W$5),IF('Modello Analisi RISCHI MOG_PTPC'!AC107=Tabelle!$V$6,('Mitigazione del rischio'!A$8*Tabelle!$W$6),IF('Modello Analisi RISCHI MOG_PTPC'!AC107=Tabelle!$V$7,('Mitigazione del rischio'!A$8*Tabelle!$W$7),IF('Modello Analisi RISCHI MOG_PTPC'!AC107=Tabelle!$V$8,('Mitigazione del rischio'!A$8*Tabelle!$W$8),IF('Modello Analisi RISCHI MOG_PTPC'!AC107=Tabelle!$V$9,('Mitigazione del rischio'!A$8*Tabelle!$W$9),IF('Modello Analisi RISCHI MOG_PTPC'!AC107=Tabelle!$V$10,('Mitigazione del rischio'!A$8*Tabelle!$W$10),IF('Modello Analisi RISCHI MOG_PTPC'!AC107=Tabelle!$V$11,('Mitigazione del rischio'!A$8*Tabelle!$W$11),IF('Modello Analisi RISCHI MOG_PTPC'!AC107=Tabelle!$V$12,('Mitigazione del rischio'!A$8*Tabelle!$W$12),"-"))))))))))</f>
        <v>3.5</v>
      </c>
      <c r="B106" s="31">
        <f>IF('Modello Analisi RISCHI MOG_PTPC'!AD107=Tabelle!$V$3,('Mitigazione del rischio'!B$8*Tabelle!$W$3),IF('Modello Analisi RISCHI MOG_PTPC'!AD107=Tabelle!$V$4,('Mitigazione del rischio'!B$8*Tabelle!$W$4),IF('Modello Analisi RISCHI MOG_PTPC'!AD107=Tabelle!$V$5,('Mitigazione del rischio'!B$8*Tabelle!$W$5),IF('Modello Analisi RISCHI MOG_PTPC'!AD107=Tabelle!$V$6,('Mitigazione del rischio'!B$8*Tabelle!$W$6),IF('Modello Analisi RISCHI MOG_PTPC'!AD107=Tabelle!$V$7,('Mitigazione del rischio'!B$8*Tabelle!$W$7),IF('Modello Analisi RISCHI MOG_PTPC'!AD107=Tabelle!$V$8,('Mitigazione del rischio'!B$8*Tabelle!$W$8),IF('Modello Analisi RISCHI MOG_PTPC'!AD107=Tabelle!$V$9,('Mitigazione del rischio'!B$8*Tabelle!$W$9),IF('Modello Analisi RISCHI MOG_PTPC'!AD107=Tabelle!$V$10,('Mitigazione del rischio'!B$8*Tabelle!$W$10),IF('Modello Analisi RISCHI MOG_PTPC'!AD107=Tabelle!$V$11,('Mitigazione del rischio'!B$8*Tabelle!$W$11),IF('Modello Analisi RISCHI MOG_PTPC'!AD107=Tabelle!$V$12,('Mitigazione del rischio'!B$8*Tabelle!$W$12),"-"))))))))))</f>
        <v>2.4499999999999997</v>
      </c>
      <c r="C106" s="31">
        <f>IF('Modello Analisi RISCHI MOG_PTPC'!AE107=Tabelle!$V$3,('Mitigazione del rischio'!C$8*Tabelle!$W$3),IF('Modello Analisi RISCHI MOG_PTPC'!AE107=Tabelle!$V$4,('Mitigazione del rischio'!C$8*Tabelle!$W$4),IF('Modello Analisi RISCHI MOG_PTPC'!AE107=Tabelle!$V$5,('Mitigazione del rischio'!C$8*Tabelle!$W$5),IF('Modello Analisi RISCHI MOG_PTPC'!AE107=Tabelle!$V$6,('Mitigazione del rischio'!C$8*Tabelle!$W$6),IF('Modello Analisi RISCHI MOG_PTPC'!AE107=Tabelle!$V$7,('Mitigazione del rischio'!C$8*Tabelle!$W$7),IF('Modello Analisi RISCHI MOG_PTPC'!AE107=Tabelle!$V$8,('Mitigazione del rischio'!C$8*Tabelle!$W$8),IF('Modello Analisi RISCHI MOG_PTPC'!AE107=Tabelle!$V$9,('Mitigazione del rischio'!C$8*Tabelle!$W$9),IF('Modello Analisi RISCHI MOG_PTPC'!AE107=Tabelle!$V$10,('Mitigazione del rischio'!C$8*Tabelle!$W$10),IF('Modello Analisi RISCHI MOG_PTPC'!AE107=Tabelle!$V$11,('Mitigazione del rischio'!C$8*Tabelle!$W$11),IF('Modello Analisi RISCHI MOG_PTPC'!AE107=Tabelle!$V$12,('Mitigazione del rischio'!C$8*Tabelle!$W$12),"-"))))))))))</f>
        <v>0.35000000000000003</v>
      </c>
      <c r="D106" s="31">
        <f>IF('Modello Analisi RISCHI MOG_PTPC'!AF107=Tabelle!$V$3,('Mitigazione del rischio'!D$8*Tabelle!$W$3),IF('Modello Analisi RISCHI MOG_PTPC'!AF107=Tabelle!$V$4,('Mitigazione del rischio'!D$8*Tabelle!$W$4),IF('Modello Analisi RISCHI MOG_PTPC'!AF107=Tabelle!$V$5,('Mitigazione del rischio'!D$8*Tabelle!$W$5),IF('Modello Analisi RISCHI MOG_PTPC'!AF107=Tabelle!$V$6,('Mitigazione del rischio'!D$8*Tabelle!$W$6),IF('Modello Analisi RISCHI MOG_PTPC'!AF107=Tabelle!$V$7,('Mitigazione del rischio'!D$8*Tabelle!$W$7),IF('Modello Analisi RISCHI MOG_PTPC'!AF107=Tabelle!$V$8,('Mitigazione del rischio'!D$8*Tabelle!$W$8),IF('Modello Analisi RISCHI MOG_PTPC'!AF107=Tabelle!$V$9,('Mitigazione del rischio'!D$8*Tabelle!$W$9),IF('Modello Analisi RISCHI MOG_PTPC'!AF107=Tabelle!$V$10,('Mitigazione del rischio'!D$8*Tabelle!$W$10),IF('Modello Analisi RISCHI MOG_PTPC'!AF107=Tabelle!$V$11,('Mitigazione del rischio'!D$8*Tabelle!$W$11),IF('Modello Analisi RISCHI MOG_PTPC'!AF107=Tabelle!$V$12,('Mitigazione del rischio'!D$8*Tabelle!$W$12),"-"))))))))))</f>
        <v>1.05</v>
      </c>
      <c r="E106" s="31">
        <f>IF('Modello Analisi RISCHI MOG_PTPC'!AG107=Tabelle!$V$3,('Mitigazione del rischio'!E$8*Tabelle!$W$3),IF('Modello Analisi RISCHI MOG_PTPC'!AG107=Tabelle!$V$4,('Mitigazione del rischio'!E$8*Tabelle!$W$4),IF('Modello Analisi RISCHI MOG_PTPC'!AG107=Tabelle!$V$5,('Mitigazione del rischio'!E$8*Tabelle!$W$5),IF('Modello Analisi RISCHI MOG_PTPC'!AG107=Tabelle!$V$6,('Mitigazione del rischio'!E$8*Tabelle!$W$6),IF('Modello Analisi RISCHI MOG_PTPC'!AG107=Tabelle!$V$7,('Mitigazione del rischio'!E$8*Tabelle!$W$7),IF('Modello Analisi RISCHI MOG_PTPC'!AG107=Tabelle!$V$8,('Mitigazione del rischio'!E$8*Tabelle!$W$8),IF('Modello Analisi RISCHI MOG_PTPC'!AG107=Tabelle!$V$9,('Mitigazione del rischio'!E$8*Tabelle!$W$9),IF('Modello Analisi RISCHI MOG_PTPC'!AG107=Tabelle!$V$10,('Mitigazione del rischio'!E$8*Tabelle!$W$10),IF('Modello Analisi RISCHI MOG_PTPC'!AG107=Tabelle!$V$11,('Mitigazione del rischio'!E$8*Tabelle!$W$11),IF('Modello Analisi RISCHI MOG_PTPC'!AG107=Tabelle!$V$12,('Mitigazione del rischio'!E$8*Tabelle!$W$12),"-"))))))))))</f>
        <v>2.4499999999999997</v>
      </c>
      <c r="F106" s="31">
        <f>IF('Modello Analisi RISCHI MOG_PTPC'!AH107=Tabelle!$V$3,('Mitigazione del rischio'!F$8*Tabelle!$W$3),IF('Modello Analisi RISCHI MOG_PTPC'!AH107=Tabelle!$V$4,('Mitigazione del rischio'!F$8*Tabelle!$W$4),IF('Modello Analisi RISCHI MOG_PTPC'!AH107=Tabelle!$V$5,('Mitigazione del rischio'!F$8*Tabelle!$W$5),IF('Modello Analisi RISCHI MOG_PTPC'!AH107=Tabelle!$V$6,('Mitigazione del rischio'!F$8*Tabelle!$W$6),IF('Modello Analisi RISCHI MOG_PTPC'!AH107=Tabelle!$V$7,('Mitigazione del rischio'!F$8*Tabelle!$W$7),IF('Modello Analisi RISCHI MOG_PTPC'!AH107=Tabelle!$V$8,('Mitigazione del rischio'!F$8*Tabelle!$W$8),IF('Modello Analisi RISCHI MOG_PTPC'!AH107=Tabelle!$V$9,('Mitigazione del rischio'!F$8*Tabelle!$W$9),IF('Modello Analisi RISCHI MOG_PTPC'!AH107=Tabelle!$V$10,('Mitigazione del rischio'!F$8*Tabelle!$W$10),IF('Modello Analisi RISCHI MOG_PTPC'!AH107=Tabelle!$V$11,('Mitigazione del rischio'!F$8*Tabelle!$W$11),IF('Modello Analisi RISCHI MOG_PTPC'!AH107=Tabelle!$V$12,('Mitigazione del rischio'!F$8*Tabelle!$W$12),"-"))))))))))</f>
        <v>3.5</v>
      </c>
      <c r="G106" s="31">
        <f>IF('Modello Analisi RISCHI MOG_PTPC'!AI107=Tabelle!$V$3,('Mitigazione del rischio'!G$8*Tabelle!$W$3),IF('Modello Analisi RISCHI MOG_PTPC'!AI107=Tabelle!$V$4,('Mitigazione del rischio'!G$8*Tabelle!$W$4),IF('Modello Analisi RISCHI MOG_PTPC'!AI107=Tabelle!$V$5,('Mitigazione del rischio'!G$8*Tabelle!$W$5),IF('Modello Analisi RISCHI MOG_PTPC'!AI107=Tabelle!$V$6,('Mitigazione del rischio'!G$8*Tabelle!$W$6),IF('Modello Analisi RISCHI MOG_PTPC'!AI107=Tabelle!$V$7,('Mitigazione del rischio'!G$8*Tabelle!$W$7),IF('Modello Analisi RISCHI MOG_PTPC'!AI107=Tabelle!$V$8,('Mitigazione del rischio'!G$8*Tabelle!$W$8),IF('Modello Analisi RISCHI MOG_PTPC'!AI107=Tabelle!$V$9,('Mitigazione del rischio'!G$8*Tabelle!$W$9),IF('Modello Analisi RISCHI MOG_PTPC'!AI107=Tabelle!$V$10,('Mitigazione del rischio'!G$8*Tabelle!$W$10),IF('Modello Analisi RISCHI MOG_PTPC'!AI107=Tabelle!$V$11,('Mitigazione del rischio'!G$8*Tabelle!$W$11),IF('Modello Analisi RISCHI MOG_PTPC'!AI107=Tabelle!$V$12,('Mitigazione del rischio'!G$8*Tabelle!$W$12),"-"))))))))))</f>
        <v>3.5</v>
      </c>
      <c r="H106" s="31">
        <f>IF('Modello Analisi RISCHI MOG_PTPC'!AJ107=Tabelle!$V$3,('Mitigazione del rischio'!H$8*Tabelle!$W$3),IF('Modello Analisi RISCHI MOG_PTPC'!AJ107=Tabelle!$V$4,('Mitigazione del rischio'!H$8*Tabelle!$W$4),IF('Modello Analisi RISCHI MOG_PTPC'!AJ107=Tabelle!$V$5,('Mitigazione del rischio'!H$8*Tabelle!$W$5),IF('Modello Analisi RISCHI MOG_PTPC'!AJ107=Tabelle!$V$6,('Mitigazione del rischio'!H$8*Tabelle!$W$6),IF('Modello Analisi RISCHI MOG_PTPC'!AJ107=Tabelle!$V$7,('Mitigazione del rischio'!H$8*Tabelle!$W$7),IF('Modello Analisi RISCHI MOG_PTPC'!AJ107=Tabelle!$V$8,('Mitigazione del rischio'!H$8*Tabelle!$W$8),IF('Modello Analisi RISCHI MOG_PTPC'!AJ107=Tabelle!$V$9,('Mitigazione del rischio'!H$8*Tabelle!$W$9),IF('Modello Analisi RISCHI MOG_PTPC'!AJ107=Tabelle!$V$10,('Mitigazione del rischio'!H$8*Tabelle!$W$10),IF('Modello Analisi RISCHI MOG_PTPC'!AJ107=Tabelle!$V$11,('Mitigazione del rischio'!H$8*Tabelle!$W$11),IF('Modello Analisi RISCHI MOG_PTPC'!AJ107=Tabelle!$V$12,('Mitigazione del rischio'!H$8*Tabelle!$W$12),"-"))))))))))</f>
        <v>3.5</v>
      </c>
      <c r="I106" s="31">
        <f>IF('Modello Analisi RISCHI MOG_PTPC'!AK107=Tabelle!$V$3,('Mitigazione del rischio'!I$8*Tabelle!$W$3),IF('Modello Analisi RISCHI MOG_PTPC'!AK107=Tabelle!$V$4,('Mitigazione del rischio'!I$8*Tabelle!$W$4),IF('Modello Analisi RISCHI MOG_PTPC'!AK107=Tabelle!$V$5,('Mitigazione del rischio'!I$8*Tabelle!$W$5),IF('Modello Analisi RISCHI MOG_PTPC'!AK107=Tabelle!$V$6,('Mitigazione del rischio'!I$8*Tabelle!$W$6),IF('Modello Analisi RISCHI MOG_PTPC'!AK107=Tabelle!$V$7,('Mitigazione del rischio'!I$8*Tabelle!$W$7),IF('Modello Analisi RISCHI MOG_PTPC'!AK107=Tabelle!$V$8,('Mitigazione del rischio'!I$8*Tabelle!$W$8),IF('Modello Analisi RISCHI MOG_PTPC'!AK107=Tabelle!$V$9,('Mitigazione del rischio'!I$8*Tabelle!$W$9),IF('Modello Analisi RISCHI MOG_PTPC'!AK107=Tabelle!$V$10,('Mitigazione del rischio'!I$8*Tabelle!$W$10),IF('Modello Analisi RISCHI MOG_PTPC'!AK107=Tabelle!$V$11,('Mitigazione del rischio'!I$8*Tabelle!$W$11),IF('Modello Analisi RISCHI MOG_PTPC'!AK107=Tabelle!$V$12,('Mitigazione del rischio'!I$8*Tabelle!$W$12),"-"))))))))))</f>
        <v>1.05</v>
      </c>
      <c r="J106" s="31">
        <f>IF('Modello Analisi RISCHI MOG_PTPC'!AL107=Tabelle!$V$3,('Mitigazione del rischio'!J$8*Tabelle!$W$3),IF('Modello Analisi RISCHI MOG_PTPC'!AL107=Tabelle!$V$4,('Mitigazione del rischio'!J$8*Tabelle!$W$4),IF('Modello Analisi RISCHI MOG_PTPC'!AL107=Tabelle!$V$5,('Mitigazione del rischio'!J$8*Tabelle!$W$5),IF('Modello Analisi RISCHI MOG_PTPC'!AL107=Tabelle!$V$6,('Mitigazione del rischio'!J$8*Tabelle!$W$6),IF('Modello Analisi RISCHI MOG_PTPC'!AL107=Tabelle!$V$7,('Mitigazione del rischio'!J$8*Tabelle!$W$7),IF('Modello Analisi RISCHI MOG_PTPC'!AL107=Tabelle!$V$8,('Mitigazione del rischio'!J$8*Tabelle!$W$8),IF('Modello Analisi RISCHI MOG_PTPC'!AL107=Tabelle!$V$9,('Mitigazione del rischio'!J$8*Tabelle!$W$9),IF('Modello Analisi RISCHI MOG_PTPC'!AL107=Tabelle!$V$10,('Mitigazione del rischio'!J$8*Tabelle!$W$10),IF('Modello Analisi RISCHI MOG_PTPC'!AL107=Tabelle!$V$11,('Mitigazione del rischio'!J$8*Tabelle!$W$11),IF('Modello Analisi RISCHI MOG_PTPC'!AL107=Tabelle!$V$12,('Mitigazione del rischio'!J$8*Tabelle!$W$12),"-"))))))))))</f>
        <v>1.05</v>
      </c>
      <c r="K106" s="31">
        <f>IF('Modello Analisi RISCHI MOG_PTPC'!AM107=Tabelle!$V$3,('Mitigazione del rischio'!K$8*Tabelle!$W$3),IF('Modello Analisi RISCHI MOG_PTPC'!AM107=Tabelle!$V$4,('Mitigazione del rischio'!K$8*Tabelle!$W$4),IF('Modello Analisi RISCHI MOG_PTPC'!AM107=Tabelle!$V$5,('Mitigazione del rischio'!K$8*Tabelle!$W$5),IF('Modello Analisi RISCHI MOG_PTPC'!AM107=Tabelle!$V$6,('Mitigazione del rischio'!K$8*Tabelle!$W$6),IF('Modello Analisi RISCHI MOG_PTPC'!AM107=Tabelle!$V$7,('Mitigazione del rischio'!K$8*Tabelle!$W$7),IF('Modello Analisi RISCHI MOG_PTPC'!AM107=Tabelle!$V$8,('Mitigazione del rischio'!K$8*Tabelle!$W$8),IF('Modello Analisi RISCHI MOG_PTPC'!AM107=Tabelle!$V$9,('Mitigazione del rischio'!K$8*Tabelle!$W$9),IF('Modello Analisi RISCHI MOG_PTPC'!AM107=Tabelle!$V$10,('Mitigazione del rischio'!K$8*Tabelle!$W$10),IF('Modello Analisi RISCHI MOG_PTPC'!AM107=Tabelle!$V$11,('Mitigazione del rischio'!K$8*Tabelle!$W$11),IF('Modello Analisi RISCHI MOG_PTPC'!AM107=Tabelle!$V$12,('Mitigazione del rischio'!K$8*Tabelle!$W$12),"-"))))))))))</f>
        <v>3.5</v>
      </c>
      <c r="L106" s="31">
        <f>IF('Modello Analisi RISCHI MOG_PTPC'!AN107=Tabelle!$V$3,('Mitigazione del rischio'!L$8*Tabelle!$W$3),IF('Modello Analisi RISCHI MOG_PTPC'!AN107=Tabelle!$V$4,('Mitigazione del rischio'!L$8*Tabelle!$W$4),IF('Modello Analisi RISCHI MOG_PTPC'!AN107=Tabelle!$V$5,('Mitigazione del rischio'!L$8*Tabelle!$W$5),IF('Modello Analisi RISCHI MOG_PTPC'!AN107=Tabelle!$V$6,('Mitigazione del rischio'!L$8*Tabelle!$W$6),IF('Modello Analisi RISCHI MOG_PTPC'!AN107=Tabelle!$V$7,('Mitigazione del rischio'!L$8*Tabelle!$W$7),IF('Modello Analisi RISCHI MOG_PTPC'!AN107=Tabelle!$V$8,('Mitigazione del rischio'!L$8*Tabelle!$W$8),IF('Modello Analisi RISCHI MOG_PTPC'!AN107=Tabelle!$V$9,('Mitigazione del rischio'!L$8*Tabelle!$W$9),IF('Modello Analisi RISCHI MOG_PTPC'!AN107=Tabelle!$V$10,('Mitigazione del rischio'!L$8*Tabelle!$W$10),IF('Modello Analisi RISCHI MOG_PTPC'!AN107=Tabelle!$V$11,('Mitigazione del rischio'!L$8*Tabelle!$W$11),IF('Modello Analisi RISCHI MOG_PTPC'!AN107=Tabelle!$V$12,('Mitigazione del rischio'!L$8*Tabelle!$W$12),"-"))))))))))</f>
        <v>3.5</v>
      </c>
      <c r="M106" s="31">
        <f>IF('Modello Analisi RISCHI MOG_PTPC'!AO107=Tabelle!$V$3,('Mitigazione del rischio'!M$8*Tabelle!$W$3),IF('Modello Analisi RISCHI MOG_PTPC'!AO107=Tabelle!$V$4,('Mitigazione del rischio'!M$8*Tabelle!$W$4),IF('Modello Analisi RISCHI MOG_PTPC'!AO107=Tabelle!$V$5,('Mitigazione del rischio'!M$8*Tabelle!$W$5),IF('Modello Analisi RISCHI MOG_PTPC'!AO107=Tabelle!$V$6,('Mitigazione del rischio'!M$8*Tabelle!$W$6),IF('Modello Analisi RISCHI MOG_PTPC'!AO107=Tabelle!$V$7,('Mitigazione del rischio'!M$8*Tabelle!$W$7),IF('Modello Analisi RISCHI MOG_PTPC'!AO107=Tabelle!$V$8,('Mitigazione del rischio'!M$8*Tabelle!$W$8),IF('Modello Analisi RISCHI MOG_PTPC'!AO107=Tabelle!$V$9,('Mitigazione del rischio'!M$8*Tabelle!$W$9),IF('Modello Analisi RISCHI MOG_PTPC'!AO107=Tabelle!$V$10,('Mitigazione del rischio'!M$8*Tabelle!$W$10),IF('Modello Analisi RISCHI MOG_PTPC'!AO107=Tabelle!$V$11,('Mitigazione del rischio'!M$8*Tabelle!$W$11),IF('Modello Analisi RISCHI MOG_PTPC'!AO107=Tabelle!$V$12,('Mitigazione del rischio'!M$8*Tabelle!$W$12),"-"))))))))))</f>
        <v>1.05</v>
      </c>
      <c r="N106" s="31">
        <f>IF('Modello Analisi RISCHI MOG_PTPC'!AP107=Tabelle!$V$3,('Mitigazione del rischio'!N$8*Tabelle!$W$3),IF('Modello Analisi RISCHI MOG_PTPC'!AP107=Tabelle!$V$4,('Mitigazione del rischio'!N$8*Tabelle!$W$4),IF('Modello Analisi RISCHI MOG_PTPC'!AP107=Tabelle!$V$5,('Mitigazione del rischio'!N$8*Tabelle!$W$5),IF('Modello Analisi RISCHI MOG_PTPC'!AP107=Tabelle!$V$6,('Mitigazione del rischio'!N$8*Tabelle!$W$6),IF('Modello Analisi RISCHI MOG_PTPC'!AP107=Tabelle!$V$7,('Mitigazione del rischio'!N$8*Tabelle!$W$7),IF('Modello Analisi RISCHI MOG_PTPC'!AP107=Tabelle!$V$8,('Mitigazione del rischio'!N$8*Tabelle!$W$8),IF('Modello Analisi RISCHI MOG_PTPC'!AP107=Tabelle!$V$9,('Mitigazione del rischio'!N$8*Tabelle!$W$9),IF('Modello Analisi RISCHI MOG_PTPC'!AP107=Tabelle!$V$10,('Mitigazione del rischio'!N$8*Tabelle!$W$10),IF('Modello Analisi RISCHI MOG_PTPC'!AP107=Tabelle!$V$11,('Mitigazione del rischio'!N$8*Tabelle!$W$11),IF('Modello Analisi RISCHI MOG_PTPC'!AP107=Tabelle!$V$12,('Mitigazione del rischio'!N$8*Tabelle!$W$12),"-"))))))))))</f>
        <v>1.05</v>
      </c>
      <c r="O106" s="31">
        <f>IF('Modello Analisi RISCHI MOG_PTPC'!AQ107=Tabelle!$V$3,('Mitigazione del rischio'!O$8*Tabelle!$W$3),IF('Modello Analisi RISCHI MOG_PTPC'!AQ107=Tabelle!$V$4,('Mitigazione del rischio'!O$8*Tabelle!$W$4),IF('Modello Analisi RISCHI MOG_PTPC'!AQ107=Tabelle!$V$5,('Mitigazione del rischio'!O$8*Tabelle!$W$5),IF('Modello Analisi RISCHI MOG_PTPC'!AQ107=Tabelle!$V$6,('Mitigazione del rischio'!O$8*Tabelle!$W$6),IF('Modello Analisi RISCHI MOG_PTPC'!AQ107=Tabelle!$V$7,('Mitigazione del rischio'!O$8*Tabelle!$W$7),IF('Modello Analisi RISCHI MOG_PTPC'!AQ107=Tabelle!$V$8,('Mitigazione del rischio'!O$8*Tabelle!$W$8),IF('Modello Analisi RISCHI MOG_PTPC'!AQ107=Tabelle!$V$9,('Mitigazione del rischio'!O$8*Tabelle!$W$9),IF('Modello Analisi RISCHI MOG_PTPC'!AQ107=Tabelle!$V$10,('Mitigazione del rischio'!O$8*Tabelle!$W$10),IF('Modello Analisi RISCHI MOG_PTPC'!AQ107=Tabelle!$V$11,('Mitigazione del rischio'!O$8*Tabelle!$W$11),IF('Modello Analisi RISCHI MOG_PTPC'!AQ107=Tabelle!$V$12,('Mitigazione del rischio'!O$8*Tabelle!$W$12),"-"))))))))))</f>
        <v>1.05</v>
      </c>
      <c r="P106" s="31">
        <f>IF('Modello Analisi RISCHI MOG_PTPC'!AR107=Tabelle!$V$3,('Mitigazione del rischio'!P$8*Tabelle!$W$3),IF('Modello Analisi RISCHI MOG_PTPC'!AR107=Tabelle!$V$4,('Mitigazione del rischio'!P$8*Tabelle!$W$4),IF('Modello Analisi RISCHI MOG_PTPC'!AR107=Tabelle!$V$5,('Mitigazione del rischio'!P$8*Tabelle!$W$5),IF('Modello Analisi RISCHI MOG_PTPC'!AR107=Tabelle!$V$6,('Mitigazione del rischio'!P$8*Tabelle!$W$6),IF('Modello Analisi RISCHI MOG_PTPC'!AR107=Tabelle!$V$7,('Mitigazione del rischio'!P$8*Tabelle!$W$7),IF('Modello Analisi RISCHI MOG_PTPC'!AR107=Tabelle!$V$8,('Mitigazione del rischio'!P$8*Tabelle!$W$8),IF('Modello Analisi RISCHI MOG_PTPC'!AR107=Tabelle!$V$9,('Mitigazione del rischio'!P$8*Tabelle!$W$9),IF('Modello Analisi RISCHI MOG_PTPC'!AR107=Tabelle!$V$10,('Mitigazione del rischio'!P$8*Tabelle!$W$10),IF('Modello Analisi RISCHI MOG_PTPC'!AR107=Tabelle!$V$11,('Mitigazione del rischio'!P$8*Tabelle!$W$11),IF('Modello Analisi RISCHI MOG_PTPC'!AR107=Tabelle!$V$12,('Mitigazione del rischio'!P$8*Tabelle!$W$12),"-"))))))))))</f>
        <v>1.05</v>
      </c>
      <c r="Q106" s="31">
        <f>IF('Modello Analisi RISCHI MOG_PTPC'!AS107=Tabelle!$V$3,('Mitigazione del rischio'!Q$8*Tabelle!$W$3),IF('Modello Analisi RISCHI MOG_PTPC'!AS107=Tabelle!$V$4,('Mitigazione del rischio'!Q$8*Tabelle!$W$4),IF('Modello Analisi RISCHI MOG_PTPC'!AS107=Tabelle!$V$5,('Mitigazione del rischio'!Q$8*Tabelle!$W$5),IF('Modello Analisi RISCHI MOG_PTPC'!AS107=Tabelle!$V$6,('Mitigazione del rischio'!Q$8*Tabelle!$W$6),IF('Modello Analisi RISCHI MOG_PTPC'!AS107=Tabelle!$V$7,('Mitigazione del rischio'!Q$8*Tabelle!$W$7),IF('Modello Analisi RISCHI MOG_PTPC'!AS107=Tabelle!$V$8,('Mitigazione del rischio'!Q$8*Tabelle!$W$8),IF('Modello Analisi RISCHI MOG_PTPC'!AS107=Tabelle!$V$9,('Mitigazione del rischio'!Q$8*Tabelle!$W$9),IF('Modello Analisi RISCHI MOG_PTPC'!AS107=Tabelle!$V$10,('Mitigazione del rischio'!Q$8*Tabelle!$W$10),IF('Modello Analisi RISCHI MOG_PTPC'!AS107=Tabelle!$V$11,('Mitigazione del rischio'!Q$8*Tabelle!$W$11),IF('Modello Analisi RISCHI MOG_PTPC'!AS107=Tabelle!$V$12,('Mitigazione del rischio'!Q$8*Tabelle!$W$12),"-"))))))))))</f>
        <v>2.4499999999999997</v>
      </c>
      <c r="R106" s="31">
        <f>IF('Modello Analisi RISCHI MOG_PTPC'!AT107=Tabelle!$V$3,('Mitigazione del rischio'!R$8*Tabelle!$W$3),IF('Modello Analisi RISCHI MOG_PTPC'!AT107=Tabelle!$V$4,('Mitigazione del rischio'!R$8*Tabelle!$W$4),IF('Modello Analisi RISCHI MOG_PTPC'!AT107=Tabelle!$V$5,('Mitigazione del rischio'!R$8*Tabelle!$W$5),IF('Modello Analisi RISCHI MOG_PTPC'!AT107=Tabelle!$V$6,('Mitigazione del rischio'!R$8*Tabelle!$W$6),IF('Modello Analisi RISCHI MOG_PTPC'!AT107=Tabelle!$V$7,('Mitigazione del rischio'!R$8*Tabelle!$W$7),IF('Modello Analisi RISCHI MOG_PTPC'!AT107=Tabelle!$V$8,('Mitigazione del rischio'!R$8*Tabelle!$W$8),IF('Modello Analisi RISCHI MOG_PTPC'!AT107=Tabelle!$V$9,('Mitigazione del rischio'!R$8*Tabelle!$W$9),IF('Modello Analisi RISCHI MOG_PTPC'!AT107=Tabelle!$V$10,('Mitigazione del rischio'!R$8*Tabelle!$W$10),IF('Modello Analisi RISCHI MOG_PTPC'!AT107=Tabelle!$V$11,('Mitigazione del rischio'!R$8*Tabelle!$W$11),IF('Modello Analisi RISCHI MOG_PTPC'!AT107=Tabelle!$V$12,('Mitigazione del rischio'!R$8*Tabelle!$W$12),"-"))))))))))</f>
        <v>2.4499999999999997</v>
      </c>
      <c r="S106" s="31">
        <f>IF('Modello Analisi RISCHI MOG_PTPC'!AU107=Tabelle!$V$3,('Mitigazione del rischio'!S$8*Tabelle!$W$3),IF('Modello Analisi RISCHI MOG_PTPC'!AU107=Tabelle!$V$4,('Mitigazione del rischio'!S$8*Tabelle!$W$4),IF('Modello Analisi RISCHI MOG_PTPC'!AU107=Tabelle!$V$5,('Mitigazione del rischio'!S$8*Tabelle!$W$5),IF('Modello Analisi RISCHI MOG_PTPC'!AU107=Tabelle!$V$6,('Mitigazione del rischio'!S$8*Tabelle!$W$6),IF('Modello Analisi RISCHI MOG_PTPC'!AU107=Tabelle!$V$7,('Mitigazione del rischio'!S$8*Tabelle!$W$7),IF('Modello Analisi RISCHI MOG_PTPC'!AU107=Tabelle!$V$8,('Mitigazione del rischio'!S$8*Tabelle!$W$8),IF('Modello Analisi RISCHI MOG_PTPC'!AU107=Tabelle!$V$9,('Mitigazione del rischio'!S$8*Tabelle!$W$9),IF('Modello Analisi RISCHI MOG_PTPC'!AU107=Tabelle!$V$10,('Mitigazione del rischio'!S$8*Tabelle!$W$10),IF('Modello Analisi RISCHI MOG_PTPC'!AU107=Tabelle!$V$11,('Mitigazione del rischio'!S$8*Tabelle!$W$11),IF('Modello Analisi RISCHI MOG_PTPC'!AU107=Tabelle!$V$12,('Mitigazione del rischio'!S$8*Tabelle!$W$12),"-"))))))))))</f>
        <v>2.4499999999999997</v>
      </c>
      <c r="T106" s="31">
        <f>IF('Modello Analisi RISCHI MOG_PTPC'!AV107=Tabelle!$V$3,('Mitigazione del rischio'!T$8*Tabelle!$W$3),IF('Modello Analisi RISCHI MOG_PTPC'!AV107=Tabelle!$V$4,('Mitigazione del rischio'!T$8*Tabelle!$W$4),IF('Modello Analisi RISCHI MOG_PTPC'!AV107=Tabelle!$V$5,('Mitigazione del rischio'!T$8*Tabelle!$W$5),IF('Modello Analisi RISCHI MOG_PTPC'!AV107=Tabelle!$V$6,('Mitigazione del rischio'!T$8*Tabelle!$W$6),IF('Modello Analisi RISCHI MOG_PTPC'!AV107=Tabelle!$V$7,('Mitigazione del rischio'!T$8*Tabelle!$W$7),IF('Modello Analisi RISCHI MOG_PTPC'!AV107=Tabelle!$V$8,('Mitigazione del rischio'!T$8*Tabelle!$W$8),IF('Modello Analisi RISCHI MOG_PTPC'!AV107=Tabelle!$V$9,('Mitigazione del rischio'!T$8*Tabelle!$W$9),IF('Modello Analisi RISCHI MOG_PTPC'!AV107=Tabelle!$V$10,('Mitigazione del rischio'!T$8*Tabelle!$W$10),IF('Modello Analisi RISCHI MOG_PTPC'!AV107=Tabelle!$V$11,('Mitigazione del rischio'!T$8*Tabelle!$W$11),IF('Modello Analisi RISCHI MOG_PTPC'!AV107=Tabelle!$V$12,('Mitigazione del rischio'!T$8*Tabelle!$W$12),"-"))))))))))</f>
        <v>2.4499999999999997</v>
      </c>
      <c r="U106" s="31">
        <f>IF('Modello Analisi RISCHI MOG_PTPC'!AW107=Tabelle!$V$3,('Mitigazione del rischio'!U$8*Tabelle!$W$3),IF('Modello Analisi RISCHI MOG_PTPC'!AW107=Tabelle!$V$4,('Mitigazione del rischio'!U$8*Tabelle!$W$4),IF('Modello Analisi RISCHI MOG_PTPC'!AW107=Tabelle!$V$5,('Mitigazione del rischio'!U$8*Tabelle!$W$5),IF('Modello Analisi RISCHI MOG_PTPC'!AW107=Tabelle!$V$6,('Mitigazione del rischio'!U$8*Tabelle!$W$6),IF('Modello Analisi RISCHI MOG_PTPC'!AW107=Tabelle!$V$7,('Mitigazione del rischio'!U$8*Tabelle!$W$7),IF('Modello Analisi RISCHI MOG_PTPC'!AW107=Tabelle!$V$8,('Mitigazione del rischio'!U$8*Tabelle!$W$8),IF('Modello Analisi RISCHI MOG_PTPC'!AW107=Tabelle!$V$9,('Mitigazione del rischio'!U$8*Tabelle!$W$9),IF('Modello Analisi RISCHI MOG_PTPC'!AW107=Tabelle!$V$10,('Mitigazione del rischio'!U$8*Tabelle!$W$10),IF('Modello Analisi RISCHI MOG_PTPC'!AW107=Tabelle!$V$11,('Mitigazione del rischio'!U$8*Tabelle!$W$11),IF('Modello Analisi RISCHI MOG_PTPC'!AW107=Tabelle!$V$12,('Mitigazione del rischio'!U$8*Tabelle!$W$12),"-"))))))))))</f>
        <v>0</v>
      </c>
      <c r="V106" s="31">
        <f>IF('Modello Analisi RISCHI MOG_PTPC'!AX107=Tabelle!$V$3,('Mitigazione del rischio'!V$8*Tabelle!$W$3),IF('Modello Analisi RISCHI MOG_PTPC'!AX107=Tabelle!$V$4,('Mitigazione del rischio'!V$8*Tabelle!$W$4),IF('Modello Analisi RISCHI MOG_PTPC'!AX107=Tabelle!$V$5,('Mitigazione del rischio'!V$8*Tabelle!$W$5),IF('Modello Analisi RISCHI MOG_PTPC'!AX107=Tabelle!$V$6,('Mitigazione del rischio'!V$8*Tabelle!$W$6),IF('Modello Analisi RISCHI MOG_PTPC'!AX107=Tabelle!$V$7,('Mitigazione del rischio'!V$8*Tabelle!$W$7),IF('Modello Analisi RISCHI MOG_PTPC'!AX107=Tabelle!$V$8,('Mitigazione del rischio'!V$8*Tabelle!$W$8),IF('Modello Analisi RISCHI MOG_PTPC'!AX107=Tabelle!$V$9,('Mitigazione del rischio'!V$8*Tabelle!$W$9),IF('Modello Analisi RISCHI MOG_PTPC'!AX107=Tabelle!$V$10,('Mitigazione del rischio'!V$8*Tabelle!$W$10),IF('Modello Analisi RISCHI MOG_PTPC'!AX107=Tabelle!$V$11,('Mitigazione del rischio'!V$8*Tabelle!$W$11),IF('Modello Analisi RISCHI MOG_PTPC'!AX107=Tabelle!$V$12,('Mitigazione del rischio'!V$8*Tabelle!$W$12),"-"))))))))))</f>
        <v>0</v>
      </c>
      <c r="W106" s="31">
        <f>IF('Modello Analisi RISCHI MOG_PTPC'!AY107=Tabelle!$V$3,('Mitigazione del rischio'!W$8*Tabelle!$W$3),IF('Modello Analisi RISCHI MOG_PTPC'!AY107=Tabelle!$V$4,('Mitigazione del rischio'!W$8*Tabelle!$W$4),IF('Modello Analisi RISCHI MOG_PTPC'!AY107=Tabelle!$V$5,('Mitigazione del rischio'!W$8*Tabelle!$W$5),IF('Modello Analisi RISCHI MOG_PTPC'!AY107=Tabelle!$V$6,('Mitigazione del rischio'!W$8*Tabelle!$W$6),IF('Modello Analisi RISCHI MOG_PTPC'!AY107=Tabelle!$V$7,('Mitigazione del rischio'!W$8*Tabelle!$W$7),IF('Modello Analisi RISCHI MOG_PTPC'!AY107=Tabelle!$V$8,('Mitigazione del rischio'!W$8*Tabelle!$W$8),IF('Modello Analisi RISCHI MOG_PTPC'!AY107=Tabelle!$V$9,('Mitigazione del rischio'!W$8*Tabelle!$W$9),IF('Modello Analisi RISCHI MOG_PTPC'!AY107=Tabelle!$V$10,('Mitigazione del rischio'!W$8*Tabelle!$W$10),IF('Modello Analisi RISCHI MOG_PTPC'!AY107=Tabelle!$V$11,('Mitigazione del rischio'!W$8*Tabelle!$W$11),IF('Modello Analisi RISCHI MOG_PTPC'!AY107=Tabelle!$V$12,('Mitigazione del rischio'!W$8*Tabelle!$W$12),"-"))))))))))</f>
        <v>0</v>
      </c>
      <c r="X106" s="31">
        <f>IF('Modello Analisi RISCHI MOG_PTPC'!AZ107=Tabelle!$V$3,('Mitigazione del rischio'!X$8*Tabelle!$W$3),IF('Modello Analisi RISCHI MOG_PTPC'!AZ107=Tabelle!$V$4,('Mitigazione del rischio'!X$8*Tabelle!$W$4),IF('Modello Analisi RISCHI MOG_PTPC'!AZ107=Tabelle!$V$5,('Mitigazione del rischio'!X$8*Tabelle!$W$5),IF('Modello Analisi RISCHI MOG_PTPC'!AZ107=Tabelle!$V$6,('Mitigazione del rischio'!X$8*Tabelle!$W$6),IF('Modello Analisi RISCHI MOG_PTPC'!AZ107=Tabelle!$V$7,('Mitigazione del rischio'!X$8*Tabelle!$W$7),IF('Modello Analisi RISCHI MOG_PTPC'!AZ107=Tabelle!$V$8,('Mitigazione del rischio'!X$8*Tabelle!$W$8),IF('Modello Analisi RISCHI MOG_PTPC'!AZ107=Tabelle!$V$9,('Mitigazione del rischio'!X$8*Tabelle!$W$9),IF('Modello Analisi RISCHI MOG_PTPC'!AZ107=Tabelle!$V$10,('Mitigazione del rischio'!X$8*Tabelle!$W$10),IF('Modello Analisi RISCHI MOG_PTPC'!AZ107=Tabelle!$V$11,('Mitigazione del rischio'!X$8*Tabelle!$W$11),IF('Modello Analisi RISCHI MOG_PTPC'!AZ107=Tabelle!$V$12,('Mitigazione del rischio'!X$8*Tabelle!$W$12),"-"))))))))))</f>
        <v>0</v>
      </c>
      <c r="Y106" s="31">
        <f>IF('Modello Analisi RISCHI MOG_PTPC'!BA107=Tabelle!$V$3,('Mitigazione del rischio'!Y$8*Tabelle!$W$3),IF('Modello Analisi RISCHI MOG_PTPC'!BA107=Tabelle!$V$4,('Mitigazione del rischio'!Y$8*Tabelle!$W$4),IF('Modello Analisi RISCHI MOG_PTPC'!BA107=Tabelle!$V$5,('Mitigazione del rischio'!Y$8*Tabelle!$W$5),IF('Modello Analisi RISCHI MOG_PTPC'!BA107=Tabelle!$V$6,('Mitigazione del rischio'!Y$8*Tabelle!$W$6),IF('Modello Analisi RISCHI MOG_PTPC'!BA107=Tabelle!$V$7,('Mitigazione del rischio'!Y$8*Tabelle!$W$7),IF('Modello Analisi RISCHI MOG_PTPC'!BA107=Tabelle!$V$8,('Mitigazione del rischio'!Y$8*Tabelle!$W$8),IF('Modello Analisi RISCHI MOG_PTPC'!BA107=Tabelle!$V$9,('Mitigazione del rischio'!Y$8*Tabelle!$W$9),IF('Modello Analisi RISCHI MOG_PTPC'!BA107=Tabelle!$V$10,('Mitigazione del rischio'!Y$8*Tabelle!$W$10),IF('Modello Analisi RISCHI MOG_PTPC'!BA107=Tabelle!$V$11,('Mitigazione del rischio'!Y$8*Tabelle!$W$11),IF('Modello Analisi RISCHI MOG_PTPC'!BA107=Tabelle!$V$12,('Mitigazione del rischio'!Y$8*Tabelle!$W$12),"-"))))))))))</f>
        <v>0</v>
      </c>
      <c r="Z106" s="31">
        <f>IF('Modello Analisi RISCHI MOG_PTPC'!BB107=Tabelle!$V$3,('Mitigazione del rischio'!Z$8*Tabelle!$W$3),IF('Modello Analisi RISCHI MOG_PTPC'!BB107=Tabelle!$V$4,('Mitigazione del rischio'!Z$8*Tabelle!$W$4),IF('Modello Analisi RISCHI MOG_PTPC'!BB107=Tabelle!$V$5,('Mitigazione del rischio'!Z$8*Tabelle!$W$5),IF('Modello Analisi RISCHI MOG_PTPC'!BB107=Tabelle!$V$6,('Mitigazione del rischio'!Z$8*Tabelle!$W$6),IF('Modello Analisi RISCHI MOG_PTPC'!BB107=Tabelle!$V$7,('Mitigazione del rischio'!Z$8*Tabelle!$W$7),IF('Modello Analisi RISCHI MOG_PTPC'!BB107=Tabelle!$V$8,('Mitigazione del rischio'!Z$8*Tabelle!$W$8),IF('Modello Analisi RISCHI MOG_PTPC'!BB107=Tabelle!$V$9,('Mitigazione del rischio'!Z$8*Tabelle!$W$9),IF('Modello Analisi RISCHI MOG_PTPC'!BB107=Tabelle!$V$10,('Mitigazione del rischio'!Z$8*Tabelle!$W$10),IF('Modello Analisi RISCHI MOG_PTPC'!BB107=Tabelle!$V$11,('Mitigazione del rischio'!Z$8*Tabelle!$W$11),IF('Modello Analisi RISCHI MOG_PTPC'!BB107=Tabelle!$V$12,('Mitigazione del rischio'!Z$8*Tabelle!$W$12),"-"))))))))))</f>
        <v>0</v>
      </c>
      <c r="AA106" s="31">
        <f>IF('Modello Analisi RISCHI MOG_PTPC'!BC107=Tabelle!$V$3,('Mitigazione del rischio'!AA$8*Tabelle!$W$3),IF('Modello Analisi RISCHI MOG_PTPC'!BC107=Tabelle!$V$4,('Mitigazione del rischio'!AA$8*Tabelle!$W$4),IF('Modello Analisi RISCHI MOG_PTPC'!BC107=Tabelle!$V$5,('Mitigazione del rischio'!AA$8*Tabelle!$W$5),IF('Modello Analisi RISCHI MOG_PTPC'!BC107=Tabelle!$V$6,('Mitigazione del rischio'!AA$8*Tabelle!$W$6),IF('Modello Analisi RISCHI MOG_PTPC'!BC107=Tabelle!$V$7,('Mitigazione del rischio'!AA$8*Tabelle!$W$7),IF('Modello Analisi RISCHI MOG_PTPC'!BC107=Tabelle!$V$8,('Mitigazione del rischio'!AA$8*Tabelle!$W$8),IF('Modello Analisi RISCHI MOG_PTPC'!BC107=Tabelle!$V$9,('Mitigazione del rischio'!AA$8*Tabelle!$W$9),IF('Modello Analisi RISCHI MOG_PTPC'!BC107=Tabelle!$V$10,('Mitigazione del rischio'!AA$8*Tabelle!$W$10),IF('Modello Analisi RISCHI MOG_PTPC'!BC107=Tabelle!$V$11,('Mitigazione del rischio'!AA$8*Tabelle!$W$11),IF('Modello Analisi RISCHI MOG_PTPC'!BC107=Tabelle!$V$12,('Mitigazione del rischio'!AA$8*Tabelle!$W$12),"-"))))))))))</f>
        <v>0</v>
      </c>
      <c r="AB106" s="31">
        <f>IF('Modello Analisi RISCHI MOG_PTPC'!BD107=Tabelle!$V$3,('Mitigazione del rischio'!AB$8*Tabelle!$W$3),IF('Modello Analisi RISCHI MOG_PTPC'!BD107=Tabelle!$V$4,('Mitigazione del rischio'!AB$8*Tabelle!$W$4),IF('Modello Analisi RISCHI MOG_PTPC'!BD107=Tabelle!$V$5,('Mitigazione del rischio'!AB$8*Tabelle!$W$5),IF('Modello Analisi RISCHI MOG_PTPC'!BD107=Tabelle!$V$6,('Mitigazione del rischio'!AB$8*Tabelle!$W$6),IF('Modello Analisi RISCHI MOG_PTPC'!BD107=Tabelle!$V$7,('Mitigazione del rischio'!AB$8*Tabelle!$W$7),IF('Modello Analisi RISCHI MOG_PTPC'!BD107=Tabelle!$V$8,('Mitigazione del rischio'!AB$8*Tabelle!$W$8),IF('Modello Analisi RISCHI MOG_PTPC'!BD107=Tabelle!$V$9,('Mitigazione del rischio'!AB$8*Tabelle!$W$9),IF('Modello Analisi RISCHI MOG_PTPC'!BD107=Tabelle!$V$10,('Mitigazione del rischio'!AB$8*Tabelle!$W$10),IF('Modello Analisi RISCHI MOG_PTPC'!BD107=Tabelle!$V$11,('Mitigazione del rischio'!AB$8*Tabelle!$W$11),IF('Modello Analisi RISCHI MOG_PTPC'!BD107=Tabelle!$V$12,('Mitigazione del rischio'!AB$8*Tabelle!$W$12),"-"))))))))))</f>
        <v>0</v>
      </c>
      <c r="AC106" s="31">
        <f>IF('Modello Analisi RISCHI MOG_PTPC'!BE107=Tabelle!$V$3,('Mitigazione del rischio'!AC$8*Tabelle!$W$3),IF('Modello Analisi RISCHI MOG_PTPC'!BE107=Tabelle!$V$4,('Mitigazione del rischio'!AC$8*Tabelle!$W$4),IF('Modello Analisi RISCHI MOG_PTPC'!BE107=Tabelle!$V$5,('Mitigazione del rischio'!AC$8*Tabelle!$W$5),IF('Modello Analisi RISCHI MOG_PTPC'!BE107=Tabelle!$V$6,('Mitigazione del rischio'!AC$8*Tabelle!$W$6),IF('Modello Analisi RISCHI MOG_PTPC'!BE107=Tabelle!$V$7,('Mitigazione del rischio'!AC$8*Tabelle!$W$7),IF('Modello Analisi RISCHI MOG_PTPC'!BE107=Tabelle!$V$8,('Mitigazione del rischio'!AC$8*Tabelle!$W$8),IF('Modello Analisi RISCHI MOG_PTPC'!BE107=Tabelle!$V$9,('Mitigazione del rischio'!AC$8*Tabelle!$W$9),IF('Modello Analisi RISCHI MOG_PTPC'!BE107=Tabelle!$V$10,('Mitigazione del rischio'!AC$8*Tabelle!$W$10),IF('Modello Analisi RISCHI MOG_PTPC'!BE107=Tabelle!$V$11,('Mitigazione del rischio'!AC$8*Tabelle!$W$11),IF('Modello Analisi RISCHI MOG_PTPC'!BE107=Tabelle!$V$12,('Mitigazione del rischio'!AC$8*Tabelle!$W$12),"-"))))))))))</f>
        <v>0</v>
      </c>
      <c r="AD106" s="31">
        <f>IF('Modello Analisi RISCHI MOG_PTPC'!BF107=Tabelle!$V$3,('Mitigazione del rischio'!AD$8*Tabelle!$W$3),IF('Modello Analisi RISCHI MOG_PTPC'!BF107=Tabelle!$V$4,('Mitigazione del rischio'!AD$8*Tabelle!$W$4),IF('Modello Analisi RISCHI MOG_PTPC'!BF107=Tabelle!$V$5,('Mitigazione del rischio'!AD$8*Tabelle!$W$5),IF('Modello Analisi RISCHI MOG_PTPC'!BF107=Tabelle!$V$6,('Mitigazione del rischio'!AD$8*Tabelle!$W$6),IF('Modello Analisi RISCHI MOG_PTPC'!BF107=Tabelle!$V$7,('Mitigazione del rischio'!AD$8*Tabelle!$W$7),IF('Modello Analisi RISCHI MOG_PTPC'!BF107=Tabelle!$V$8,('Mitigazione del rischio'!AD$8*Tabelle!$W$8),IF('Modello Analisi RISCHI MOG_PTPC'!BF107=Tabelle!$V$9,('Mitigazione del rischio'!AD$8*Tabelle!$W$9),IF('Modello Analisi RISCHI MOG_PTPC'!BF107=Tabelle!$V$10,('Mitigazione del rischio'!AD$8*Tabelle!$W$10),IF('Modello Analisi RISCHI MOG_PTPC'!BF107=Tabelle!$V$11,('Mitigazione del rischio'!AD$8*Tabelle!$W$11),IF('Modello Analisi RISCHI MOG_PTPC'!BF107=Tabelle!$V$12,('Mitigazione del rischio'!AD$8*Tabelle!$W$12),"-"))))))))))</f>
        <v>0</v>
      </c>
      <c r="AE106" s="31">
        <f>IF('Modello Analisi RISCHI MOG_PTPC'!BG107=Tabelle!$V$3,('Mitigazione del rischio'!AE$8*Tabelle!$W$3),IF('Modello Analisi RISCHI MOG_PTPC'!BG107=Tabelle!$V$4,('Mitigazione del rischio'!AE$8*Tabelle!$W$4),IF('Modello Analisi RISCHI MOG_PTPC'!BG107=Tabelle!$V$5,('Mitigazione del rischio'!AE$8*Tabelle!$W$5),IF('Modello Analisi RISCHI MOG_PTPC'!BG107=Tabelle!$V$6,('Mitigazione del rischio'!AE$8*Tabelle!$W$6),IF('Modello Analisi RISCHI MOG_PTPC'!BG107=Tabelle!$V$7,('Mitigazione del rischio'!AE$8*Tabelle!$W$7),IF('Modello Analisi RISCHI MOG_PTPC'!BG107=Tabelle!$V$8,('Mitigazione del rischio'!AE$8*Tabelle!$W$8),IF('Modello Analisi RISCHI MOG_PTPC'!BG107=Tabelle!$V$9,('Mitigazione del rischio'!AE$8*Tabelle!$W$9),IF('Modello Analisi RISCHI MOG_PTPC'!BG107=Tabelle!$V$10,('Mitigazione del rischio'!AE$8*Tabelle!$W$10),IF('Modello Analisi RISCHI MOG_PTPC'!BG107=Tabelle!$V$11,('Mitigazione del rischio'!AE$8*Tabelle!$W$11),IF('Modello Analisi RISCHI MOG_PTPC'!BG107=Tabelle!$V$12,('Mitigazione del rischio'!AE$8*Tabelle!$W$12),"-"))))))))))</f>
        <v>0</v>
      </c>
      <c r="AF106" s="32">
        <f t="shared" si="5"/>
        <v>43.400000000000006</v>
      </c>
      <c r="AG106" s="33">
        <f t="shared" si="6"/>
        <v>0.43400000000000005</v>
      </c>
    </row>
    <row r="107" spans="1:33" x14ac:dyDescent="0.25">
      <c r="A107" s="31">
        <f>IF('Modello Analisi RISCHI MOG_PTPC'!AC108=Tabelle!$V$3,('Mitigazione del rischio'!A$8*Tabelle!$W$3),IF('Modello Analisi RISCHI MOG_PTPC'!AC108=Tabelle!$V$4,('Mitigazione del rischio'!A$8*Tabelle!$W$4),IF('Modello Analisi RISCHI MOG_PTPC'!AC108=Tabelle!$V$5,('Mitigazione del rischio'!A$8*Tabelle!$W$5),IF('Modello Analisi RISCHI MOG_PTPC'!AC108=Tabelle!$V$6,('Mitigazione del rischio'!A$8*Tabelle!$W$6),IF('Modello Analisi RISCHI MOG_PTPC'!AC108=Tabelle!$V$7,('Mitigazione del rischio'!A$8*Tabelle!$W$7),IF('Modello Analisi RISCHI MOG_PTPC'!AC108=Tabelle!$V$8,('Mitigazione del rischio'!A$8*Tabelle!$W$8),IF('Modello Analisi RISCHI MOG_PTPC'!AC108=Tabelle!$V$9,('Mitigazione del rischio'!A$8*Tabelle!$W$9),IF('Modello Analisi RISCHI MOG_PTPC'!AC108=Tabelle!$V$10,('Mitigazione del rischio'!A$8*Tabelle!$W$10),IF('Modello Analisi RISCHI MOG_PTPC'!AC108=Tabelle!$V$11,('Mitigazione del rischio'!A$8*Tabelle!$W$11),IF('Modello Analisi RISCHI MOG_PTPC'!AC108=Tabelle!$V$12,('Mitigazione del rischio'!A$8*Tabelle!$W$12),"-"))))))))))</f>
        <v>3.5</v>
      </c>
      <c r="B107" s="31">
        <f>IF('Modello Analisi RISCHI MOG_PTPC'!AD108=Tabelle!$V$3,('Mitigazione del rischio'!B$8*Tabelle!$W$3),IF('Modello Analisi RISCHI MOG_PTPC'!AD108=Tabelle!$V$4,('Mitigazione del rischio'!B$8*Tabelle!$W$4),IF('Modello Analisi RISCHI MOG_PTPC'!AD108=Tabelle!$V$5,('Mitigazione del rischio'!B$8*Tabelle!$W$5),IF('Modello Analisi RISCHI MOG_PTPC'!AD108=Tabelle!$V$6,('Mitigazione del rischio'!B$8*Tabelle!$W$6),IF('Modello Analisi RISCHI MOG_PTPC'!AD108=Tabelle!$V$7,('Mitigazione del rischio'!B$8*Tabelle!$W$7),IF('Modello Analisi RISCHI MOG_PTPC'!AD108=Tabelle!$V$8,('Mitigazione del rischio'!B$8*Tabelle!$W$8),IF('Modello Analisi RISCHI MOG_PTPC'!AD108=Tabelle!$V$9,('Mitigazione del rischio'!B$8*Tabelle!$W$9),IF('Modello Analisi RISCHI MOG_PTPC'!AD108=Tabelle!$V$10,('Mitigazione del rischio'!B$8*Tabelle!$W$10),IF('Modello Analisi RISCHI MOG_PTPC'!AD108=Tabelle!$V$11,('Mitigazione del rischio'!B$8*Tabelle!$W$11),IF('Modello Analisi RISCHI MOG_PTPC'!AD108=Tabelle!$V$12,('Mitigazione del rischio'!B$8*Tabelle!$W$12),"-"))))))))))</f>
        <v>2.4499999999999997</v>
      </c>
      <c r="C107" s="31">
        <f>IF('Modello Analisi RISCHI MOG_PTPC'!AE108=Tabelle!$V$3,('Mitigazione del rischio'!C$8*Tabelle!$W$3),IF('Modello Analisi RISCHI MOG_PTPC'!AE108=Tabelle!$V$4,('Mitigazione del rischio'!C$8*Tabelle!$W$4),IF('Modello Analisi RISCHI MOG_PTPC'!AE108=Tabelle!$V$5,('Mitigazione del rischio'!C$8*Tabelle!$W$5),IF('Modello Analisi RISCHI MOG_PTPC'!AE108=Tabelle!$V$6,('Mitigazione del rischio'!C$8*Tabelle!$W$6),IF('Modello Analisi RISCHI MOG_PTPC'!AE108=Tabelle!$V$7,('Mitigazione del rischio'!C$8*Tabelle!$W$7),IF('Modello Analisi RISCHI MOG_PTPC'!AE108=Tabelle!$V$8,('Mitigazione del rischio'!C$8*Tabelle!$W$8),IF('Modello Analisi RISCHI MOG_PTPC'!AE108=Tabelle!$V$9,('Mitigazione del rischio'!C$8*Tabelle!$W$9),IF('Modello Analisi RISCHI MOG_PTPC'!AE108=Tabelle!$V$10,('Mitigazione del rischio'!C$8*Tabelle!$W$10),IF('Modello Analisi RISCHI MOG_PTPC'!AE108=Tabelle!$V$11,('Mitigazione del rischio'!C$8*Tabelle!$W$11),IF('Modello Analisi RISCHI MOG_PTPC'!AE108=Tabelle!$V$12,('Mitigazione del rischio'!C$8*Tabelle!$W$12),"-"))))))))))</f>
        <v>0.35000000000000003</v>
      </c>
      <c r="D107" s="31">
        <f>IF('Modello Analisi RISCHI MOG_PTPC'!AF108=Tabelle!$V$3,('Mitigazione del rischio'!D$8*Tabelle!$W$3),IF('Modello Analisi RISCHI MOG_PTPC'!AF108=Tabelle!$V$4,('Mitigazione del rischio'!D$8*Tabelle!$W$4),IF('Modello Analisi RISCHI MOG_PTPC'!AF108=Tabelle!$V$5,('Mitigazione del rischio'!D$8*Tabelle!$W$5),IF('Modello Analisi RISCHI MOG_PTPC'!AF108=Tabelle!$V$6,('Mitigazione del rischio'!D$8*Tabelle!$W$6),IF('Modello Analisi RISCHI MOG_PTPC'!AF108=Tabelle!$V$7,('Mitigazione del rischio'!D$8*Tabelle!$W$7),IF('Modello Analisi RISCHI MOG_PTPC'!AF108=Tabelle!$V$8,('Mitigazione del rischio'!D$8*Tabelle!$W$8),IF('Modello Analisi RISCHI MOG_PTPC'!AF108=Tabelle!$V$9,('Mitigazione del rischio'!D$8*Tabelle!$W$9),IF('Modello Analisi RISCHI MOG_PTPC'!AF108=Tabelle!$V$10,('Mitigazione del rischio'!D$8*Tabelle!$W$10),IF('Modello Analisi RISCHI MOG_PTPC'!AF108=Tabelle!$V$11,('Mitigazione del rischio'!D$8*Tabelle!$W$11),IF('Modello Analisi RISCHI MOG_PTPC'!AF108=Tabelle!$V$12,('Mitigazione del rischio'!D$8*Tabelle!$W$12),"-"))))))))))</f>
        <v>1.05</v>
      </c>
      <c r="E107" s="31">
        <f>IF('Modello Analisi RISCHI MOG_PTPC'!AG108=Tabelle!$V$3,('Mitigazione del rischio'!E$8*Tabelle!$W$3),IF('Modello Analisi RISCHI MOG_PTPC'!AG108=Tabelle!$V$4,('Mitigazione del rischio'!E$8*Tabelle!$W$4),IF('Modello Analisi RISCHI MOG_PTPC'!AG108=Tabelle!$V$5,('Mitigazione del rischio'!E$8*Tabelle!$W$5),IF('Modello Analisi RISCHI MOG_PTPC'!AG108=Tabelle!$V$6,('Mitigazione del rischio'!E$8*Tabelle!$W$6),IF('Modello Analisi RISCHI MOG_PTPC'!AG108=Tabelle!$V$7,('Mitigazione del rischio'!E$8*Tabelle!$W$7),IF('Modello Analisi RISCHI MOG_PTPC'!AG108=Tabelle!$V$8,('Mitigazione del rischio'!E$8*Tabelle!$W$8),IF('Modello Analisi RISCHI MOG_PTPC'!AG108=Tabelle!$V$9,('Mitigazione del rischio'!E$8*Tabelle!$W$9),IF('Modello Analisi RISCHI MOG_PTPC'!AG108=Tabelle!$V$10,('Mitigazione del rischio'!E$8*Tabelle!$W$10),IF('Modello Analisi RISCHI MOG_PTPC'!AG108=Tabelle!$V$11,('Mitigazione del rischio'!E$8*Tabelle!$W$11),IF('Modello Analisi RISCHI MOG_PTPC'!AG108=Tabelle!$V$12,('Mitigazione del rischio'!E$8*Tabelle!$W$12),"-"))))))))))</f>
        <v>2.4499999999999997</v>
      </c>
      <c r="F107" s="31">
        <f>IF('Modello Analisi RISCHI MOG_PTPC'!AH108=Tabelle!$V$3,('Mitigazione del rischio'!F$8*Tabelle!$W$3),IF('Modello Analisi RISCHI MOG_PTPC'!AH108=Tabelle!$V$4,('Mitigazione del rischio'!F$8*Tabelle!$W$4),IF('Modello Analisi RISCHI MOG_PTPC'!AH108=Tabelle!$V$5,('Mitigazione del rischio'!F$8*Tabelle!$W$5),IF('Modello Analisi RISCHI MOG_PTPC'!AH108=Tabelle!$V$6,('Mitigazione del rischio'!F$8*Tabelle!$W$6),IF('Modello Analisi RISCHI MOG_PTPC'!AH108=Tabelle!$V$7,('Mitigazione del rischio'!F$8*Tabelle!$W$7),IF('Modello Analisi RISCHI MOG_PTPC'!AH108=Tabelle!$V$8,('Mitigazione del rischio'!F$8*Tabelle!$W$8),IF('Modello Analisi RISCHI MOG_PTPC'!AH108=Tabelle!$V$9,('Mitigazione del rischio'!F$8*Tabelle!$W$9),IF('Modello Analisi RISCHI MOG_PTPC'!AH108=Tabelle!$V$10,('Mitigazione del rischio'!F$8*Tabelle!$W$10),IF('Modello Analisi RISCHI MOG_PTPC'!AH108=Tabelle!$V$11,('Mitigazione del rischio'!F$8*Tabelle!$W$11),IF('Modello Analisi RISCHI MOG_PTPC'!AH108=Tabelle!$V$12,('Mitigazione del rischio'!F$8*Tabelle!$W$12),"-"))))))))))</f>
        <v>3.5</v>
      </c>
      <c r="G107" s="31">
        <f>IF('Modello Analisi RISCHI MOG_PTPC'!AI108=Tabelle!$V$3,('Mitigazione del rischio'!G$8*Tabelle!$W$3),IF('Modello Analisi RISCHI MOG_PTPC'!AI108=Tabelle!$V$4,('Mitigazione del rischio'!G$8*Tabelle!$W$4),IF('Modello Analisi RISCHI MOG_PTPC'!AI108=Tabelle!$V$5,('Mitigazione del rischio'!G$8*Tabelle!$W$5),IF('Modello Analisi RISCHI MOG_PTPC'!AI108=Tabelle!$V$6,('Mitigazione del rischio'!G$8*Tabelle!$W$6),IF('Modello Analisi RISCHI MOG_PTPC'!AI108=Tabelle!$V$7,('Mitigazione del rischio'!G$8*Tabelle!$W$7),IF('Modello Analisi RISCHI MOG_PTPC'!AI108=Tabelle!$V$8,('Mitigazione del rischio'!G$8*Tabelle!$W$8),IF('Modello Analisi RISCHI MOG_PTPC'!AI108=Tabelle!$V$9,('Mitigazione del rischio'!G$8*Tabelle!$W$9),IF('Modello Analisi RISCHI MOG_PTPC'!AI108=Tabelle!$V$10,('Mitigazione del rischio'!G$8*Tabelle!$W$10),IF('Modello Analisi RISCHI MOG_PTPC'!AI108=Tabelle!$V$11,('Mitigazione del rischio'!G$8*Tabelle!$W$11),IF('Modello Analisi RISCHI MOG_PTPC'!AI108=Tabelle!$V$12,('Mitigazione del rischio'!G$8*Tabelle!$W$12),"-"))))))))))</f>
        <v>3.5</v>
      </c>
      <c r="H107" s="31">
        <f>IF('Modello Analisi RISCHI MOG_PTPC'!AJ108=Tabelle!$V$3,('Mitigazione del rischio'!H$8*Tabelle!$W$3),IF('Modello Analisi RISCHI MOG_PTPC'!AJ108=Tabelle!$V$4,('Mitigazione del rischio'!H$8*Tabelle!$W$4),IF('Modello Analisi RISCHI MOG_PTPC'!AJ108=Tabelle!$V$5,('Mitigazione del rischio'!H$8*Tabelle!$W$5),IF('Modello Analisi RISCHI MOG_PTPC'!AJ108=Tabelle!$V$6,('Mitigazione del rischio'!H$8*Tabelle!$W$6),IF('Modello Analisi RISCHI MOG_PTPC'!AJ108=Tabelle!$V$7,('Mitigazione del rischio'!H$8*Tabelle!$W$7),IF('Modello Analisi RISCHI MOG_PTPC'!AJ108=Tabelle!$V$8,('Mitigazione del rischio'!H$8*Tabelle!$W$8),IF('Modello Analisi RISCHI MOG_PTPC'!AJ108=Tabelle!$V$9,('Mitigazione del rischio'!H$8*Tabelle!$W$9),IF('Modello Analisi RISCHI MOG_PTPC'!AJ108=Tabelle!$V$10,('Mitigazione del rischio'!H$8*Tabelle!$W$10),IF('Modello Analisi RISCHI MOG_PTPC'!AJ108=Tabelle!$V$11,('Mitigazione del rischio'!H$8*Tabelle!$W$11),IF('Modello Analisi RISCHI MOG_PTPC'!AJ108=Tabelle!$V$12,('Mitigazione del rischio'!H$8*Tabelle!$W$12),"-"))))))))))</f>
        <v>3.5</v>
      </c>
      <c r="I107" s="31">
        <f>IF('Modello Analisi RISCHI MOG_PTPC'!AK108=Tabelle!$V$3,('Mitigazione del rischio'!I$8*Tabelle!$W$3),IF('Modello Analisi RISCHI MOG_PTPC'!AK108=Tabelle!$V$4,('Mitigazione del rischio'!I$8*Tabelle!$W$4),IF('Modello Analisi RISCHI MOG_PTPC'!AK108=Tabelle!$V$5,('Mitigazione del rischio'!I$8*Tabelle!$W$5),IF('Modello Analisi RISCHI MOG_PTPC'!AK108=Tabelle!$V$6,('Mitigazione del rischio'!I$8*Tabelle!$W$6),IF('Modello Analisi RISCHI MOG_PTPC'!AK108=Tabelle!$V$7,('Mitigazione del rischio'!I$8*Tabelle!$W$7),IF('Modello Analisi RISCHI MOG_PTPC'!AK108=Tabelle!$V$8,('Mitigazione del rischio'!I$8*Tabelle!$W$8),IF('Modello Analisi RISCHI MOG_PTPC'!AK108=Tabelle!$V$9,('Mitigazione del rischio'!I$8*Tabelle!$W$9),IF('Modello Analisi RISCHI MOG_PTPC'!AK108=Tabelle!$V$10,('Mitigazione del rischio'!I$8*Tabelle!$W$10),IF('Modello Analisi RISCHI MOG_PTPC'!AK108=Tabelle!$V$11,('Mitigazione del rischio'!I$8*Tabelle!$W$11),IF('Modello Analisi RISCHI MOG_PTPC'!AK108=Tabelle!$V$12,('Mitigazione del rischio'!I$8*Tabelle!$W$12),"-"))))))))))</f>
        <v>1.05</v>
      </c>
      <c r="J107" s="31">
        <f>IF('Modello Analisi RISCHI MOG_PTPC'!AL108=Tabelle!$V$3,('Mitigazione del rischio'!J$8*Tabelle!$W$3),IF('Modello Analisi RISCHI MOG_PTPC'!AL108=Tabelle!$V$4,('Mitigazione del rischio'!J$8*Tabelle!$W$4),IF('Modello Analisi RISCHI MOG_PTPC'!AL108=Tabelle!$V$5,('Mitigazione del rischio'!J$8*Tabelle!$W$5),IF('Modello Analisi RISCHI MOG_PTPC'!AL108=Tabelle!$V$6,('Mitigazione del rischio'!J$8*Tabelle!$W$6),IF('Modello Analisi RISCHI MOG_PTPC'!AL108=Tabelle!$V$7,('Mitigazione del rischio'!J$8*Tabelle!$W$7),IF('Modello Analisi RISCHI MOG_PTPC'!AL108=Tabelle!$V$8,('Mitigazione del rischio'!J$8*Tabelle!$W$8),IF('Modello Analisi RISCHI MOG_PTPC'!AL108=Tabelle!$V$9,('Mitigazione del rischio'!J$8*Tabelle!$W$9),IF('Modello Analisi RISCHI MOG_PTPC'!AL108=Tabelle!$V$10,('Mitigazione del rischio'!J$8*Tabelle!$W$10),IF('Modello Analisi RISCHI MOG_PTPC'!AL108=Tabelle!$V$11,('Mitigazione del rischio'!J$8*Tabelle!$W$11),IF('Modello Analisi RISCHI MOG_PTPC'!AL108=Tabelle!$V$12,('Mitigazione del rischio'!J$8*Tabelle!$W$12),"-"))))))))))</f>
        <v>1.05</v>
      </c>
      <c r="K107" s="31">
        <f>IF('Modello Analisi RISCHI MOG_PTPC'!AM108=Tabelle!$V$3,('Mitigazione del rischio'!K$8*Tabelle!$W$3),IF('Modello Analisi RISCHI MOG_PTPC'!AM108=Tabelle!$V$4,('Mitigazione del rischio'!K$8*Tabelle!$W$4),IF('Modello Analisi RISCHI MOG_PTPC'!AM108=Tabelle!$V$5,('Mitigazione del rischio'!K$8*Tabelle!$W$5),IF('Modello Analisi RISCHI MOG_PTPC'!AM108=Tabelle!$V$6,('Mitigazione del rischio'!K$8*Tabelle!$W$6),IF('Modello Analisi RISCHI MOG_PTPC'!AM108=Tabelle!$V$7,('Mitigazione del rischio'!K$8*Tabelle!$W$7),IF('Modello Analisi RISCHI MOG_PTPC'!AM108=Tabelle!$V$8,('Mitigazione del rischio'!K$8*Tabelle!$W$8),IF('Modello Analisi RISCHI MOG_PTPC'!AM108=Tabelle!$V$9,('Mitigazione del rischio'!K$8*Tabelle!$W$9),IF('Modello Analisi RISCHI MOG_PTPC'!AM108=Tabelle!$V$10,('Mitigazione del rischio'!K$8*Tabelle!$W$10),IF('Modello Analisi RISCHI MOG_PTPC'!AM108=Tabelle!$V$11,('Mitigazione del rischio'!K$8*Tabelle!$W$11),IF('Modello Analisi RISCHI MOG_PTPC'!AM108=Tabelle!$V$12,('Mitigazione del rischio'!K$8*Tabelle!$W$12),"-"))))))))))</f>
        <v>3.5</v>
      </c>
      <c r="L107" s="31">
        <f>IF('Modello Analisi RISCHI MOG_PTPC'!AN108=Tabelle!$V$3,('Mitigazione del rischio'!L$8*Tabelle!$W$3),IF('Modello Analisi RISCHI MOG_PTPC'!AN108=Tabelle!$V$4,('Mitigazione del rischio'!L$8*Tabelle!$W$4),IF('Modello Analisi RISCHI MOG_PTPC'!AN108=Tabelle!$V$5,('Mitigazione del rischio'!L$8*Tabelle!$W$5),IF('Modello Analisi RISCHI MOG_PTPC'!AN108=Tabelle!$V$6,('Mitigazione del rischio'!L$8*Tabelle!$W$6),IF('Modello Analisi RISCHI MOG_PTPC'!AN108=Tabelle!$V$7,('Mitigazione del rischio'!L$8*Tabelle!$W$7),IF('Modello Analisi RISCHI MOG_PTPC'!AN108=Tabelle!$V$8,('Mitigazione del rischio'!L$8*Tabelle!$W$8),IF('Modello Analisi RISCHI MOG_PTPC'!AN108=Tabelle!$V$9,('Mitigazione del rischio'!L$8*Tabelle!$W$9),IF('Modello Analisi RISCHI MOG_PTPC'!AN108=Tabelle!$V$10,('Mitigazione del rischio'!L$8*Tabelle!$W$10),IF('Modello Analisi RISCHI MOG_PTPC'!AN108=Tabelle!$V$11,('Mitigazione del rischio'!L$8*Tabelle!$W$11),IF('Modello Analisi RISCHI MOG_PTPC'!AN108=Tabelle!$V$12,('Mitigazione del rischio'!L$8*Tabelle!$W$12),"-"))))))))))</f>
        <v>3.5</v>
      </c>
      <c r="M107" s="31">
        <f>IF('Modello Analisi RISCHI MOG_PTPC'!AO108=Tabelle!$V$3,('Mitigazione del rischio'!M$8*Tabelle!$W$3),IF('Modello Analisi RISCHI MOG_PTPC'!AO108=Tabelle!$V$4,('Mitigazione del rischio'!M$8*Tabelle!$W$4),IF('Modello Analisi RISCHI MOG_PTPC'!AO108=Tabelle!$V$5,('Mitigazione del rischio'!M$8*Tabelle!$W$5),IF('Modello Analisi RISCHI MOG_PTPC'!AO108=Tabelle!$V$6,('Mitigazione del rischio'!M$8*Tabelle!$W$6),IF('Modello Analisi RISCHI MOG_PTPC'!AO108=Tabelle!$V$7,('Mitigazione del rischio'!M$8*Tabelle!$W$7),IF('Modello Analisi RISCHI MOG_PTPC'!AO108=Tabelle!$V$8,('Mitigazione del rischio'!M$8*Tabelle!$W$8),IF('Modello Analisi RISCHI MOG_PTPC'!AO108=Tabelle!$V$9,('Mitigazione del rischio'!M$8*Tabelle!$W$9),IF('Modello Analisi RISCHI MOG_PTPC'!AO108=Tabelle!$V$10,('Mitigazione del rischio'!M$8*Tabelle!$W$10),IF('Modello Analisi RISCHI MOG_PTPC'!AO108=Tabelle!$V$11,('Mitigazione del rischio'!M$8*Tabelle!$W$11),IF('Modello Analisi RISCHI MOG_PTPC'!AO108=Tabelle!$V$12,('Mitigazione del rischio'!M$8*Tabelle!$W$12),"-"))))))))))</f>
        <v>1.05</v>
      </c>
      <c r="N107" s="31">
        <f>IF('Modello Analisi RISCHI MOG_PTPC'!AP108=Tabelle!$V$3,('Mitigazione del rischio'!N$8*Tabelle!$W$3),IF('Modello Analisi RISCHI MOG_PTPC'!AP108=Tabelle!$V$4,('Mitigazione del rischio'!N$8*Tabelle!$W$4),IF('Modello Analisi RISCHI MOG_PTPC'!AP108=Tabelle!$V$5,('Mitigazione del rischio'!N$8*Tabelle!$W$5),IF('Modello Analisi RISCHI MOG_PTPC'!AP108=Tabelle!$V$6,('Mitigazione del rischio'!N$8*Tabelle!$W$6),IF('Modello Analisi RISCHI MOG_PTPC'!AP108=Tabelle!$V$7,('Mitigazione del rischio'!N$8*Tabelle!$W$7),IF('Modello Analisi RISCHI MOG_PTPC'!AP108=Tabelle!$V$8,('Mitigazione del rischio'!N$8*Tabelle!$W$8),IF('Modello Analisi RISCHI MOG_PTPC'!AP108=Tabelle!$V$9,('Mitigazione del rischio'!N$8*Tabelle!$W$9),IF('Modello Analisi RISCHI MOG_PTPC'!AP108=Tabelle!$V$10,('Mitigazione del rischio'!N$8*Tabelle!$W$10),IF('Modello Analisi RISCHI MOG_PTPC'!AP108=Tabelle!$V$11,('Mitigazione del rischio'!N$8*Tabelle!$W$11),IF('Modello Analisi RISCHI MOG_PTPC'!AP108=Tabelle!$V$12,('Mitigazione del rischio'!N$8*Tabelle!$W$12),"-"))))))))))</f>
        <v>1.05</v>
      </c>
      <c r="O107" s="31">
        <f>IF('Modello Analisi RISCHI MOG_PTPC'!AQ108=Tabelle!$V$3,('Mitigazione del rischio'!O$8*Tabelle!$W$3),IF('Modello Analisi RISCHI MOG_PTPC'!AQ108=Tabelle!$V$4,('Mitigazione del rischio'!O$8*Tabelle!$W$4),IF('Modello Analisi RISCHI MOG_PTPC'!AQ108=Tabelle!$V$5,('Mitigazione del rischio'!O$8*Tabelle!$W$5),IF('Modello Analisi RISCHI MOG_PTPC'!AQ108=Tabelle!$V$6,('Mitigazione del rischio'!O$8*Tabelle!$W$6),IF('Modello Analisi RISCHI MOG_PTPC'!AQ108=Tabelle!$V$7,('Mitigazione del rischio'!O$8*Tabelle!$W$7),IF('Modello Analisi RISCHI MOG_PTPC'!AQ108=Tabelle!$V$8,('Mitigazione del rischio'!O$8*Tabelle!$W$8),IF('Modello Analisi RISCHI MOG_PTPC'!AQ108=Tabelle!$V$9,('Mitigazione del rischio'!O$8*Tabelle!$W$9),IF('Modello Analisi RISCHI MOG_PTPC'!AQ108=Tabelle!$V$10,('Mitigazione del rischio'!O$8*Tabelle!$W$10),IF('Modello Analisi RISCHI MOG_PTPC'!AQ108=Tabelle!$V$11,('Mitigazione del rischio'!O$8*Tabelle!$W$11),IF('Modello Analisi RISCHI MOG_PTPC'!AQ108=Tabelle!$V$12,('Mitigazione del rischio'!O$8*Tabelle!$W$12),"-"))))))))))</f>
        <v>1.05</v>
      </c>
      <c r="P107" s="31">
        <f>IF('Modello Analisi RISCHI MOG_PTPC'!AR108=Tabelle!$V$3,('Mitigazione del rischio'!P$8*Tabelle!$W$3),IF('Modello Analisi RISCHI MOG_PTPC'!AR108=Tabelle!$V$4,('Mitigazione del rischio'!P$8*Tabelle!$W$4),IF('Modello Analisi RISCHI MOG_PTPC'!AR108=Tabelle!$V$5,('Mitigazione del rischio'!P$8*Tabelle!$W$5),IF('Modello Analisi RISCHI MOG_PTPC'!AR108=Tabelle!$V$6,('Mitigazione del rischio'!P$8*Tabelle!$W$6),IF('Modello Analisi RISCHI MOG_PTPC'!AR108=Tabelle!$V$7,('Mitigazione del rischio'!P$8*Tabelle!$W$7),IF('Modello Analisi RISCHI MOG_PTPC'!AR108=Tabelle!$V$8,('Mitigazione del rischio'!P$8*Tabelle!$W$8),IF('Modello Analisi RISCHI MOG_PTPC'!AR108=Tabelle!$V$9,('Mitigazione del rischio'!P$8*Tabelle!$W$9),IF('Modello Analisi RISCHI MOG_PTPC'!AR108=Tabelle!$V$10,('Mitigazione del rischio'!P$8*Tabelle!$W$10),IF('Modello Analisi RISCHI MOG_PTPC'!AR108=Tabelle!$V$11,('Mitigazione del rischio'!P$8*Tabelle!$W$11),IF('Modello Analisi RISCHI MOG_PTPC'!AR108=Tabelle!$V$12,('Mitigazione del rischio'!P$8*Tabelle!$W$12),"-"))))))))))</f>
        <v>1.05</v>
      </c>
      <c r="Q107" s="31">
        <f>IF('Modello Analisi RISCHI MOG_PTPC'!AS108=Tabelle!$V$3,('Mitigazione del rischio'!Q$8*Tabelle!$W$3),IF('Modello Analisi RISCHI MOG_PTPC'!AS108=Tabelle!$V$4,('Mitigazione del rischio'!Q$8*Tabelle!$W$4),IF('Modello Analisi RISCHI MOG_PTPC'!AS108=Tabelle!$V$5,('Mitigazione del rischio'!Q$8*Tabelle!$W$5),IF('Modello Analisi RISCHI MOG_PTPC'!AS108=Tabelle!$V$6,('Mitigazione del rischio'!Q$8*Tabelle!$W$6),IF('Modello Analisi RISCHI MOG_PTPC'!AS108=Tabelle!$V$7,('Mitigazione del rischio'!Q$8*Tabelle!$W$7),IF('Modello Analisi RISCHI MOG_PTPC'!AS108=Tabelle!$V$8,('Mitigazione del rischio'!Q$8*Tabelle!$W$8),IF('Modello Analisi RISCHI MOG_PTPC'!AS108=Tabelle!$V$9,('Mitigazione del rischio'!Q$8*Tabelle!$W$9),IF('Modello Analisi RISCHI MOG_PTPC'!AS108=Tabelle!$V$10,('Mitigazione del rischio'!Q$8*Tabelle!$W$10),IF('Modello Analisi RISCHI MOG_PTPC'!AS108=Tabelle!$V$11,('Mitigazione del rischio'!Q$8*Tabelle!$W$11),IF('Modello Analisi RISCHI MOG_PTPC'!AS108=Tabelle!$V$12,('Mitigazione del rischio'!Q$8*Tabelle!$W$12),"-"))))))))))</f>
        <v>2.4499999999999997</v>
      </c>
      <c r="R107" s="31">
        <f>IF('Modello Analisi RISCHI MOG_PTPC'!AT108=Tabelle!$V$3,('Mitigazione del rischio'!R$8*Tabelle!$W$3),IF('Modello Analisi RISCHI MOG_PTPC'!AT108=Tabelle!$V$4,('Mitigazione del rischio'!R$8*Tabelle!$W$4),IF('Modello Analisi RISCHI MOG_PTPC'!AT108=Tabelle!$V$5,('Mitigazione del rischio'!R$8*Tabelle!$W$5),IF('Modello Analisi RISCHI MOG_PTPC'!AT108=Tabelle!$V$6,('Mitigazione del rischio'!R$8*Tabelle!$W$6),IF('Modello Analisi RISCHI MOG_PTPC'!AT108=Tabelle!$V$7,('Mitigazione del rischio'!R$8*Tabelle!$W$7),IF('Modello Analisi RISCHI MOG_PTPC'!AT108=Tabelle!$V$8,('Mitigazione del rischio'!R$8*Tabelle!$W$8),IF('Modello Analisi RISCHI MOG_PTPC'!AT108=Tabelle!$V$9,('Mitigazione del rischio'!R$8*Tabelle!$W$9),IF('Modello Analisi RISCHI MOG_PTPC'!AT108=Tabelle!$V$10,('Mitigazione del rischio'!R$8*Tabelle!$W$10),IF('Modello Analisi RISCHI MOG_PTPC'!AT108=Tabelle!$V$11,('Mitigazione del rischio'!R$8*Tabelle!$W$11),IF('Modello Analisi RISCHI MOG_PTPC'!AT108=Tabelle!$V$12,('Mitigazione del rischio'!R$8*Tabelle!$W$12),"-"))))))))))</f>
        <v>2.4499999999999997</v>
      </c>
      <c r="S107" s="31">
        <f>IF('Modello Analisi RISCHI MOG_PTPC'!AU108=Tabelle!$V$3,('Mitigazione del rischio'!S$8*Tabelle!$W$3),IF('Modello Analisi RISCHI MOG_PTPC'!AU108=Tabelle!$V$4,('Mitigazione del rischio'!S$8*Tabelle!$W$4),IF('Modello Analisi RISCHI MOG_PTPC'!AU108=Tabelle!$V$5,('Mitigazione del rischio'!S$8*Tabelle!$W$5),IF('Modello Analisi RISCHI MOG_PTPC'!AU108=Tabelle!$V$6,('Mitigazione del rischio'!S$8*Tabelle!$W$6),IF('Modello Analisi RISCHI MOG_PTPC'!AU108=Tabelle!$V$7,('Mitigazione del rischio'!S$8*Tabelle!$W$7),IF('Modello Analisi RISCHI MOG_PTPC'!AU108=Tabelle!$V$8,('Mitigazione del rischio'!S$8*Tabelle!$W$8),IF('Modello Analisi RISCHI MOG_PTPC'!AU108=Tabelle!$V$9,('Mitigazione del rischio'!S$8*Tabelle!$W$9),IF('Modello Analisi RISCHI MOG_PTPC'!AU108=Tabelle!$V$10,('Mitigazione del rischio'!S$8*Tabelle!$W$10),IF('Modello Analisi RISCHI MOG_PTPC'!AU108=Tabelle!$V$11,('Mitigazione del rischio'!S$8*Tabelle!$W$11),IF('Modello Analisi RISCHI MOG_PTPC'!AU108=Tabelle!$V$12,('Mitigazione del rischio'!S$8*Tabelle!$W$12),"-"))))))))))</f>
        <v>2.4499999999999997</v>
      </c>
      <c r="T107" s="31">
        <f>IF('Modello Analisi RISCHI MOG_PTPC'!AV108=Tabelle!$V$3,('Mitigazione del rischio'!T$8*Tabelle!$W$3),IF('Modello Analisi RISCHI MOG_PTPC'!AV108=Tabelle!$V$4,('Mitigazione del rischio'!T$8*Tabelle!$W$4),IF('Modello Analisi RISCHI MOG_PTPC'!AV108=Tabelle!$V$5,('Mitigazione del rischio'!T$8*Tabelle!$W$5),IF('Modello Analisi RISCHI MOG_PTPC'!AV108=Tabelle!$V$6,('Mitigazione del rischio'!T$8*Tabelle!$W$6),IF('Modello Analisi RISCHI MOG_PTPC'!AV108=Tabelle!$V$7,('Mitigazione del rischio'!T$8*Tabelle!$W$7),IF('Modello Analisi RISCHI MOG_PTPC'!AV108=Tabelle!$V$8,('Mitigazione del rischio'!T$8*Tabelle!$W$8),IF('Modello Analisi RISCHI MOG_PTPC'!AV108=Tabelle!$V$9,('Mitigazione del rischio'!T$8*Tabelle!$W$9),IF('Modello Analisi RISCHI MOG_PTPC'!AV108=Tabelle!$V$10,('Mitigazione del rischio'!T$8*Tabelle!$W$10),IF('Modello Analisi RISCHI MOG_PTPC'!AV108=Tabelle!$V$11,('Mitigazione del rischio'!T$8*Tabelle!$W$11),IF('Modello Analisi RISCHI MOG_PTPC'!AV108=Tabelle!$V$12,('Mitigazione del rischio'!T$8*Tabelle!$W$12),"-"))))))))))</f>
        <v>2.4499999999999997</v>
      </c>
      <c r="U107" s="31">
        <f>IF('Modello Analisi RISCHI MOG_PTPC'!AW108=Tabelle!$V$3,('Mitigazione del rischio'!U$8*Tabelle!$W$3),IF('Modello Analisi RISCHI MOG_PTPC'!AW108=Tabelle!$V$4,('Mitigazione del rischio'!U$8*Tabelle!$W$4),IF('Modello Analisi RISCHI MOG_PTPC'!AW108=Tabelle!$V$5,('Mitigazione del rischio'!U$8*Tabelle!$W$5),IF('Modello Analisi RISCHI MOG_PTPC'!AW108=Tabelle!$V$6,('Mitigazione del rischio'!U$8*Tabelle!$W$6),IF('Modello Analisi RISCHI MOG_PTPC'!AW108=Tabelle!$V$7,('Mitigazione del rischio'!U$8*Tabelle!$W$7),IF('Modello Analisi RISCHI MOG_PTPC'!AW108=Tabelle!$V$8,('Mitigazione del rischio'!U$8*Tabelle!$W$8),IF('Modello Analisi RISCHI MOG_PTPC'!AW108=Tabelle!$V$9,('Mitigazione del rischio'!U$8*Tabelle!$W$9),IF('Modello Analisi RISCHI MOG_PTPC'!AW108=Tabelle!$V$10,('Mitigazione del rischio'!U$8*Tabelle!$W$10),IF('Modello Analisi RISCHI MOG_PTPC'!AW108=Tabelle!$V$11,('Mitigazione del rischio'!U$8*Tabelle!$W$11),IF('Modello Analisi RISCHI MOG_PTPC'!AW108=Tabelle!$V$12,('Mitigazione del rischio'!U$8*Tabelle!$W$12),"-"))))))))))</f>
        <v>0</v>
      </c>
      <c r="V107" s="31">
        <f>IF('Modello Analisi RISCHI MOG_PTPC'!AX108=Tabelle!$V$3,('Mitigazione del rischio'!V$8*Tabelle!$W$3),IF('Modello Analisi RISCHI MOG_PTPC'!AX108=Tabelle!$V$4,('Mitigazione del rischio'!V$8*Tabelle!$W$4),IF('Modello Analisi RISCHI MOG_PTPC'!AX108=Tabelle!$V$5,('Mitigazione del rischio'!V$8*Tabelle!$W$5),IF('Modello Analisi RISCHI MOG_PTPC'!AX108=Tabelle!$V$6,('Mitigazione del rischio'!V$8*Tabelle!$W$6),IF('Modello Analisi RISCHI MOG_PTPC'!AX108=Tabelle!$V$7,('Mitigazione del rischio'!V$8*Tabelle!$W$7),IF('Modello Analisi RISCHI MOG_PTPC'!AX108=Tabelle!$V$8,('Mitigazione del rischio'!V$8*Tabelle!$W$8),IF('Modello Analisi RISCHI MOG_PTPC'!AX108=Tabelle!$V$9,('Mitigazione del rischio'!V$8*Tabelle!$W$9),IF('Modello Analisi RISCHI MOG_PTPC'!AX108=Tabelle!$V$10,('Mitigazione del rischio'!V$8*Tabelle!$W$10),IF('Modello Analisi RISCHI MOG_PTPC'!AX108=Tabelle!$V$11,('Mitigazione del rischio'!V$8*Tabelle!$W$11),IF('Modello Analisi RISCHI MOG_PTPC'!AX108=Tabelle!$V$12,('Mitigazione del rischio'!V$8*Tabelle!$W$12),"-"))))))))))</f>
        <v>0</v>
      </c>
      <c r="W107" s="31">
        <f>IF('Modello Analisi RISCHI MOG_PTPC'!AY108=Tabelle!$V$3,('Mitigazione del rischio'!W$8*Tabelle!$W$3),IF('Modello Analisi RISCHI MOG_PTPC'!AY108=Tabelle!$V$4,('Mitigazione del rischio'!W$8*Tabelle!$W$4),IF('Modello Analisi RISCHI MOG_PTPC'!AY108=Tabelle!$V$5,('Mitigazione del rischio'!W$8*Tabelle!$W$5),IF('Modello Analisi RISCHI MOG_PTPC'!AY108=Tabelle!$V$6,('Mitigazione del rischio'!W$8*Tabelle!$W$6),IF('Modello Analisi RISCHI MOG_PTPC'!AY108=Tabelle!$V$7,('Mitigazione del rischio'!W$8*Tabelle!$W$7),IF('Modello Analisi RISCHI MOG_PTPC'!AY108=Tabelle!$V$8,('Mitigazione del rischio'!W$8*Tabelle!$W$8),IF('Modello Analisi RISCHI MOG_PTPC'!AY108=Tabelle!$V$9,('Mitigazione del rischio'!W$8*Tabelle!$W$9),IF('Modello Analisi RISCHI MOG_PTPC'!AY108=Tabelle!$V$10,('Mitigazione del rischio'!W$8*Tabelle!$W$10),IF('Modello Analisi RISCHI MOG_PTPC'!AY108=Tabelle!$V$11,('Mitigazione del rischio'!W$8*Tabelle!$W$11),IF('Modello Analisi RISCHI MOG_PTPC'!AY108=Tabelle!$V$12,('Mitigazione del rischio'!W$8*Tabelle!$W$12),"-"))))))))))</f>
        <v>0</v>
      </c>
      <c r="X107" s="31">
        <f>IF('Modello Analisi RISCHI MOG_PTPC'!AZ108=Tabelle!$V$3,('Mitigazione del rischio'!X$8*Tabelle!$W$3),IF('Modello Analisi RISCHI MOG_PTPC'!AZ108=Tabelle!$V$4,('Mitigazione del rischio'!X$8*Tabelle!$W$4),IF('Modello Analisi RISCHI MOG_PTPC'!AZ108=Tabelle!$V$5,('Mitigazione del rischio'!X$8*Tabelle!$W$5),IF('Modello Analisi RISCHI MOG_PTPC'!AZ108=Tabelle!$V$6,('Mitigazione del rischio'!X$8*Tabelle!$W$6),IF('Modello Analisi RISCHI MOG_PTPC'!AZ108=Tabelle!$V$7,('Mitigazione del rischio'!X$8*Tabelle!$W$7),IF('Modello Analisi RISCHI MOG_PTPC'!AZ108=Tabelle!$V$8,('Mitigazione del rischio'!X$8*Tabelle!$W$8),IF('Modello Analisi RISCHI MOG_PTPC'!AZ108=Tabelle!$V$9,('Mitigazione del rischio'!X$8*Tabelle!$W$9),IF('Modello Analisi RISCHI MOG_PTPC'!AZ108=Tabelle!$V$10,('Mitigazione del rischio'!X$8*Tabelle!$W$10),IF('Modello Analisi RISCHI MOG_PTPC'!AZ108=Tabelle!$V$11,('Mitigazione del rischio'!X$8*Tabelle!$W$11),IF('Modello Analisi RISCHI MOG_PTPC'!AZ108=Tabelle!$V$12,('Mitigazione del rischio'!X$8*Tabelle!$W$12),"-"))))))))))</f>
        <v>0</v>
      </c>
      <c r="Y107" s="31">
        <f>IF('Modello Analisi RISCHI MOG_PTPC'!BA108=Tabelle!$V$3,('Mitigazione del rischio'!Y$8*Tabelle!$W$3),IF('Modello Analisi RISCHI MOG_PTPC'!BA108=Tabelle!$V$4,('Mitigazione del rischio'!Y$8*Tabelle!$W$4),IF('Modello Analisi RISCHI MOG_PTPC'!BA108=Tabelle!$V$5,('Mitigazione del rischio'!Y$8*Tabelle!$W$5),IF('Modello Analisi RISCHI MOG_PTPC'!BA108=Tabelle!$V$6,('Mitigazione del rischio'!Y$8*Tabelle!$W$6),IF('Modello Analisi RISCHI MOG_PTPC'!BA108=Tabelle!$V$7,('Mitigazione del rischio'!Y$8*Tabelle!$W$7),IF('Modello Analisi RISCHI MOG_PTPC'!BA108=Tabelle!$V$8,('Mitigazione del rischio'!Y$8*Tabelle!$W$8),IF('Modello Analisi RISCHI MOG_PTPC'!BA108=Tabelle!$V$9,('Mitigazione del rischio'!Y$8*Tabelle!$W$9),IF('Modello Analisi RISCHI MOG_PTPC'!BA108=Tabelle!$V$10,('Mitigazione del rischio'!Y$8*Tabelle!$W$10),IF('Modello Analisi RISCHI MOG_PTPC'!BA108=Tabelle!$V$11,('Mitigazione del rischio'!Y$8*Tabelle!$W$11),IF('Modello Analisi RISCHI MOG_PTPC'!BA108=Tabelle!$V$12,('Mitigazione del rischio'!Y$8*Tabelle!$W$12),"-"))))))))))</f>
        <v>0</v>
      </c>
      <c r="Z107" s="31">
        <f>IF('Modello Analisi RISCHI MOG_PTPC'!BB108=Tabelle!$V$3,('Mitigazione del rischio'!Z$8*Tabelle!$W$3),IF('Modello Analisi RISCHI MOG_PTPC'!BB108=Tabelle!$V$4,('Mitigazione del rischio'!Z$8*Tabelle!$W$4),IF('Modello Analisi RISCHI MOG_PTPC'!BB108=Tabelle!$V$5,('Mitigazione del rischio'!Z$8*Tabelle!$W$5),IF('Modello Analisi RISCHI MOG_PTPC'!BB108=Tabelle!$V$6,('Mitigazione del rischio'!Z$8*Tabelle!$W$6),IF('Modello Analisi RISCHI MOG_PTPC'!BB108=Tabelle!$V$7,('Mitigazione del rischio'!Z$8*Tabelle!$W$7),IF('Modello Analisi RISCHI MOG_PTPC'!BB108=Tabelle!$V$8,('Mitigazione del rischio'!Z$8*Tabelle!$W$8),IF('Modello Analisi RISCHI MOG_PTPC'!BB108=Tabelle!$V$9,('Mitigazione del rischio'!Z$8*Tabelle!$W$9),IF('Modello Analisi RISCHI MOG_PTPC'!BB108=Tabelle!$V$10,('Mitigazione del rischio'!Z$8*Tabelle!$W$10),IF('Modello Analisi RISCHI MOG_PTPC'!BB108=Tabelle!$V$11,('Mitigazione del rischio'!Z$8*Tabelle!$W$11),IF('Modello Analisi RISCHI MOG_PTPC'!BB108=Tabelle!$V$12,('Mitigazione del rischio'!Z$8*Tabelle!$W$12),"-"))))))))))</f>
        <v>0</v>
      </c>
      <c r="AA107" s="31">
        <f>IF('Modello Analisi RISCHI MOG_PTPC'!BC108=Tabelle!$V$3,('Mitigazione del rischio'!AA$8*Tabelle!$W$3),IF('Modello Analisi RISCHI MOG_PTPC'!BC108=Tabelle!$V$4,('Mitigazione del rischio'!AA$8*Tabelle!$W$4),IF('Modello Analisi RISCHI MOG_PTPC'!BC108=Tabelle!$V$5,('Mitigazione del rischio'!AA$8*Tabelle!$W$5),IF('Modello Analisi RISCHI MOG_PTPC'!BC108=Tabelle!$V$6,('Mitigazione del rischio'!AA$8*Tabelle!$W$6),IF('Modello Analisi RISCHI MOG_PTPC'!BC108=Tabelle!$V$7,('Mitigazione del rischio'!AA$8*Tabelle!$W$7),IF('Modello Analisi RISCHI MOG_PTPC'!BC108=Tabelle!$V$8,('Mitigazione del rischio'!AA$8*Tabelle!$W$8),IF('Modello Analisi RISCHI MOG_PTPC'!BC108=Tabelle!$V$9,('Mitigazione del rischio'!AA$8*Tabelle!$W$9),IF('Modello Analisi RISCHI MOG_PTPC'!BC108=Tabelle!$V$10,('Mitigazione del rischio'!AA$8*Tabelle!$W$10),IF('Modello Analisi RISCHI MOG_PTPC'!BC108=Tabelle!$V$11,('Mitigazione del rischio'!AA$8*Tabelle!$W$11),IF('Modello Analisi RISCHI MOG_PTPC'!BC108=Tabelle!$V$12,('Mitigazione del rischio'!AA$8*Tabelle!$W$12),"-"))))))))))</f>
        <v>0</v>
      </c>
      <c r="AB107" s="31">
        <f>IF('Modello Analisi RISCHI MOG_PTPC'!BD108=Tabelle!$V$3,('Mitigazione del rischio'!AB$8*Tabelle!$W$3),IF('Modello Analisi RISCHI MOG_PTPC'!BD108=Tabelle!$V$4,('Mitigazione del rischio'!AB$8*Tabelle!$W$4),IF('Modello Analisi RISCHI MOG_PTPC'!BD108=Tabelle!$V$5,('Mitigazione del rischio'!AB$8*Tabelle!$W$5),IF('Modello Analisi RISCHI MOG_PTPC'!BD108=Tabelle!$V$6,('Mitigazione del rischio'!AB$8*Tabelle!$W$6),IF('Modello Analisi RISCHI MOG_PTPC'!BD108=Tabelle!$V$7,('Mitigazione del rischio'!AB$8*Tabelle!$W$7),IF('Modello Analisi RISCHI MOG_PTPC'!BD108=Tabelle!$V$8,('Mitigazione del rischio'!AB$8*Tabelle!$W$8),IF('Modello Analisi RISCHI MOG_PTPC'!BD108=Tabelle!$V$9,('Mitigazione del rischio'!AB$8*Tabelle!$W$9),IF('Modello Analisi RISCHI MOG_PTPC'!BD108=Tabelle!$V$10,('Mitigazione del rischio'!AB$8*Tabelle!$W$10),IF('Modello Analisi RISCHI MOG_PTPC'!BD108=Tabelle!$V$11,('Mitigazione del rischio'!AB$8*Tabelle!$W$11),IF('Modello Analisi RISCHI MOG_PTPC'!BD108=Tabelle!$V$12,('Mitigazione del rischio'!AB$8*Tabelle!$W$12),"-"))))))))))</f>
        <v>0</v>
      </c>
      <c r="AC107" s="31">
        <f>IF('Modello Analisi RISCHI MOG_PTPC'!BE108=Tabelle!$V$3,('Mitigazione del rischio'!AC$8*Tabelle!$W$3),IF('Modello Analisi RISCHI MOG_PTPC'!BE108=Tabelle!$V$4,('Mitigazione del rischio'!AC$8*Tabelle!$W$4),IF('Modello Analisi RISCHI MOG_PTPC'!BE108=Tabelle!$V$5,('Mitigazione del rischio'!AC$8*Tabelle!$W$5),IF('Modello Analisi RISCHI MOG_PTPC'!BE108=Tabelle!$V$6,('Mitigazione del rischio'!AC$8*Tabelle!$W$6),IF('Modello Analisi RISCHI MOG_PTPC'!BE108=Tabelle!$V$7,('Mitigazione del rischio'!AC$8*Tabelle!$W$7),IF('Modello Analisi RISCHI MOG_PTPC'!BE108=Tabelle!$V$8,('Mitigazione del rischio'!AC$8*Tabelle!$W$8),IF('Modello Analisi RISCHI MOG_PTPC'!BE108=Tabelle!$V$9,('Mitigazione del rischio'!AC$8*Tabelle!$W$9),IF('Modello Analisi RISCHI MOG_PTPC'!BE108=Tabelle!$V$10,('Mitigazione del rischio'!AC$8*Tabelle!$W$10),IF('Modello Analisi RISCHI MOG_PTPC'!BE108=Tabelle!$V$11,('Mitigazione del rischio'!AC$8*Tabelle!$W$11),IF('Modello Analisi RISCHI MOG_PTPC'!BE108=Tabelle!$V$12,('Mitigazione del rischio'!AC$8*Tabelle!$W$12),"-"))))))))))</f>
        <v>0</v>
      </c>
      <c r="AD107" s="31">
        <f>IF('Modello Analisi RISCHI MOG_PTPC'!BF108=Tabelle!$V$3,('Mitigazione del rischio'!AD$8*Tabelle!$W$3),IF('Modello Analisi RISCHI MOG_PTPC'!BF108=Tabelle!$V$4,('Mitigazione del rischio'!AD$8*Tabelle!$W$4),IF('Modello Analisi RISCHI MOG_PTPC'!BF108=Tabelle!$V$5,('Mitigazione del rischio'!AD$8*Tabelle!$W$5),IF('Modello Analisi RISCHI MOG_PTPC'!BF108=Tabelle!$V$6,('Mitigazione del rischio'!AD$8*Tabelle!$W$6),IF('Modello Analisi RISCHI MOG_PTPC'!BF108=Tabelle!$V$7,('Mitigazione del rischio'!AD$8*Tabelle!$W$7),IF('Modello Analisi RISCHI MOG_PTPC'!BF108=Tabelle!$V$8,('Mitigazione del rischio'!AD$8*Tabelle!$W$8),IF('Modello Analisi RISCHI MOG_PTPC'!BF108=Tabelle!$V$9,('Mitigazione del rischio'!AD$8*Tabelle!$W$9),IF('Modello Analisi RISCHI MOG_PTPC'!BF108=Tabelle!$V$10,('Mitigazione del rischio'!AD$8*Tabelle!$W$10),IF('Modello Analisi RISCHI MOG_PTPC'!BF108=Tabelle!$V$11,('Mitigazione del rischio'!AD$8*Tabelle!$W$11),IF('Modello Analisi RISCHI MOG_PTPC'!BF108=Tabelle!$V$12,('Mitigazione del rischio'!AD$8*Tabelle!$W$12),"-"))))))))))</f>
        <v>0</v>
      </c>
      <c r="AE107" s="31">
        <f>IF('Modello Analisi RISCHI MOG_PTPC'!BG108=Tabelle!$V$3,('Mitigazione del rischio'!AE$8*Tabelle!$W$3),IF('Modello Analisi RISCHI MOG_PTPC'!BG108=Tabelle!$V$4,('Mitigazione del rischio'!AE$8*Tabelle!$W$4),IF('Modello Analisi RISCHI MOG_PTPC'!BG108=Tabelle!$V$5,('Mitigazione del rischio'!AE$8*Tabelle!$W$5),IF('Modello Analisi RISCHI MOG_PTPC'!BG108=Tabelle!$V$6,('Mitigazione del rischio'!AE$8*Tabelle!$W$6),IF('Modello Analisi RISCHI MOG_PTPC'!BG108=Tabelle!$V$7,('Mitigazione del rischio'!AE$8*Tabelle!$W$7),IF('Modello Analisi RISCHI MOG_PTPC'!BG108=Tabelle!$V$8,('Mitigazione del rischio'!AE$8*Tabelle!$W$8),IF('Modello Analisi RISCHI MOG_PTPC'!BG108=Tabelle!$V$9,('Mitigazione del rischio'!AE$8*Tabelle!$W$9),IF('Modello Analisi RISCHI MOG_PTPC'!BG108=Tabelle!$V$10,('Mitigazione del rischio'!AE$8*Tabelle!$W$10),IF('Modello Analisi RISCHI MOG_PTPC'!BG108=Tabelle!$V$11,('Mitigazione del rischio'!AE$8*Tabelle!$W$11),IF('Modello Analisi RISCHI MOG_PTPC'!BG108=Tabelle!$V$12,('Mitigazione del rischio'!AE$8*Tabelle!$W$12),"-"))))))))))</f>
        <v>0</v>
      </c>
      <c r="AF107" s="32">
        <f t="shared" si="5"/>
        <v>43.400000000000006</v>
      </c>
      <c r="AG107" s="33">
        <f t="shared" si="6"/>
        <v>0.43400000000000005</v>
      </c>
    </row>
    <row r="108" spans="1:33" x14ac:dyDescent="0.25">
      <c r="A108" s="31">
        <f>IF('Modello Analisi RISCHI MOG_PTPC'!AC109=Tabelle!$V$3,('Mitigazione del rischio'!A$8*Tabelle!$W$3),IF('Modello Analisi RISCHI MOG_PTPC'!AC109=Tabelle!$V$4,('Mitigazione del rischio'!A$8*Tabelle!$W$4),IF('Modello Analisi RISCHI MOG_PTPC'!AC109=Tabelle!$V$5,('Mitigazione del rischio'!A$8*Tabelle!$W$5),IF('Modello Analisi RISCHI MOG_PTPC'!AC109=Tabelle!$V$6,('Mitigazione del rischio'!A$8*Tabelle!$W$6),IF('Modello Analisi RISCHI MOG_PTPC'!AC109=Tabelle!$V$7,('Mitigazione del rischio'!A$8*Tabelle!$W$7),IF('Modello Analisi RISCHI MOG_PTPC'!AC109=Tabelle!$V$8,('Mitigazione del rischio'!A$8*Tabelle!$W$8),IF('Modello Analisi RISCHI MOG_PTPC'!AC109=Tabelle!$V$9,('Mitigazione del rischio'!A$8*Tabelle!$W$9),IF('Modello Analisi RISCHI MOG_PTPC'!AC109=Tabelle!$V$10,('Mitigazione del rischio'!A$8*Tabelle!$W$10),IF('Modello Analisi RISCHI MOG_PTPC'!AC109=Tabelle!$V$11,('Mitigazione del rischio'!A$8*Tabelle!$W$11),IF('Modello Analisi RISCHI MOG_PTPC'!AC109=Tabelle!$V$12,('Mitigazione del rischio'!A$8*Tabelle!$W$12),"-"))))))))))</f>
        <v>3.5</v>
      </c>
      <c r="B108" s="31">
        <f>IF('Modello Analisi RISCHI MOG_PTPC'!AD109=Tabelle!$V$3,('Mitigazione del rischio'!B$8*Tabelle!$W$3),IF('Modello Analisi RISCHI MOG_PTPC'!AD109=Tabelle!$V$4,('Mitigazione del rischio'!B$8*Tabelle!$W$4),IF('Modello Analisi RISCHI MOG_PTPC'!AD109=Tabelle!$V$5,('Mitigazione del rischio'!B$8*Tabelle!$W$5),IF('Modello Analisi RISCHI MOG_PTPC'!AD109=Tabelle!$V$6,('Mitigazione del rischio'!B$8*Tabelle!$W$6),IF('Modello Analisi RISCHI MOG_PTPC'!AD109=Tabelle!$V$7,('Mitigazione del rischio'!B$8*Tabelle!$W$7),IF('Modello Analisi RISCHI MOG_PTPC'!AD109=Tabelle!$V$8,('Mitigazione del rischio'!B$8*Tabelle!$W$8),IF('Modello Analisi RISCHI MOG_PTPC'!AD109=Tabelle!$V$9,('Mitigazione del rischio'!B$8*Tabelle!$W$9),IF('Modello Analisi RISCHI MOG_PTPC'!AD109=Tabelle!$V$10,('Mitigazione del rischio'!B$8*Tabelle!$W$10),IF('Modello Analisi RISCHI MOG_PTPC'!AD109=Tabelle!$V$11,('Mitigazione del rischio'!B$8*Tabelle!$W$11),IF('Modello Analisi RISCHI MOG_PTPC'!AD109=Tabelle!$V$12,('Mitigazione del rischio'!B$8*Tabelle!$W$12),"-"))))))))))</f>
        <v>2.4499999999999997</v>
      </c>
      <c r="C108" s="31">
        <f>IF('Modello Analisi RISCHI MOG_PTPC'!AE109=Tabelle!$V$3,('Mitigazione del rischio'!C$8*Tabelle!$W$3),IF('Modello Analisi RISCHI MOG_PTPC'!AE109=Tabelle!$V$4,('Mitigazione del rischio'!C$8*Tabelle!$W$4),IF('Modello Analisi RISCHI MOG_PTPC'!AE109=Tabelle!$V$5,('Mitigazione del rischio'!C$8*Tabelle!$W$5),IF('Modello Analisi RISCHI MOG_PTPC'!AE109=Tabelle!$V$6,('Mitigazione del rischio'!C$8*Tabelle!$W$6),IF('Modello Analisi RISCHI MOG_PTPC'!AE109=Tabelle!$V$7,('Mitigazione del rischio'!C$8*Tabelle!$W$7),IF('Modello Analisi RISCHI MOG_PTPC'!AE109=Tabelle!$V$8,('Mitigazione del rischio'!C$8*Tabelle!$W$8),IF('Modello Analisi RISCHI MOG_PTPC'!AE109=Tabelle!$V$9,('Mitigazione del rischio'!C$8*Tabelle!$W$9),IF('Modello Analisi RISCHI MOG_PTPC'!AE109=Tabelle!$V$10,('Mitigazione del rischio'!C$8*Tabelle!$W$10),IF('Modello Analisi RISCHI MOG_PTPC'!AE109=Tabelle!$V$11,('Mitigazione del rischio'!C$8*Tabelle!$W$11),IF('Modello Analisi RISCHI MOG_PTPC'!AE109=Tabelle!$V$12,('Mitigazione del rischio'!C$8*Tabelle!$W$12),"-"))))))))))</f>
        <v>0.35000000000000003</v>
      </c>
      <c r="D108" s="31">
        <f>IF('Modello Analisi RISCHI MOG_PTPC'!AF109=Tabelle!$V$3,('Mitigazione del rischio'!D$8*Tabelle!$W$3),IF('Modello Analisi RISCHI MOG_PTPC'!AF109=Tabelle!$V$4,('Mitigazione del rischio'!D$8*Tabelle!$W$4),IF('Modello Analisi RISCHI MOG_PTPC'!AF109=Tabelle!$V$5,('Mitigazione del rischio'!D$8*Tabelle!$W$5),IF('Modello Analisi RISCHI MOG_PTPC'!AF109=Tabelle!$V$6,('Mitigazione del rischio'!D$8*Tabelle!$W$6),IF('Modello Analisi RISCHI MOG_PTPC'!AF109=Tabelle!$V$7,('Mitigazione del rischio'!D$8*Tabelle!$W$7),IF('Modello Analisi RISCHI MOG_PTPC'!AF109=Tabelle!$V$8,('Mitigazione del rischio'!D$8*Tabelle!$W$8),IF('Modello Analisi RISCHI MOG_PTPC'!AF109=Tabelle!$V$9,('Mitigazione del rischio'!D$8*Tabelle!$W$9),IF('Modello Analisi RISCHI MOG_PTPC'!AF109=Tabelle!$V$10,('Mitigazione del rischio'!D$8*Tabelle!$W$10),IF('Modello Analisi RISCHI MOG_PTPC'!AF109=Tabelle!$V$11,('Mitigazione del rischio'!D$8*Tabelle!$W$11),IF('Modello Analisi RISCHI MOG_PTPC'!AF109=Tabelle!$V$12,('Mitigazione del rischio'!D$8*Tabelle!$W$12),"-"))))))))))</f>
        <v>1.05</v>
      </c>
      <c r="E108" s="31">
        <f>IF('Modello Analisi RISCHI MOG_PTPC'!AG109=Tabelle!$V$3,('Mitigazione del rischio'!E$8*Tabelle!$W$3),IF('Modello Analisi RISCHI MOG_PTPC'!AG109=Tabelle!$V$4,('Mitigazione del rischio'!E$8*Tabelle!$W$4),IF('Modello Analisi RISCHI MOG_PTPC'!AG109=Tabelle!$V$5,('Mitigazione del rischio'!E$8*Tabelle!$W$5),IF('Modello Analisi RISCHI MOG_PTPC'!AG109=Tabelle!$V$6,('Mitigazione del rischio'!E$8*Tabelle!$W$6),IF('Modello Analisi RISCHI MOG_PTPC'!AG109=Tabelle!$V$7,('Mitigazione del rischio'!E$8*Tabelle!$W$7),IF('Modello Analisi RISCHI MOG_PTPC'!AG109=Tabelle!$V$8,('Mitigazione del rischio'!E$8*Tabelle!$W$8),IF('Modello Analisi RISCHI MOG_PTPC'!AG109=Tabelle!$V$9,('Mitigazione del rischio'!E$8*Tabelle!$W$9),IF('Modello Analisi RISCHI MOG_PTPC'!AG109=Tabelle!$V$10,('Mitigazione del rischio'!E$8*Tabelle!$W$10),IF('Modello Analisi RISCHI MOG_PTPC'!AG109=Tabelle!$V$11,('Mitigazione del rischio'!E$8*Tabelle!$W$11),IF('Modello Analisi RISCHI MOG_PTPC'!AG109=Tabelle!$V$12,('Mitigazione del rischio'!E$8*Tabelle!$W$12),"-"))))))))))</f>
        <v>2.4499999999999997</v>
      </c>
      <c r="F108" s="31">
        <f>IF('Modello Analisi RISCHI MOG_PTPC'!AH109=Tabelle!$V$3,('Mitigazione del rischio'!F$8*Tabelle!$W$3),IF('Modello Analisi RISCHI MOG_PTPC'!AH109=Tabelle!$V$4,('Mitigazione del rischio'!F$8*Tabelle!$W$4),IF('Modello Analisi RISCHI MOG_PTPC'!AH109=Tabelle!$V$5,('Mitigazione del rischio'!F$8*Tabelle!$W$5),IF('Modello Analisi RISCHI MOG_PTPC'!AH109=Tabelle!$V$6,('Mitigazione del rischio'!F$8*Tabelle!$W$6),IF('Modello Analisi RISCHI MOG_PTPC'!AH109=Tabelle!$V$7,('Mitigazione del rischio'!F$8*Tabelle!$W$7),IF('Modello Analisi RISCHI MOG_PTPC'!AH109=Tabelle!$V$8,('Mitigazione del rischio'!F$8*Tabelle!$W$8),IF('Modello Analisi RISCHI MOG_PTPC'!AH109=Tabelle!$V$9,('Mitigazione del rischio'!F$8*Tabelle!$W$9),IF('Modello Analisi RISCHI MOG_PTPC'!AH109=Tabelle!$V$10,('Mitigazione del rischio'!F$8*Tabelle!$W$10),IF('Modello Analisi RISCHI MOG_PTPC'!AH109=Tabelle!$V$11,('Mitigazione del rischio'!F$8*Tabelle!$W$11),IF('Modello Analisi RISCHI MOG_PTPC'!AH109=Tabelle!$V$12,('Mitigazione del rischio'!F$8*Tabelle!$W$12),"-"))))))))))</f>
        <v>3.5</v>
      </c>
      <c r="G108" s="31">
        <f>IF('Modello Analisi RISCHI MOG_PTPC'!AI109=Tabelle!$V$3,('Mitigazione del rischio'!G$8*Tabelle!$W$3),IF('Modello Analisi RISCHI MOG_PTPC'!AI109=Tabelle!$V$4,('Mitigazione del rischio'!G$8*Tabelle!$W$4),IF('Modello Analisi RISCHI MOG_PTPC'!AI109=Tabelle!$V$5,('Mitigazione del rischio'!G$8*Tabelle!$W$5),IF('Modello Analisi RISCHI MOG_PTPC'!AI109=Tabelle!$V$6,('Mitigazione del rischio'!G$8*Tabelle!$W$6),IF('Modello Analisi RISCHI MOG_PTPC'!AI109=Tabelle!$V$7,('Mitigazione del rischio'!G$8*Tabelle!$W$7),IF('Modello Analisi RISCHI MOG_PTPC'!AI109=Tabelle!$V$8,('Mitigazione del rischio'!G$8*Tabelle!$W$8),IF('Modello Analisi RISCHI MOG_PTPC'!AI109=Tabelle!$V$9,('Mitigazione del rischio'!G$8*Tabelle!$W$9),IF('Modello Analisi RISCHI MOG_PTPC'!AI109=Tabelle!$V$10,('Mitigazione del rischio'!G$8*Tabelle!$W$10),IF('Modello Analisi RISCHI MOG_PTPC'!AI109=Tabelle!$V$11,('Mitigazione del rischio'!G$8*Tabelle!$W$11),IF('Modello Analisi RISCHI MOG_PTPC'!AI109=Tabelle!$V$12,('Mitigazione del rischio'!G$8*Tabelle!$W$12),"-"))))))))))</f>
        <v>3.5</v>
      </c>
      <c r="H108" s="31">
        <f>IF('Modello Analisi RISCHI MOG_PTPC'!AJ109=Tabelle!$V$3,('Mitigazione del rischio'!H$8*Tabelle!$W$3),IF('Modello Analisi RISCHI MOG_PTPC'!AJ109=Tabelle!$V$4,('Mitigazione del rischio'!H$8*Tabelle!$W$4),IF('Modello Analisi RISCHI MOG_PTPC'!AJ109=Tabelle!$V$5,('Mitigazione del rischio'!H$8*Tabelle!$W$5),IF('Modello Analisi RISCHI MOG_PTPC'!AJ109=Tabelle!$V$6,('Mitigazione del rischio'!H$8*Tabelle!$W$6),IF('Modello Analisi RISCHI MOG_PTPC'!AJ109=Tabelle!$V$7,('Mitigazione del rischio'!H$8*Tabelle!$W$7),IF('Modello Analisi RISCHI MOG_PTPC'!AJ109=Tabelle!$V$8,('Mitigazione del rischio'!H$8*Tabelle!$W$8),IF('Modello Analisi RISCHI MOG_PTPC'!AJ109=Tabelle!$V$9,('Mitigazione del rischio'!H$8*Tabelle!$W$9),IF('Modello Analisi RISCHI MOG_PTPC'!AJ109=Tabelle!$V$10,('Mitigazione del rischio'!H$8*Tabelle!$W$10),IF('Modello Analisi RISCHI MOG_PTPC'!AJ109=Tabelle!$V$11,('Mitigazione del rischio'!H$8*Tabelle!$W$11),IF('Modello Analisi RISCHI MOG_PTPC'!AJ109=Tabelle!$V$12,('Mitigazione del rischio'!H$8*Tabelle!$W$12),"-"))))))))))</f>
        <v>3.5</v>
      </c>
      <c r="I108" s="31">
        <f>IF('Modello Analisi RISCHI MOG_PTPC'!AK109=Tabelle!$V$3,('Mitigazione del rischio'!I$8*Tabelle!$W$3),IF('Modello Analisi RISCHI MOG_PTPC'!AK109=Tabelle!$V$4,('Mitigazione del rischio'!I$8*Tabelle!$W$4),IF('Modello Analisi RISCHI MOG_PTPC'!AK109=Tabelle!$V$5,('Mitigazione del rischio'!I$8*Tabelle!$W$5),IF('Modello Analisi RISCHI MOG_PTPC'!AK109=Tabelle!$V$6,('Mitigazione del rischio'!I$8*Tabelle!$W$6),IF('Modello Analisi RISCHI MOG_PTPC'!AK109=Tabelle!$V$7,('Mitigazione del rischio'!I$8*Tabelle!$W$7),IF('Modello Analisi RISCHI MOG_PTPC'!AK109=Tabelle!$V$8,('Mitigazione del rischio'!I$8*Tabelle!$W$8),IF('Modello Analisi RISCHI MOG_PTPC'!AK109=Tabelle!$V$9,('Mitigazione del rischio'!I$8*Tabelle!$W$9),IF('Modello Analisi RISCHI MOG_PTPC'!AK109=Tabelle!$V$10,('Mitigazione del rischio'!I$8*Tabelle!$W$10),IF('Modello Analisi RISCHI MOG_PTPC'!AK109=Tabelle!$V$11,('Mitigazione del rischio'!I$8*Tabelle!$W$11),IF('Modello Analisi RISCHI MOG_PTPC'!AK109=Tabelle!$V$12,('Mitigazione del rischio'!I$8*Tabelle!$W$12),"-"))))))))))</f>
        <v>1.05</v>
      </c>
      <c r="J108" s="31">
        <f>IF('Modello Analisi RISCHI MOG_PTPC'!AL109=Tabelle!$V$3,('Mitigazione del rischio'!J$8*Tabelle!$W$3),IF('Modello Analisi RISCHI MOG_PTPC'!AL109=Tabelle!$V$4,('Mitigazione del rischio'!J$8*Tabelle!$W$4),IF('Modello Analisi RISCHI MOG_PTPC'!AL109=Tabelle!$V$5,('Mitigazione del rischio'!J$8*Tabelle!$W$5),IF('Modello Analisi RISCHI MOG_PTPC'!AL109=Tabelle!$V$6,('Mitigazione del rischio'!J$8*Tabelle!$W$6),IF('Modello Analisi RISCHI MOG_PTPC'!AL109=Tabelle!$V$7,('Mitigazione del rischio'!J$8*Tabelle!$W$7),IF('Modello Analisi RISCHI MOG_PTPC'!AL109=Tabelle!$V$8,('Mitigazione del rischio'!J$8*Tabelle!$W$8),IF('Modello Analisi RISCHI MOG_PTPC'!AL109=Tabelle!$V$9,('Mitigazione del rischio'!J$8*Tabelle!$W$9),IF('Modello Analisi RISCHI MOG_PTPC'!AL109=Tabelle!$V$10,('Mitigazione del rischio'!J$8*Tabelle!$W$10),IF('Modello Analisi RISCHI MOG_PTPC'!AL109=Tabelle!$V$11,('Mitigazione del rischio'!J$8*Tabelle!$W$11),IF('Modello Analisi RISCHI MOG_PTPC'!AL109=Tabelle!$V$12,('Mitigazione del rischio'!J$8*Tabelle!$W$12),"-"))))))))))</f>
        <v>1.05</v>
      </c>
      <c r="K108" s="31">
        <f>IF('Modello Analisi RISCHI MOG_PTPC'!AM109=Tabelle!$V$3,('Mitigazione del rischio'!K$8*Tabelle!$W$3),IF('Modello Analisi RISCHI MOG_PTPC'!AM109=Tabelle!$V$4,('Mitigazione del rischio'!K$8*Tabelle!$W$4),IF('Modello Analisi RISCHI MOG_PTPC'!AM109=Tabelle!$V$5,('Mitigazione del rischio'!K$8*Tabelle!$W$5),IF('Modello Analisi RISCHI MOG_PTPC'!AM109=Tabelle!$V$6,('Mitigazione del rischio'!K$8*Tabelle!$W$6),IF('Modello Analisi RISCHI MOG_PTPC'!AM109=Tabelle!$V$7,('Mitigazione del rischio'!K$8*Tabelle!$W$7),IF('Modello Analisi RISCHI MOG_PTPC'!AM109=Tabelle!$V$8,('Mitigazione del rischio'!K$8*Tabelle!$W$8),IF('Modello Analisi RISCHI MOG_PTPC'!AM109=Tabelle!$V$9,('Mitigazione del rischio'!K$8*Tabelle!$W$9),IF('Modello Analisi RISCHI MOG_PTPC'!AM109=Tabelle!$V$10,('Mitigazione del rischio'!K$8*Tabelle!$W$10),IF('Modello Analisi RISCHI MOG_PTPC'!AM109=Tabelle!$V$11,('Mitigazione del rischio'!K$8*Tabelle!$W$11),IF('Modello Analisi RISCHI MOG_PTPC'!AM109=Tabelle!$V$12,('Mitigazione del rischio'!K$8*Tabelle!$W$12),"-"))))))))))</f>
        <v>3.5</v>
      </c>
      <c r="L108" s="31">
        <f>IF('Modello Analisi RISCHI MOG_PTPC'!AN109=Tabelle!$V$3,('Mitigazione del rischio'!L$8*Tabelle!$W$3),IF('Modello Analisi RISCHI MOG_PTPC'!AN109=Tabelle!$V$4,('Mitigazione del rischio'!L$8*Tabelle!$W$4),IF('Modello Analisi RISCHI MOG_PTPC'!AN109=Tabelle!$V$5,('Mitigazione del rischio'!L$8*Tabelle!$W$5),IF('Modello Analisi RISCHI MOG_PTPC'!AN109=Tabelle!$V$6,('Mitigazione del rischio'!L$8*Tabelle!$W$6),IF('Modello Analisi RISCHI MOG_PTPC'!AN109=Tabelle!$V$7,('Mitigazione del rischio'!L$8*Tabelle!$W$7),IF('Modello Analisi RISCHI MOG_PTPC'!AN109=Tabelle!$V$8,('Mitigazione del rischio'!L$8*Tabelle!$W$8),IF('Modello Analisi RISCHI MOG_PTPC'!AN109=Tabelle!$V$9,('Mitigazione del rischio'!L$8*Tabelle!$W$9),IF('Modello Analisi RISCHI MOG_PTPC'!AN109=Tabelle!$V$10,('Mitigazione del rischio'!L$8*Tabelle!$W$10),IF('Modello Analisi RISCHI MOG_PTPC'!AN109=Tabelle!$V$11,('Mitigazione del rischio'!L$8*Tabelle!$W$11),IF('Modello Analisi RISCHI MOG_PTPC'!AN109=Tabelle!$V$12,('Mitigazione del rischio'!L$8*Tabelle!$W$12),"-"))))))))))</f>
        <v>3.5</v>
      </c>
      <c r="M108" s="31">
        <f>IF('Modello Analisi RISCHI MOG_PTPC'!AO109=Tabelle!$V$3,('Mitigazione del rischio'!M$8*Tabelle!$W$3),IF('Modello Analisi RISCHI MOG_PTPC'!AO109=Tabelle!$V$4,('Mitigazione del rischio'!M$8*Tabelle!$W$4),IF('Modello Analisi RISCHI MOG_PTPC'!AO109=Tabelle!$V$5,('Mitigazione del rischio'!M$8*Tabelle!$W$5),IF('Modello Analisi RISCHI MOG_PTPC'!AO109=Tabelle!$V$6,('Mitigazione del rischio'!M$8*Tabelle!$W$6),IF('Modello Analisi RISCHI MOG_PTPC'!AO109=Tabelle!$V$7,('Mitigazione del rischio'!M$8*Tabelle!$W$7),IF('Modello Analisi RISCHI MOG_PTPC'!AO109=Tabelle!$V$8,('Mitigazione del rischio'!M$8*Tabelle!$W$8),IF('Modello Analisi RISCHI MOG_PTPC'!AO109=Tabelle!$V$9,('Mitigazione del rischio'!M$8*Tabelle!$W$9),IF('Modello Analisi RISCHI MOG_PTPC'!AO109=Tabelle!$V$10,('Mitigazione del rischio'!M$8*Tabelle!$W$10),IF('Modello Analisi RISCHI MOG_PTPC'!AO109=Tabelle!$V$11,('Mitigazione del rischio'!M$8*Tabelle!$W$11),IF('Modello Analisi RISCHI MOG_PTPC'!AO109=Tabelle!$V$12,('Mitigazione del rischio'!M$8*Tabelle!$W$12),"-"))))))))))</f>
        <v>1.05</v>
      </c>
      <c r="N108" s="31">
        <f>IF('Modello Analisi RISCHI MOG_PTPC'!AP109=Tabelle!$V$3,('Mitigazione del rischio'!N$8*Tabelle!$W$3),IF('Modello Analisi RISCHI MOG_PTPC'!AP109=Tabelle!$V$4,('Mitigazione del rischio'!N$8*Tabelle!$W$4),IF('Modello Analisi RISCHI MOG_PTPC'!AP109=Tabelle!$V$5,('Mitigazione del rischio'!N$8*Tabelle!$W$5),IF('Modello Analisi RISCHI MOG_PTPC'!AP109=Tabelle!$V$6,('Mitigazione del rischio'!N$8*Tabelle!$W$6),IF('Modello Analisi RISCHI MOG_PTPC'!AP109=Tabelle!$V$7,('Mitigazione del rischio'!N$8*Tabelle!$W$7),IF('Modello Analisi RISCHI MOG_PTPC'!AP109=Tabelle!$V$8,('Mitigazione del rischio'!N$8*Tabelle!$W$8),IF('Modello Analisi RISCHI MOG_PTPC'!AP109=Tabelle!$V$9,('Mitigazione del rischio'!N$8*Tabelle!$W$9),IF('Modello Analisi RISCHI MOG_PTPC'!AP109=Tabelle!$V$10,('Mitigazione del rischio'!N$8*Tabelle!$W$10),IF('Modello Analisi RISCHI MOG_PTPC'!AP109=Tabelle!$V$11,('Mitigazione del rischio'!N$8*Tabelle!$W$11),IF('Modello Analisi RISCHI MOG_PTPC'!AP109=Tabelle!$V$12,('Mitigazione del rischio'!N$8*Tabelle!$W$12),"-"))))))))))</f>
        <v>1.05</v>
      </c>
      <c r="O108" s="31">
        <f>IF('Modello Analisi RISCHI MOG_PTPC'!AQ109=Tabelle!$V$3,('Mitigazione del rischio'!O$8*Tabelle!$W$3),IF('Modello Analisi RISCHI MOG_PTPC'!AQ109=Tabelle!$V$4,('Mitigazione del rischio'!O$8*Tabelle!$W$4),IF('Modello Analisi RISCHI MOG_PTPC'!AQ109=Tabelle!$V$5,('Mitigazione del rischio'!O$8*Tabelle!$W$5),IF('Modello Analisi RISCHI MOG_PTPC'!AQ109=Tabelle!$V$6,('Mitigazione del rischio'!O$8*Tabelle!$W$6),IF('Modello Analisi RISCHI MOG_PTPC'!AQ109=Tabelle!$V$7,('Mitigazione del rischio'!O$8*Tabelle!$W$7),IF('Modello Analisi RISCHI MOG_PTPC'!AQ109=Tabelle!$V$8,('Mitigazione del rischio'!O$8*Tabelle!$W$8),IF('Modello Analisi RISCHI MOG_PTPC'!AQ109=Tabelle!$V$9,('Mitigazione del rischio'!O$8*Tabelle!$W$9),IF('Modello Analisi RISCHI MOG_PTPC'!AQ109=Tabelle!$V$10,('Mitigazione del rischio'!O$8*Tabelle!$W$10),IF('Modello Analisi RISCHI MOG_PTPC'!AQ109=Tabelle!$V$11,('Mitigazione del rischio'!O$8*Tabelle!$W$11),IF('Modello Analisi RISCHI MOG_PTPC'!AQ109=Tabelle!$V$12,('Mitigazione del rischio'!O$8*Tabelle!$W$12),"-"))))))))))</f>
        <v>1.05</v>
      </c>
      <c r="P108" s="31">
        <f>IF('Modello Analisi RISCHI MOG_PTPC'!AR109=Tabelle!$V$3,('Mitigazione del rischio'!P$8*Tabelle!$W$3),IF('Modello Analisi RISCHI MOG_PTPC'!AR109=Tabelle!$V$4,('Mitigazione del rischio'!P$8*Tabelle!$W$4),IF('Modello Analisi RISCHI MOG_PTPC'!AR109=Tabelle!$V$5,('Mitigazione del rischio'!P$8*Tabelle!$W$5),IF('Modello Analisi RISCHI MOG_PTPC'!AR109=Tabelle!$V$6,('Mitigazione del rischio'!P$8*Tabelle!$W$6),IF('Modello Analisi RISCHI MOG_PTPC'!AR109=Tabelle!$V$7,('Mitigazione del rischio'!P$8*Tabelle!$W$7),IF('Modello Analisi RISCHI MOG_PTPC'!AR109=Tabelle!$V$8,('Mitigazione del rischio'!P$8*Tabelle!$W$8),IF('Modello Analisi RISCHI MOG_PTPC'!AR109=Tabelle!$V$9,('Mitigazione del rischio'!P$8*Tabelle!$W$9),IF('Modello Analisi RISCHI MOG_PTPC'!AR109=Tabelle!$V$10,('Mitigazione del rischio'!P$8*Tabelle!$W$10),IF('Modello Analisi RISCHI MOG_PTPC'!AR109=Tabelle!$V$11,('Mitigazione del rischio'!P$8*Tabelle!$W$11),IF('Modello Analisi RISCHI MOG_PTPC'!AR109=Tabelle!$V$12,('Mitigazione del rischio'!P$8*Tabelle!$W$12),"-"))))))))))</f>
        <v>1.05</v>
      </c>
      <c r="Q108" s="31">
        <f>IF('Modello Analisi RISCHI MOG_PTPC'!AS109=Tabelle!$V$3,('Mitigazione del rischio'!Q$8*Tabelle!$W$3),IF('Modello Analisi RISCHI MOG_PTPC'!AS109=Tabelle!$V$4,('Mitigazione del rischio'!Q$8*Tabelle!$W$4),IF('Modello Analisi RISCHI MOG_PTPC'!AS109=Tabelle!$V$5,('Mitigazione del rischio'!Q$8*Tabelle!$W$5),IF('Modello Analisi RISCHI MOG_PTPC'!AS109=Tabelle!$V$6,('Mitigazione del rischio'!Q$8*Tabelle!$W$6),IF('Modello Analisi RISCHI MOG_PTPC'!AS109=Tabelle!$V$7,('Mitigazione del rischio'!Q$8*Tabelle!$W$7),IF('Modello Analisi RISCHI MOG_PTPC'!AS109=Tabelle!$V$8,('Mitigazione del rischio'!Q$8*Tabelle!$W$8),IF('Modello Analisi RISCHI MOG_PTPC'!AS109=Tabelle!$V$9,('Mitigazione del rischio'!Q$8*Tabelle!$W$9),IF('Modello Analisi RISCHI MOG_PTPC'!AS109=Tabelle!$V$10,('Mitigazione del rischio'!Q$8*Tabelle!$W$10),IF('Modello Analisi RISCHI MOG_PTPC'!AS109=Tabelle!$V$11,('Mitigazione del rischio'!Q$8*Tabelle!$W$11),IF('Modello Analisi RISCHI MOG_PTPC'!AS109=Tabelle!$V$12,('Mitigazione del rischio'!Q$8*Tabelle!$W$12),"-"))))))))))</f>
        <v>2.4499999999999997</v>
      </c>
      <c r="R108" s="31">
        <f>IF('Modello Analisi RISCHI MOG_PTPC'!AT109=Tabelle!$V$3,('Mitigazione del rischio'!R$8*Tabelle!$W$3),IF('Modello Analisi RISCHI MOG_PTPC'!AT109=Tabelle!$V$4,('Mitigazione del rischio'!R$8*Tabelle!$W$4),IF('Modello Analisi RISCHI MOG_PTPC'!AT109=Tabelle!$V$5,('Mitigazione del rischio'!R$8*Tabelle!$W$5),IF('Modello Analisi RISCHI MOG_PTPC'!AT109=Tabelle!$V$6,('Mitigazione del rischio'!R$8*Tabelle!$W$6),IF('Modello Analisi RISCHI MOG_PTPC'!AT109=Tabelle!$V$7,('Mitigazione del rischio'!R$8*Tabelle!$W$7),IF('Modello Analisi RISCHI MOG_PTPC'!AT109=Tabelle!$V$8,('Mitigazione del rischio'!R$8*Tabelle!$W$8),IF('Modello Analisi RISCHI MOG_PTPC'!AT109=Tabelle!$V$9,('Mitigazione del rischio'!R$8*Tabelle!$W$9),IF('Modello Analisi RISCHI MOG_PTPC'!AT109=Tabelle!$V$10,('Mitigazione del rischio'!R$8*Tabelle!$W$10),IF('Modello Analisi RISCHI MOG_PTPC'!AT109=Tabelle!$V$11,('Mitigazione del rischio'!R$8*Tabelle!$W$11),IF('Modello Analisi RISCHI MOG_PTPC'!AT109=Tabelle!$V$12,('Mitigazione del rischio'!R$8*Tabelle!$W$12),"-"))))))))))</f>
        <v>2.4499999999999997</v>
      </c>
      <c r="S108" s="31">
        <f>IF('Modello Analisi RISCHI MOG_PTPC'!AU109=Tabelle!$V$3,('Mitigazione del rischio'!S$8*Tabelle!$W$3),IF('Modello Analisi RISCHI MOG_PTPC'!AU109=Tabelle!$V$4,('Mitigazione del rischio'!S$8*Tabelle!$W$4),IF('Modello Analisi RISCHI MOG_PTPC'!AU109=Tabelle!$V$5,('Mitigazione del rischio'!S$8*Tabelle!$W$5),IF('Modello Analisi RISCHI MOG_PTPC'!AU109=Tabelle!$V$6,('Mitigazione del rischio'!S$8*Tabelle!$W$6),IF('Modello Analisi RISCHI MOG_PTPC'!AU109=Tabelle!$V$7,('Mitigazione del rischio'!S$8*Tabelle!$W$7),IF('Modello Analisi RISCHI MOG_PTPC'!AU109=Tabelle!$V$8,('Mitigazione del rischio'!S$8*Tabelle!$W$8),IF('Modello Analisi RISCHI MOG_PTPC'!AU109=Tabelle!$V$9,('Mitigazione del rischio'!S$8*Tabelle!$W$9),IF('Modello Analisi RISCHI MOG_PTPC'!AU109=Tabelle!$V$10,('Mitigazione del rischio'!S$8*Tabelle!$W$10),IF('Modello Analisi RISCHI MOG_PTPC'!AU109=Tabelle!$V$11,('Mitigazione del rischio'!S$8*Tabelle!$W$11),IF('Modello Analisi RISCHI MOG_PTPC'!AU109=Tabelle!$V$12,('Mitigazione del rischio'!S$8*Tabelle!$W$12),"-"))))))))))</f>
        <v>2.4499999999999997</v>
      </c>
      <c r="T108" s="31">
        <f>IF('Modello Analisi RISCHI MOG_PTPC'!AV109=Tabelle!$V$3,('Mitigazione del rischio'!T$8*Tabelle!$W$3),IF('Modello Analisi RISCHI MOG_PTPC'!AV109=Tabelle!$V$4,('Mitigazione del rischio'!T$8*Tabelle!$W$4),IF('Modello Analisi RISCHI MOG_PTPC'!AV109=Tabelle!$V$5,('Mitigazione del rischio'!T$8*Tabelle!$W$5),IF('Modello Analisi RISCHI MOG_PTPC'!AV109=Tabelle!$V$6,('Mitigazione del rischio'!T$8*Tabelle!$W$6),IF('Modello Analisi RISCHI MOG_PTPC'!AV109=Tabelle!$V$7,('Mitigazione del rischio'!T$8*Tabelle!$W$7),IF('Modello Analisi RISCHI MOG_PTPC'!AV109=Tabelle!$V$8,('Mitigazione del rischio'!T$8*Tabelle!$W$8),IF('Modello Analisi RISCHI MOG_PTPC'!AV109=Tabelle!$V$9,('Mitigazione del rischio'!T$8*Tabelle!$W$9),IF('Modello Analisi RISCHI MOG_PTPC'!AV109=Tabelle!$V$10,('Mitigazione del rischio'!T$8*Tabelle!$W$10),IF('Modello Analisi RISCHI MOG_PTPC'!AV109=Tabelle!$V$11,('Mitigazione del rischio'!T$8*Tabelle!$W$11),IF('Modello Analisi RISCHI MOG_PTPC'!AV109=Tabelle!$V$12,('Mitigazione del rischio'!T$8*Tabelle!$W$12),"-"))))))))))</f>
        <v>2.4499999999999997</v>
      </c>
      <c r="U108" s="31">
        <f>IF('Modello Analisi RISCHI MOG_PTPC'!AW109=Tabelle!$V$3,('Mitigazione del rischio'!U$8*Tabelle!$W$3),IF('Modello Analisi RISCHI MOG_PTPC'!AW109=Tabelle!$V$4,('Mitigazione del rischio'!U$8*Tabelle!$W$4),IF('Modello Analisi RISCHI MOG_PTPC'!AW109=Tabelle!$V$5,('Mitigazione del rischio'!U$8*Tabelle!$W$5),IF('Modello Analisi RISCHI MOG_PTPC'!AW109=Tabelle!$V$6,('Mitigazione del rischio'!U$8*Tabelle!$W$6),IF('Modello Analisi RISCHI MOG_PTPC'!AW109=Tabelle!$V$7,('Mitigazione del rischio'!U$8*Tabelle!$W$7),IF('Modello Analisi RISCHI MOG_PTPC'!AW109=Tabelle!$V$8,('Mitigazione del rischio'!U$8*Tabelle!$W$8),IF('Modello Analisi RISCHI MOG_PTPC'!AW109=Tabelle!$V$9,('Mitigazione del rischio'!U$8*Tabelle!$W$9),IF('Modello Analisi RISCHI MOG_PTPC'!AW109=Tabelle!$V$10,('Mitigazione del rischio'!U$8*Tabelle!$W$10),IF('Modello Analisi RISCHI MOG_PTPC'!AW109=Tabelle!$V$11,('Mitigazione del rischio'!U$8*Tabelle!$W$11),IF('Modello Analisi RISCHI MOG_PTPC'!AW109=Tabelle!$V$12,('Mitigazione del rischio'!U$8*Tabelle!$W$12),"-"))))))))))</f>
        <v>0</v>
      </c>
      <c r="V108" s="31">
        <f>IF('Modello Analisi RISCHI MOG_PTPC'!AX109=Tabelle!$V$3,('Mitigazione del rischio'!V$8*Tabelle!$W$3),IF('Modello Analisi RISCHI MOG_PTPC'!AX109=Tabelle!$V$4,('Mitigazione del rischio'!V$8*Tabelle!$W$4),IF('Modello Analisi RISCHI MOG_PTPC'!AX109=Tabelle!$V$5,('Mitigazione del rischio'!V$8*Tabelle!$W$5),IF('Modello Analisi RISCHI MOG_PTPC'!AX109=Tabelle!$V$6,('Mitigazione del rischio'!V$8*Tabelle!$W$6),IF('Modello Analisi RISCHI MOG_PTPC'!AX109=Tabelle!$V$7,('Mitigazione del rischio'!V$8*Tabelle!$W$7),IF('Modello Analisi RISCHI MOG_PTPC'!AX109=Tabelle!$V$8,('Mitigazione del rischio'!V$8*Tabelle!$W$8),IF('Modello Analisi RISCHI MOG_PTPC'!AX109=Tabelle!$V$9,('Mitigazione del rischio'!V$8*Tabelle!$W$9),IF('Modello Analisi RISCHI MOG_PTPC'!AX109=Tabelle!$V$10,('Mitigazione del rischio'!V$8*Tabelle!$W$10),IF('Modello Analisi RISCHI MOG_PTPC'!AX109=Tabelle!$V$11,('Mitigazione del rischio'!V$8*Tabelle!$W$11),IF('Modello Analisi RISCHI MOG_PTPC'!AX109=Tabelle!$V$12,('Mitigazione del rischio'!V$8*Tabelle!$W$12),"-"))))))))))</f>
        <v>0</v>
      </c>
      <c r="W108" s="31">
        <f>IF('Modello Analisi RISCHI MOG_PTPC'!AY109=Tabelle!$V$3,('Mitigazione del rischio'!W$8*Tabelle!$W$3),IF('Modello Analisi RISCHI MOG_PTPC'!AY109=Tabelle!$V$4,('Mitigazione del rischio'!W$8*Tabelle!$W$4),IF('Modello Analisi RISCHI MOG_PTPC'!AY109=Tabelle!$V$5,('Mitigazione del rischio'!W$8*Tabelle!$W$5),IF('Modello Analisi RISCHI MOG_PTPC'!AY109=Tabelle!$V$6,('Mitigazione del rischio'!W$8*Tabelle!$W$6),IF('Modello Analisi RISCHI MOG_PTPC'!AY109=Tabelle!$V$7,('Mitigazione del rischio'!W$8*Tabelle!$W$7),IF('Modello Analisi RISCHI MOG_PTPC'!AY109=Tabelle!$V$8,('Mitigazione del rischio'!W$8*Tabelle!$W$8),IF('Modello Analisi RISCHI MOG_PTPC'!AY109=Tabelle!$V$9,('Mitigazione del rischio'!W$8*Tabelle!$W$9),IF('Modello Analisi RISCHI MOG_PTPC'!AY109=Tabelle!$V$10,('Mitigazione del rischio'!W$8*Tabelle!$W$10),IF('Modello Analisi RISCHI MOG_PTPC'!AY109=Tabelle!$V$11,('Mitigazione del rischio'!W$8*Tabelle!$W$11),IF('Modello Analisi RISCHI MOG_PTPC'!AY109=Tabelle!$V$12,('Mitigazione del rischio'!W$8*Tabelle!$W$12),"-"))))))))))</f>
        <v>0</v>
      </c>
      <c r="X108" s="31">
        <f>IF('Modello Analisi RISCHI MOG_PTPC'!AZ109=Tabelle!$V$3,('Mitigazione del rischio'!X$8*Tabelle!$W$3),IF('Modello Analisi RISCHI MOG_PTPC'!AZ109=Tabelle!$V$4,('Mitigazione del rischio'!X$8*Tabelle!$W$4),IF('Modello Analisi RISCHI MOG_PTPC'!AZ109=Tabelle!$V$5,('Mitigazione del rischio'!X$8*Tabelle!$W$5),IF('Modello Analisi RISCHI MOG_PTPC'!AZ109=Tabelle!$V$6,('Mitigazione del rischio'!X$8*Tabelle!$W$6),IF('Modello Analisi RISCHI MOG_PTPC'!AZ109=Tabelle!$V$7,('Mitigazione del rischio'!X$8*Tabelle!$W$7),IF('Modello Analisi RISCHI MOG_PTPC'!AZ109=Tabelle!$V$8,('Mitigazione del rischio'!X$8*Tabelle!$W$8),IF('Modello Analisi RISCHI MOG_PTPC'!AZ109=Tabelle!$V$9,('Mitigazione del rischio'!X$8*Tabelle!$W$9),IF('Modello Analisi RISCHI MOG_PTPC'!AZ109=Tabelle!$V$10,('Mitigazione del rischio'!X$8*Tabelle!$W$10),IF('Modello Analisi RISCHI MOG_PTPC'!AZ109=Tabelle!$V$11,('Mitigazione del rischio'!X$8*Tabelle!$W$11),IF('Modello Analisi RISCHI MOG_PTPC'!AZ109=Tabelle!$V$12,('Mitigazione del rischio'!X$8*Tabelle!$W$12),"-"))))))))))</f>
        <v>0</v>
      </c>
      <c r="Y108" s="31">
        <f>IF('Modello Analisi RISCHI MOG_PTPC'!BA109=Tabelle!$V$3,('Mitigazione del rischio'!Y$8*Tabelle!$W$3),IF('Modello Analisi RISCHI MOG_PTPC'!BA109=Tabelle!$V$4,('Mitigazione del rischio'!Y$8*Tabelle!$W$4),IF('Modello Analisi RISCHI MOG_PTPC'!BA109=Tabelle!$V$5,('Mitigazione del rischio'!Y$8*Tabelle!$W$5),IF('Modello Analisi RISCHI MOG_PTPC'!BA109=Tabelle!$V$6,('Mitigazione del rischio'!Y$8*Tabelle!$W$6),IF('Modello Analisi RISCHI MOG_PTPC'!BA109=Tabelle!$V$7,('Mitigazione del rischio'!Y$8*Tabelle!$W$7),IF('Modello Analisi RISCHI MOG_PTPC'!BA109=Tabelle!$V$8,('Mitigazione del rischio'!Y$8*Tabelle!$W$8),IF('Modello Analisi RISCHI MOG_PTPC'!BA109=Tabelle!$V$9,('Mitigazione del rischio'!Y$8*Tabelle!$W$9),IF('Modello Analisi RISCHI MOG_PTPC'!BA109=Tabelle!$V$10,('Mitigazione del rischio'!Y$8*Tabelle!$W$10),IF('Modello Analisi RISCHI MOG_PTPC'!BA109=Tabelle!$V$11,('Mitigazione del rischio'!Y$8*Tabelle!$W$11),IF('Modello Analisi RISCHI MOG_PTPC'!BA109=Tabelle!$V$12,('Mitigazione del rischio'!Y$8*Tabelle!$W$12),"-"))))))))))</f>
        <v>0</v>
      </c>
      <c r="Z108" s="31">
        <f>IF('Modello Analisi RISCHI MOG_PTPC'!BB109=Tabelle!$V$3,('Mitigazione del rischio'!Z$8*Tabelle!$W$3),IF('Modello Analisi RISCHI MOG_PTPC'!BB109=Tabelle!$V$4,('Mitigazione del rischio'!Z$8*Tabelle!$W$4),IF('Modello Analisi RISCHI MOG_PTPC'!BB109=Tabelle!$V$5,('Mitigazione del rischio'!Z$8*Tabelle!$W$5),IF('Modello Analisi RISCHI MOG_PTPC'!BB109=Tabelle!$V$6,('Mitigazione del rischio'!Z$8*Tabelle!$W$6),IF('Modello Analisi RISCHI MOG_PTPC'!BB109=Tabelle!$V$7,('Mitigazione del rischio'!Z$8*Tabelle!$W$7),IF('Modello Analisi RISCHI MOG_PTPC'!BB109=Tabelle!$V$8,('Mitigazione del rischio'!Z$8*Tabelle!$W$8),IF('Modello Analisi RISCHI MOG_PTPC'!BB109=Tabelle!$V$9,('Mitigazione del rischio'!Z$8*Tabelle!$W$9),IF('Modello Analisi RISCHI MOG_PTPC'!BB109=Tabelle!$V$10,('Mitigazione del rischio'!Z$8*Tabelle!$W$10),IF('Modello Analisi RISCHI MOG_PTPC'!BB109=Tabelle!$V$11,('Mitigazione del rischio'!Z$8*Tabelle!$W$11),IF('Modello Analisi RISCHI MOG_PTPC'!BB109=Tabelle!$V$12,('Mitigazione del rischio'!Z$8*Tabelle!$W$12),"-"))))))))))</f>
        <v>0</v>
      </c>
      <c r="AA108" s="31">
        <f>IF('Modello Analisi RISCHI MOG_PTPC'!BC109=Tabelle!$V$3,('Mitigazione del rischio'!AA$8*Tabelle!$W$3),IF('Modello Analisi RISCHI MOG_PTPC'!BC109=Tabelle!$V$4,('Mitigazione del rischio'!AA$8*Tabelle!$W$4),IF('Modello Analisi RISCHI MOG_PTPC'!BC109=Tabelle!$V$5,('Mitigazione del rischio'!AA$8*Tabelle!$W$5),IF('Modello Analisi RISCHI MOG_PTPC'!BC109=Tabelle!$V$6,('Mitigazione del rischio'!AA$8*Tabelle!$W$6),IF('Modello Analisi RISCHI MOG_PTPC'!BC109=Tabelle!$V$7,('Mitigazione del rischio'!AA$8*Tabelle!$W$7),IF('Modello Analisi RISCHI MOG_PTPC'!BC109=Tabelle!$V$8,('Mitigazione del rischio'!AA$8*Tabelle!$W$8),IF('Modello Analisi RISCHI MOG_PTPC'!BC109=Tabelle!$V$9,('Mitigazione del rischio'!AA$8*Tabelle!$W$9),IF('Modello Analisi RISCHI MOG_PTPC'!BC109=Tabelle!$V$10,('Mitigazione del rischio'!AA$8*Tabelle!$W$10),IF('Modello Analisi RISCHI MOG_PTPC'!BC109=Tabelle!$V$11,('Mitigazione del rischio'!AA$8*Tabelle!$W$11),IF('Modello Analisi RISCHI MOG_PTPC'!BC109=Tabelle!$V$12,('Mitigazione del rischio'!AA$8*Tabelle!$W$12),"-"))))))))))</f>
        <v>0</v>
      </c>
      <c r="AB108" s="31">
        <f>IF('Modello Analisi RISCHI MOG_PTPC'!BD109=Tabelle!$V$3,('Mitigazione del rischio'!AB$8*Tabelle!$W$3),IF('Modello Analisi RISCHI MOG_PTPC'!BD109=Tabelle!$V$4,('Mitigazione del rischio'!AB$8*Tabelle!$W$4),IF('Modello Analisi RISCHI MOG_PTPC'!BD109=Tabelle!$V$5,('Mitigazione del rischio'!AB$8*Tabelle!$W$5),IF('Modello Analisi RISCHI MOG_PTPC'!BD109=Tabelle!$V$6,('Mitigazione del rischio'!AB$8*Tabelle!$W$6),IF('Modello Analisi RISCHI MOG_PTPC'!BD109=Tabelle!$V$7,('Mitigazione del rischio'!AB$8*Tabelle!$W$7),IF('Modello Analisi RISCHI MOG_PTPC'!BD109=Tabelle!$V$8,('Mitigazione del rischio'!AB$8*Tabelle!$W$8),IF('Modello Analisi RISCHI MOG_PTPC'!BD109=Tabelle!$V$9,('Mitigazione del rischio'!AB$8*Tabelle!$W$9),IF('Modello Analisi RISCHI MOG_PTPC'!BD109=Tabelle!$V$10,('Mitigazione del rischio'!AB$8*Tabelle!$W$10),IF('Modello Analisi RISCHI MOG_PTPC'!BD109=Tabelle!$V$11,('Mitigazione del rischio'!AB$8*Tabelle!$W$11),IF('Modello Analisi RISCHI MOG_PTPC'!BD109=Tabelle!$V$12,('Mitigazione del rischio'!AB$8*Tabelle!$W$12),"-"))))))))))</f>
        <v>0</v>
      </c>
      <c r="AC108" s="31">
        <f>IF('Modello Analisi RISCHI MOG_PTPC'!BE109=Tabelle!$V$3,('Mitigazione del rischio'!AC$8*Tabelle!$W$3),IF('Modello Analisi RISCHI MOG_PTPC'!BE109=Tabelle!$V$4,('Mitigazione del rischio'!AC$8*Tabelle!$W$4),IF('Modello Analisi RISCHI MOG_PTPC'!BE109=Tabelle!$V$5,('Mitigazione del rischio'!AC$8*Tabelle!$W$5),IF('Modello Analisi RISCHI MOG_PTPC'!BE109=Tabelle!$V$6,('Mitigazione del rischio'!AC$8*Tabelle!$W$6),IF('Modello Analisi RISCHI MOG_PTPC'!BE109=Tabelle!$V$7,('Mitigazione del rischio'!AC$8*Tabelle!$W$7),IF('Modello Analisi RISCHI MOG_PTPC'!BE109=Tabelle!$V$8,('Mitigazione del rischio'!AC$8*Tabelle!$W$8),IF('Modello Analisi RISCHI MOG_PTPC'!BE109=Tabelle!$V$9,('Mitigazione del rischio'!AC$8*Tabelle!$W$9),IF('Modello Analisi RISCHI MOG_PTPC'!BE109=Tabelle!$V$10,('Mitigazione del rischio'!AC$8*Tabelle!$W$10),IF('Modello Analisi RISCHI MOG_PTPC'!BE109=Tabelle!$V$11,('Mitigazione del rischio'!AC$8*Tabelle!$W$11),IF('Modello Analisi RISCHI MOG_PTPC'!BE109=Tabelle!$V$12,('Mitigazione del rischio'!AC$8*Tabelle!$W$12),"-"))))))))))</f>
        <v>0</v>
      </c>
      <c r="AD108" s="31">
        <f>IF('Modello Analisi RISCHI MOG_PTPC'!BF109=Tabelle!$V$3,('Mitigazione del rischio'!AD$8*Tabelle!$W$3),IF('Modello Analisi RISCHI MOG_PTPC'!BF109=Tabelle!$V$4,('Mitigazione del rischio'!AD$8*Tabelle!$W$4),IF('Modello Analisi RISCHI MOG_PTPC'!BF109=Tabelle!$V$5,('Mitigazione del rischio'!AD$8*Tabelle!$W$5),IF('Modello Analisi RISCHI MOG_PTPC'!BF109=Tabelle!$V$6,('Mitigazione del rischio'!AD$8*Tabelle!$W$6),IF('Modello Analisi RISCHI MOG_PTPC'!BF109=Tabelle!$V$7,('Mitigazione del rischio'!AD$8*Tabelle!$W$7),IF('Modello Analisi RISCHI MOG_PTPC'!BF109=Tabelle!$V$8,('Mitigazione del rischio'!AD$8*Tabelle!$W$8),IF('Modello Analisi RISCHI MOG_PTPC'!BF109=Tabelle!$V$9,('Mitigazione del rischio'!AD$8*Tabelle!$W$9),IF('Modello Analisi RISCHI MOG_PTPC'!BF109=Tabelle!$V$10,('Mitigazione del rischio'!AD$8*Tabelle!$W$10),IF('Modello Analisi RISCHI MOG_PTPC'!BF109=Tabelle!$V$11,('Mitigazione del rischio'!AD$8*Tabelle!$W$11),IF('Modello Analisi RISCHI MOG_PTPC'!BF109=Tabelle!$V$12,('Mitigazione del rischio'!AD$8*Tabelle!$W$12),"-"))))))))))</f>
        <v>0</v>
      </c>
      <c r="AE108" s="31">
        <f>IF('Modello Analisi RISCHI MOG_PTPC'!BG109=Tabelle!$V$3,('Mitigazione del rischio'!AE$8*Tabelle!$W$3),IF('Modello Analisi RISCHI MOG_PTPC'!BG109=Tabelle!$V$4,('Mitigazione del rischio'!AE$8*Tabelle!$W$4),IF('Modello Analisi RISCHI MOG_PTPC'!BG109=Tabelle!$V$5,('Mitigazione del rischio'!AE$8*Tabelle!$W$5),IF('Modello Analisi RISCHI MOG_PTPC'!BG109=Tabelle!$V$6,('Mitigazione del rischio'!AE$8*Tabelle!$W$6),IF('Modello Analisi RISCHI MOG_PTPC'!BG109=Tabelle!$V$7,('Mitigazione del rischio'!AE$8*Tabelle!$W$7),IF('Modello Analisi RISCHI MOG_PTPC'!BG109=Tabelle!$V$8,('Mitigazione del rischio'!AE$8*Tabelle!$W$8),IF('Modello Analisi RISCHI MOG_PTPC'!BG109=Tabelle!$V$9,('Mitigazione del rischio'!AE$8*Tabelle!$W$9),IF('Modello Analisi RISCHI MOG_PTPC'!BG109=Tabelle!$V$10,('Mitigazione del rischio'!AE$8*Tabelle!$W$10),IF('Modello Analisi RISCHI MOG_PTPC'!BG109=Tabelle!$V$11,('Mitigazione del rischio'!AE$8*Tabelle!$W$11),IF('Modello Analisi RISCHI MOG_PTPC'!BG109=Tabelle!$V$12,('Mitigazione del rischio'!AE$8*Tabelle!$W$12),"-"))))))))))</f>
        <v>0</v>
      </c>
      <c r="AF108" s="32">
        <f t="shared" si="5"/>
        <v>43.400000000000006</v>
      </c>
      <c r="AG108" s="33">
        <f t="shared" si="6"/>
        <v>0.43400000000000005</v>
      </c>
    </row>
    <row r="109" spans="1:33" x14ac:dyDescent="0.25">
      <c r="A109" s="31">
        <f>IF('Modello Analisi RISCHI MOG_PTPC'!AC110=Tabelle!$V$3,('Mitigazione del rischio'!A$8*Tabelle!$W$3),IF('Modello Analisi RISCHI MOG_PTPC'!AC110=Tabelle!$V$4,('Mitigazione del rischio'!A$8*Tabelle!$W$4),IF('Modello Analisi RISCHI MOG_PTPC'!AC110=Tabelle!$V$5,('Mitigazione del rischio'!A$8*Tabelle!$W$5),IF('Modello Analisi RISCHI MOG_PTPC'!AC110=Tabelle!$V$6,('Mitigazione del rischio'!A$8*Tabelle!$W$6),IF('Modello Analisi RISCHI MOG_PTPC'!AC110=Tabelle!$V$7,('Mitigazione del rischio'!A$8*Tabelle!$W$7),IF('Modello Analisi RISCHI MOG_PTPC'!AC110=Tabelle!$V$8,('Mitigazione del rischio'!A$8*Tabelle!$W$8),IF('Modello Analisi RISCHI MOG_PTPC'!AC110=Tabelle!$V$9,('Mitigazione del rischio'!A$8*Tabelle!$W$9),IF('Modello Analisi RISCHI MOG_PTPC'!AC110=Tabelle!$V$10,('Mitigazione del rischio'!A$8*Tabelle!$W$10),IF('Modello Analisi RISCHI MOG_PTPC'!AC110=Tabelle!$V$11,('Mitigazione del rischio'!A$8*Tabelle!$W$11),IF('Modello Analisi RISCHI MOG_PTPC'!AC110=Tabelle!$V$12,('Mitigazione del rischio'!A$8*Tabelle!$W$12),"-"))))))))))</f>
        <v>3.5</v>
      </c>
      <c r="B109" s="31">
        <f>IF('Modello Analisi RISCHI MOG_PTPC'!AD110=Tabelle!$V$3,('Mitigazione del rischio'!B$8*Tabelle!$W$3),IF('Modello Analisi RISCHI MOG_PTPC'!AD110=Tabelle!$V$4,('Mitigazione del rischio'!B$8*Tabelle!$W$4),IF('Modello Analisi RISCHI MOG_PTPC'!AD110=Tabelle!$V$5,('Mitigazione del rischio'!B$8*Tabelle!$W$5),IF('Modello Analisi RISCHI MOG_PTPC'!AD110=Tabelle!$V$6,('Mitigazione del rischio'!B$8*Tabelle!$W$6),IF('Modello Analisi RISCHI MOG_PTPC'!AD110=Tabelle!$V$7,('Mitigazione del rischio'!B$8*Tabelle!$W$7),IF('Modello Analisi RISCHI MOG_PTPC'!AD110=Tabelle!$V$8,('Mitigazione del rischio'!B$8*Tabelle!$W$8),IF('Modello Analisi RISCHI MOG_PTPC'!AD110=Tabelle!$V$9,('Mitigazione del rischio'!B$8*Tabelle!$W$9),IF('Modello Analisi RISCHI MOG_PTPC'!AD110=Tabelle!$V$10,('Mitigazione del rischio'!B$8*Tabelle!$W$10),IF('Modello Analisi RISCHI MOG_PTPC'!AD110=Tabelle!$V$11,('Mitigazione del rischio'!B$8*Tabelle!$W$11),IF('Modello Analisi RISCHI MOG_PTPC'!AD110=Tabelle!$V$12,('Mitigazione del rischio'!B$8*Tabelle!$W$12),"-"))))))))))</f>
        <v>2.4499999999999997</v>
      </c>
      <c r="C109" s="31">
        <f>IF('Modello Analisi RISCHI MOG_PTPC'!AE110=Tabelle!$V$3,('Mitigazione del rischio'!C$8*Tabelle!$W$3),IF('Modello Analisi RISCHI MOG_PTPC'!AE110=Tabelle!$V$4,('Mitigazione del rischio'!C$8*Tabelle!$W$4),IF('Modello Analisi RISCHI MOG_PTPC'!AE110=Tabelle!$V$5,('Mitigazione del rischio'!C$8*Tabelle!$W$5),IF('Modello Analisi RISCHI MOG_PTPC'!AE110=Tabelle!$V$6,('Mitigazione del rischio'!C$8*Tabelle!$W$6),IF('Modello Analisi RISCHI MOG_PTPC'!AE110=Tabelle!$V$7,('Mitigazione del rischio'!C$8*Tabelle!$W$7),IF('Modello Analisi RISCHI MOG_PTPC'!AE110=Tabelle!$V$8,('Mitigazione del rischio'!C$8*Tabelle!$W$8),IF('Modello Analisi RISCHI MOG_PTPC'!AE110=Tabelle!$V$9,('Mitigazione del rischio'!C$8*Tabelle!$W$9),IF('Modello Analisi RISCHI MOG_PTPC'!AE110=Tabelle!$V$10,('Mitigazione del rischio'!C$8*Tabelle!$W$10),IF('Modello Analisi RISCHI MOG_PTPC'!AE110=Tabelle!$V$11,('Mitigazione del rischio'!C$8*Tabelle!$W$11),IF('Modello Analisi RISCHI MOG_PTPC'!AE110=Tabelle!$V$12,('Mitigazione del rischio'!C$8*Tabelle!$W$12),"-"))))))))))</f>
        <v>0.35000000000000003</v>
      </c>
      <c r="D109" s="31">
        <f>IF('Modello Analisi RISCHI MOG_PTPC'!AF110=Tabelle!$V$3,('Mitigazione del rischio'!D$8*Tabelle!$W$3),IF('Modello Analisi RISCHI MOG_PTPC'!AF110=Tabelle!$V$4,('Mitigazione del rischio'!D$8*Tabelle!$W$4),IF('Modello Analisi RISCHI MOG_PTPC'!AF110=Tabelle!$V$5,('Mitigazione del rischio'!D$8*Tabelle!$W$5),IF('Modello Analisi RISCHI MOG_PTPC'!AF110=Tabelle!$V$6,('Mitigazione del rischio'!D$8*Tabelle!$W$6),IF('Modello Analisi RISCHI MOG_PTPC'!AF110=Tabelle!$V$7,('Mitigazione del rischio'!D$8*Tabelle!$W$7),IF('Modello Analisi RISCHI MOG_PTPC'!AF110=Tabelle!$V$8,('Mitigazione del rischio'!D$8*Tabelle!$W$8),IF('Modello Analisi RISCHI MOG_PTPC'!AF110=Tabelle!$V$9,('Mitigazione del rischio'!D$8*Tabelle!$W$9),IF('Modello Analisi RISCHI MOG_PTPC'!AF110=Tabelle!$V$10,('Mitigazione del rischio'!D$8*Tabelle!$W$10),IF('Modello Analisi RISCHI MOG_PTPC'!AF110=Tabelle!$V$11,('Mitigazione del rischio'!D$8*Tabelle!$W$11),IF('Modello Analisi RISCHI MOG_PTPC'!AF110=Tabelle!$V$12,('Mitigazione del rischio'!D$8*Tabelle!$W$12),"-"))))))))))</f>
        <v>1.05</v>
      </c>
      <c r="E109" s="31">
        <f>IF('Modello Analisi RISCHI MOG_PTPC'!AG110=Tabelle!$V$3,('Mitigazione del rischio'!E$8*Tabelle!$W$3),IF('Modello Analisi RISCHI MOG_PTPC'!AG110=Tabelle!$V$4,('Mitigazione del rischio'!E$8*Tabelle!$W$4),IF('Modello Analisi RISCHI MOG_PTPC'!AG110=Tabelle!$V$5,('Mitigazione del rischio'!E$8*Tabelle!$W$5),IF('Modello Analisi RISCHI MOG_PTPC'!AG110=Tabelle!$V$6,('Mitigazione del rischio'!E$8*Tabelle!$W$6),IF('Modello Analisi RISCHI MOG_PTPC'!AG110=Tabelle!$V$7,('Mitigazione del rischio'!E$8*Tabelle!$W$7),IF('Modello Analisi RISCHI MOG_PTPC'!AG110=Tabelle!$V$8,('Mitigazione del rischio'!E$8*Tabelle!$W$8),IF('Modello Analisi RISCHI MOG_PTPC'!AG110=Tabelle!$V$9,('Mitigazione del rischio'!E$8*Tabelle!$W$9),IF('Modello Analisi RISCHI MOG_PTPC'!AG110=Tabelle!$V$10,('Mitigazione del rischio'!E$8*Tabelle!$W$10),IF('Modello Analisi RISCHI MOG_PTPC'!AG110=Tabelle!$V$11,('Mitigazione del rischio'!E$8*Tabelle!$W$11),IF('Modello Analisi RISCHI MOG_PTPC'!AG110=Tabelle!$V$12,('Mitigazione del rischio'!E$8*Tabelle!$W$12),"-"))))))))))</f>
        <v>2.4499999999999997</v>
      </c>
      <c r="F109" s="31">
        <f>IF('Modello Analisi RISCHI MOG_PTPC'!AH110=Tabelle!$V$3,('Mitigazione del rischio'!F$8*Tabelle!$W$3),IF('Modello Analisi RISCHI MOG_PTPC'!AH110=Tabelle!$V$4,('Mitigazione del rischio'!F$8*Tabelle!$W$4),IF('Modello Analisi RISCHI MOG_PTPC'!AH110=Tabelle!$V$5,('Mitigazione del rischio'!F$8*Tabelle!$W$5),IF('Modello Analisi RISCHI MOG_PTPC'!AH110=Tabelle!$V$6,('Mitigazione del rischio'!F$8*Tabelle!$W$6),IF('Modello Analisi RISCHI MOG_PTPC'!AH110=Tabelle!$V$7,('Mitigazione del rischio'!F$8*Tabelle!$W$7),IF('Modello Analisi RISCHI MOG_PTPC'!AH110=Tabelle!$V$8,('Mitigazione del rischio'!F$8*Tabelle!$W$8),IF('Modello Analisi RISCHI MOG_PTPC'!AH110=Tabelle!$V$9,('Mitigazione del rischio'!F$8*Tabelle!$W$9),IF('Modello Analisi RISCHI MOG_PTPC'!AH110=Tabelle!$V$10,('Mitigazione del rischio'!F$8*Tabelle!$W$10),IF('Modello Analisi RISCHI MOG_PTPC'!AH110=Tabelle!$V$11,('Mitigazione del rischio'!F$8*Tabelle!$W$11),IF('Modello Analisi RISCHI MOG_PTPC'!AH110=Tabelle!$V$12,('Mitigazione del rischio'!F$8*Tabelle!$W$12),"-"))))))))))</f>
        <v>3.5</v>
      </c>
      <c r="G109" s="31">
        <f>IF('Modello Analisi RISCHI MOG_PTPC'!AI110=Tabelle!$V$3,('Mitigazione del rischio'!G$8*Tabelle!$W$3),IF('Modello Analisi RISCHI MOG_PTPC'!AI110=Tabelle!$V$4,('Mitigazione del rischio'!G$8*Tabelle!$W$4),IF('Modello Analisi RISCHI MOG_PTPC'!AI110=Tabelle!$V$5,('Mitigazione del rischio'!G$8*Tabelle!$W$5),IF('Modello Analisi RISCHI MOG_PTPC'!AI110=Tabelle!$V$6,('Mitigazione del rischio'!G$8*Tabelle!$W$6),IF('Modello Analisi RISCHI MOG_PTPC'!AI110=Tabelle!$V$7,('Mitigazione del rischio'!G$8*Tabelle!$W$7),IF('Modello Analisi RISCHI MOG_PTPC'!AI110=Tabelle!$V$8,('Mitigazione del rischio'!G$8*Tabelle!$W$8),IF('Modello Analisi RISCHI MOG_PTPC'!AI110=Tabelle!$V$9,('Mitigazione del rischio'!G$8*Tabelle!$W$9),IF('Modello Analisi RISCHI MOG_PTPC'!AI110=Tabelle!$V$10,('Mitigazione del rischio'!G$8*Tabelle!$W$10),IF('Modello Analisi RISCHI MOG_PTPC'!AI110=Tabelle!$V$11,('Mitigazione del rischio'!G$8*Tabelle!$W$11),IF('Modello Analisi RISCHI MOG_PTPC'!AI110=Tabelle!$V$12,('Mitigazione del rischio'!G$8*Tabelle!$W$12),"-"))))))))))</f>
        <v>3.5</v>
      </c>
      <c r="H109" s="31">
        <f>IF('Modello Analisi RISCHI MOG_PTPC'!AJ110=Tabelle!$V$3,('Mitigazione del rischio'!H$8*Tabelle!$W$3),IF('Modello Analisi RISCHI MOG_PTPC'!AJ110=Tabelle!$V$4,('Mitigazione del rischio'!H$8*Tabelle!$W$4),IF('Modello Analisi RISCHI MOG_PTPC'!AJ110=Tabelle!$V$5,('Mitigazione del rischio'!H$8*Tabelle!$W$5),IF('Modello Analisi RISCHI MOG_PTPC'!AJ110=Tabelle!$V$6,('Mitigazione del rischio'!H$8*Tabelle!$W$6),IF('Modello Analisi RISCHI MOG_PTPC'!AJ110=Tabelle!$V$7,('Mitigazione del rischio'!H$8*Tabelle!$W$7),IF('Modello Analisi RISCHI MOG_PTPC'!AJ110=Tabelle!$V$8,('Mitigazione del rischio'!H$8*Tabelle!$W$8),IF('Modello Analisi RISCHI MOG_PTPC'!AJ110=Tabelle!$V$9,('Mitigazione del rischio'!H$8*Tabelle!$W$9),IF('Modello Analisi RISCHI MOG_PTPC'!AJ110=Tabelle!$V$10,('Mitigazione del rischio'!H$8*Tabelle!$W$10),IF('Modello Analisi RISCHI MOG_PTPC'!AJ110=Tabelle!$V$11,('Mitigazione del rischio'!H$8*Tabelle!$W$11),IF('Modello Analisi RISCHI MOG_PTPC'!AJ110=Tabelle!$V$12,('Mitigazione del rischio'!H$8*Tabelle!$W$12),"-"))))))))))</f>
        <v>3.5</v>
      </c>
      <c r="I109" s="31">
        <f>IF('Modello Analisi RISCHI MOG_PTPC'!AK110=Tabelle!$V$3,('Mitigazione del rischio'!I$8*Tabelle!$W$3),IF('Modello Analisi RISCHI MOG_PTPC'!AK110=Tabelle!$V$4,('Mitigazione del rischio'!I$8*Tabelle!$W$4),IF('Modello Analisi RISCHI MOG_PTPC'!AK110=Tabelle!$V$5,('Mitigazione del rischio'!I$8*Tabelle!$W$5),IF('Modello Analisi RISCHI MOG_PTPC'!AK110=Tabelle!$V$6,('Mitigazione del rischio'!I$8*Tabelle!$W$6),IF('Modello Analisi RISCHI MOG_PTPC'!AK110=Tabelle!$V$7,('Mitigazione del rischio'!I$8*Tabelle!$W$7),IF('Modello Analisi RISCHI MOG_PTPC'!AK110=Tabelle!$V$8,('Mitigazione del rischio'!I$8*Tabelle!$W$8),IF('Modello Analisi RISCHI MOG_PTPC'!AK110=Tabelle!$V$9,('Mitigazione del rischio'!I$8*Tabelle!$W$9),IF('Modello Analisi RISCHI MOG_PTPC'!AK110=Tabelle!$V$10,('Mitigazione del rischio'!I$8*Tabelle!$W$10),IF('Modello Analisi RISCHI MOG_PTPC'!AK110=Tabelle!$V$11,('Mitigazione del rischio'!I$8*Tabelle!$W$11),IF('Modello Analisi RISCHI MOG_PTPC'!AK110=Tabelle!$V$12,('Mitigazione del rischio'!I$8*Tabelle!$W$12),"-"))))))))))</f>
        <v>1.05</v>
      </c>
      <c r="J109" s="31">
        <f>IF('Modello Analisi RISCHI MOG_PTPC'!AL110=Tabelle!$V$3,('Mitigazione del rischio'!J$8*Tabelle!$W$3),IF('Modello Analisi RISCHI MOG_PTPC'!AL110=Tabelle!$V$4,('Mitigazione del rischio'!J$8*Tabelle!$W$4),IF('Modello Analisi RISCHI MOG_PTPC'!AL110=Tabelle!$V$5,('Mitigazione del rischio'!J$8*Tabelle!$W$5),IF('Modello Analisi RISCHI MOG_PTPC'!AL110=Tabelle!$V$6,('Mitigazione del rischio'!J$8*Tabelle!$W$6),IF('Modello Analisi RISCHI MOG_PTPC'!AL110=Tabelle!$V$7,('Mitigazione del rischio'!J$8*Tabelle!$W$7),IF('Modello Analisi RISCHI MOG_PTPC'!AL110=Tabelle!$V$8,('Mitigazione del rischio'!J$8*Tabelle!$W$8),IF('Modello Analisi RISCHI MOG_PTPC'!AL110=Tabelle!$V$9,('Mitigazione del rischio'!J$8*Tabelle!$W$9),IF('Modello Analisi RISCHI MOG_PTPC'!AL110=Tabelle!$V$10,('Mitigazione del rischio'!J$8*Tabelle!$W$10),IF('Modello Analisi RISCHI MOG_PTPC'!AL110=Tabelle!$V$11,('Mitigazione del rischio'!J$8*Tabelle!$W$11),IF('Modello Analisi RISCHI MOG_PTPC'!AL110=Tabelle!$V$12,('Mitigazione del rischio'!J$8*Tabelle!$W$12),"-"))))))))))</f>
        <v>1.05</v>
      </c>
      <c r="K109" s="31">
        <f>IF('Modello Analisi RISCHI MOG_PTPC'!AM110=Tabelle!$V$3,('Mitigazione del rischio'!K$8*Tabelle!$W$3),IF('Modello Analisi RISCHI MOG_PTPC'!AM110=Tabelle!$V$4,('Mitigazione del rischio'!K$8*Tabelle!$W$4),IF('Modello Analisi RISCHI MOG_PTPC'!AM110=Tabelle!$V$5,('Mitigazione del rischio'!K$8*Tabelle!$W$5),IF('Modello Analisi RISCHI MOG_PTPC'!AM110=Tabelle!$V$6,('Mitigazione del rischio'!K$8*Tabelle!$W$6),IF('Modello Analisi RISCHI MOG_PTPC'!AM110=Tabelle!$V$7,('Mitigazione del rischio'!K$8*Tabelle!$W$7),IF('Modello Analisi RISCHI MOG_PTPC'!AM110=Tabelle!$V$8,('Mitigazione del rischio'!K$8*Tabelle!$W$8),IF('Modello Analisi RISCHI MOG_PTPC'!AM110=Tabelle!$V$9,('Mitigazione del rischio'!K$8*Tabelle!$W$9),IF('Modello Analisi RISCHI MOG_PTPC'!AM110=Tabelle!$V$10,('Mitigazione del rischio'!K$8*Tabelle!$W$10),IF('Modello Analisi RISCHI MOG_PTPC'!AM110=Tabelle!$V$11,('Mitigazione del rischio'!K$8*Tabelle!$W$11),IF('Modello Analisi RISCHI MOG_PTPC'!AM110=Tabelle!$V$12,('Mitigazione del rischio'!K$8*Tabelle!$W$12),"-"))))))))))</f>
        <v>3.5</v>
      </c>
      <c r="L109" s="31">
        <f>IF('Modello Analisi RISCHI MOG_PTPC'!AN110=Tabelle!$V$3,('Mitigazione del rischio'!L$8*Tabelle!$W$3),IF('Modello Analisi RISCHI MOG_PTPC'!AN110=Tabelle!$V$4,('Mitigazione del rischio'!L$8*Tabelle!$W$4),IF('Modello Analisi RISCHI MOG_PTPC'!AN110=Tabelle!$V$5,('Mitigazione del rischio'!L$8*Tabelle!$W$5),IF('Modello Analisi RISCHI MOG_PTPC'!AN110=Tabelle!$V$6,('Mitigazione del rischio'!L$8*Tabelle!$W$6),IF('Modello Analisi RISCHI MOG_PTPC'!AN110=Tabelle!$V$7,('Mitigazione del rischio'!L$8*Tabelle!$W$7),IF('Modello Analisi RISCHI MOG_PTPC'!AN110=Tabelle!$V$8,('Mitigazione del rischio'!L$8*Tabelle!$W$8),IF('Modello Analisi RISCHI MOG_PTPC'!AN110=Tabelle!$V$9,('Mitigazione del rischio'!L$8*Tabelle!$W$9),IF('Modello Analisi RISCHI MOG_PTPC'!AN110=Tabelle!$V$10,('Mitigazione del rischio'!L$8*Tabelle!$W$10),IF('Modello Analisi RISCHI MOG_PTPC'!AN110=Tabelle!$V$11,('Mitigazione del rischio'!L$8*Tabelle!$W$11),IF('Modello Analisi RISCHI MOG_PTPC'!AN110=Tabelle!$V$12,('Mitigazione del rischio'!L$8*Tabelle!$W$12),"-"))))))))))</f>
        <v>3.5</v>
      </c>
      <c r="M109" s="31">
        <f>IF('Modello Analisi RISCHI MOG_PTPC'!AO110=Tabelle!$V$3,('Mitigazione del rischio'!M$8*Tabelle!$W$3),IF('Modello Analisi RISCHI MOG_PTPC'!AO110=Tabelle!$V$4,('Mitigazione del rischio'!M$8*Tabelle!$W$4),IF('Modello Analisi RISCHI MOG_PTPC'!AO110=Tabelle!$V$5,('Mitigazione del rischio'!M$8*Tabelle!$W$5),IF('Modello Analisi RISCHI MOG_PTPC'!AO110=Tabelle!$V$6,('Mitigazione del rischio'!M$8*Tabelle!$W$6),IF('Modello Analisi RISCHI MOG_PTPC'!AO110=Tabelle!$V$7,('Mitigazione del rischio'!M$8*Tabelle!$W$7),IF('Modello Analisi RISCHI MOG_PTPC'!AO110=Tabelle!$V$8,('Mitigazione del rischio'!M$8*Tabelle!$W$8),IF('Modello Analisi RISCHI MOG_PTPC'!AO110=Tabelle!$V$9,('Mitigazione del rischio'!M$8*Tabelle!$W$9),IF('Modello Analisi RISCHI MOG_PTPC'!AO110=Tabelle!$V$10,('Mitigazione del rischio'!M$8*Tabelle!$W$10),IF('Modello Analisi RISCHI MOG_PTPC'!AO110=Tabelle!$V$11,('Mitigazione del rischio'!M$8*Tabelle!$W$11),IF('Modello Analisi RISCHI MOG_PTPC'!AO110=Tabelle!$V$12,('Mitigazione del rischio'!M$8*Tabelle!$W$12),"-"))))))))))</f>
        <v>1.05</v>
      </c>
      <c r="N109" s="31">
        <f>IF('Modello Analisi RISCHI MOG_PTPC'!AP110=Tabelle!$V$3,('Mitigazione del rischio'!N$8*Tabelle!$W$3),IF('Modello Analisi RISCHI MOG_PTPC'!AP110=Tabelle!$V$4,('Mitigazione del rischio'!N$8*Tabelle!$W$4),IF('Modello Analisi RISCHI MOG_PTPC'!AP110=Tabelle!$V$5,('Mitigazione del rischio'!N$8*Tabelle!$W$5),IF('Modello Analisi RISCHI MOG_PTPC'!AP110=Tabelle!$V$6,('Mitigazione del rischio'!N$8*Tabelle!$W$6),IF('Modello Analisi RISCHI MOG_PTPC'!AP110=Tabelle!$V$7,('Mitigazione del rischio'!N$8*Tabelle!$W$7),IF('Modello Analisi RISCHI MOG_PTPC'!AP110=Tabelle!$V$8,('Mitigazione del rischio'!N$8*Tabelle!$W$8),IF('Modello Analisi RISCHI MOG_PTPC'!AP110=Tabelle!$V$9,('Mitigazione del rischio'!N$8*Tabelle!$W$9),IF('Modello Analisi RISCHI MOG_PTPC'!AP110=Tabelle!$V$10,('Mitigazione del rischio'!N$8*Tabelle!$W$10),IF('Modello Analisi RISCHI MOG_PTPC'!AP110=Tabelle!$V$11,('Mitigazione del rischio'!N$8*Tabelle!$W$11),IF('Modello Analisi RISCHI MOG_PTPC'!AP110=Tabelle!$V$12,('Mitigazione del rischio'!N$8*Tabelle!$W$12),"-"))))))))))</f>
        <v>1.05</v>
      </c>
      <c r="O109" s="31">
        <f>IF('Modello Analisi RISCHI MOG_PTPC'!AQ110=Tabelle!$V$3,('Mitigazione del rischio'!O$8*Tabelle!$W$3),IF('Modello Analisi RISCHI MOG_PTPC'!AQ110=Tabelle!$V$4,('Mitigazione del rischio'!O$8*Tabelle!$W$4),IF('Modello Analisi RISCHI MOG_PTPC'!AQ110=Tabelle!$V$5,('Mitigazione del rischio'!O$8*Tabelle!$W$5),IF('Modello Analisi RISCHI MOG_PTPC'!AQ110=Tabelle!$V$6,('Mitigazione del rischio'!O$8*Tabelle!$W$6),IF('Modello Analisi RISCHI MOG_PTPC'!AQ110=Tabelle!$V$7,('Mitigazione del rischio'!O$8*Tabelle!$W$7),IF('Modello Analisi RISCHI MOG_PTPC'!AQ110=Tabelle!$V$8,('Mitigazione del rischio'!O$8*Tabelle!$W$8),IF('Modello Analisi RISCHI MOG_PTPC'!AQ110=Tabelle!$V$9,('Mitigazione del rischio'!O$8*Tabelle!$W$9),IF('Modello Analisi RISCHI MOG_PTPC'!AQ110=Tabelle!$V$10,('Mitigazione del rischio'!O$8*Tabelle!$W$10),IF('Modello Analisi RISCHI MOG_PTPC'!AQ110=Tabelle!$V$11,('Mitigazione del rischio'!O$8*Tabelle!$W$11),IF('Modello Analisi RISCHI MOG_PTPC'!AQ110=Tabelle!$V$12,('Mitigazione del rischio'!O$8*Tabelle!$W$12),"-"))))))))))</f>
        <v>1.05</v>
      </c>
      <c r="P109" s="31">
        <f>IF('Modello Analisi RISCHI MOG_PTPC'!AR110=Tabelle!$V$3,('Mitigazione del rischio'!P$8*Tabelle!$W$3),IF('Modello Analisi RISCHI MOG_PTPC'!AR110=Tabelle!$V$4,('Mitigazione del rischio'!P$8*Tabelle!$W$4),IF('Modello Analisi RISCHI MOG_PTPC'!AR110=Tabelle!$V$5,('Mitigazione del rischio'!P$8*Tabelle!$W$5),IF('Modello Analisi RISCHI MOG_PTPC'!AR110=Tabelle!$V$6,('Mitigazione del rischio'!P$8*Tabelle!$W$6),IF('Modello Analisi RISCHI MOG_PTPC'!AR110=Tabelle!$V$7,('Mitigazione del rischio'!P$8*Tabelle!$W$7),IF('Modello Analisi RISCHI MOG_PTPC'!AR110=Tabelle!$V$8,('Mitigazione del rischio'!P$8*Tabelle!$W$8),IF('Modello Analisi RISCHI MOG_PTPC'!AR110=Tabelle!$V$9,('Mitigazione del rischio'!P$8*Tabelle!$W$9),IF('Modello Analisi RISCHI MOG_PTPC'!AR110=Tabelle!$V$10,('Mitigazione del rischio'!P$8*Tabelle!$W$10),IF('Modello Analisi RISCHI MOG_PTPC'!AR110=Tabelle!$V$11,('Mitigazione del rischio'!P$8*Tabelle!$W$11),IF('Modello Analisi RISCHI MOG_PTPC'!AR110=Tabelle!$V$12,('Mitigazione del rischio'!P$8*Tabelle!$W$12),"-"))))))))))</f>
        <v>1.05</v>
      </c>
      <c r="Q109" s="31">
        <f>IF('Modello Analisi RISCHI MOG_PTPC'!AS110=Tabelle!$V$3,('Mitigazione del rischio'!Q$8*Tabelle!$W$3),IF('Modello Analisi RISCHI MOG_PTPC'!AS110=Tabelle!$V$4,('Mitigazione del rischio'!Q$8*Tabelle!$W$4),IF('Modello Analisi RISCHI MOG_PTPC'!AS110=Tabelle!$V$5,('Mitigazione del rischio'!Q$8*Tabelle!$W$5),IF('Modello Analisi RISCHI MOG_PTPC'!AS110=Tabelle!$V$6,('Mitigazione del rischio'!Q$8*Tabelle!$W$6),IF('Modello Analisi RISCHI MOG_PTPC'!AS110=Tabelle!$V$7,('Mitigazione del rischio'!Q$8*Tabelle!$W$7),IF('Modello Analisi RISCHI MOG_PTPC'!AS110=Tabelle!$V$8,('Mitigazione del rischio'!Q$8*Tabelle!$W$8),IF('Modello Analisi RISCHI MOG_PTPC'!AS110=Tabelle!$V$9,('Mitigazione del rischio'!Q$8*Tabelle!$W$9),IF('Modello Analisi RISCHI MOG_PTPC'!AS110=Tabelle!$V$10,('Mitigazione del rischio'!Q$8*Tabelle!$W$10),IF('Modello Analisi RISCHI MOG_PTPC'!AS110=Tabelle!$V$11,('Mitigazione del rischio'!Q$8*Tabelle!$W$11),IF('Modello Analisi RISCHI MOG_PTPC'!AS110=Tabelle!$V$12,('Mitigazione del rischio'!Q$8*Tabelle!$W$12),"-"))))))))))</f>
        <v>2.4499999999999997</v>
      </c>
      <c r="R109" s="31">
        <f>IF('Modello Analisi RISCHI MOG_PTPC'!AT110=Tabelle!$V$3,('Mitigazione del rischio'!R$8*Tabelle!$W$3),IF('Modello Analisi RISCHI MOG_PTPC'!AT110=Tabelle!$V$4,('Mitigazione del rischio'!R$8*Tabelle!$W$4),IF('Modello Analisi RISCHI MOG_PTPC'!AT110=Tabelle!$V$5,('Mitigazione del rischio'!R$8*Tabelle!$W$5),IF('Modello Analisi RISCHI MOG_PTPC'!AT110=Tabelle!$V$6,('Mitigazione del rischio'!R$8*Tabelle!$W$6),IF('Modello Analisi RISCHI MOG_PTPC'!AT110=Tabelle!$V$7,('Mitigazione del rischio'!R$8*Tabelle!$W$7),IF('Modello Analisi RISCHI MOG_PTPC'!AT110=Tabelle!$V$8,('Mitigazione del rischio'!R$8*Tabelle!$W$8),IF('Modello Analisi RISCHI MOG_PTPC'!AT110=Tabelle!$V$9,('Mitigazione del rischio'!R$8*Tabelle!$W$9),IF('Modello Analisi RISCHI MOG_PTPC'!AT110=Tabelle!$V$10,('Mitigazione del rischio'!R$8*Tabelle!$W$10),IF('Modello Analisi RISCHI MOG_PTPC'!AT110=Tabelle!$V$11,('Mitigazione del rischio'!R$8*Tabelle!$W$11),IF('Modello Analisi RISCHI MOG_PTPC'!AT110=Tabelle!$V$12,('Mitigazione del rischio'!R$8*Tabelle!$W$12),"-"))))))))))</f>
        <v>2.4499999999999997</v>
      </c>
      <c r="S109" s="31">
        <f>IF('Modello Analisi RISCHI MOG_PTPC'!AU110=Tabelle!$V$3,('Mitigazione del rischio'!S$8*Tabelle!$W$3),IF('Modello Analisi RISCHI MOG_PTPC'!AU110=Tabelle!$V$4,('Mitigazione del rischio'!S$8*Tabelle!$W$4),IF('Modello Analisi RISCHI MOG_PTPC'!AU110=Tabelle!$V$5,('Mitigazione del rischio'!S$8*Tabelle!$W$5),IF('Modello Analisi RISCHI MOG_PTPC'!AU110=Tabelle!$V$6,('Mitigazione del rischio'!S$8*Tabelle!$W$6),IF('Modello Analisi RISCHI MOG_PTPC'!AU110=Tabelle!$V$7,('Mitigazione del rischio'!S$8*Tabelle!$W$7),IF('Modello Analisi RISCHI MOG_PTPC'!AU110=Tabelle!$V$8,('Mitigazione del rischio'!S$8*Tabelle!$W$8),IF('Modello Analisi RISCHI MOG_PTPC'!AU110=Tabelle!$V$9,('Mitigazione del rischio'!S$8*Tabelle!$W$9),IF('Modello Analisi RISCHI MOG_PTPC'!AU110=Tabelle!$V$10,('Mitigazione del rischio'!S$8*Tabelle!$W$10),IF('Modello Analisi RISCHI MOG_PTPC'!AU110=Tabelle!$V$11,('Mitigazione del rischio'!S$8*Tabelle!$W$11),IF('Modello Analisi RISCHI MOG_PTPC'!AU110=Tabelle!$V$12,('Mitigazione del rischio'!S$8*Tabelle!$W$12),"-"))))))))))</f>
        <v>2.4499999999999997</v>
      </c>
      <c r="T109" s="31">
        <f>IF('Modello Analisi RISCHI MOG_PTPC'!AV110=Tabelle!$V$3,('Mitigazione del rischio'!T$8*Tabelle!$W$3),IF('Modello Analisi RISCHI MOG_PTPC'!AV110=Tabelle!$V$4,('Mitigazione del rischio'!T$8*Tabelle!$W$4),IF('Modello Analisi RISCHI MOG_PTPC'!AV110=Tabelle!$V$5,('Mitigazione del rischio'!T$8*Tabelle!$W$5),IF('Modello Analisi RISCHI MOG_PTPC'!AV110=Tabelle!$V$6,('Mitigazione del rischio'!T$8*Tabelle!$W$6),IF('Modello Analisi RISCHI MOG_PTPC'!AV110=Tabelle!$V$7,('Mitigazione del rischio'!T$8*Tabelle!$W$7),IF('Modello Analisi RISCHI MOG_PTPC'!AV110=Tabelle!$V$8,('Mitigazione del rischio'!T$8*Tabelle!$W$8),IF('Modello Analisi RISCHI MOG_PTPC'!AV110=Tabelle!$V$9,('Mitigazione del rischio'!T$8*Tabelle!$W$9),IF('Modello Analisi RISCHI MOG_PTPC'!AV110=Tabelle!$V$10,('Mitigazione del rischio'!T$8*Tabelle!$W$10),IF('Modello Analisi RISCHI MOG_PTPC'!AV110=Tabelle!$V$11,('Mitigazione del rischio'!T$8*Tabelle!$W$11),IF('Modello Analisi RISCHI MOG_PTPC'!AV110=Tabelle!$V$12,('Mitigazione del rischio'!T$8*Tabelle!$W$12),"-"))))))))))</f>
        <v>2.4499999999999997</v>
      </c>
      <c r="U109" s="31">
        <f>IF('Modello Analisi RISCHI MOG_PTPC'!AW110=Tabelle!$V$3,('Mitigazione del rischio'!U$8*Tabelle!$W$3),IF('Modello Analisi RISCHI MOG_PTPC'!AW110=Tabelle!$V$4,('Mitigazione del rischio'!U$8*Tabelle!$W$4),IF('Modello Analisi RISCHI MOG_PTPC'!AW110=Tabelle!$V$5,('Mitigazione del rischio'!U$8*Tabelle!$W$5),IF('Modello Analisi RISCHI MOG_PTPC'!AW110=Tabelle!$V$6,('Mitigazione del rischio'!U$8*Tabelle!$W$6),IF('Modello Analisi RISCHI MOG_PTPC'!AW110=Tabelle!$V$7,('Mitigazione del rischio'!U$8*Tabelle!$W$7),IF('Modello Analisi RISCHI MOG_PTPC'!AW110=Tabelle!$V$8,('Mitigazione del rischio'!U$8*Tabelle!$W$8),IF('Modello Analisi RISCHI MOG_PTPC'!AW110=Tabelle!$V$9,('Mitigazione del rischio'!U$8*Tabelle!$W$9),IF('Modello Analisi RISCHI MOG_PTPC'!AW110=Tabelle!$V$10,('Mitigazione del rischio'!U$8*Tabelle!$W$10),IF('Modello Analisi RISCHI MOG_PTPC'!AW110=Tabelle!$V$11,('Mitigazione del rischio'!U$8*Tabelle!$W$11),IF('Modello Analisi RISCHI MOG_PTPC'!AW110=Tabelle!$V$12,('Mitigazione del rischio'!U$8*Tabelle!$W$12),"-"))))))))))</f>
        <v>0</v>
      </c>
      <c r="V109" s="31">
        <f>IF('Modello Analisi RISCHI MOG_PTPC'!AX110=Tabelle!$V$3,('Mitigazione del rischio'!V$8*Tabelle!$W$3),IF('Modello Analisi RISCHI MOG_PTPC'!AX110=Tabelle!$V$4,('Mitigazione del rischio'!V$8*Tabelle!$W$4),IF('Modello Analisi RISCHI MOG_PTPC'!AX110=Tabelle!$V$5,('Mitigazione del rischio'!V$8*Tabelle!$W$5),IF('Modello Analisi RISCHI MOG_PTPC'!AX110=Tabelle!$V$6,('Mitigazione del rischio'!V$8*Tabelle!$W$6),IF('Modello Analisi RISCHI MOG_PTPC'!AX110=Tabelle!$V$7,('Mitigazione del rischio'!V$8*Tabelle!$W$7),IF('Modello Analisi RISCHI MOG_PTPC'!AX110=Tabelle!$V$8,('Mitigazione del rischio'!V$8*Tabelle!$W$8),IF('Modello Analisi RISCHI MOG_PTPC'!AX110=Tabelle!$V$9,('Mitigazione del rischio'!V$8*Tabelle!$W$9),IF('Modello Analisi RISCHI MOG_PTPC'!AX110=Tabelle!$V$10,('Mitigazione del rischio'!V$8*Tabelle!$W$10),IF('Modello Analisi RISCHI MOG_PTPC'!AX110=Tabelle!$V$11,('Mitigazione del rischio'!V$8*Tabelle!$W$11),IF('Modello Analisi RISCHI MOG_PTPC'!AX110=Tabelle!$V$12,('Mitigazione del rischio'!V$8*Tabelle!$W$12),"-"))))))))))</f>
        <v>0</v>
      </c>
      <c r="W109" s="31">
        <f>IF('Modello Analisi RISCHI MOG_PTPC'!AY110=Tabelle!$V$3,('Mitigazione del rischio'!W$8*Tabelle!$W$3),IF('Modello Analisi RISCHI MOG_PTPC'!AY110=Tabelle!$V$4,('Mitigazione del rischio'!W$8*Tabelle!$W$4),IF('Modello Analisi RISCHI MOG_PTPC'!AY110=Tabelle!$V$5,('Mitigazione del rischio'!W$8*Tabelle!$W$5),IF('Modello Analisi RISCHI MOG_PTPC'!AY110=Tabelle!$V$6,('Mitigazione del rischio'!W$8*Tabelle!$W$6),IF('Modello Analisi RISCHI MOG_PTPC'!AY110=Tabelle!$V$7,('Mitigazione del rischio'!W$8*Tabelle!$W$7),IF('Modello Analisi RISCHI MOG_PTPC'!AY110=Tabelle!$V$8,('Mitigazione del rischio'!W$8*Tabelle!$W$8),IF('Modello Analisi RISCHI MOG_PTPC'!AY110=Tabelle!$V$9,('Mitigazione del rischio'!W$8*Tabelle!$W$9),IF('Modello Analisi RISCHI MOG_PTPC'!AY110=Tabelle!$V$10,('Mitigazione del rischio'!W$8*Tabelle!$W$10),IF('Modello Analisi RISCHI MOG_PTPC'!AY110=Tabelle!$V$11,('Mitigazione del rischio'!W$8*Tabelle!$W$11),IF('Modello Analisi RISCHI MOG_PTPC'!AY110=Tabelle!$V$12,('Mitigazione del rischio'!W$8*Tabelle!$W$12),"-"))))))))))</f>
        <v>0</v>
      </c>
      <c r="X109" s="31">
        <f>IF('Modello Analisi RISCHI MOG_PTPC'!AZ110=Tabelle!$V$3,('Mitigazione del rischio'!X$8*Tabelle!$W$3),IF('Modello Analisi RISCHI MOG_PTPC'!AZ110=Tabelle!$V$4,('Mitigazione del rischio'!X$8*Tabelle!$W$4),IF('Modello Analisi RISCHI MOG_PTPC'!AZ110=Tabelle!$V$5,('Mitigazione del rischio'!X$8*Tabelle!$W$5),IF('Modello Analisi RISCHI MOG_PTPC'!AZ110=Tabelle!$V$6,('Mitigazione del rischio'!X$8*Tabelle!$W$6),IF('Modello Analisi RISCHI MOG_PTPC'!AZ110=Tabelle!$V$7,('Mitigazione del rischio'!X$8*Tabelle!$W$7),IF('Modello Analisi RISCHI MOG_PTPC'!AZ110=Tabelle!$V$8,('Mitigazione del rischio'!X$8*Tabelle!$W$8),IF('Modello Analisi RISCHI MOG_PTPC'!AZ110=Tabelle!$V$9,('Mitigazione del rischio'!X$8*Tabelle!$W$9),IF('Modello Analisi RISCHI MOG_PTPC'!AZ110=Tabelle!$V$10,('Mitigazione del rischio'!X$8*Tabelle!$W$10),IF('Modello Analisi RISCHI MOG_PTPC'!AZ110=Tabelle!$V$11,('Mitigazione del rischio'!X$8*Tabelle!$W$11),IF('Modello Analisi RISCHI MOG_PTPC'!AZ110=Tabelle!$V$12,('Mitigazione del rischio'!X$8*Tabelle!$W$12),"-"))))))))))</f>
        <v>0</v>
      </c>
      <c r="Y109" s="31">
        <f>IF('Modello Analisi RISCHI MOG_PTPC'!BA110=Tabelle!$V$3,('Mitigazione del rischio'!Y$8*Tabelle!$W$3),IF('Modello Analisi RISCHI MOG_PTPC'!BA110=Tabelle!$V$4,('Mitigazione del rischio'!Y$8*Tabelle!$W$4),IF('Modello Analisi RISCHI MOG_PTPC'!BA110=Tabelle!$V$5,('Mitigazione del rischio'!Y$8*Tabelle!$W$5),IF('Modello Analisi RISCHI MOG_PTPC'!BA110=Tabelle!$V$6,('Mitigazione del rischio'!Y$8*Tabelle!$W$6),IF('Modello Analisi RISCHI MOG_PTPC'!BA110=Tabelle!$V$7,('Mitigazione del rischio'!Y$8*Tabelle!$W$7),IF('Modello Analisi RISCHI MOG_PTPC'!BA110=Tabelle!$V$8,('Mitigazione del rischio'!Y$8*Tabelle!$W$8),IF('Modello Analisi RISCHI MOG_PTPC'!BA110=Tabelle!$V$9,('Mitigazione del rischio'!Y$8*Tabelle!$W$9),IF('Modello Analisi RISCHI MOG_PTPC'!BA110=Tabelle!$V$10,('Mitigazione del rischio'!Y$8*Tabelle!$W$10),IF('Modello Analisi RISCHI MOG_PTPC'!BA110=Tabelle!$V$11,('Mitigazione del rischio'!Y$8*Tabelle!$W$11),IF('Modello Analisi RISCHI MOG_PTPC'!BA110=Tabelle!$V$12,('Mitigazione del rischio'!Y$8*Tabelle!$W$12),"-"))))))))))</f>
        <v>0</v>
      </c>
      <c r="Z109" s="31">
        <f>IF('Modello Analisi RISCHI MOG_PTPC'!BB110=Tabelle!$V$3,('Mitigazione del rischio'!Z$8*Tabelle!$W$3),IF('Modello Analisi RISCHI MOG_PTPC'!BB110=Tabelle!$V$4,('Mitigazione del rischio'!Z$8*Tabelle!$W$4),IF('Modello Analisi RISCHI MOG_PTPC'!BB110=Tabelle!$V$5,('Mitigazione del rischio'!Z$8*Tabelle!$W$5),IF('Modello Analisi RISCHI MOG_PTPC'!BB110=Tabelle!$V$6,('Mitigazione del rischio'!Z$8*Tabelle!$W$6),IF('Modello Analisi RISCHI MOG_PTPC'!BB110=Tabelle!$V$7,('Mitigazione del rischio'!Z$8*Tabelle!$W$7),IF('Modello Analisi RISCHI MOG_PTPC'!BB110=Tabelle!$V$8,('Mitigazione del rischio'!Z$8*Tabelle!$W$8),IF('Modello Analisi RISCHI MOG_PTPC'!BB110=Tabelle!$V$9,('Mitigazione del rischio'!Z$8*Tabelle!$W$9),IF('Modello Analisi RISCHI MOG_PTPC'!BB110=Tabelle!$V$10,('Mitigazione del rischio'!Z$8*Tabelle!$W$10),IF('Modello Analisi RISCHI MOG_PTPC'!BB110=Tabelle!$V$11,('Mitigazione del rischio'!Z$8*Tabelle!$W$11),IF('Modello Analisi RISCHI MOG_PTPC'!BB110=Tabelle!$V$12,('Mitigazione del rischio'!Z$8*Tabelle!$W$12),"-"))))))))))</f>
        <v>0</v>
      </c>
      <c r="AA109" s="31">
        <f>IF('Modello Analisi RISCHI MOG_PTPC'!BC110=Tabelle!$V$3,('Mitigazione del rischio'!AA$8*Tabelle!$W$3),IF('Modello Analisi RISCHI MOG_PTPC'!BC110=Tabelle!$V$4,('Mitigazione del rischio'!AA$8*Tabelle!$W$4),IF('Modello Analisi RISCHI MOG_PTPC'!BC110=Tabelle!$V$5,('Mitigazione del rischio'!AA$8*Tabelle!$W$5),IF('Modello Analisi RISCHI MOG_PTPC'!BC110=Tabelle!$V$6,('Mitigazione del rischio'!AA$8*Tabelle!$W$6),IF('Modello Analisi RISCHI MOG_PTPC'!BC110=Tabelle!$V$7,('Mitigazione del rischio'!AA$8*Tabelle!$W$7),IF('Modello Analisi RISCHI MOG_PTPC'!BC110=Tabelle!$V$8,('Mitigazione del rischio'!AA$8*Tabelle!$W$8),IF('Modello Analisi RISCHI MOG_PTPC'!BC110=Tabelle!$V$9,('Mitigazione del rischio'!AA$8*Tabelle!$W$9),IF('Modello Analisi RISCHI MOG_PTPC'!BC110=Tabelle!$V$10,('Mitigazione del rischio'!AA$8*Tabelle!$W$10),IF('Modello Analisi RISCHI MOG_PTPC'!BC110=Tabelle!$V$11,('Mitigazione del rischio'!AA$8*Tabelle!$W$11),IF('Modello Analisi RISCHI MOG_PTPC'!BC110=Tabelle!$V$12,('Mitigazione del rischio'!AA$8*Tabelle!$W$12),"-"))))))))))</f>
        <v>0</v>
      </c>
      <c r="AB109" s="31">
        <f>IF('Modello Analisi RISCHI MOG_PTPC'!BD110=Tabelle!$V$3,('Mitigazione del rischio'!AB$8*Tabelle!$W$3),IF('Modello Analisi RISCHI MOG_PTPC'!BD110=Tabelle!$V$4,('Mitigazione del rischio'!AB$8*Tabelle!$W$4),IF('Modello Analisi RISCHI MOG_PTPC'!BD110=Tabelle!$V$5,('Mitigazione del rischio'!AB$8*Tabelle!$W$5),IF('Modello Analisi RISCHI MOG_PTPC'!BD110=Tabelle!$V$6,('Mitigazione del rischio'!AB$8*Tabelle!$W$6),IF('Modello Analisi RISCHI MOG_PTPC'!BD110=Tabelle!$V$7,('Mitigazione del rischio'!AB$8*Tabelle!$W$7),IF('Modello Analisi RISCHI MOG_PTPC'!BD110=Tabelle!$V$8,('Mitigazione del rischio'!AB$8*Tabelle!$W$8),IF('Modello Analisi RISCHI MOG_PTPC'!BD110=Tabelle!$V$9,('Mitigazione del rischio'!AB$8*Tabelle!$W$9),IF('Modello Analisi RISCHI MOG_PTPC'!BD110=Tabelle!$V$10,('Mitigazione del rischio'!AB$8*Tabelle!$W$10),IF('Modello Analisi RISCHI MOG_PTPC'!BD110=Tabelle!$V$11,('Mitigazione del rischio'!AB$8*Tabelle!$W$11),IF('Modello Analisi RISCHI MOG_PTPC'!BD110=Tabelle!$V$12,('Mitigazione del rischio'!AB$8*Tabelle!$W$12),"-"))))))))))</f>
        <v>0</v>
      </c>
      <c r="AC109" s="31">
        <f>IF('Modello Analisi RISCHI MOG_PTPC'!BE110=Tabelle!$V$3,('Mitigazione del rischio'!AC$8*Tabelle!$W$3),IF('Modello Analisi RISCHI MOG_PTPC'!BE110=Tabelle!$V$4,('Mitigazione del rischio'!AC$8*Tabelle!$W$4),IF('Modello Analisi RISCHI MOG_PTPC'!BE110=Tabelle!$V$5,('Mitigazione del rischio'!AC$8*Tabelle!$W$5),IF('Modello Analisi RISCHI MOG_PTPC'!BE110=Tabelle!$V$6,('Mitigazione del rischio'!AC$8*Tabelle!$W$6),IF('Modello Analisi RISCHI MOG_PTPC'!BE110=Tabelle!$V$7,('Mitigazione del rischio'!AC$8*Tabelle!$W$7),IF('Modello Analisi RISCHI MOG_PTPC'!BE110=Tabelle!$V$8,('Mitigazione del rischio'!AC$8*Tabelle!$W$8),IF('Modello Analisi RISCHI MOG_PTPC'!BE110=Tabelle!$V$9,('Mitigazione del rischio'!AC$8*Tabelle!$W$9),IF('Modello Analisi RISCHI MOG_PTPC'!BE110=Tabelle!$V$10,('Mitigazione del rischio'!AC$8*Tabelle!$W$10),IF('Modello Analisi RISCHI MOG_PTPC'!BE110=Tabelle!$V$11,('Mitigazione del rischio'!AC$8*Tabelle!$W$11),IF('Modello Analisi RISCHI MOG_PTPC'!BE110=Tabelle!$V$12,('Mitigazione del rischio'!AC$8*Tabelle!$W$12),"-"))))))))))</f>
        <v>0</v>
      </c>
      <c r="AD109" s="31">
        <f>IF('Modello Analisi RISCHI MOG_PTPC'!BF110=Tabelle!$V$3,('Mitigazione del rischio'!AD$8*Tabelle!$W$3),IF('Modello Analisi RISCHI MOG_PTPC'!BF110=Tabelle!$V$4,('Mitigazione del rischio'!AD$8*Tabelle!$W$4),IF('Modello Analisi RISCHI MOG_PTPC'!BF110=Tabelle!$V$5,('Mitigazione del rischio'!AD$8*Tabelle!$W$5),IF('Modello Analisi RISCHI MOG_PTPC'!BF110=Tabelle!$V$6,('Mitigazione del rischio'!AD$8*Tabelle!$W$6),IF('Modello Analisi RISCHI MOG_PTPC'!BF110=Tabelle!$V$7,('Mitigazione del rischio'!AD$8*Tabelle!$W$7),IF('Modello Analisi RISCHI MOG_PTPC'!BF110=Tabelle!$V$8,('Mitigazione del rischio'!AD$8*Tabelle!$W$8),IF('Modello Analisi RISCHI MOG_PTPC'!BF110=Tabelle!$V$9,('Mitigazione del rischio'!AD$8*Tabelle!$W$9),IF('Modello Analisi RISCHI MOG_PTPC'!BF110=Tabelle!$V$10,('Mitigazione del rischio'!AD$8*Tabelle!$W$10),IF('Modello Analisi RISCHI MOG_PTPC'!BF110=Tabelle!$V$11,('Mitigazione del rischio'!AD$8*Tabelle!$W$11),IF('Modello Analisi RISCHI MOG_PTPC'!BF110=Tabelle!$V$12,('Mitigazione del rischio'!AD$8*Tabelle!$W$12),"-"))))))))))</f>
        <v>0</v>
      </c>
      <c r="AE109" s="31">
        <f>IF('Modello Analisi RISCHI MOG_PTPC'!BG110=Tabelle!$V$3,('Mitigazione del rischio'!AE$8*Tabelle!$W$3),IF('Modello Analisi RISCHI MOG_PTPC'!BG110=Tabelle!$V$4,('Mitigazione del rischio'!AE$8*Tabelle!$W$4),IF('Modello Analisi RISCHI MOG_PTPC'!BG110=Tabelle!$V$5,('Mitigazione del rischio'!AE$8*Tabelle!$W$5),IF('Modello Analisi RISCHI MOG_PTPC'!BG110=Tabelle!$V$6,('Mitigazione del rischio'!AE$8*Tabelle!$W$6),IF('Modello Analisi RISCHI MOG_PTPC'!BG110=Tabelle!$V$7,('Mitigazione del rischio'!AE$8*Tabelle!$W$7),IF('Modello Analisi RISCHI MOG_PTPC'!BG110=Tabelle!$V$8,('Mitigazione del rischio'!AE$8*Tabelle!$W$8),IF('Modello Analisi RISCHI MOG_PTPC'!BG110=Tabelle!$V$9,('Mitigazione del rischio'!AE$8*Tabelle!$W$9),IF('Modello Analisi RISCHI MOG_PTPC'!BG110=Tabelle!$V$10,('Mitigazione del rischio'!AE$8*Tabelle!$W$10),IF('Modello Analisi RISCHI MOG_PTPC'!BG110=Tabelle!$V$11,('Mitigazione del rischio'!AE$8*Tabelle!$W$11),IF('Modello Analisi RISCHI MOG_PTPC'!BG110=Tabelle!$V$12,('Mitigazione del rischio'!AE$8*Tabelle!$W$12),"-"))))))))))</f>
        <v>0</v>
      </c>
      <c r="AF109" s="32">
        <f t="shared" si="5"/>
        <v>43.400000000000006</v>
      </c>
      <c r="AG109" s="33">
        <f t="shared" si="6"/>
        <v>0.43400000000000005</v>
      </c>
    </row>
    <row r="110" spans="1:33" x14ac:dyDescent="0.25">
      <c r="A110" s="31">
        <f>IF('Modello Analisi RISCHI MOG_PTPC'!AC111=Tabelle!$V$3,('Mitigazione del rischio'!A$8*Tabelle!$W$3),IF('Modello Analisi RISCHI MOG_PTPC'!AC111=Tabelle!$V$4,('Mitigazione del rischio'!A$8*Tabelle!$W$4),IF('Modello Analisi RISCHI MOG_PTPC'!AC111=Tabelle!$V$5,('Mitigazione del rischio'!A$8*Tabelle!$W$5),IF('Modello Analisi RISCHI MOG_PTPC'!AC111=Tabelle!$V$6,('Mitigazione del rischio'!A$8*Tabelle!$W$6),IF('Modello Analisi RISCHI MOG_PTPC'!AC111=Tabelle!$V$7,('Mitigazione del rischio'!A$8*Tabelle!$W$7),IF('Modello Analisi RISCHI MOG_PTPC'!AC111=Tabelle!$V$8,('Mitigazione del rischio'!A$8*Tabelle!$W$8),IF('Modello Analisi RISCHI MOG_PTPC'!AC111=Tabelle!$V$9,('Mitigazione del rischio'!A$8*Tabelle!$W$9),IF('Modello Analisi RISCHI MOG_PTPC'!AC111=Tabelle!$V$10,('Mitigazione del rischio'!A$8*Tabelle!$W$10),IF('Modello Analisi RISCHI MOG_PTPC'!AC111=Tabelle!$V$11,('Mitigazione del rischio'!A$8*Tabelle!$W$11),IF('Modello Analisi RISCHI MOG_PTPC'!AC111=Tabelle!$V$12,('Mitigazione del rischio'!A$8*Tabelle!$W$12),"-"))))))))))</f>
        <v>3.5</v>
      </c>
      <c r="B110" s="31">
        <f>IF('Modello Analisi RISCHI MOG_PTPC'!AD111=Tabelle!$V$3,('Mitigazione del rischio'!B$8*Tabelle!$W$3),IF('Modello Analisi RISCHI MOG_PTPC'!AD111=Tabelle!$V$4,('Mitigazione del rischio'!B$8*Tabelle!$W$4),IF('Modello Analisi RISCHI MOG_PTPC'!AD111=Tabelle!$V$5,('Mitigazione del rischio'!B$8*Tabelle!$W$5),IF('Modello Analisi RISCHI MOG_PTPC'!AD111=Tabelle!$V$6,('Mitigazione del rischio'!B$8*Tabelle!$W$6),IF('Modello Analisi RISCHI MOG_PTPC'!AD111=Tabelle!$V$7,('Mitigazione del rischio'!B$8*Tabelle!$W$7),IF('Modello Analisi RISCHI MOG_PTPC'!AD111=Tabelle!$V$8,('Mitigazione del rischio'!B$8*Tabelle!$W$8),IF('Modello Analisi RISCHI MOG_PTPC'!AD111=Tabelle!$V$9,('Mitigazione del rischio'!B$8*Tabelle!$W$9),IF('Modello Analisi RISCHI MOG_PTPC'!AD111=Tabelle!$V$10,('Mitigazione del rischio'!B$8*Tabelle!$W$10),IF('Modello Analisi RISCHI MOG_PTPC'!AD111=Tabelle!$V$11,('Mitigazione del rischio'!B$8*Tabelle!$W$11),IF('Modello Analisi RISCHI MOG_PTPC'!AD111=Tabelle!$V$12,('Mitigazione del rischio'!B$8*Tabelle!$W$12),"-"))))))))))</f>
        <v>2.4499999999999997</v>
      </c>
      <c r="C110" s="31">
        <f>IF('Modello Analisi RISCHI MOG_PTPC'!AE111=Tabelle!$V$3,('Mitigazione del rischio'!C$8*Tabelle!$W$3),IF('Modello Analisi RISCHI MOG_PTPC'!AE111=Tabelle!$V$4,('Mitigazione del rischio'!C$8*Tabelle!$W$4),IF('Modello Analisi RISCHI MOG_PTPC'!AE111=Tabelle!$V$5,('Mitigazione del rischio'!C$8*Tabelle!$W$5),IF('Modello Analisi RISCHI MOG_PTPC'!AE111=Tabelle!$V$6,('Mitigazione del rischio'!C$8*Tabelle!$W$6),IF('Modello Analisi RISCHI MOG_PTPC'!AE111=Tabelle!$V$7,('Mitigazione del rischio'!C$8*Tabelle!$W$7),IF('Modello Analisi RISCHI MOG_PTPC'!AE111=Tabelle!$V$8,('Mitigazione del rischio'!C$8*Tabelle!$W$8),IF('Modello Analisi RISCHI MOG_PTPC'!AE111=Tabelle!$V$9,('Mitigazione del rischio'!C$8*Tabelle!$W$9),IF('Modello Analisi RISCHI MOG_PTPC'!AE111=Tabelle!$V$10,('Mitigazione del rischio'!C$8*Tabelle!$W$10),IF('Modello Analisi RISCHI MOG_PTPC'!AE111=Tabelle!$V$11,('Mitigazione del rischio'!C$8*Tabelle!$W$11),IF('Modello Analisi RISCHI MOG_PTPC'!AE111=Tabelle!$V$12,('Mitigazione del rischio'!C$8*Tabelle!$W$12),"-"))))))))))</f>
        <v>0.35000000000000003</v>
      </c>
      <c r="D110" s="31">
        <f>IF('Modello Analisi RISCHI MOG_PTPC'!AF111=Tabelle!$V$3,('Mitigazione del rischio'!D$8*Tabelle!$W$3),IF('Modello Analisi RISCHI MOG_PTPC'!AF111=Tabelle!$V$4,('Mitigazione del rischio'!D$8*Tabelle!$W$4),IF('Modello Analisi RISCHI MOG_PTPC'!AF111=Tabelle!$V$5,('Mitigazione del rischio'!D$8*Tabelle!$W$5),IF('Modello Analisi RISCHI MOG_PTPC'!AF111=Tabelle!$V$6,('Mitigazione del rischio'!D$8*Tabelle!$W$6),IF('Modello Analisi RISCHI MOG_PTPC'!AF111=Tabelle!$V$7,('Mitigazione del rischio'!D$8*Tabelle!$W$7),IF('Modello Analisi RISCHI MOG_PTPC'!AF111=Tabelle!$V$8,('Mitigazione del rischio'!D$8*Tabelle!$W$8),IF('Modello Analisi RISCHI MOG_PTPC'!AF111=Tabelle!$V$9,('Mitigazione del rischio'!D$8*Tabelle!$W$9),IF('Modello Analisi RISCHI MOG_PTPC'!AF111=Tabelle!$V$10,('Mitigazione del rischio'!D$8*Tabelle!$W$10),IF('Modello Analisi RISCHI MOG_PTPC'!AF111=Tabelle!$V$11,('Mitigazione del rischio'!D$8*Tabelle!$W$11),IF('Modello Analisi RISCHI MOG_PTPC'!AF111=Tabelle!$V$12,('Mitigazione del rischio'!D$8*Tabelle!$W$12),"-"))))))))))</f>
        <v>1.05</v>
      </c>
      <c r="E110" s="31">
        <f>IF('Modello Analisi RISCHI MOG_PTPC'!AG111=Tabelle!$V$3,('Mitigazione del rischio'!E$8*Tabelle!$W$3),IF('Modello Analisi RISCHI MOG_PTPC'!AG111=Tabelle!$V$4,('Mitigazione del rischio'!E$8*Tabelle!$W$4),IF('Modello Analisi RISCHI MOG_PTPC'!AG111=Tabelle!$V$5,('Mitigazione del rischio'!E$8*Tabelle!$W$5),IF('Modello Analisi RISCHI MOG_PTPC'!AG111=Tabelle!$V$6,('Mitigazione del rischio'!E$8*Tabelle!$W$6),IF('Modello Analisi RISCHI MOG_PTPC'!AG111=Tabelle!$V$7,('Mitigazione del rischio'!E$8*Tabelle!$W$7),IF('Modello Analisi RISCHI MOG_PTPC'!AG111=Tabelle!$V$8,('Mitigazione del rischio'!E$8*Tabelle!$W$8),IF('Modello Analisi RISCHI MOG_PTPC'!AG111=Tabelle!$V$9,('Mitigazione del rischio'!E$8*Tabelle!$W$9),IF('Modello Analisi RISCHI MOG_PTPC'!AG111=Tabelle!$V$10,('Mitigazione del rischio'!E$8*Tabelle!$W$10),IF('Modello Analisi RISCHI MOG_PTPC'!AG111=Tabelle!$V$11,('Mitigazione del rischio'!E$8*Tabelle!$W$11),IF('Modello Analisi RISCHI MOG_PTPC'!AG111=Tabelle!$V$12,('Mitigazione del rischio'!E$8*Tabelle!$W$12),"-"))))))))))</f>
        <v>2.4499999999999997</v>
      </c>
      <c r="F110" s="31">
        <f>IF('Modello Analisi RISCHI MOG_PTPC'!AH111=Tabelle!$V$3,('Mitigazione del rischio'!F$8*Tabelle!$W$3),IF('Modello Analisi RISCHI MOG_PTPC'!AH111=Tabelle!$V$4,('Mitigazione del rischio'!F$8*Tabelle!$W$4),IF('Modello Analisi RISCHI MOG_PTPC'!AH111=Tabelle!$V$5,('Mitigazione del rischio'!F$8*Tabelle!$W$5),IF('Modello Analisi RISCHI MOG_PTPC'!AH111=Tabelle!$V$6,('Mitigazione del rischio'!F$8*Tabelle!$W$6),IF('Modello Analisi RISCHI MOG_PTPC'!AH111=Tabelle!$V$7,('Mitigazione del rischio'!F$8*Tabelle!$W$7),IF('Modello Analisi RISCHI MOG_PTPC'!AH111=Tabelle!$V$8,('Mitigazione del rischio'!F$8*Tabelle!$W$8),IF('Modello Analisi RISCHI MOG_PTPC'!AH111=Tabelle!$V$9,('Mitigazione del rischio'!F$8*Tabelle!$W$9),IF('Modello Analisi RISCHI MOG_PTPC'!AH111=Tabelle!$V$10,('Mitigazione del rischio'!F$8*Tabelle!$W$10),IF('Modello Analisi RISCHI MOG_PTPC'!AH111=Tabelle!$V$11,('Mitigazione del rischio'!F$8*Tabelle!$W$11),IF('Modello Analisi RISCHI MOG_PTPC'!AH111=Tabelle!$V$12,('Mitigazione del rischio'!F$8*Tabelle!$W$12),"-"))))))))))</f>
        <v>3.5</v>
      </c>
      <c r="G110" s="31">
        <f>IF('Modello Analisi RISCHI MOG_PTPC'!AI111=Tabelle!$V$3,('Mitigazione del rischio'!G$8*Tabelle!$W$3),IF('Modello Analisi RISCHI MOG_PTPC'!AI111=Tabelle!$V$4,('Mitigazione del rischio'!G$8*Tabelle!$W$4),IF('Modello Analisi RISCHI MOG_PTPC'!AI111=Tabelle!$V$5,('Mitigazione del rischio'!G$8*Tabelle!$W$5),IF('Modello Analisi RISCHI MOG_PTPC'!AI111=Tabelle!$V$6,('Mitigazione del rischio'!G$8*Tabelle!$W$6),IF('Modello Analisi RISCHI MOG_PTPC'!AI111=Tabelle!$V$7,('Mitigazione del rischio'!G$8*Tabelle!$W$7),IF('Modello Analisi RISCHI MOG_PTPC'!AI111=Tabelle!$V$8,('Mitigazione del rischio'!G$8*Tabelle!$W$8),IF('Modello Analisi RISCHI MOG_PTPC'!AI111=Tabelle!$V$9,('Mitigazione del rischio'!G$8*Tabelle!$W$9),IF('Modello Analisi RISCHI MOG_PTPC'!AI111=Tabelle!$V$10,('Mitigazione del rischio'!G$8*Tabelle!$W$10),IF('Modello Analisi RISCHI MOG_PTPC'!AI111=Tabelle!$V$11,('Mitigazione del rischio'!G$8*Tabelle!$W$11),IF('Modello Analisi RISCHI MOG_PTPC'!AI111=Tabelle!$V$12,('Mitigazione del rischio'!G$8*Tabelle!$W$12),"-"))))))))))</f>
        <v>3.5</v>
      </c>
      <c r="H110" s="31">
        <f>IF('Modello Analisi RISCHI MOG_PTPC'!AJ111=Tabelle!$V$3,('Mitigazione del rischio'!H$8*Tabelle!$W$3),IF('Modello Analisi RISCHI MOG_PTPC'!AJ111=Tabelle!$V$4,('Mitigazione del rischio'!H$8*Tabelle!$W$4),IF('Modello Analisi RISCHI MOG_PTPC'!AJ111=Tabelle!$V$5,('Mitigazione del rischio'!H$8*Tabelle!$W$5),IF('Modello Analisi RISCHI MOG_PTPC'!AJ111=Tabelle!$V$6,('Mitigazione del rischio'!H$8*Tabelle!$W$6),IF('Modello Analisi RISCHI MOG_PTPC'!AJ111=Tabelle!$V$7,('Mitigazione del rischio'!H$8*Tabelle!$W$7),IF('Modello Analisi RISCHI MOG_PTPC'!AJ111=Tabelle!$V$8,('Mitigazione del rischio'!H$8*Tabelle!$W$8),IF('Modello Analisi RISCHI MOG_PTPC'!AJ111=Tabelle!$V$9,('Mitigazione del rischio'!H$8*Tabelle!$W$9),IF('Modello Analisi RISCHI MOG_PTPC'!AJ111=Tabelle!$V$10,('Mitigazione del rischio'!H$8*Tabelle!$W$10),IF('Modello Analisi RISCHI MOG_PTPC'!AJ111=Tabelle!$V$11,('Mitigazione del rischio'!H$8*Tabelle!$W$11),IF('Modello Analisi RISCHI MOG_PTPC'!AJ111=Tabelle!$V$12,('Mitigazione del rischio'!H$8*Tabelle!$W$12),"-"))))))))))</f>
        <v>3.5</v>
      </c>
      <c r="I110" s="31">
        <f>IF('Modello Analisi RISCHI MOG_PTPC'!AK111=Tabelle!$V$3,('Mitigazione del rischio'!I$8*Tabelle!$W$3),IF('Modello Analisi RISCHI MOG_PTPC'!AK111=Tabelle!$V$4,('Mitigazione del rischio'!I$8*Tabelle!$W$4),IF('Modello Analisi RISCHI MOG_PTPC'!AK111=Tabelle!$V$5,('Mitigazione del rischio'!I$8*Tabelle!$W$5),IF('Modello Analisi RISCHI MOG_PTPC'!AK111=Tabelle!$V$6,('Mitigazione del rischio'!I$8*Tabelle!$W$6),IF('Modello Analisi RISCHI MOG_PTPC'!AK111=Tabelle!$V$7,('Mitigazione del rischio'!I$8*Tabelle!$W$7),IF('Modello Analisi RISCHI MOG_PTPC'!AK111=Tabelle!$V$8,('Mitigazione del rischio'!I$8*Tabelle!$W$8),IF('Modello Analisi RISCHI MOG_PTPC'!AK111=Tabelle!$V$9,('Mitigazione del rischio'!I$8*Tabelle!$W$9),IF('Modello Analisi RISCHI MOG_PTPC'!AK111=Tabelle!$V$10,('Mitigazione del rischio'!I$8*Tabelle!$W$10),IF('Modello Analisi RISCHI MOG_PTPC'!AK111=Tabelle!$V$11,('Mitigazione del rischio'!I$8*Tabelle!$W$11),IF('Modello Analisi RISCHI MOG_PTPC'!AK111=Tabelle!$V$12,('Mitigazione del rischio'!I$8*Tabelle!$W$12),"-"))))))))))</f>
        <v>1.05</v>
      </c>
      <c r="J110" s="31">
        <f>IF('Modello Analisi RISCHI MOG_PTPC'!AL111=Tabelle!$V$3,('Mitigazione del rischio'!J$8*Tabelle!$W$3),IF('Modello Analisi RISCHI MOG_PTPC'!AL111=Tabelle!$V$4,('Mitigazione del rischio'!J$8*Tabelle!$W$4),IF('Modello Analisi RISCHI MOG_PTPC'!AL111=Tabelle!$V$5,('Mitigazione del rischio'!J$8*Tabelle!$W$5),IF('Modello Analisi RISCHI MOG_PTPC'!AL111=Tabelle!$V$6,('Mitigazione del rischio'!J$8*Tabelle!$W$6),IF('Modello Analisi RISCHI MOG_PTPC'!AL111=Tabelle!$V$7,('Mitigazione del rischio'!J$8*Tabelle!$W$7),IF('Modello Analisi RISCHI MOG_PTPC'!AL111=Tabelle!$V$8,('Mitigazione del rischio'!J$8*Tabelle!$W$8),IF('Modello Analisi RISCHI MOG_PTPC'!AL111=Tabelle!$V$9,('Mitigazione del rischio'!J$8*Tabelle!$W$9),IF('Modello Analisi RISCHI MOG_PTPC'!AL111=Tabelle!$V$10,('Mitigazione del rischio'!J$8*Tabelle!$W$10),IF('Modello Analisi RISCHI MOG_PTPC'!AL111=Tabelle!$V$11,('Mitigazione del rischio'!J$8*Tabelle!$W$11),IF('Modello Analisi RISCHI MOG_PTPC'!AL111=Tabelle!$V$12,('Mitigazione del rischio'!J$8*Tabelle!$W$12),"-"))))))))))</f>
        <v>1.05</v>
      </c>
      <c r="K110" s="31">
        <f>IF('Modello Analisi RISCHI MOG_PTPC'!AM111=Tabelle!$V$3,('Mitigazione del rischio'!K$8*Tabelle!$W$3),IF('Modello Analisi RISCHI MOG_PTPC'!AM111=Tabelle!$V$4,('Mitigazione del rischio'!K$8*Tabelle!$W$4),IF('Modello Analisi RISCHI MOG_PTPC'!AM111=Tabelle!$V$5,('Mitigazione del rischio'!K$8*Tabelle!$W$5),IF('Modello Analisi RISCHI MOG_PTPC'!AM111=Tabelle!$V$6,('Mitigazione del rischio'!K$8*Tabelle!$W$6),IF('Modello Analisi RISCHI MOG_PTPC'!AM111=Tabelle!$V$7,('Mitigazione del rischio'!K$8*Tabelle!$W$7),IF('Modello Analisi RISCHI MOG_PTPC'!AM111=Tabelle!$V$8,('Mitigazione del rischio'!K$8*Tabelle!$W$8),IF('Modello Analisi RISCHI MOG_PTPC'!AM111=Tabelle!$V$9,('Mitigazione del rischio'!K$8*Tabelle!$W$9),IF('Modello Analisi RISCHI MOG_PTPC'!AM111=Tabelle!$V$10,('Mitigazione del rischio'!K$8*Tabelle!$W$10),IF('Modello Analisi RISCHI MOG_PTPC'!AM111=Tabelle!$V$11,('Mitigazione del rischio'!K$8*Tabelle!$W$11),IF('Modello Analisi RISCHI MOG_PTPC'!AM111=Tabelle!$V$12,('Mitigazione del rischio'!K$8*Tabelle!$W$12),"-"))))))))))</f>
        <v>3.5</v>
      </c>
      <c r="L110" s="31">
        <f>IF('Modello Analisi RISCHI MOG_PTPC'!AN111=Tabelle!$V$3,('Mitigazione del rischio'!L$8*Tabelle!$W$3),IF('Modello Analisi RISCHI MOG_PTPC'!AN111=Tabelle!$V$4,('Mitigazione del rischio'!L$8*Tabelle!$W$4),IF('Modello Analisi RISCHI MOG_PTPC'!AN111=Tabelle!$V$5,('Mitigazione del rischio'!L$8*Tabelle!$W$5),IF('Modello Analisi RISCHI MOG_PTPC'!AN111=Tabelle!$V$6,('Mitigazione del rischio'!L$8*Tabelle!$W$6),IF('Modello Analisi RISCHI MOG_PTPC'!AN111=Tabelle!$V$7,('Mitigazione del rischio'!L$8*Tabelle!$W$7),IF('Modello Analisi RISCHI MOG_PTPC'!AN111=Tabelle!$V$8,('Mitigazione del rischio'!L$8*Tabelle!$W$8),IF('Modello Analisi RISCHI MOG_PTPC'!AN111=Tabelle!$V$9,('Mitigazione del rischio'!L$8*Tabelle!$W$9),IF('Modello Analisi RISCHI MOG_PTPC'!AN111=Tabelle!$V$10,('Mitigazione del rischio'!L$8*Tabelle!$W$10),IF('Modello Analisi RISCHI MOG_PTPC'!AN111=Tabelle!$V$11,('Mitigazione del rischio'!L$8*Tabelle!$W$11),IF('Modello Analisi RISCHI MOG_PTPC'!AN111=Tabelle!$V$12,('Mitigazione del rischio'!L$8*Tabelle!$W$12),"-"))))))))))</f>
        <v>3.5</v>
      </c>
      <c r="M110" s="31">
        <f>IF('Modello Analisi RISCHI MOG_PTPC'!AO111=Tabelle!$V$3,('Mitigazione del rischio'!M$8*Tabelle!$W$3),IF('Modello Analisi RISCHI MOG_PTPC'!AO111=Tabelle!$V$4,('Mitigazione del rischio'!M$8*Tabelle!$W$4),IF('Modello Analisi RISCHI MOG_PTPC'!AO111=Tabelle!$V$5,('Mitigazione del rischio'!M$8*Tabelle!$W$5),IF('Modello Analisi RISCHI MOG_PTPC'!AO111=Tabelle!$V$6,('Mitigazione del rischio'!M$8*Tabelle!$W$6),IF('Modello Analisi RISCHI MOG_PTPC'!AO111=Tabelle!$V$7,('Mitigazione del rischio'!M$8*Tabelle!$W$7),IF('Modello Analisi RISCHI MOG_PTPC'!AO111=Tabelle!$V$8,('Mitigazione del rischio'!M$8*Tabelle!$W$8),IF('Modello Analisi RISCHI MOG_PTPC'!AO111=Tabelle!$V$9,('Mitigazione del rischio'!M$8*Tabelle!$W$9),IF('Modello Analisi RISCHI MOG_PTPC'!AO111=Tabelle!$V$10,('Mitigazione del rischio'!M$8*Tabelle!$W$10),IF('Modello Analisi RISCHI MOG_PTPC'!AO111=Tabelle!$V$11,('Mitigazione del rischio'!M$8*Tabelle!$W$11),IF('Modello Analisi RISCHI MOG_PTPC'!AO111=Tabelle!$V$12,('Mitigazione del rischio'!M$8*Tabelle!$W$12),"-"))))))))))</f>
        <v>1.05</v>
      </c>
      <c r="N110" s="31">
        <f>IF('Modello Analisi RISCHI MOG_PTPC'!AP111=Tabelle!$V$3,('Mitigazione del rischio'!N$8*Tabelle!$W$3),IF('Modello Analisi RISCHI MOG_PTPC'!AP111=Tabelle!$V$4,('Mitigazione del rischio'!N$8*Tabelle!$W$4),IF('Modello Analisi RISCHI MOG_PTPC'!AP111=Tabelle!$V$5,('Mitigazione del rischio'!N$8*Tabelle!$W$5),IF('Modello Analisi RISCHI MOG_PTPC'!AP111=Tabelle!$V$6,('Mitigazione del rischio'!N$8*Tabelle!$W$6),IF('Modello Analisi RISCHI MOG_PTPC'!AP111=Tabelle!$V$7,('Mitigazione del rischio'!N$8*Tabelle!$W$7),IF('Modello Analisi RISCHI MOG_PTPC'!AP111=Tabelle!$V$8,('Mitigazione del rischio'!N$8*Tabelle!$W$8),IF('Modello Analisi RISCHI MOG_PTPC'!AP111=Tabelle!$V$9,('Mitigazione del rischio'!N$8*Tabelle!$W$9),IF('Modello Analisi RISCHI MOG_PTPC'!AP111=Tabelle!$V$10,('Mitigazione del rischio'!N$8*Tabelle!$W$10),IF('Modello Analisi RISCHI MOG_PTPC'!AP111=Tabelle!$V$11,('Mitigazione del rischio'!N$8*Tabelle!$W$11),IF('Modello Analisi RISCHI MOG_PTPC'!AP111=Tabelle!$V$12,('Mitigazione del rischio'!N$8*Tabelle!$W$12),"-"))))))))))</f>
        <v>1.05</v>
      </c>
      <c r="O110" s="31">
        <f>IF('Modello Analisi RISCHI MOG_PTPC'!AQ111=Tabelle!$V$3,('Mitigazione del rischio'!O$8*Tabelle!$W$3),IF('Modello Analisi RISCHI MOG_PTPC'!AQ111=Tabelle!$V$4,('Mitigazione del rischio'!O$8*Tabelle!$W$4),IF('Modello Analisi RISCHI MOG_PTPC'!AQ111=Tabelle!$V$5,('Mitigazione del rischio'!O$8*Tabelle!$W$5),IF('Modello Analisi RISCHI MOG_PTPC'!AQ111=Tabelle!$V$6,('Mitigazione del rischio'!O$8*Tabelle!$W$6),IF('Modello Analisi RISCHI MOG_PTPC'!AQ111=Tabelle!$V$7,('Mitigazione del rischio'!O$8*Tabelle!$W$7),IF('Modello Analisi RISCHI MOG_PTPC'!AQ111=Tabelle!$V$8,('Mitigazione del rischio'!O$8*Tabelle!$W$8),IF('Modello Analisi RISCHI MOG_PTPC'!AQ111=Tabelle!$V$9,('Mitigazione del rischio'!O$8*Tabelle!$W$9),IF('Modello Analisi RISCHI MOG_PTPC'!AQ111=Tabelle!$V$10,('Mitigazione del rischio'!O$8*Tabelle!$W$10),IF('Modello Analisi RISCHI MOG_PTPC'!AQ111=Tabelle!$V$11,('Mitigazione del rischio'!O$8*Tabelle!$W$11),IF('Modello Analisi RISCHI MOG_PTPC'!AQ111=Tabelle!$V$12,('Mitigazione del rischio'!O$8*Tabelle!$W$12),"-"))))))))))</f>
        <v>1.05</v>
      </c>
      <c r="P110" s="31">
        <f>IF('Modello Analisi RISCHI MOG_PTPC'!AR111=Tabelle!$V$3,('Mitigazione del rischio'!P$8*Tabelle!$W$3),IF('Modello Analisi RISCHI MOG_PTPC'!AR111=Tabelle!$V$4,('Mitigazione del rischio'!P$8*Tabelle!$W$4),IF('Modello Analisi RISCHI MOG_PTPC'!AR111=Tabelle!$V$5,('Mitigazione del rischio'!P$8*Tabelle!$W$5),IF('Modello Analisi RISCHI MOG_PTPC'!AR111=Tabelle!$V$6,('Mitigazione del rischio'!P$8*Tabelle!$W$6),IF('Modello Analisi RISCHI MOG_PTPC'!AR111=Tabelle!$V$7,('Mitigazione del rischio'!P$8*Tabelle!$W$7),IF('Modello Analisi RISCHI MOG_PTPC'!AR111=Tabelle!$V$8,('Mitigazione del rischio'!P$8*Tabelle!$W$8),IF('Modello Analisi RISCHI MOG_PTPC'!AR111=Tabelle!$V$9,('Mitigazione del rischio'!P$8*Tabelle!$W$9),IF('Modello Analisi RISCHI MOG_PTPC'!AR111=Tabelle!$V$10,('Mitigazione del rischio'!P$8*Tabelle!$W$10),IF('Modello Analisi RISCHI MOG_PTPC'!AR111=Tabelle!$V$11,('Mitigazione del rischio'!P$8*Tabelle!$W$11),IF('Modello Analisi RISCHI MOG_PTPC'!AR111=Tabelle!$V$12,('Mitigazione del rischio'!P$8*Tabelle!$W$12),"-"))))))))))</f>
        <v>1.05</v>
      </c>
      <c r="Q110" s="31">
        <f>IF('Modello Analisi RISCHI MOG_PTPC'!AS111=Tabelle!$V$3,('Mitigazione del rischio'!Q$8*Tabelle!$W$3),IF('Modello Analisi RISCHI MOG_PTPC'!AS111=Tabelle!$V$4,('Mitigazione del rischio'!Q$8*Tabelle!$W$4),IF('Modello Analisi RISCHI MOG_PTPC'!AS111=Tabelle!$V$5,('Mitigazione del rischio'!Q$8*Tabelle!$W$5),IF('Modello Analisi RISCHI MOG_PTPC'!AS111=Tabelle!$V$6,('Mitigazione del rischio'!Q$8*Tabelle!$W$6),IF('Modello Analisi RISCHI MOG_PTPC'!AS111=Tabelle!$V$7,('Mitigazione del rischio'!Q$8*Tabelle!$W$7),IF('Modello Analisi RISCHI MOG_PTPC'!AS111=Tabelle!$V$8,('Mitigazione del rischio'!Q$8*Tabelle!$W$8),IF('Modello Analisi RISCHI MOG_PTPC'!AS111=Tabelle!$V$9,('Mitigazione del rischio'!Q$8*Tabelle!$W$9),IF('Modello Analisi RISCHI MOG_PTPC'!AS111=Tabelle!$V$10,('Mitigazione del rischio'!Q$8*Tabelle!$W$10),IF('Modello Analisi RISCHI MOG_PTPC'!AS111=Tabelle!$V$11,('Mitigazione del rischio'!Q$8*Tabelle!$W$11),IF('Modello Analisi RISCHI MOG_PTPC'!AS111=Tabelle!$V$12,('Mitigazione del rischio'!Q$8*Tabelle!$W$12),"-"))))))))))</f>
        <v>2.4499999999999997</v>
      </c>
      <c r="R110" s="31">
        <f>IF('Modello Analisi RISCHI MOG_PTPC'!AT111=Tabelle!$V$3,('Mitigazione del rischio'!R$8*Tabelle!$W$3),IF('Modello Analisi RISCHI MOG_PTPC'!AT111=Tabelle!$V$4,('Mitigazione del rischio'!R$8*Tabelle!$W$4),IF('Modello Analisi RISCHI MOG_PTPC'!AT111=Tabelle!$V$5,('Mitigazione del rischio'!R$8*Tabelle!$W$5),IF('Modello Analisi RISCHI MOG_PTPC'!AT111=Tabelle!$V$6,('Mitigazione del rischio'!R$8*Tabelle!$W$6),IF('Modello Analisi RISCHI MOG_PTPC'!AT111=Tabelle!$V$7,('Mitigazione del rischio'!R$8*Tabelle!$W$7),IF('Modello Analisi RISCHI MOG_PTPC'!AT111=Tabelle!$V$8,('Mitigazione del rischio'!R$8*Tabelle!$W$8),IF('Modello Analisi RISCHI MOG_PTPC'!AT111=Tabelle!$V$9,('Mitigazione del rischio'!R$8*Tabelle!$W$9),IF('Modello Analisi RISCHI MOG_PTPC'!AT111=Tabelle!$V$10,('Mitigazione del rischio'!R$8*Tabelle!$W$10),IF('Modello Analisi RISCHI MOG_PTPC'!AT111=Tabelle!$V$11,('Mitigazione del rischio'!R$8*Tabelle!$W$11),IF('Modello Analisi RISCHI MOG_PTPC'!AT111=Tabelle!$V$12,('Mitigazione del rischio'!R$8*Tabelle!$W$12),"-"))))))))))</f>
        <v>2.4499999999999997</v>
      </c>
      <c r="S110" s="31">
        <f>IF('Modello Analisi RISCHI MOG_PTPC'!AU111=Tabelle!$V$3,('Mitigazione del rischio'!S$8*Tabelle!$W$3),IF('Modello Analisi RISCHI MOG_PTPC'!AU111=Tabelle!$V$4,('Mitigazione del rischio'!S$8*Tabelle!$W$4),IF('Modello Analisi RISCHI MOG_PTPC'!AU111=Tabelle!$V$5,('Mitigazione del rischio'!S$8*Tabelle!$W$5),IF('Modello Analisi RISCHI MOG_PTPC'!AU111=Tabelle!$V$6,('Mitigazione del rischio'!S$8*Tabelle!$W$6),IF('Modello Analisi RISCHI MOG_PTPC'!AU111=Tabelle!$V$7,('Mitigazione del rischio'!S$8*Tabelle!$W$7),IF('Modello Analisi RISCHI MOG_PTPC'!AU111=Tabelle!$V$8,('Mitigazione del rischio'!S$8*Tabelle!$W$8),IF('Modello Analisi RISCHI MOG_PTPC'!AU111=Tabelle!$V$9,('Mitigazione del rischio'!S$8*Tabelle!$W$9),IF('Modello Analisi RISCHI MOG_PTPC'!AU111=Tabelle!$V$10,('Mitigazione del rischio'!S$8*Tabelle!$W$10),IF('Modello Analisi RISCHI MOG_PTPC'!AU111=Tabelle!$V$11,('Mitigazione del rischio'!S$8*Tabelle!$W$11),IF('Modello Analisi RISCHI MOG_PTPC'!AU111=Tabelle!$V$12,('Mitigazione del rischio'!S$8*Tabelle!$W$12),"-"))))))))))</f>
        <v>2.4499999999999997</v>
      </c>
      <c r="T110" s="31">
        <f>IF('Modello Analisi RISCHI MOG_PTPC'!AV111=Tabelle!$V$3,('Mitigazione del rischio'!T$8*Tabelle!$W$3),IF('Modello Analisi RISCHI MOG_PTPC'!AV111=Tabelle!$V$4,('Mitigazione del rischio'!T$8*Tabelle!$W$4),IF('Modello Analisi RISCHI MOG_PTPC'!AV111=Tabelle!$V$5,('Mitigazione del rischio'!T$8*Tabelle!$W$5),IF('Modello Analisi RISCHI MOG_PTPC'!AV111=Tabelle!$V$6,('Mitigazione del rischio'!T$8*Tabelle!$W$6),IF('Modello Analisi RISCHI MOG_PTPC'!AV111=Tabelle!$V$7,('Mitigazione del rischio'!T$8*Tabelle!$W$7),IF('Modello Analisi RISCHI MOG_PTPC'!AV111=Tabelle!$V$8,('Mitigazione del rischio'!T$8*Tabelle!$W$8),IF('Modello Analisi RISCHI MOG_PTPC'!AV111=Tabelle!$V$9,('Mitigazione del rischio'!T$8*Tabelle!$W$9),IF('Modello Analisi RISCHI MOG_PTPC'!AV111=Tabelle!$V$10,('Mitigazione del rischio'!T$8*Tabelle!$W$10),IF('Modello Analisi RISCHI MOG_PTPC'!AV111=Tabelle!$V$11,('Mitigazione del rischio'!T$8*Tabelle!$W$11),IF('Modello Analisi RISCHI MOG_PTPC'!AV111=Tabelle!$V$12,('Mitigazione del rischio'!T$8*Tabelle!$W$12),"-"))))))))))</f>
        <v>2.4499999999999997</v>
      </c>
      <c r="U110" s="31">
        <f>IF('Modello Analisi RISCHI MOG_PTPC'!AW111=Tabelle!$V$3,('Mitigazione del rischio'!U$8*Tabelle!$W$3),IF('Modello Analisi RISCHI MOG_PTPC'!AW111=Tabelle!$V$4,('Mitigazione del rischio'!U$8*Tabelle!$W$4),IF('Modello Analisi RISCHI MOG_PTPC'!AW111=Tabelle!$V$5,('Mitigazione del rischio'!U$8*Tabelle!$W$5),IF('Modello Analisi RISCHI MOG_PTPC'!AW111=Tabelle!$V$6,('Mitigazione del rischio'!U$8*Tabelle!$W$6),IF('Modello Analisi RISCHI MOG_PTPC'!AW111=Tabelle!$V$7,('Mitigazione del rischio'!U$8*Tabelle!$W$7),IF('Modello Analisi RISCHI MOG_PTPC'!AW111=Tabelle!$V$8,('Mitigazione del rischio'!U$8*Tabelle!$W$8),IF('Modello Analisi RISCHI MOG_PTPC'!AW111=Tabelle!$V$9,('Mitigazione del rischio'!U$8*Tabelle!$W$9),IF('Modello Analisi RISCHI MOG_PTPC'!AW111=Tabelle!$V$10,('Mitigazione del rischio'!U$8*Tabelle!$W$10),IF('Modello Analisi RISCHI MOG_PTPC'!AW111=Tabelle!$V$11,('Mitigazione del rischio'!U$8*Tabelle!$W$11),IF('Modello Analisi RISCHI MOG_PTPC'!AW111=Tabelle!$V$12,('Mitigazione del rischio'!U$8*Tabelle!$W$12),"-"))))))))))</f>
        <v>0</v>
      </c>
      <c r="V110" s="31">
        <f>IF('Modello Analisi RISCHI MOG_PTPC'!AX111=Tabelle!$V$3,('Mitigazione del rischio'!V$8*Tabelle!$W$3),IF('Modello Analisi RISCHI MOG_PTPC'!AX111=Tabelle!$V$4,('Mitigazione del rischio'!V$8*Tabelle!$W$4),IF('Modello Analisi RISCHI MOG_PTPC'!AX111=Tabelle!$V$5,('Mitigazione del rischio'!V$8*Tabelle!$W$5),IF('Modello Analisi RISCHI MOG_PTPC'!AX111=Tabelle!$V$6,('Mitigazione del rischio'!V$8*Tabelle!$W$6),IF('Modello Analisi RISCHI MOG_PTPC'!AX111=Tabelle!$V$7,('Mitigazione del rischio'!V$8*Tabelle!$W$7),IF('Modello Analisi RISCHI MOG_PTPC'!AX111=Tabelle!$V$8,('Mitigazione del rischio'!V$8*Tabelle!$W$8),IF('Modello Analisi RISCHI MOG_PTPC'!AX111=Tabelle!$V$9,('Mitigazione del rischio'!V$8*Tabelle!$W$9),IF('Modello Analisi RISCHI MOG_PTPC'!AX111=Tabelle!$V$10,('Mitigazione del rischio'!V$8*Tabelle!$W$10),IF('Modello Analisi RISCHI MOG_PTPC'!AX111=Tabelle!$V$11,('Mitigazione del rischio'!V$8*Tabelle!$W$11),IF('Modello Analisi RISCHI MOG_PTPC'!AX111=Tabelle!$V$12,('Mitigazione del rischio'!V$8*Tabelle!$W$12),"-"))))))))))</f>
        <v>0</v>
      </c>
      <c r="W110" s="31">
        <f>IF('Modello Analisi RISCHI MOG_PTPC'!AY111=Tabelle!$V$3,('Mitigazione del rischio'!W$8*Tabelle!$W$3),IF('Modello Analisi RISCHI MOG_PTPC'!AY111=Tabelle!$V$4,('Mitigazione del rischio'!W$8*Tabelle!$W$4),IF('Modello Analisi RISCHI MOG_PTPC'!AY111=Tabelle!$V$5,('Mitigazione del rischio'!W$8*Tabelle!$W$5),IF('Modello Analisi RISCHI MOG_PTPC'!AY111=Tabelle!$V$6,('Mitigazione del rischio'!W$8*Tabelle!$W$6),IF('Modello Analisi RISCHI MOG_PTPC'!AY111=Tabelle!$V$7,('Mitigazione del rischio'!W$8*Tabelle!$W$7),IF('Modello Analisi RISCHI MOG_PTPC'!AY111=Tabelle!$V$8,('Mitigazione del rischio'!W$8*Tabelle!$W$8),IF('Modello Analisi RISCHI MOG_PTPC'!AY111=Tabelle!$V$9,('Mitigazione del rischio'!W$8*Tabelle!$W$9),IF('Modello Analisi RISCHI MOG_PTPC'!AY111=Tabelle!$V$10,('Mitigazione del rischio'!W$8*Tabelle!$W$10),IF('Modello Analisi RISCHI MOG_PTPC'!AY111=Tabelle!$V$11,('Mitigazione del rischio'!W$8*Tabelle!$W$11),IF('Modello Analisi RISCHI MOG_PTPC'!AY111=Tabelle!$V$12,('Mitigazione del rischio'!W$8*Tabelle!$W$12),"-"))))))))))</f>
        <v>0</v>
      </c>
      <c r="X110" s="31">
        <f>IF('Modello Analisi RISCHI MOG_PTPC'!AZ111=Tabelle!$V$3,('Mitigazione del rischio'!X$8*Tabelle!$W$3),IF('Modello Analisi RISCHI MOG_PTPC'!AZ111=Tabelle!$V$4,('Mitigazione del rischio'!X$8*Tabelle!$W$4),IF('Modello Analisi RISCHI MOG_PTPC'!AZ111=Tabelle!$V$5,('Mitigazione del rischio'!X$8*Tabelle!$W$5),IF('Modello Analisi RISCHI MOG_PTPC'!AZ111=Tabelle!$V$6,('Mitigazione del rischio'!X$8*Tabelle!$W$6),IF('Modello Analisi RISCHI MOG_PTPC'!AZ111=Tabelle!$V$7,('Mitigazione del rischio'!X$8*Tabelle!$W$7),IF('Modello Analisi RISCHI MOG_PTPC'!AZ111=Tabelle!$V$8,('Mitigazione del rischio'!X$8*Tabelle!$W$8),IF('Modello Analisi RISCHI MOG_PTPC'!AZ111=Tabelle!$V$9,('Mitigazione del rischio'!X$8*Tabelle!$W$9),IF('Modello Analisi RISCHI MOG_PTPC'!AZ111=Tabelle!$V$10,('Mitigazione del rischio'!X$8*Tabelle!$W$10),IF('Modello Analisi RISCHI MOG_PTPC'!AZ111=Tabelle!$V$11,('Mitigazione del rischio'!X$8*Tabelle!$W$11),IF('Modello Analisi RISCHI MOG_PTPC'!AZ111=Tabelle!$V$12,('Mitigazione del rischio'!X$8*Tabelle!$W$12),"-"))))))))))</f>
        <v>0</v>
      </c>
      <c r="Y110" s="31">
        <f>IF('Modello Analisi RISCHI MOG_PTPC'!BA111=Tabelle!$V$3,('Mitigazione del rischio'!Y$8*Tabelle!$W$3),IF('Modello Analisi RISCHI MOG_PTPC'!BA111=Tabelle!$V$4,('Mitigazione del rischio'!Y$8*Tabelle!$W$4),IF('Modello Analisi RISCHI MOG_PTPC'!BA111=Tabelle!$V$5,('Mitigazione del rischio'!Y$8*Tabelle!$W$5),IF('Modello Analisi RISCHI MOG_PTPC'!BA111=Tabelle!$V$6,('Mitigazione del rischio'!Y$8*Tabelle!$W$6),IF('Modello Analisi RISCHI MOG_PTPC'!BA111=Tabelle!$V$7,('Mitigazione del rischio'!Y$8*Tabelle!$W$7),IF('Modello Analisi RISCHI MOG_PTPC'!BA111=Tabelle!$V$8,('Mitigazione del rischio'!Y$8*Tabelle!$W$8),IF('Modello Analisi RISCHI MOG_PTPC'!BA111=Tabelle!$V$9,('Mitigazione del rischio'!Y$8*Tabelle!$W$9),IF('Modello Analisi RISCHI MOG_PTPC'!BA111=Tabelle!$V$10,('Mitigazione del rischio'!Y$8*Tabelle!$W$10),IF('Modello Analisi RISCHI MOG_PTPC'!BA111=Tabelle!$V$11,('Mitigazione del rischio'!Y$8*Tabelle!$W$11),IF('Modello Analisi RISCHI MOG_PTPC'!BA111=Tabelle!$V$12,('Mitigazione del rischio'!Y$8*Tabelle!$W$12),"-"))))))))))</f>
        <v>0</v>
      </c>
      <c r="Z110" s="31">
        <f>IF('Modello Analisi RISCHI MOG_PTPC'!BB111=Tabelle!$V$3,('Mitigazione del rischio'!Z$8*Tabelle!$W$3),IF('Modello Analisi RISCHI MOG_PTPC'!BB111=Tabelle!$V$4,('Mitigazione del rischio'!Z$8*Tabelle!$W$4),IF('Modello Analisi RISCHI MOG_PTPC'!BB111=Tabelle!$V$5,('Mitigazione del rischio'!Z$8*Tabelle!$W$5),IF('Modello Analisi RISCHI MOG_PTPC'!BB111=Tabelle!$V$6,('Mitigazione del rischio'!Z$8*Tabelle!$W$6),IF('Modello Analisi RISCHI MOG_PTPC'!BB111=Tabelle!$V$7,('Mitigazione del rischio'!Z$8*Tabelle!$W$7),IF('Modello Analisi RISCHI MOG_PTPC'!BB111=Tabelle!$V$8,('Mitigazione del rischio'!Z$8*Tabelle!$W$8),IF('Modello Analisi RISCHI MOG_PTPC'!BB111=Tabelle!$V$9,('Mitigazione del rischio'!Z$8*Tabelle!$W$9),IF('Modello Analisi RISCHI MOG_PTPC'!BB111=Tabelle!$V$10,('Mitigazione del rischio'!Z$8*Tabelle!$W$10),IF('Modello Analisi RISCHI MOG_PTPC'!BB111=Tabelle!$V$11,('Mitigazione del rischio'!Z$8*Tabelle!$W$11),IF('Modello Analisi RISCHI MOG_PTPC'!BB111=Tabelle!$V$12,('Mitigazione del rischio'!Z$8*Tabelle!$W$12),"-"))))))))))</f>
        <v>0</v>
      </c>
      <c r="AA110" s="31">
        <f>IF('Modello Analisi RISCHI MOG_PTPC'!BC111=Tabelle!$V$3,('Mitigazione del rischio'!AA$8*Tabelle!$W$3),IF('Modello Analisi RISCHI MOG_PTPC'!BC111=Tabelle!$V$4,('Mitigazione del rischio'!AA$8*Tabelle!$W$4),IF('Modello Analisi RISCHI MOG_PTPC'!BC111=Tabelle!$V$5,('Mitigazione del rischio'!AA$8*Tabelle!$W$5),IF('Modello Analisi RISCHI MOG_PTPC'!BC111=Tabelle!$V$6,('Mitigazione del rischio'!AA$8*Tabelle!$W$6),IF('Modello Analisi RISCHI MOG_PTPC'!BC111=Tabelle!$V$7,('Mitigazione del rischio'!AA$8*Tabelle!$W$7),IF('Modello Analisi RISCHI MOG_PTPC'!BC111=Tabelle!$V$8,('Mitigazione del rischio'!AA$8*Tabelle!$W$8),IF('Modello Analisi RISCHI MOG_PTPC'!BC111=Tabelle!$V$9,('Mitigazione del rischio'!AA$8*Tabelle!$W$9),IF('Modello Analisi RISCHI MOG_PTPC'!BC111=Tabelle!$V$10,('Mitigazione del rischio'!AA$8*Tabelle!$W$10),IF('Modello Analisi RISCHI MOG_PTPC'!BC111=Tabelle!$V$11,('Mitigazione del rischio'!AA$8*Tabelle!$W$11),IF('Modello Analisi RISCHI MOG_PTPC'!BC111=Tabelle!$V$12,('Mitigazione del rischio'!AA$8*Tabelle!$W$12),"-"))))))))))</f>
        <v>0</v>
      </c>
      <c r="AB110" s="31">
        <f>IF('Modello Analisi RISCHI MOG_PTPC'!BD111=Tabelle!$V$3,('Mitigazione del rischio'!AB$8*Tabelle!$W$3),IF('Modello Analisi RISCHI MOG_PTPC'!BD111=Tabelle!$V$4,('Mitigazione del rischio'!AB$8*Tabelle!$W$4),IF('Modello Analisi RISCHI MOG_PTPC'!BD111=Tabelle!$V$5,('Mitigazione del rischio'!AB$8*Tabelle!$W$5),IF('Modello Analisi RISCHI MOG_PTPC'!BD111=Tabelle!$V$6,('Mitigazione del rischio'!AB$8*Tabelle!$W$6),IF('Modello Analisi RISCHI MOG_PTPC'!BD111=Tabelle!$V$7,('Mitigazione del rischio'!AB$8*Tabelle!$W$7),IF('Modello Analisi RISCHI MOG_PTPC'!BD111=Tabelle!$V$8,('Mitigazione del rischio'!AB$8*Tabelle!$W$8),IF('Modello Analisi RISCHI MOG_PTPC'!BD111=Tabelle!$V$9,('Mitigazione del rischio'!AB$8*Tabelle!$W$9),IF('Modello Analisi RISCHI MOG_PTPC'!BD111=Tabelle!$V$10,('Mitigazione del rischio'!AB$8*Tabelle!$W$10),IF('Modello Analisi RISCHI MOG_PTPC'!BD111=Tabelle!$V$11,('Mitigazione del rischio'!AB$8*Tabelle!$W$11),IF('Modello Analisi RISCHI MOG_PTPC'!BD111=Tabelle!$V$12,('Mitigazione del rischio'!AB$8*Tabelle!$W$12),"-"))))))))))</f>
        <v>0</v>
      </c>
      <c r="AC110" s="31">
        <f>IF('Modello Analisi RISCHI MOG_PTPC'!BE111=Tabelle!$V$3,('Mitigazione del rischio'!AC$8*Tabelle!$W$3),IF('Modello Analisi RISCHI MOG_PTPC'!BE111=Tabelle!$V$4,('Mitigazione del rischio'!AC$8*Tabelle!$W$4),IF('Modello Analisi RISCHI MOG_PTPC'!BE111=Tabelle!$V$5,('Mitigazione del rischio'!AC$8*Tabelle!$W$5),IF('Modello Analisi RISCHI MOG_PTPC'!BE111=Tabelle!$V$6,('Mitigazione del rischio'!AC$8*Tabelle!$W$6),IF('Modello Analisi RISCHI MOG_PTPC'!BE111=Tabelle!$V$7,('Mitigazione del rischio'!AC$8*Tabelle!$W$7),IF('Modello Analisi RISCHI MOG_PTPC'!BE111=Tabelle!$V$8,('Mitigazione del rischio'!AC$8*Tabelle!$W$8),IF('Modello Analisi RISCHI MOG_PTPC'!BE111=Tabelle!$V$9,('Mitigazione del rischio'!AC$8*Tabelle!$W$9),IF('Modello Analisi RISCHI MOG_PTPC'!BE111=Tabelle!$V$10,('Mitigazione del rischio'!AC$8*Tabelle!$W$10),IF('Modello Analisi RISCHI MOG_PTPC'!BE111=Tabelle!$V$11,('Mitigazione del rischio'!AC$8*Tabelle!$W$11),IF('Modello Analisi RISCHI MOG_PTPC'!BE111=Tabelle!$V$12,('Mitigazione del rischio'!AC$8*Tabelle!$W$12),"-"))))))))))</f>
        <v>0</v>
      </c>
      <c r="AD110" s="31">
        <f>IF('Modello Analisi RISCHI MOG_PTPC'!BF111=Tabelle!$V$3,('Mitigazione del rischio'!AD$8*Tabelle!$W$3),IF('Modello Analisi RISCHI MOG_PTPC'!BF111=Tabelle!$V$4,('Mitigazione del rischio'!AD$8*Tabelle!$W$4),IF('Modello Analisi RISCHI MOG_PTPC'!BF111=Tabelle!$V$5,('Mitigazione del rischio'!AD$8*Tabelle!$W$5),IF('Modello Analisi RISCHI MOG_PTPC'!BF111=Tabelle!$V$6,('Mitigazione del rischio'!AD$8*Tabelle!$W$6),IF('Modello Analisi RISCHI MOG_PTPC'!BF111=Tabelle!$V$7,('Mitigazione del rischio'!AD$8*Tabelle!$W$7),IF('Modello Analisi RISCHI MOG_PTPC'!BF111=Tabelle!$V$8,('Mitigazione del rischio'!AD$8*Tabelle!$W$8),IF('Modello Analisi RISCHI MOG_PTPC'!BF111=Tabelle!$V$9,('Mitigazione del rischio'!AD$8*Tabelle!$W$9),IF('Modello Analisi RISCHI MOG_PTPC'!BF111=Tabelle!$V$10,('Mitigazione del rischio'!AD$8*Tabelle!$W$10),IF('Modello Analisi RISCHI MOG_PTPC'!BF111=Tabelle!$V$11,('Mitigazione del rischio'!AD$8*Tabelle!$W$11),IF('Modello Analisi RISCHI MOG_PTPC'!BF111=Tabelle!$V$12,('Mitigazione del rischio'!AD$8*Tabelle!$W$12),"-"))))))))))</f>
        <v>0</v>
      </c>
      <c r="AE110" s="31">
        <f>IF('Modello Analisi RISCHI MOG_PTPC'!BG111=Tabelle!$V$3,('Mitigazione del rischio'!AE$8*Tabelle!$W$3),IF('Modello Analisi RISCHI MOG_PTPC'!BG111=Tabelle!$V$4,('Mitigazione del rischio'!AE$8*Tabelle!$W$4),IF('Modello Analisi RISCHI MOG_PTPC'!BG111=Tabelle!$V$5,('Mitigazione del rischio'!AE$8*Tabelle!$W$5),IF('Modello Analisi RISCHI MOG_PTPC'!BG111=Tabelle!$V$6,('Mitigazione del rischio'!AE$8*Tabelle!$W$6),IF('Modello Analisi RISCHI MOG_PTPC'!BG111=Tabelle!$V$7,('Mitigazione del rischio'!AE$8*Tabelle!$W$7),IF('Modello Analisi RISCHI MOG_PTPC'!BG111=Tabelle!$V$8,('Mitigazione del rischio'!AE$8*Tabelle!$W$8),IF('Modello Analisi RISCHI MOG_PTPC'!BG111=Tabelle!$V$9,('Mitigazione del rischio'!AE$8*Tabelle!$W$9),IF('Modello Analisi RISCHI MOG_PTPC'!BG111=Tabelle!$V$10,('Mitigazione del rischio'!AE$8*Tabelle!$W$10),IF('Modello Analisi RISCHI MOG_PTPC'!BG111=Tabelle!$V$11,('Mitigazione del rischio'!AE$8*Tabelle!$W$11),IF('Modello Analisi RISCHI MOG_PTPC'!BG111=Tabelle!$V$12,('Mitigazione del rischio'!AE$8*Tabelle!$W$12),"-"))))))))))</f>
        <v>0</v>
      </c>
      <c r="AF110" s="32">
        <f t="shared" si="5"/>
        <v>43.400000000000006</v>
      </c>
      <c r="AG110" s="33">
        <f t="shared" si="6"/>
        <v>0.43400000000000005</v>
      </c>
    </row>
    <row r="111" spans="1:33" x14ac:dyDescent="0.25">
      <c r="A111" s="31">
        <f>IF('Modello Analisi RISCHI MOG_PTPC'!AC112=Tabelle!$V$3,('Mitigazione del rischio'!A$8*Tabelle!$W$3),IF('Modello Analisi RISCHI MOG_PTPC'!AC112=Tabelle!$V$4,('Mitigazione del rischio'!A$8*Tabelle!$W$4),IF('Modello Analisi RISCHI MOG_PTPC'!AC112=Tabelle!$V$5,('Mitigazione del rischio'!A$8*Tabelle!$W$5),IF('Modello Analisi RISCHI MOG_PTPC'!AC112=Tabelle!$V$6,('Mitigazione del rischio'!A$8*Tabelle!$W$6),IF('Modello Analisi RISCHI MOG_PTPC'!AC112=Tabelle!$V$7,('Mitigazione del rischio'!A$8*Tabelle!$W$7),IF('Modello Analisi RISCHI MOG_PTPC'!AC112=Tabelle!$V$8,('Mitigazione del rischio'!A$8*Tabelle!$W$8),IF('Modello Analisi RISCHI MOG_PTPC'!AC112=Tabelle!$V$9,('Mitigazione del rischio'!A$8*Tabelle!$W$9),IF('Modello Analisi RISCHI MOG_PTPC'!AC112=Tabelle!$V$10,('Mitigazione del rischio'!A$8*Tabelle!$W$10),IF('Modello Analisi RISCHI MOG_PTPC'!AC112=Tabelle!$V$11,('Mitigazione del rischio'!A$8*Tabelle!$W$11),IF('Modello Analisi RISCHI MOG_PTPC'!AC112=Tabelle!$V$12,('Mitigazione del rischio'!A$8*Tabelle!$W$12),"-"))))))))))</f>
        <v>3.5</v>
      </c>
      <c r="B111" s="31">
        <f>IF('Modello Analisi RISCHI MOG_PTPC'!AD112=Tabelle!$V$3,('Mitigazione del rischio'!B$8*Tabelle!$W$3),IF('Modello Analisi RISCHI MOG_PTPC'!AD112=Tabelle!$V$4,('Mitigazione del rischio'!B$8*Tabelle!$W$4),IF('Modello Analisi RISCHI MOG_PTPC'!AD112=Tabelle!$V$5,('Mitigazione del rischio'!B$8*Tabelle!$W$5),IF('Modello Analisi RISCHI MOG_PTPC'!AD112=Tabelle!$V$6,('Mitigazione del rischio'!B$8*Tabelle!$W$6),IF('Modello Analisi RISCHI MOG_PTPC'!AD112=Tabelle!$V$7,('Mitigazione del rischio'!B$8*Tabelle!$W$7),IF('Modello Analisi RISCHI MOG_PTPC'!AD112=Tabelle!$V$8,('Mitigazione del rischio'!B$8*Tabelle!$W$8),IF('Modello Analisi RISCHI MOG_PTPC'!AD112=Tabelle!$V$9,('Mitigazione del rischio'!B$8*Tabelle!$W$9),IF('Modello Analisi RISCHI MOG_PTPC'!AD112=Tabelle!$V$10,('Mitigazione del rischio'!B$8*Tabelle!$W$10),IF('Modello Analisi RISCHI MOG_PTPC'!AD112=Tabelle!$V$11,('Mitigazione del rischio'!B$8*Tabelle!$W$11),IF('Modello Analisi RISCHI MOG_PTPC'!AD112=Tabelle!$V$12,('Mitigazione del rischio'!B$8*Tabelle!$W$12),"-"))))))))))</f>
        <v>2.4499999999999997</v>
      </c>
      <c r="C111" s="31">
        <f>IF('Modello Analisi RISCHI MOG_PTPC'!AE112=Tabelle!$V$3,('Mitigazione del rischio'!C$8*Tabelle!$W$3),IF('Modello Analisi RISCHI MOG_PTPC'!AE112=Tabelle!$V$4,('Mitigazione del rischio'!C$8*Tabelle!$W$4),IF('Modello Analisi RISCHI MOG_PTPC'!AE112=Tabelle!$V$5,('Mitigazione del rischio'!C$8*Tabelle!$W$5),IF('Modello Analisi RISCHI MOG_PTPC'!AE112=Tabelle!$V$6,('Mitigazione del rischio'!C$8*Tabelle!$W$6),IF('Modello Analisi RISCHI MOG_PTPC'!AE112=Tabelle!$V$7,('Mitigazione del rischio'!C$8*Tabelle!$W$7),IF('Modello Analisi RISCHI MOG_PTPC'!AE112=Tabelle!$V$8,('Mitigazione del rischio'!C$8*Tabelle!$W$8),IF('Modello Analisi RISCHI MOG_PTPC'!AE112=Tabelle!$V$9,('Mitigazione del rischio'!C$8*Tabelle!$W$9),IF('Modello Analisi RISCHI MOG_PTPC'!AE112=Tabelle!$V$10,('Mitigazione del rischio'!C$8*Tabelle!$W$10),IF('Modello Analisi RISCHI MOG_PTPC'!AE112=Tabelle!$V$11,('Mitigazione del rischio'!C$8*Tabelle!$W$11),IF('Modello Analisi RISCHI MOG_PTPC'!AE112=Tabelle!$V$12,('Mitigazione del rischio'!C$8*Tabelle!$W$12),"-"))))))))))</f>
        <v>0.35000000000000003</v>
      </c>
      <c r="D111" s="31">
        <f>IF('Modello Analisi RISCHI MOG_PTPC'!AF112=Tabelle!$V$3,('Mitigazione del rischio'!D$8*Tabelle!$W$3),IF('Modello Analisi RISCHI MOG_PTPC'!AF112=Tabelle!$V$4,('Mitigazione del rischio'!D$8*Tabelle!$W$4),IF('Modello Analisi RISCHI MOG_PTPC'!AF112=Tabelle!$V$5,('Mitigazione del rischio'!D$8*Tabelle!$W$5),IF('Modello Analisi RISCHI MOG_PTPC'!AF112=Tabelle!$V$6,('Mitigazione del rischio'!D$8*Tabelle!$W$6),IF('Modello Analisi RISCHI MOG_PTPC'!AF112=Tabelle!$V$7,('Mitigazione del rischio'!D$8*Tabelle!$W$7),IF('Modello Analisi RISCHI MOG_PTPC'!AF112=Tabelle!$V$8,('Mitigazione del rischio'!D$8*Tabelle!$W$8),IF('Modello Analisi RISCHI MOG_PTPC'!AF112=Tabelle!$V$9,('Mitigazione del rischio'!D$8*Tabelle!$W$9),IF('Modello Analisi RISCHI MOG_PTPC'!AF112=Tabelle!$V$10,('Mitigazione del rischio'!D$8*Tabelle!$W$10),IF('Modello Analisi RISCHI MOG_PTPC'!AF112=Tabelle!$V$11,('Mitigazione del rischio'!D$8*Tabelle!$W$11),IF('Modello Analisi RISCHI MOG_PTPC'!AF112=Tabelle!$V$12,('Mitigazione del rischio'!D$8*Tabelle!$W$12),"-"))))))))))</f>
        <v>1.05</v>
      </c>
      <c r="E111" s="31">
        <f>IF('Modello Analisi RISCHI MOG_PTPC'!AG112=Tabelle!$V$3,('Mitigazione del rischio'!E$8*Tabelle!$W$3),IF('Modello Analisi RISCHI MOG_PTPC'!AG112=Tabelle!$V$4,('Mitigazione del rischio'!E$8*Tabelle!$W$4),IF('Modello Analisi RISCHI MOG_PTPC'!AG112=Tabelle!$V$5,('Mitigazione del rischio'!E$8*Tabelle!$W$5),IF('Modello Analisi RISCHI MOG_PTPC'!AG112=Tabelle!$V$6,('Mitigazione del rischio'!E$8*Tabelle!$W$6),IF('Modello Analisi RISCHI MOG_PTPC'!AG112=Tabelle!$V$7,('Mitigazione del rischio'!E$8*Tabelle!$W$7),IF('Modello Analisi RISCHI MOG_PTPC'!AG112=Tabelle!$V$8,('Mitigazione del rischio'!E$8*Tabelle!$W$8),IF('Modello Analisi RISCHI MOG_PTPC'!AG112=Tabelle!$V$9,('Mitigazione del rischio'!E$8*Tabelle!$W$9),IF('Modello Analisi RISCHI MOG_PTPC'!AG112=Tabelle!$V$10,('Mitigazione del rischio'!E$8*Tabelle!$W$10),IF('Modello Analisi RISCHI MOG_PTPC'!AG112=Tabelle!$V$11,('Mitigazione del rischio'!E$8*Tabelle!$W$11),IF('Modello Analisi RISCHI MOG_PTPC'!AG112=Tabelle!$V$12,('Mitigazione del rischio'!E$8*Tabelle!$W$12),"-"))))))))))</f>
        <v>2.4499999999999997</v>
      </c>
      <c r="F111" s="31">
        <f>IF('Modello Analisi RISCHI MOG_PTPC'!AH112=Tabelle!$V$3,('Mitigazione del rischio'!F$8*Tabelle!$W$3),IF('Modello Analisi RISCHI MOG_PTPC'!AH112=Tabelle!$V$4,('Mitigazione del rischio'!F$8*Tabelle!$W$4),IF('Modello Analisi RISCHI MOG_PTPC'!AH112=Tabelle!$V$5,('Mitigazione del rischio'!F$8*Tabelle!$W$5),IF('Modello Analisi RISCHI MOG_PTPC'!AH112=Tabelle!$V$6,('Mitigazione del rischio'!F$8*Tabelle!$W$6),IF('Modello Analisi RISCHI MOG_PTPC'!AH112=Tabelle!$V$7,('Mitigazione del rischio'!F$8*Tabelle!$W$7),IF('Modello Analisi RISCHI MOG_PTPC'!AH112=Tabelle!$V$8,('Mitigazione del rischio'!F$8*Tabelle!$W$8),IF('Modello Analisi RISCHI MOG_PTPC'!AH112=Tabelle!$V$9,('Mitigazione del rischio'!F$8*Tabelle!$W$9),IF('Modello Analisi RISCHI MOG_PTPC'!AH112=Tabelle!$V$10,('Mitigazione del rischio'!F$8*Tabelle!$W$10),IF('Modello Analisi RISCHI MOG_PTPC'!AH112=Tabelle!$V$11,('Mitigazione del rischio'!F$8*Tabelle!$W$11),IF('Modello Analisi RISCHI MOG_PTPC'!AH112=Tabelle!$V$12,('Mitigazione del rischio'!F$8*Tabelle!$W$12),"-"))))))))))</f>
        <v>3.5</v>
      </c>
      <c r="G111" s="31">
        <f>IF('Modello Analisi RISCHI MOG_PTPC'!AI112=Tabelle!$V$3,('Mitigazione del rischio'!G$8*Tabelle!$W$3),IF('Modello Analisi RISCHI MOG_PTPC'!AI112=Tabelle!$V$4,('Mitigazione del rischio'!G$8*Tabelle!$W$4),IF('Modello Analisi RISCHI MOG_PTPC'!AI112=Tabelle!$V$5,('Mitigazione del rischio'!G$8*Tabelle!$W$5),IF('Modello Analisi RISCHI MOG_PTPC'!AI112=Tabelle!$V$6,('Mitigazione del rischio'!G$8*Tabelle!$W$6),IF('Modello Analisi RISCHI MOG_PTPC'!AI112=Tabelle!$V$7,('Mitigazione del rischio'!G$8*Tabelle!$W$7),IF('Modello Analisi RISCHI MOG_PTPC'!AI112=Tabelle!$V$8,('Mitigazione del rischio'!G$8*Tabelle!$W$8),IF('Modello Analisi RISCHI MOG_PTPC'!AI112=Tabelle!$V$9,('Mitigazione del rischio'!G$8*Tabelle!$W$9),IF('Modello Analisi RISCHI MOG_PTPC'!AI112=Tabelle!$V$10,('Mitigazione del rischio'!G$8*Tabelle!$W$10),IF('Modello Analisi RISCHI MOG_PTPC'!AI112=Tabelle!$V$11,('Mitigazione del rischio'!G$8*Tabelle!$W$11),IF('Modello Analisi RISCHI MOG_PTPC'!AI112=Tabelle!$V$12,('Mitigazione del rischio'!G$8*Tabelle!$W$12),"-"))))))))))</f>
        <v>3.5</v>
      </c>
      <c r="H111" s="31">
        <f>IF('Modello Analisi RISCHI MOG_PTPC'!AJ112=Tabelle!$V$3,('Mitigazione del rischio'!H$8*Tabelle!$W$3),IF('Modello Analisi RISCHI MOG_PTPC'!AJ112=Tabelle!$V$4,('Mitigazione del rischio'!H$8*Tabelle!$W$4),IF('Modello Analisi RISCHI MOG_PTPC'!AJ112=Tabelle!$V$5,('Mitigazione del rischio'!H$8*Tabelle!$W$5),IF('Modello Analisi RISCHI MOG_PTPC'!AJ112=Tabelle!$V$6,('Mitigazione del rischio'!H$8*Tabelle!$W$6),IF('Modello Analisi RISCHI MOG_PTPC'!AJ112=Tabelle!$V$7,('Mitigazione del rischio'!H$8*Tabelle!$W$7),IF('Modello Analisi RISCHI MOG_PTPC'!AJ112=Tabelle!$V$8,('Mitigazione del rischio'!H$8*Tabelle!$W$8),IF('Modello Analisi RISCHI MOG_PTPC'!AJ112=Tabelle!$V$9,('Mitigazione del rischio'!H$8*Tabelle!$W$9),IF('Modello Analisi RISCHI MOG_PTPC'!AJ112=Tabelle!$V$10,('Mitigazione del rischio'!H$8*Tabelle!$W$10),IF('Modello Analisi RISCHI MOG_PTPC'!AJ112=Tabelle!$V$11,('Mitigazione del rischio'!H$8*Tabelle!$W$11),IF('Modello Analisi RISCHI MOG_PTPC'!AJ112=Tabelle!$V$12,('Mitigazione del rischio'!H$8*Tabelle!$W$12),"-"))))))))))</f>
        <v>3.5</v>
      </c>
      <c r="I111" s="31">
        <f>IF('Modello Analisi RISCHI MOG_PTPC'!AK112=Tabelle!$V$3,('Mitigazione del rischio'!I$8*Tabelle!$W$3),IF('Modello Analisi RISCHI MOG_PTPC'!AK112=Tabelle!$V$4,('Mitigazione del rischio'!I$8*Tabelle!$W$4),IF('Modello Analisi RISCHI MOG_PTPC'!AK112=Tabelle!$V$5,('Mitigazione del rischio'!I$8*Tabelle!$W$5),IF('Modello Analisi RISCHI MOG_PTPC'!AK112=Tabelle!$V$6,('Mitigazione del rischio'!I$8*Tabelle!$W$6),IF('Modello Analisi RISCHI MOG_PTPC'!AK112=Tabelle!$V$7,('Mitigazione del rischio'!I$8*Tabelle!$W$7),IF('Modello Analisi RISCHI MOG_PTPC'!AK112=Tabelle!$V$8,('Mitigazione del rischio'!I$8*Tabelle!$W$8),IF('Modello Analisi RISCHI MOG_PTPC'!AK112=Tabelle!$V$9,('Mitigazione del rischio'!I$8*Tabelle!$W$9),IF('Modello Analisi RISCHI MOG_PTPC'!AK112=Tabelle!$V$10,('Mitigazione del rischio'!I$8*Tabelle!$W$10),IF('Modello Analisi RISCHI MOG_PTPC'!AK112=Tabelle!$V$11,('Mitigazione del rischio'!I$8*Tabelle!$W$11),IF('Modello Analisi RISCHI MOG_PTPC'!AK112=Tabelle!$V$12,('Mitigazione del rischio'!I$8*Tabelle!$W$12),"-"))))))))))</f>
        <v>1.05</v>
      </c>
      <c r="J111" s="31">
        <f>IF('Modello Analisi RISCHI MOG_PTPC'!AL112=Tabelle!$V$3,('Mitigazione del rischio'!J$8*Tabelle!$W$3),IF('Modello Analisi RISCHI MOG_PTPC'!AL112=Tabelle!$V$4,('Mitigazione del rischio'!J$8*Tabelle!$W$4),IF('Modello Analisi RISCHI MOG_PTPC'!AL112=Tabelle!$V$5,('Mitigazione del rischio'!J$8*Tabelle!$W$5),IF('Modello Analisi RISCHI MOG_PTPC'!AL112=Tabelle!$V$6,('Mitigazione del rischio'!J$8*Tabelle!$W$6),IF('Modello Analisi RISCHI MOG_PTPC'!AL112=Tabelle!$V$7,('Mitigazione del rischio'!J$8*Tabelle!$W$7),IF('Modello Analisi RISCHI MOG_PTPC'!AL112=Tabelle!$V$8,('Mitigazione del rischio'!J$8*Tabelle!$W$8),IF('Modello Analisi RISCHI MOG_PTPC'!AL112=Tabelle!$V$9,('Mitigazione del rischio'!J$8*Tabelle!$W$9),IF('Modello Analisi RISCHI MOG_PTPC'!AL112=Tabelle!$V$10,('Mitigazione del rischio'!J$8*Tabelle!$W$10),IF('Modello Analisi RISCHI MOG_PTPC'!AL112=Tabelle!$V$11,('Mitigazione del rischio'!J$8*Tabelle!$W$11),IF('Modello Analisi RISCHI MOG_PTPC'!AL112=Tabelle!$V$12,('Mitigazione del rischio'!J$8*Tabelle!$W$12),"-"))))))))))</f>
        <v>1.05</v>
      </c>
      <c r="K111" s="31">
        <f>IF('Modello Analisi RISCHI MOG_PTPC'!AM112=Tabelle!$V$3,('Mitigazione del rischio'!K$8*Tabelle!$W$3),IF('Modello Analisi RISCHI MOG_PTPC'!AM112=Tabelle!$V$4,('Mitigazione del rischio'!K$8*Tabelle!$W$4),IF('Modello Analisi RISCHI MOG_PTPC'!AM112=Tabelle!$V$5,('Mitigazione del rischio'!K$8*Tabelle!$W$5),IF('Modello Analisi RISCHI MOG_PTPC'!AM112=Tabelle!$V$6,('Mitigazione del rischio'!K$8*Tabelle!$W$6),IF('Modello Analisi RISCHI MOG_PTPC'!AM112=Tabelle!$V$7,('Mitigazione del rischio'!K$8*Tabelle!$W$7),IF('Modello Analisi RISCHI MOG_PTPC'!AM112=Tabelle!$V$8,('Mitigazione del rischio'!K$8*Tabelle!$W$8),IF('Modello Analisi RISCHI MOG_PTPC'!AM112=Tabelle!$V$9,('Mitigazione del rischio'!K$8*Tabelle!$W$9),IF('Modello Analisi RISCHI MOG_PTPC'!AM112=Tabelle!$V$10,('Mitigazione del rischio'!K$8*Tabelle!$W$10),IF('Modello Analisi RISCHI MOG_PTPC'!AM112=Tabelle!$V$11,('Mitigazione del rischio'!K$8*Tabelle!$W$11),IF('Modello Analisi RISCHI MOG_PTPC'!AM112=Tabelle!$V$12,('Mitigazione del rischio'!K$8*Tabelle!$W$12),"-"))))))))))</f>
        <v>3.5</v>
      </c>
      <c r="L111" s="31">
        <f>IF('Modello Analisi RISCHI MOG_PTPC'!AN112=Tabelle!$V$3,('Mitigazione del rischio'!L$8*Tabelle!$W$3),IF('Modello Analisi RISCHI MOG_PTPC'!AN112=Tabelle!$V$4,('Mitigazione del rischio'!L$8*Tabelle!$W$4),IF('Modello Analisi RISCHI MOG_PTPC'!AN112=Tabelle!$V$5,('Mitigazione del rischio'!L$8*Tabelle!$W$5),IF('Modello Analisi RISCHI MOG_PTPC'!AN112=Tabelle!$V$6,('Mitigazione del rischio'!L$8*Tabelle!$W$6),IF('Modello Analisi RISCHI MOG_PTPC'!AN112=Tabelle!$V$7,('Mitigazione del rischio'!L$8*Tabelle!$W$7),IF('Modello Analisi RISCHI MOG_PTPC'!AN112=Tabelle!$V$8,('Mitigazione del rischio'!L$8*Tabelle!$W$8),IF('Modello Analisi RISCHI MOG_PTPC'!AN112=Tabelle!$V$9,('Mitigazione del rischio'!L$8*Tabelle!$W$9),IF('Modello Analisi RISCHI MOG_PTPC'!AN112=Tabelle!$V$10,('Mitigazione del rischio'!L$8*Tabelle!$W$10),IF('Modello Analisi RISCHI MOG_PTPC'!AN112=Tabelle!$V$11,('Mitigazione del rischio'!L$8*Tabelle!$W$11),IF('Modello Analisi RISCHI MOG_PTPC'!AN112=Tabelle!$V$12,('Mitigazione del rischio'!L$8*Tabelle!$W$12),"-"))))))))))</f>
        <v>3.5</v>
      </c>
      <c r="M111" s="31">
        <f>IF('Modello Analisi RISCHI MOG_PTPC'!AO112=Tabelle!$V$3,('Mitigazione del rischio'!M$8*Tabelle!$W$3),IF('Modello Analisi RISCHI MOG_PTPC'!AO112=Tabelle!$V$4,('Mitigazione del rischio'!M$8*Tabelle!$W$4),IF('Modello Analisi RISCHI MOG_PTPC'!AO112=Tabelle!$V$5,('Mitigazione del rischio'!M$8*Tabelle!$W$5),IF('Modello Analisi RISCHI MOG_PTPC'!AO112=Tabelle!$V$6,('Mitigazione del rischio'!M$8*Tabelle!$W$6),IF('Modello Analisi RISCHI MOG_PTPC'!AO112=Tabelle!$V$7,('Mitigazione del rischio'!M$8*Tabelle!$W$7),IF('Modello Analisi RISCHI MOG_PTPC'!AO112=Tabelle!$V$8,('Mitigazione del rischio'!M$8*Tabelle!$W$8),IF('Modello Analisi RISCHI MOG_PTPC'!AO112=Tabelle!$V$9,('Mitigazione del rischio'!M$8*Tabelle!$W$9),IF('Modello Analisi RISCHI MOG_PTPC'!AO112=Tabelle!$V$10,('Mitigazione del rischio'!M$8*Tabelle!$W$10),IF('Modello Analisi RISCHI MOG_PTPC'!AO112=Tabelle!$V$11,('Mitigazione del rischio'!M$8*Tabelle!$W$11),IF('Modello Analisi RISCHI MOG_PTPC'!AO112=Tabelle!$V$12,('Mitigazione del rischio'!M$8*Tabelle!$W$12),"-"))))))))))</f>
        <v>1.05</v>
      </c>
      <c r="N111" s="31">
        <f>IF('Modello Analisi RISCHI MOG_PTPC'!AP112=Tabelle!$V$3,('Mitigazione del rischio'!N$8*Tabelle!$W$3),IF('Modello Analisi RISCHI MOG_PTPC'!AP112=Tabelle!$V$4,('Mitigazione del rischio'!N$8*Tabelle!$W$4),IF('Modello Analisi RISCHI MOG_PTPC'!AP112=Tabelle!$V$5,('Mitigazione del rischio'!N$8*Tabelle!$W$5),IF('Modello Analisi RISCHI MOG_PTPC'!AP112=Tabelle!$V$6,('Mitigazione del rischio'!N$8*Tabelle!$W$6),IF('Modello Analisi RISCHI MOG_PTPC'!AP112=Tabelle!$V$7,('Mitigazione del rischio'!N$8*Tabelle!$W$7),IF('Modello Analisi RISCHI MOG_PTPC'!AP112=Tabelle!$V$8,('Mitigazione del rischio'!N$8*Tabelle!$W$8),IF('Modello Analisi RISCHI MOG_PTPC'!AP112=Tabelle!$V$9,('Mitigazione del rischio'!N$8*Tabelle!$W$9),IF('Modello Analisi RISCHI MOG_PTPC'!AP112=Tabelle!$V$10,('Mitigazione del rischio'!N$8*Tabelle!$W$10),IF('Modello Analisi RISCHI MOG_PTPC'!AP112=Tabelle!$V$11,('Mitigazione del rischio'!N$8*Tabelle!$W$11),IF('Modello Analisi RISCHI MOG_PTPC'!AP112=Tabelle!$V$12,('Mitigazione del rischio'!N$8*Tabelle!$W$12),"-"))))))))))</f>
        <v>1.05</v>
      </c>
      <c r="O111" s="31">
        <f>IF('Modello Analisi RISCHI MOG_PTPC'!AQ112=Tabelle!$V$3,('Mitigazione del rischio'!O$8*Tabelle!$W$3),IF('Modello Analisi RISCHI MOG_PTPC'!AQ112=Tabelle!$V$4,('Mitigazione del rischio'!O$8*Tabelle!$W$4),IF('Modello Analisi RISCHI MOG_PTPC'!AQ112=Tabelle!$V$5,('Mitigazione del rischio'!O$8*Tabelle!$W$5),IF('Modello Analisi RISCHI MOG_PTPC'!AQ112=Tabelle!$V$6,('Mitigazione del rischio'!O$8*Tabelle!$W$6),IF('Modello Analisi RISCHI MOG_PTPC'!AQ112=Tabelle!$V$7,('Mitigazione del rischio'!O$8*Tabelle!$W$7),IF('Modello Analisi RISCHI MOG_PTPC'!AQ112=Tabelle!$V$8,('Mitigazione del rischio'!O$8*Tabelle!$W$8),IF('Modello Analisi RISCHI MOG_PTPC'!AQ112=Tabelle!$V$9,('Mitigazione del rischio'!O$8*Tabelle!$W$9),IF('Modello Analisi RISCHI MOG_PTPC'!AQ112=Tabelle!$V$10,('Mitigazione del rischio'!O$8*Tabelle!$W$10),IF('Modello Analisi RISCHI MOG_PTPC'!AQ112=Tabelle!$V$11,('Mitigazione del rischio'!O$8*Tabelle!$W$11),IF('Modello Analisi RISCHI MOG_PTPC'!AQ112=Tabelle!$V$12,('Mitigazione del rischio'!O$8*Tabelle!$W$12),"-"))))))))))</f>
        <v>1.05</v>
      </c>
      <c r="P111" s="31">
        <f>IF('Modello Analisi RISCHI MOG_PTPC'!AR112=Tabelle!$V$3,('Mitigazione del rischio'!P$8*Tabelle!$W$3),IF('Modello Analisi RISCHI MOG_PTPC'!AR112=Tabelle!$V$4,('Mitigazione del rischio'!P$8*Tabelle!$W$4),IF('Modello Analisi RISCHI MOG_PTPC'!AR112=Tabelle!$V$5,('Mitigazione del rischio'!P$8*Tabelle!$W$5),IF('Modello Analisi RISCHI MOG_PTPC'!AR112=Tabelle!$V$6,('Mitigazione del rischio'!P$8*Tabelle!$W$6),IF('Modello Analisi RISCHI MOG_PTPC'!AR112=Tabelle!$V$7,('Mitigazione del rischio'!P$8*Tabelle!$W$7),IF('Modello Analisi RISCHI MOG_PTPC'!AR112=Tabelle!$V$8,('Mitigazione del rischio'!P$8*Tabelle!$W$8),IF('Modello Analisi RISCHI MOG_PTPC'!AR112=Tabelle!$V$9,('Mitigazione del rischio'!P$8*Tabelle!$W$9),IF('Modello Analisi RISCHI MOG_PTPC'!AR112=Tabelle!$V$10,('Mitigazione del rischio'!P$8*Tabelle!$W$10),IF('Modello Analisi RISCHI MOG_PTPC'!AR112=Tabelle!$V$11,('Mitigazione del rischio'!P$8*Tabelle!$W$11),IF('Modello Analisi RISCHI MOG_PTPC'!AR112=Tabelle!$V$12,('Mitigazione del rischio'!P$8*Tabelle!$W$12),"-"))))))))))</f>
        <v>1.05</v>
      </c>
      <c r="Q111" s="31">
        <f>IF('Modello Analisi RISCHI MOG_PTPC'!AS112=Tabelle!$V$3,('Mitigazione del rischio'!Q$8*Tabelle!$W$3),IF('Modello Analisi RISCHI MOG_PTPC'!AS112=Tabelle!$V$4,('Mitigazione del rischio'!Q$8*Tabelle!$W$4),IF('Modello Analisi RISCHI MOG_PTPC'!AS112=Tabelle!$V$5,('Mitigazione del rischio'!Q$8*Tabelle!$W$5),IF('Modello Analisi RISCHI MOG_PTPC'!AS112=Tabelle!$V$6,('Mitigazione del rischio'!Q$8*Tabelle!$W$6),IF('Modello Analisi RISCHI MOG_PTPC'!AS112=Tabelle!$V$7,('Mitigazione del rischio'!Q$8*Tabelle!$W$7),IF('Modello Analisi RISCHI MOG_PTPC'!AS112=Tabelle!$V$8,('Mitigazione del rischio'!Q$8*Tabelle!$W$8),IF('Modello Analisi RISCHI MOG_PTPC'!AS112=Tabelle!$V$9,('Mitigazione del rischio'!Q$8*Tabelle!$W$9),IF('Modello Analisi RISCHI MOG_PTPC'!AS112=Tabelle!$V$10,('Mitigazione del rischio'!Q$8*Tabelle!$W$10),IF('Modello Analisi RISCHI MOG_PTPC'!AS112=Tabelle!$V$11,('Mitigazione del rischio'!Q$8*Tabelle!$W$11),IF('Modello Analisi RISCHI MOG_PTPC'!AS112=Tabelle!$V$12,('Mitigazione del rischio'!Q$8*Tabelle!$W$12),"-"))))))))))</f>
        <v>2.4499999999999997</v>
      </c>
      <c r="R111" s="31">
        <f>IF('Modello Analisi RISCHI MOG_PTPC'!AT112=Tabelle!$V$3,('Mitigazione del rischio'!R$8*Tabelle!$W$3),IF('Modello Analisi RISCHI MOG_PTPC'!AT112=Tabelle!$V$4,('Mitigazione del rischio'!R$8*Tabelle!$W$4),IF('Modello Analisi RISCHI MOG_PTPC'!AT112=Tabelle!$V$5,('Mitigazione del rischio'!R$8*Tabelle!$W$5),IF('Modello Analisi RISCHI MOG_PTPC'!AT112=Tabelle!$V$6,('Mitigazione del rischio'!R$8*Tabelle!$W$6),IF('Modello Analisi RISCHI MOG_PTPC'!AT112=Tabelle!$V$7,('Mitigazione del rischio'!R$8*Tabelle!$W$7),IF('Modello Analisi RISCHI MOG_PTPC'!AT112=Tabelle!$V$8,('Mitigazione del rischio'!R$8*Tabelle!$W$8),IF('Modello Analisi RISCHI MOG_PTPC'!AT112=Tabelle!$V$9,('Mitigazione del rischio'!R$8*Tabelle!$W$9),IF('Modello Analisi RISCHI MOG_PTPC'!AT112=Tabelle!$V$10,('Mitigazione del rischio'!R$8*Tabelle!$W$10),IF('Modello Analisi RISCHI MOG_PTPC'!AT112=Tabelle!$V$11,('Mitigazione del rischio'!R$8*Tabelle!$W$11),IF('Modello Analisi RISCHI MOG_PTPC'!AT112=Tabelle!$V$12,('Mitigazione del rischio'!R$8*Tabelle!$W$12),"-"))))))))))</f>
        <v>2.4499999999999997</v>
      </c>
      <c r="S111" s="31">
        <f>IF('Modello Analisi RISCHI MOG_PTPC'!AU112=Tabelle!$V$3,('Mitigazione del rischio'!S$8*Tabelle!$W$3),IF('Modello Analisi RISCHI MOG_PTPC'!AU112=Tabelle!$V$4,('Mitigazione del rischio'!S$8*Tabelle!$W$4),IF('Modello Analisi RISCHI MOG_PTPC'!AU112=Tabelle!$V$5,('Mitigazione del rischio'!S$8*Tabelle!$W$5),IF('Modello Analisi RISCHI MOG_PTPC'!AU112=Tabelle!$V$6,('Mitigazione del rischio'!S$8*Tabelle!$W$6),IF('Modello Analisi RISCHI MOG_PTPC'!AU112=Tabelle!$V$7,('Mitigazione del rischio'!S$8*Tabelle!$W$7),IF('Modello Analisi RISCHI MOG_PTPC'!AU112=Tabelle!$V$8,('Mitigazione del rischio'!S$8*Tabelle!$W$8),IF('Modello Analisi RISCHI MOG_PTPC'!AU112=Tabelle!$V$9,('Mitigazione del rischio'!S$8*Tabelle!$W$9),IF('Modello Analisi RISCHI MOG_PTPC'!AU112=Tabelle!$V$10,('Mitigazione del rischio'!S$8*Tabelle!$W$10),IF('Modello Analisi RISCHI MOG_PTPC'!AU112=Tabelle!$V$11,('Mitigazione del rischio'!S$8*Tabelle!$W$11),IF('Modello Analisi RISCHI MOG_PTPC'!AU112=Tabelle!$V$12,('Mitigazione del rischio'!S$8*Tabelle!$W$12),"-"))))))))))</f>
        <v>2.4499999999999997</v>
      </c>
      <c r="T111" s="31">
        <f>IF('Modello Analisi RISCHI MOG_PTPC'!AV112=Tabelle!$V$3,('Mitigazione del rischio'!T$8*Tabelle!$W$3),IF('Modello Analisi RISCHI MOG_PTPC'!AV112=Tabelle!$V$4,('Mitigazione del rischio'!T$8*Tabelle!$W$4),IF('Modello Analisi RISCHI MOG_PTPC'!AV112=Tabelle!$V$5,('Mitigazione del rischio'!T$8*Tabelle!$W$5),IF('Modello Analisi RISCHI MOG_PTPC'!AV112=Tabelle!$V$6,('Mitigazione del rischio'!T$8*Tabelle!$W$6),IF('Modello Analisi RISCHI MOG_PTPC'!AV112=Tabelle!$V$7,('Mitigazione del rischio'!T$8*Tabelle!$W$7),IF('Modello Analisi RISCHI MOG_PTPC'!AV112=Tabelle!$V$8,('Mitigazione del rischio'!T$8*Tabelle!$W$8),IF('Modello Analisi RISCHI MOG_PTPC'!AV112=Tabelle!$V$9,('Mitigazione del rischio'!T$8*Tabelle!$W$9),IF('Modello Analisi RISCHI MOG_PTPC'!AV112=Tabelle!$V$10,('Mitigazione del rischio'!T$8*Tabelle!$W$10),IF('Modello Analisi RISCHI MOG_PTPC'!AV112=Tabelle!$V$11,('Mitigazione del rischio'!T$8*Tabelle!$W$11),IF('Modello Analisi RISCHI MOG_PTPC'!AV112=Tabelle!$V$12,('Mitigazione del rischio'!T$8*Tabelle!$W$12),"-"))))))))))</f>
        <v>2.4499999999999997</v>
      </c>
      <c r="U111" s="31">
        <f>IF('Modello Analisi RISCHI MOG_PTPC'!AW112=Tabelle!$V$3,('Mitigazione del rischio'!U$8*Tabelle!$W$3),IF('Modello Analisi RISCHI MOG_PTPC'!AW112=Tabelle!$V$4,('Mitigazione del rischio'!U$8*Tabelle!$W$4),IF('Modello Analisi RISCHI MOG_PTPC'!AW112=Tabelle!$V$5,('Mitigazione del rischio'!U$8*Tabelle!$W$5),IF('Modello Analisi RISCHI MOG_PTPC'!AW112=Tabelle!$V$6,('Mitigazione del rischio'!U$8*Tabelle!$W$6),IF('Modello Analisi RISCHI MOG_PTPC'!AW112=Tabelle!$V$7,('Mitigazione del rischio'!U$8*Tabelle!$W$7),IF('Modello Analisi RISCHI MOG_PTPC'!AW112=Tabelle!$V$8,('Mitigazione del rischio'!U$8*Tabelle!$W$8),IF('Modello Analisi RISCHI MOG_PTPC'!AW112=Tabelle!$V$9,('Mitigazione del rischio'!U$8*Tabelle!$W$9),IF('Modello Analisi RISCHI MOG_PTPC'!AW112=Tabelle!$V$10,('Mitigazione del rischio'!U$8*Tabelle!$W$10),IF('Modello Analisi RISCHI MOG_PTPC'!AW112=Tabelle!$V$11,('Mitigazione del rischio'!U$8*Tabelle!$W$11),IF('Modello Analisi RISCHI MOG_PTPC'!AW112=Tabelle!$V$12,('Mitigazione del rischio'!U$8*Tabelle!$W$12),"-"))))))))))</f>
        <v>0</v>
      </c>
      <c r="V111" s="31">
        <f>IF('Modello Analisi RISCHI MOG_PTPC'!AX112=Tabelle!$V$3,('Mitigazione del rischio'!V$8*Tabelle!$W$3),IF('Modello Analisi RISCHI MOG_PTPC'!AX112=Tabelle!$V$4,('Mitigazione del rischio'!V$8*Tabelle!$W$4),IF('Modello Analisi RISCHI MOG_PTPC'!AX112=Tabelle!$V$5,('Mitigazione del rischio'!V$8*Tabelle!$W$5),IF('Modello Analisi RISCHI MOG_PTPC'!AX112=Tabelle!$V$6,('Mitigazione del rischio'!V$8*Tabelle!$W$6),IF('Modello Analisi RISCHI MOG_PTPC'!AX112=Tabelle!$V$7,('Mitigazione del rischio'!V$8*Tabelle!$W$7),IF('Modello Analisi RISCHI MOG_PTPC'!AX112=Tabelle!$V$8,('Mitigazione del rischio'!V$8*Tabelle!$W$8),IF('Modello Analisi RISCHI MOG_PTPC'!AX112=Tabelle!$V$9,('Mitigazione del rischio'!V$8*Tabelle!$W$9),IF('Modello Analisi RISCHI MOG_PTPC'!AX112=Tabelle!$V$10,('Mitigazione del rischio'!V$8*Tabelle!$W$10),IF('Modello Analisi RISCHI MOG_PTPC'!AX112=Tabelle!$V$11,('Mitigazione del rischio'!V$8*Tabelle!$W$11),IF('Modello Analisi RISCHI MOG_PTPC'!AX112=Tabelle!$V$12,('Mitigazione del rischio'!V$8*Tabelle!$W$12),"-"))))))))))</f>
        <v>0</v>
      </c>
      <c r="W111" s="31">
        <f>IF('Modello Analisi RISCHI MOG_PTPC'!AY112=Tabelle!$V$3,('Mitigazione del rischio'!W$8*Tabelle!$W$3),IF('Modello Analisi RISCHI MOG_PTPC'!AY112=Tabelle!$V$4,('Mitigazione del rischio'!W$8*Tabelle!$W$4),IF('Modello Analisi RISCHI MOG_PTPC'!AY112=Tabelle!$V$5,('Mitigazione del rischio'!W$8*Tabelle!$W$5),IF('Modello Analisi RISCHI MOG_PTPC'!AY112=Tabelle!$V$6,('Mitigazione del rischio'!W$8*Tabelle!$W$6),IF('Modello Analisi RISCHI MOG_PTPC'!AY112=Tabelle!$V$7,('Mitigazione del rischio'!W$8*Tabelle!$W$7),IF('Modello Analisi RISCHI MOG_PTPC'!AY112=Tabelle!$V$8,('Mitigazione del rischio'!W$8*Tabelle!$W$8),IF('Modello Analisi RISCHI MOG_PTPC'!AY112=Tabelle!$V$9,('Mitigazione del rischio'!W$8*Tabelle!$W$9),IF('Modello Analisi RISCHI MOG_PTPC'!AY112=Tabelle!$V$10,('Mitigazione del rischio'!W$8*Tabelle!$W$10),IF('Modello Analisi RISCHI MOG_PTPC'!AY112=Tabelle!$V$11,('Mitigazione del rischio'!W$8*Tabelle!$W$11),IF('Modello Analisi RISCHI MOG_PTPC'!AY112=Tabelle!$V$12,('Mitigazione del rischio'!W$8*Tabelle!$W$12),"-"))))))))))</f>
        <v>0</v>
      </c>
      <c r="X111" s="31">
        <f>IF('Modello Analisi RISCHI MOG_PTPC'!AZ112=Tabelle!$V$3,('Mitigazione del rischio'!X$8*Tabelle!$W$3),IF('Modello Analisi RISCHI MOG_PTPC'!AZ112=Tabelle!$V$4,('Mitigazione del rischio'!X$8*Tabelle!$W$4),IF('Modello Analisi RISCHI MOG_PTPC'!AZ112=Tabelle!$V$5,('Mitigazione del rischio'!X$8*Tabelle!$W$5),IF('Modello Analisi RISCHI MOG_PTPC'!AZ112=Tabelle!$V$6,('Mitigazione del rischio'!X$8*Tabelle!$W$6),IF('Modello Analisi RISCHI MOG_PTPC'!AZ112=Tabelle!$V$7,('Mitigazione del rischio'!X$8*Tabelle!$W$7),IF('Modello Analisi RISCHI MOG_PTPC'!AZ112=Tabelle!$V$8,('Mitigazione del rischio'!X$8*Tabelle!$W$8),IF('Modello Analisi RISCHI MOG_PTPC'!AZ112=Tabelle!$V$9,('Mitigazione del rischio'!X$8*Tabelle!$W$9),IF('Modello Analisi RISCHI MOG_PTPC'!AZ112=Tabelle!$V$10,('Mitigazione del rischio'!X$8*Tabelle!$W$10),IF('Modello Analisi RISCHI MOG_PTPC'!AZ112=Tabelle!$V$11,('Mitigazione del rischio'!X$8*Tabelle!$W$11),IF('Modello Analisi RISCHI MOG_PTPC'!AZ112=Tabelle!$V$12,('Mitigazione del rischio'!X$8*Tabelle!$W$12),"-"))))))))))</f>
        <v>0</v>
      </c>
      <c r="Y111" s="31">
        <f>IF('Modello Analisi RISCHI MOG_PTPC'!BA112=Tabelle!$V$3,('Mitigazione del rischio'!Y$8*Tabelle!$W$3),IF('Modello Analisi RISCHI MOG_PTPC'!BA112=Tabelle!$V$4,('Mitigazione del rischio'!Y$8*Tabelle!$W$4),IF('Modello Analisi RISCHI MOG_PTPC'!BA112=Tabelle!$V$5,('Mitigazione del rischio'!Y$8*Tabelle!$W$5),IF('Modello Analisi RISCHI MOG_PTPC'!BA112=Tabelle!$V$6,('Mitigazione del rischio'!Y$8*Tabelle!$W$6),IF('Modello Analisi RISCHI MOG_PTPC'!BA112=Tabelle!$V$7,('Mitigazione del rischio'!Y$8*Tabelle!$W$7),IF('Modello Analisi RISCHI MOG_PTPC'!BA112=Tabelle!$V$8,('Mitigazione del rischio'!Y$8*Tabelle!$W$8),IF('Modello Analisi RISCHI MOG_PTPC'!BA112=Tabelle!$V$9,('Mitigazione del rischio'!Y$8*Tabelle!$W$9),IF('Modello Analisi RISCHI MOG_PTPC'!BA112=Tabelle!$V$10,('Mitigazione del rischio'!Y$8*Tabelle!$W$10),IF('Modello Analisi RISCHI MOG_PTPC'!BA112=Tabelle!$V$11,('Mitigazione del rischio'!Y$8*Tabelle!$W$11),IF('Modello Analisi RISCHI MOG_PTPC'!BA112=Tabelle!$V$12,('Mitigazione del rischio'!Y$8*Tabelle!$W$12),"-"))))))))))</f>
        <v>0</v>
      </c>
      <c r="Z111" s="31">
        <f>IF('Modello Analisi RISCHI MOG_PTPC'!BB112=Tabelle!$V$3,('Mitigazione del rischio'!Z$8*Tabelle!$W$3),IF('Modello Analisi RISCHI MOG_PTPC'!BB112=Tabelle!$V$4,('Mitigazione del rischio'!Z$8*Tabelle!$W$4),IF('Modello Analisi RISCHI MOG_PTPC'!BB112=Tabelle!$V$5,('Mitigazione del rischio'!Z$8*Tabelle!$W$5),IF('Modello Analisi RISCHI MOG_PTPC'!BB112=Tabelle!$V$6,('Mitigazione del rischio'!Z$8*Tabelle!$W$6),IF('Modello Analisi RISCHI MOG_PTPC'!BB112=Tabelle!$V$7,('Mitigazione del rischio'!Z$8*Tabelle!$W$7),IF('Modello Analisi RISCHI MOG_PTPC'!BB112=Tabelle!$V$8,('Mitigazione del rischio'!Z$8*Tabelle!$W$8),IF('Modello Analisi RISCHI MOG_PTPC'!BB112=Tabelle!$V$9,('Mitigazione del rischio'!Z$8*Tabelle!$W$9),IF('Modello Analisi RISCHI MOG_PTPC'!BB112=Tabelle!$V$10,('Mitigazione del rischio'!Z$8*Tabelle!$W$10),IF('Modello Analisi RISCHI MOG_PTPC'!BB112=Tabelle!$V$11,('Mitigazione del rischio'!Z$8*Tabelle!$W$11),IF('Modello Analisi RISCHI MOG_PTPC'!BB112=Tabelle!$V$12,('Mitigazione del rischio'!Z$8*Tabelle!$W$12),"-"))))))))))</f>
        <v>0</v>
      </c>
      <c r="AA111" s="31">
        <f>IF('Modello Analisi RISCHI MOG_PTPC'!BC112=Tabelle!$V$3,('Mitigazione del rischio'!AA$8*Tabelle!$W$3),IF('Modello Analisi RISCHI MOG_PTPC'!BC112=Tabelle!$V$4,('Mitigazione del rischio'!AA$8*Tabelle!$W$4),IF('Modello Analisi RISCHI MOG_PTPC'!BC112=Tabelle!$V$5,('Mitigazione del rischio'!AA$8*Tabelle!$W$5),IF('Modello Analisi RISCHI MOG_PTPC'!BC112=Tabelle!$V$6,('Mitigazione del rischio'!AA$8*Tabelle!$W$6),IF('Modello Analisi RISCHI MOG_PTPC'!BC112=Tabelle!$V$7,('Mitigazione del rischio'!AA$8*Tabelle!$W$7),IF('Modello Analisi RISCHI MOG_PTPC'!BC112=Tabelle!$V$8,('Mitigazione del rischio'!AA$8*Tabelle!$W$8),IF('Modello Analisi RISCHI MOG_PTPC'!BC112=Tabelle!$V$9,('Mitigazione del rischio'!AA$8*Tabelle!$W$9),IF('Modello Analisi RISCHI MOG_PTPC'!BC112=Tabelle!$V$10,('Mitigazione del rischio'!AA$8*Tabelle!$W$10),IF('Modello Analisi RISCHI MOG_PTPC'!BC112=Tabelle!$V$11,('Mitigazione del rischio'!AA$8*Tabelle!$W$11),IF('Modello Analisi RISCHI MOG_PTPC'!BC112=Tabelle!$V$12,('Mitigazione del rischio'!AA$8*Tabelle!$W$12),"-"))))))))))</f>
        <v>0</v>
      </c>
      <c r="AB111" s="31">
        <f>IF('Modello Analisi RISCHI MOG_PTPC'!BD112=Tabelle!$V$3,('Mitigazione del rischio'!AB$8*Tabelle!$W$3),IF('Modello Analisi RISCHI MOG_PTPC'!BD112=Tabelle!$V$4,('Mitigazione del rischio'!AB$8*Tabelle!$W$4),IF('Modello Analisi RISCHI MOG_PTPC'!BD112=Tabelle!$V$5,('Mitigazione del rischio'!AB$8*Tabelle!$W$5),IF('Modello Analisi RISCHI MOG_PTPC'!BD112=Tabelle!$V$6,('Mitigazione del rischio'!AB$8*Tabelle!$W$6),IF('Modello Analisi RISCHI MOG_PTPC'!BD112=Tabelle!$V$7,('Mitigazione del rischio'!AB$8*Tabelle!$W$7),IF('Modello Analisi RISCHI MOG_PTPC'!BD112=Tabelle!$V$8,('Mitigazione del rischio'!AB$8*Tabelle!$W$8),IF('Modello Analisi RISCHI MOG_PTPC'!BD112=Tabelle!$V$9,('Mitigazione del rischio'!AB$8*Tabelle!$W$9),IF('Modello Analisi RISCHI MOG_PTPC'!BD112=Tabelle!$V$10,('Mitigazione del rischio'!AB$8*Tabelle!$W$10),IF('Modello Analisi RISCHI MOG_PTPC'!BD112=Tabelle!$V$11,('Mitigazione del rischio'!AB$8*Tabelle!$W$11),IF('Modello Analisi RISCHI MOG_PTPC'!BD112=Tabelle!$V$12,('Mitigazione del rischio'!AB$8*Tabelle!$W$12),"-"))))))))))</f>
        <v>0</v>
      </c>
      <c r="AC111" s="31">
        <f>IF('Modello Analisi RISCHI MOG_PTPC'!BE112=Tabelle!$V$3,('Mitigazione del rischio'!AC$8*Tabelle!$W$3),IF('Modello Analisi RISCHI MOG_PTPC'!BE112=Tabelle!$V$4,('Mitigazione del rischio'!AC$8*Tabelle!$W$4),IF('Modello Analisi RISCHI MOG_PTPC'!BE112=Tabelle!$V$5,('Mitigazione del rischio'!AC$8*Tabelle!$W$5),IF('Modello Analisi RISCHI MOG_PTPC'!BE112=Tabelle!$V$6,('Mitigazione del rischio'!AC$8*Tabelle!$W$6),IF('Modello Analisi RISCHI MOG_PTPC'!BE112=Tabelle!$V$7,('Mitigazione del rischio'!AC$8*Tabelle!$W$7),IF('Modello Analisi RISCHI MOG_PTPC'!BE112=Tabelle!$V$8,('Mitigazione del rischio'!AC$8*Tabelle!$W$8),IF('Modello Analisi RISCHI MOG_PTPC'!BE112=Tabelle!$V$9,('Mitigazione del rischio'!AC$8*Tabelle!$W$9),IF('Modello Analisi RISCHI MOG_PTPC'!BE112=Tabelle!$V$10,('Mitigazione del rischio'!AC$8*Tabelle!$W$10),IF('Modello Analisi RISCHI MOG_PTPC'!BE112=Tabelle!$V$11,('Mitigazione del rischio'!AC$8*Tabelle!$W$11),IF('Modello Analisi RISCHI MOG_PTPC'!BE112=Tabelle!$V$12,('Mitigazione del rischio'!AC$8*Tabelle!$W$12),"-"))))))))))</f>
        <v>0</v>
      </c>
      <c r="AD111" s="31">
        <f>IF('Modello Analisi RISCHI MOG_PTPC'!BF112=Tabelle!$V$3,('Mitigazione del rischio'!AD$8*Tabelle!$W$3),IF('Modello Analisi RISCHI MOG_PTPC'!BF112=Tabelle!$V$4,('Mitigazione del rischio'!AD$8*Tabelle!$W$4),IF('Modello Analisi RISCHI MOG_PTPC'!BF112=Tabelle!$V$5,('Mitigazione del rischio'!AD$8*Tabelle!$W$5),IF('Modello Analisi RISCHI MOG_PTPC'!BF112=Tabelle!$V$6,('Mitigazione del rischio'!AD$8*Tabelle!$W$6),IF('Modello Analisi RISCHI MOG_PTPC'!BF112=Tabelle!$V$7,('Mitigazione del rischio'!AD$8*Tabelle!$W$7),IF('Modello Analisi RISCHI MOG_PTPC'!BF112=Tabelle!$V$8,('Mitigazione del rischio'!AD$8*Tabelle!$W$8),IF('Modello Analisi RISCHI MOG_PTPC'!BF112=Tabelle!$V$9,('Mitigazione del rischio'!AD$8*Tabelle!$W$9),IF('Modello Analisi RISCHI MOG_PTPC'!BF112=Tabelle!$V$10,('Mitigazione del rischio'!AD$8*Tabelle!$W$10),IF('Modello Analisi RISCHI MOG_PTPC'!BF112=Tabelle!$V$11,('Mitigazione del rischio'!AD$8*Tabelle!$W$11),IF('Modello Analisi RISCHI MOG_PTPC'!BF112=Tabelle!$V$12,('Mitigazione del rischio'!AD$8*Tabelle!$W$12),"-"))))))))))</f>
        <v>0</v>
      </c>
      <c r="AE111" s="31">
        <f>IF('Modello Analisi RISCHI MOG_PTPC'!BG112=Tabelle!$V$3,('Mitigazione del rischio'!AE$8*Tabelle!$W$3),IF('Modello Analisi RISCHI MOG_PTPC'!BG112=Tabelle!$V$4,('Mitigazione del rischio'!AE$8*Tabelle!$W$4),IF('Modello Analisi RISCHI MOG_PTPC'!BG112=Tabelle!$V$5,('Mitigazione del rischio'!AE$8*Tabelle!$W$5),IF('Modello Analisi RISCHI MOG_PTPC'!BG112=Tabelle!$V$6,('Mitigazione del rischio'!AE$8*Tabelle!$W$6),IF('Modello Analisi RISCHI MOG_PTPC'!BG112=Tabelle!$V$7,('Mitigazione del rischio'!AE$8*Tabelle!$W$7),IF('Modello Analisi RISCHI MOG_PTPC'!BG112=Tabelle!$V$8,('Mitigazione del rischio'!AE$8*Tabelle!$W$8),IF('Modello Analisi RISCHI MOG_PTPC'!BG112=Tabelle!$V$9,('Mitigazione del rischio'!AE$8*Tabelle!$W$9),IF('Modello Analisi RISCHI MOG_PTPC'!BG112=Tabelle!$V$10,('Mitigazione del rischio'!AE$8*Tabelle!$W$10),IF('Modello Analisi RISCHI MOG_PTPC'!BG112=Tabelle!$V$11,('Mitigazione del rischio'!AE$8*Tabelle!$W$11),IF('Modello Analisi RISCHI MOG_PTPC'!BG112=Tabelle!$V$12,('Mitigazione del rischio'!AE$8*Tabelle!$W$12),"-"))))))))))</f>
        <v>0</v>
      </c>
      <c r="AF111" s="32">
        <f t="shared" si="5"/>
        <v>43.400000000000006</v>
      </c>
      <c r="AG111" s="33">
        <f t="shared" si="6"/>
        <v>0.43400000000000005</v>
      </c>
    </row>
    <row r="112" spans="1:33" x14ac:dyDescent="0.25">
      <c r="A112" s="31">
        <f>IF('Modello Analisi RISCHI MOG_PTPC'!AC113=Tabelle!$V$3,('Mitigazione del rischio'!A$8*Tabelle!$W$3),IF('Modello Analisi RISCHI MOG_PTPC'!AC113=Tabelle!$V$4,('Mitigazione del rischio'!A$8*Tabelle!$W$4),IF('Modello Analisi RISCHI MOG_PTPC'!AC113=Tabelle!$V$5,('Mitigazione del rischio'!A$8*Tabelle!$W$5),IF('Modello Analisi RISCHI MOG_PTPC'!AC113=Tabelle!$V$6,('Mitigazione del rischio'!A$8*Tabelle!$W$6),IF('Modello Analisi RISCHI MOG_PTPC'!AC113=Tabelle!$V$7,('Mitigazione del rischio'!A$8*Tabelle!$W$7),IF('Modello Analisi RISCHI MOG_PTPC'!AC113=Tabelle!$V$8,('Mitigazione del rischio'!A$8*Tabelle!$W$8),IF('Modello Analisi RISCHI MOG_PTPC'!AC113=Tabelle!$V$9,('Mitigazione del rischio'!A$8*Tabelle!$W$9),IF('Modello Analisi RISCHI MOG_PTPC'!AC113=Tabelle!$V$10,('Mitigazione del rischio'!A$8*Tabelle!$W$10),IF('Modello Analisi RISCHI MOG_PTPC'!AC113=Tabelle!$V$11,('Mitigazione del rischio'!A$8*Tabelle!$W$11),IF('Modello Analisi RISCHI MOG_PTPC'!AC113=Tabelle!$V$12,('Mitigazione del rischio'!A$8*Tabelle!$W$12),"-"))))))))))</f>
        <v>3.5</v>
      </c>
      <c r="B112" s="31">
        <f>IF('Modello Analisi RISCHI MOG_PTPC'!AD113=Tabelle!$V$3,('Mitigazione del rischio'!B$8*Tabelle!$W$3),IF('Modello Analisi RISCHI MOG_PTPC'!AD113=Tabelle!$V$4,('Mitigazione del rischio'!B$8*Tabelle!$W$4),IF('Modello Analisi RISCHI MOG_PTPC'!AD113=Tabelle!$V$5,('Mitigazione del rischio'!B$8*Tabelle!$W$5),IF('Modello Analisi RISCHI MOG_PTPC'!AD113=Tabelle!$V$6,('Mitigazione del rischio'!B$8*Tabelle!$W$6),IF('Modello Analisi RISCHI MOG_PTPC'!AD113=Tabelle!$V$7,('Mitigazione del rischio'!B$8*Tabelle!$W$7),IF('Modello Analisi RISCHI MOG_PTPC'!AD113=Tabelle!$V$8,('Mitigazione del rischio'!B$8*Tabelle!$W$8),IF('Modello Analisi RISCHI MOG_PTPC'!AD113=Tabelle!$V$9,('Mitigazione del rischio'!B$8*Tabelle!$W$9),IF('Modello Analisi RISCHI MOG_PTPC'!AD113=Tabelle!$V$10,('Mitigazione del rischio'!B$8*Tabelle!$W$10),IF('Modello Analisi RISCHI MOG_PTPC'!AD113=Tabelle!$V$11,('Mitigazione del rischio'!B$8*Tabelle!$W$11),IF('Modello Analisi RISCHI MOG_PTPC'!AD113=Tabelle!$V$12,('Mitigazione del rischio'!B$8*Tabelle!$W$12),"-"))))))))))</f>
        <v>2.4499999999999997</v>
      </c>
      <c r="C112" s="31">
        <f>IF('Modello Analisi RISCHI MOG_PTPC'!AE113=Tabelle!$V$3,('Mitigazione del rischio'!C$8*Tabelle!$W$3),IF('Modello Analisi RISCHI MOG_PTPC'!AE113=Tabelle!$V$4,('Mitigazione del rischio'!C$8*Tabelle!$W$4),IF('Modello Analisi RISCHI MOG_PTPC'!AE113=Tabelle!$V$5,('Mitigazione del rischio'!C$8*Tabelle!$W$5),IF('Modello Analisi RISCHI MOG_PTPC'!AE113=Tabelle!$V$6,('Mitigazione del rischio'!C$8*Tabelle!$W$6),IF('Modello Analisi RISCHI MOG_PTPC'!AE113=Tabelle!$V$7,('Mitigazione del rischio'!C$8*Tabelle!$W$7),IF('Modello Analisi RISCHI MOG_PTPC'!AE113=Tabelle!$V$8,('Mitigazione del rischio'!C$8*Tabelle!$W$8),IF('Modello Analisi RISCHI MOG_PTPC'!AE113=Tabelle!$V$9,('Mitigazione del rischio'!C$8*Tabelle!$W$9),IF('Modello Analisi RISCHI MOG_PTPC'!AE113=Tabelle!$V$10,('Mitigazione del rischio'!C$8*Tabelle!$W$10),IF('Modello Analisi RISCHI MOG_PTPC'!AE113=Tabelle!$V$11,('Mitigazione del rischio'!C$8*Tabelle!$W$11),IF('Modello Analisi RISCHI MOG_PTPC'!AE113=Tabelle!$V$12,('Mitigazione del rischio'!C$8*Tabelle!$W$12),"-"))))))))))</f>
        <v>0.35000000000000003</v>
      </c>
      <c r="D112" s="31">
        <f>IF('Modello Analisi RISCHI MOG_PTPC'!AF113=Tabelle!$V$3,('Mitigazione del rischio'!D$8*Tabelle!$W$3),IF('Modello Analisi RISCHI MOG_PTPC'!AF113=Tabelle!$V$4,('Mitigazione del rischio'!D$8*Tabelle!$W$4),IF('Modello Analisi RISCHI MOG_PTPC'!AF113=Tabelle!$V$5,('Mitigazione del rischio'!D$8*Tabelle!$W$5),IF('Modello Analisi RISCHI MOG_PTPC'!AF113=Tabelle!$V$6,('Mitigazione del rischio'!D$8*Tabelle!$W$6),IF('Modello Analisi RISCHI MOG_PTPC'!AF113=Tabelle!$V$7,('Mitigazione del rischio'!D$8*Tabelle!$W$7),IF('Modello Analisi RISCHI MOG_PTPC'!AF113=Tabelle!$V$8,('Mitigazione del rischio'!D$8*Tabelle!$W$8),IF('Modello Analisi RISCHI MOG_PTPC'!AF113=Tabelle!$V$9,('Mitigazione del rischio'!D$8*Tabelle!$W$9),IF('Modello Analisi RISCHI MOG_PTPC'!AF113=Tabelle!$V$10,('Mitigazione del rischio'!D$8*Tabelle!$W$10),IF('Modello Analisi RISCHI MOG_PTPC'!AF113=Tabelle!$V$11,('Mitigazione del rischio'!D$8*Tabelle!$W$11),IF('Modello Analisi RISCHI MOG_PTPC'!AF113=Tabelle!$V$12,('Mitigazione del rischio'!D$8*Tabelle!$W$12),"-"))))))))))</f>
        <v>1.05</v>
      </c>
      <c r="E112" s="31">
        <f>IF('Modello Analisi RISCHI MOG_PTPC'!AG113=Tabelle!$V$3,('Mitigazione del rischio'!E$8*Tabelle!$W$3),IF('Modello Analisi RISCHI MOG_PTPC'!AG113=Tabelle!$V$4,('Mitigazione del rischio'!E$8*Tabelle!$W$4),IF('Modello Analisi RISCHI MOG_PTPC'!AG113=Tabelle!$V$5,('Mitigazione del rischio'!E$8*Tabelle!$W$5),IF('Modello Analisi RISCHI MOG_PTPC'!AG113=Tabelle!$V$6,('Mitigazione del rischio'!E$8*Tabelle!$W$6),IF('Modello Analisi RISCHI MOG_PTPC'!AG113=Tabelle!$V$7,('Mitigazione del rischio'!E$8*Tabelle!$W$7),IF('Modello Analisi RISCHI MOG_PTPC'!AG113=Tabelle!$V$8,('Mitigazione del rischio'!E$8*Tabelle!$W$8),IF('Modello Analisi RISCHI MOG_PTPC'!AG113=Tabelle!$V$9,('Mitigazione del rischio'!E$8*Tabelle!$W$9),IF('Modello Analisi RISCHI MOG_PTPC'!AG113=Tabelle!$V$10,('Mitigazione del rischio'!E$8*Tabelle!$W$10),IF('Modello Analisi RISCHI MOG_PTPC'!AG113=Tabelle!$V$11,('Mitigazione del rischio'!E$8*Tabelle!$W$11),IF('Modello Analisi RISCHI MOG_PTPC'!AG113=Tabelle!$V$12,('Mitigazione del rischio'!E$8*Tabelle!$W$12),"-"))))))))))</f>
        <v>2.4499999999999997</v>
      </c>
      <c r="F112" s="31">
        <f>IF('Modello Analisi RISCHI MOG_PTPC'!AH113=Tabelle!$V$3,('Mitigazione del rischio'!F$8*Tabelle!$W$3),IF('Modello Analisi RISCHI MOG_PTPC'!AH113=Tabelle!$V$4,('Mitigazione del rischio'!F$8*Tabelle!$W$4),IF('Modello Analisi RISCHI MOG_PTPC'!AH113=Tabelle!$V$5,('Mitigazione del rischio'!F$8*Tabelle!$W$5),IF('Modello Analisi RISCHI MOG_PTPC'!AH113=Tabelle!$V$6,('Mitigazione del rischio'!F$8*Tabelle!$W$6),IF('Modello Analisi RISCHI MOG_PTPC'!AH113=Tabelle!$V$7,('Mitigazione del rischio'!F$8*Tabelle!$W$7),IF('Modello Analisi RISCHI MOG_PTPC'!AH113=Tabelle!$V$8,('Mitigazione del rischio'!F$8*Tabelle!$W$8),IF('Modello Analisi RISCHI MOG_PTPC'!AH113=Tabelle!$V$9,('Mitigazione del rischio'!F$8*Tabelle!$W$9),IF('Modello Analisi RISCHI MOG_PTPC'!AH113=Tabelle!$V$10,('Mitigazione del rischio'!F$8*Tabelle!$W$10),IF('Modello Analisi RISCHI MOG_PTPC'!AH113=Tabelle!$V$11,('Mitigazione del rischio'!F$8*Tabelle!$W$11),IF('Modello Analisi RISCHI MOG_PTPC'!AH113=Tabelle!$V$12,('Mitigazione del rischio'!F$8*Tabelle!$W$12),"-"))))))))))</f>
        <v>3.5</v>
      </c>
      <c r="G112" s="31">
        <f>IF('Modello Analisi RISCHI MOG_PTPC'!AI113=Tabelle!$V$3,('Mitigazione del rischio'!G$8*Tabelle!$W$3),IF('Modello Analisi RISCHI MOG_PTPC'!AI113=Tabelle!$V$4,('Mitigazione del rischio'!G$8*Tabelle!$W$4),IF('Modello Analisi RISCHI MOG_PTPC'!AI113=Tabelle!$V$5,('Mitigazione del rischio'!G$8*Tabelle!$W$5),IF('Modello Analisi RISCHI MOG_PTPC'!AI113=Tabelle!$V$6,('Mitigazione del rischio'!G$8*Tabelle!$W$6),IF('Modello Analisi RISCHI MOG_PTPC'!AI113=Tabelle!$V$7,('Mitigazione del rischio'!G$8*Tabelle!$W$7),IF('Modello Analisi RISCHI MOG_PTPC'!AI113=Tabelle!$V$8,('Mitigazione del rischio'!G$8*Tabelle!$W$8),IF('Modello Analisi RISCHI MOG_PTPC'!AI113=Tabelle!$V$9,('Mitigazione del rischio'!G$8*Tabelle!$W$9),IF('Modello Analisi RISCHI MOG_PTPC'!AI113=Tabelle!$V$10,('Mitigazione del rischio'!G$8*Tabelle!$W$10),IF('Modello Analisi RISCHI MOG_PTPC'!AI113=Tabelle!$V$11,('Mitigazione del rischio'!G$8*Tabelle!$W$11),IF('Modello Analisi RISCHI MOG_PTPC'!AI113=Tabelle!$V$12,('Mitigazione del rischio'!G$8*Tabelle!$W$12),"-"))))))))))</f>
        <v>3.5</v>
      </c>
      <c r="H112" s="31">
        <f>IF('Modello Analisi RISCHI MOG_PTPC'!AJ113=Tabelle!$V$3,('Mitigazione del rischio'!H$8*Tabelle!$W$3),IF('Modello Analisi RISCHI MOG_PTPC'!AJ113=Tabelle!$V$4,('Mitigazione del rischio'!H$8*Tabelle!$W$4),IF('Modello Analisi RISCHI MOG_PTPC'!AJ113=Tabelle!$V$5,('Mitigazione del rischio'!H$8*Tabelle!$W$5),IF('Modello Analisi RISCHI MOG_PTPC'!AJ113=Tabelle!$V$6,('Mitigazione del rischio'!H$8*Tabelle!$W$6),IF('Modello Analisi RISCHI MOG_PTPC'!AJ113=Tabelle!$V$7,('Mitigazione del rischio'!H$8*Tabelle!$W$7),IF('Modello Analisi RISCHI MOG_PTPC'!AJ113=Tabelle!$V$8,('Mitigazione del rischio'!H$8*Tabelle!$W$8),IF('Modello Analisi RISCHI MOG_PTPC'!AJ113=Tabelle!$V$9,('Mitigazione del rischio'!H$8*Tabelle!$W$9),IF('Modello Analisi RISCHI MOG_PTPC'!AJ113=Tabelle!$V$10,('Mitigazione del rischio'!H$8*Tabelle!$W$10),IF('Modello Analisi RISCHI MOG_PTPC'!AJ113=Tabelle!$V$11,('Mitigazione del rischio'!H$8*Tabelle!$W$11),IF('Modello Analisi RISCHI MOG_PTPC'!AJ113=Tabelle!$V$12,('Mitigazione del rischio'!H$8*Tabelle!$W$12),"-"))))))))))</f>
        <v>3.5</v>
      </c>
      <c r="I112" s="31">
        <f>IF('Modello Analisi RISCHI MOG_PTPC'!AK113=Tabelle!$V$3,('Mitigazione del rischio'!I$8*Tabelle!$W$3),IF('Modello Analisi RISCHI MOG_PTPC'!AK113=Tabelle!$V$4,('Mitigazione del rischio'!I$8*Tabelle!$W$4),IF('Modello Analisi RISCHI MOG_PTPC'!AK113=Tabelle!$V$5,('Mitigazione del rischio'!I$8*Tabelle!$W$5),IF('Modello Analisi RISCHI MOG_PTPC'!AK113=Tabelle!$V$6,('Mitigazione del rischio'!I$8*Tabelle!$W$6),IF('Modello Analisi RISCHI MOG_PTPC'!AK113=Tabelle!$V$7,('Mitigazione del rischio'!I$8*Tabelle!$W$7),IF('Modello Analisi RISCHI MOG_PTPC'!AK113=Tabelle!$V$8,('Mitigazione del rischio'!I$8*Tabelle!$W$8),IF('Modello Analisi RISCHI MOG_PTPC'!AK113=Tabelle!$V$9,('Mitigazione del rischio'!I$8*Tabelle!$W$9),IF('Modello Analisi RISCHI MOG_PTPC'!AK113=Tabelle!$V$10,('Mitigazione del rischio'!I$8*Tabelle!$W$10),IF('Modello Analisi RISCHI MOG_PTPC'!AK113=Tabelle!$V$11,('Mitigazione del rischio'!I$8*Tabelle!$W$11),IF('Modello Analisi RISCHI MOG_PTPC'!AK113=Tabelle!$V$12,('Mitigazione del rischio'!I$8*Tabelle!$W$12),"-"))))))))))</f>
        <v>1.05</v>
      </c>
      <c r="J112" s="31">
        <f>IF('Modello Analisi RISCHI MOG_PTPC'!AL113=Tabelle!$V$3,('Mitigazione del rischio'!J$8*Tabelle!$W$3),IF('Modello Analisi RISCHI MOG_PTPC'!AL113=Tabelle!$V$4,('Mitigazione del rischio'!J$8*Tabelle!$W$4),IF('Modello Analisi RISCHI MOG_PTPC'!AL113=Tabelle!$V$5,('Mitigazione del rischio'!J$8*Tabelle!$W$5),IF('Modello Analisi RISCHI MOG_PTPC'!AL113=Tabelle!$V$6,('Mitigazione del rischio'!J$8*Tabelle!$W$6),IF('Modello Analisi RISCHI MOG_PTPC'!AL113=Tabelle!$V$7,('Mitigazione del rischio'!J$8*Tabelle!$W$7),IF('Modello Analisi RISCHI MOG_PTPC'!AL113=Tabelle!$V$8,('Mitigazione del rischio'!J$8*Tabelle!$W$8),IF('Modello Analisi RISCHI MOG_PTPC'!AL113=Tabelle!$V$9,('Mitigazione del rischio'!J$8*Tabelle!$W$9),IF('Modello Analisi RISCHI MOG_PTPC'!AL113=Tabelle!$V$10,('Mitigazione del rischio'!J$8*Tabelle!$W$10),IF('Modello Analisi RISCHI MOG_PTPC'!AL113=Tabelle!$V$11,('Mitigazione del rischio'!J$8*Tabelle!$W$11),IF('Modello Analisi RISCHI MOG_PTPC'!AL113=Tabelle!$V$12,('Mitigazione del rischio'!J$8*Tabelle!$W$12),"-"))))))))))</f>
        <v>1.05</v>
      </c>
      <c r="K112" s="31">
        <f>IF('Modello Analisi RISCHI MOG_PTPC'!AM113=Tabelle!$V$3,('Mitigazione del rischio'!K$8*Tabelle!$W$3),IF('Modello Analisi RISCHI MOG_PTPC'!AM113=Tabelle!$V$4,('Mitigazione del rischio'!K$8*Tabelle!$W$4),IF('Modello Analisi RISCHI MOG_PTPC'!AM113=Tabelle!$V$5,('Mitigazione del rischio'!K$8*Tabelle!$W$5),IF('Modello Analisi RISCHI MOG_PTPC'!AM113=Tabelle!$V$6,('Mitigazione del rischio'!K$8*Tabelle!$W$6),IF('Modello Analisi RISCHI MOG_PTPC'!AM113=Tabelle!$V$7,('Mitigazione del rischio'!K$8*Tabelle!$W$7),IF('Modello Analisi RISCHI MOG_PTPC'!AM113=Tabelle!$V$8,('Mitigazione del rischio'!K$8*Tabelle!$W$8),IF('Modello Analisi RISCHI MOG_PTPC'!AM113=Tabelle!$V$9,('Mitigazione del rischio'!K$8*Tabelle!$W$9),IF('Modello Analisi RISCHI MOG_PTPC'!AM113=Tabelle!$V$10,('Mitigazione del rischio'!K$8*Tabelle!$W$10),IF('Modello Analisi RISCHI MOG_PTPC'!AM113=Tabelle!$V$11,('Mitigazione del rischio'!K$8*Tabelle!$W$11),IF('Modello Analisi RISCHI MOG_PTPC'!AM113=Tabelle!$V$12,('Mitigazione del rischio'!K$8*Tabelle!$W$12),"-"))))))))))</f>
        <v>3.5</v>
      </c>
      <c r="L112" s="31">
        <f>IF('Modello Analisi RISCHI MOG_PTPC'!AN113=Tabelle!$V$3,('Mitigazione del rischio'!L$8*Tabelle!$W$3),IF('Modello Analisi RISCHI MOG_PTPC'!AN113=Tabelle!$V$4,('Mitigazione del rischio'!L$8*Tabelle!$W$4),IF('Modello Analisi RISCHI MOG_PTPC'!AN113=Tabelle!$V$5,('Mitigazione del rischio'!L$8*Tabelle!$W$5),IF('Modello Analisi RISCHI MOG_PTPC'!AN113=Tabelle!$V$6,('Mitigazione del rischio'!L$8*Tabelle!$W$6),IF('Modello Analisi RISCHI MOG_PTPC'!AN113=Tabelle!$V$7,('Mitigazione del rischio'!L$8*Tabelle!$W$7),IF('Modello Analisi RISCHI MOG_PTPC'!AN113=Tabelle!$V$8,('Mitigazione del rischio'!L$8*Tabelle!$W$8),IF('Modello Analisi RISCHI MOG_PTPC'!AN113=Tabelle!$V$9,('Mitigazione del rischio'!L$8*Tabelle!$W$9),IF('Modello Analisi RISCHI MOG_PTPC'!AN113=Tabelle!$V$10,('Mitigazione del rischio'!L$8*Tabelle!$W$10),IF('Modello Analisi RISCHI MOG_PTPC'!AN113=Tabelle!$V$11,('Mitigazione del rischio'!L$8*Tabelle!$W$11),IF('Modello Analisi RISCHI MOG_PTPC'!AN113=Tabelle!$V$12,('Mitigazione del rischio'!L$8*Tabelle!$W$12),"-"))))))))))</f>
        <v>3.5</v>
      </c>
      <c r="M112" s="31">
        <f>IF('Modello Analisi RISCHI MOG_PTPC'!AO113=Tabelle!$V$3,('Mitigazione del rischio'!M$8*Tabelle!$W$3),IF('Modello Analisi RISCHI MOG_PTPC'!AO113=Tabelle!$V$4,('Mitigazione del rischio'!M$8*Tabelle!$W$4),IF('Modello Analisi RISCHI MOG_PTPC'!AO113=Tabelle!$V$5,('Mitigazione del rischio'!M$8*Tabelle!$W$5),IF('Modello Analisi RISCHI MOG_PTPC'!AO113=Tabelle!$V$6,('Mitigazione del rischio'!M$8*Tabelle!$W$6),IF('Modello Analisi RISCHI MOG_PTPC'!AO113=Tabelle!$V$7,('Mitigazione del rischio'!M$8*Tabelle!$W$7),IF('Modello Analisi RISCHI MOG_PTPC'!AO113=Tabelle!$V$8,('Mitigazione del rischio'!M$8*Tabelle!$W$8),IF('Modello Analisi RISCHI MOG_PTPC'!AO113=Tabelle!$V$9,('Mitigazione del rischio'!M$8*Tabelle!$W$9),IF('Modello Analisi RISCHI MOG_PTPC'!AO113=Tabelle!$V$10,('Mitigazione del rischio'!M$8*Tabelle!$W$10),IF('Modello Analisi RISCHI MOG_PTPC'!AO113=Tabelle!$V$11,('Mitigazione del rischio'!M$8*Tabelle!$W$11),IF('Modello Analisi RISCHI MOG_PTPC'!AO113=Tabelle!$V$12,('Mitigazione del rischio'!M$8*Tabelle!$W$12),"-"))))))))))</f>
        <v>1.05</v>
      </c>
      <c r="N112" s="31">
        <f>IF('Modello Analisi RISCHI MOG_PTPC'!AP113=Tabelle!$V$3,('Mitigazione del rischio'!N$8*Tabelle!$W$3),IF('Modello Analisi RISCHI MOG_PTPC'!AP113=Tabelle!$V$4,('Mitigazione del rischio'!N$8*Tabelle!$W$4),IF('Modello Analisi RISCHI MOG_PTPC'!AP113=Tabelle!$V$5,('Mitigazione del rischio'!N$8*Tabelle!$W$5),IF('Modello Analisi RISCHI MOG_PTPC'!AP113=Tabelle!$V$6,('Mitigazione del rischio'!N$8*Tabelle!$W$6),IF('Modello Analisi RISCHI MOG_PTPC'!AP113=Tabelle!$V$7,('Mitigazione del rischio'!N$8*Tabelle!$W$7),IF('Modello Analisi RISCHI MOG_PTPC'!AP113=Tabelle!$V$8,('Mitigazione del rischio'!N$8*Tabelle!$W$8),IF('Modello Analisi RISCHI MOG_PTPC'!AP113=Tabelle!$V$9,('Mitigazione del rischio'!N$8*Tabelle!$W$9),IF('Modello Analisi RISCHI MOG_PTPC'!AP113=Tabelle!$V$10,('Mitigazione del rischio'!N$8*Tabelle!$W$10),IF('Modello Analisi RISCHI MOG_PTPC'!AP113=Tabelle!$V$11,('Mitigazione del rischio'!N$8*Tabelle!$W$11),IF('Modello Analisi RISCHI MOG_PTPC'!AP113=Tabelle!$V$12,('Mitigazione del rischio'!N$8*Tabelle!$W$12),"-"))))))))))</f>
        <v>1.05</v>
      </c>
      <c r="O112" s="31">
        <f>IF('Modello Analisi RISCHI MOG_PTPC'!AQ113=Tabelle!$V$3,('Mitigazione del rischio'!O$8*Tabelle!$W$3),IF('Modello Analisi RISCHI MOG_PTPC'!AQ113=Tabelle!$V$4,('Mitigazione del rischio'!O$8*Tabelle!$W$4),IF('Modello Analisi RISCHI MOG_PTPC'!AQ113=Tabelle!$V$5,('Mitigazione del rischio'!O$8*Tabelle!$W$5),IF('Modello Analisi RISCHI MOG_PTPC'!AQ113=Tabelle!$V$6,('Mitigazione del rischio'!O$8*Tabelle!$W$6),IF('Modello Analisi RISCHI MOG_PTPC'!AQ113=Tabelle!$V$7,('Mitigazione del rischio'!O$8*Tabelle!$W$7),IF('Modello Analisi RISCHI MOG_PTPC'!AQ113=Tabelle!$V$8,('Mitigazione del rischio'!O$8*Tabelle!$W$8),IF('Modello Analisi RISCHI MOG_PTPC'!AQ113=Tabelle!$V$9,('Mitigazione del rischio'!O$8*Tabelle!$W$9),IF('Modello Analisi RISCHI MOG_PTPC'!AQ113=Tabelle!$V$10,('Mitigazione del rischio'!O$8*Tabelle!$W$10),IF('Modello Analisi RISCHI MOG_PTPC'!AQ113=Tabelle!$V$11,('Mitigazione del rischio'!O$8*Tabelle!$W$11),IF('Modello Analisi RISCHI MOG_PTPC'!AQ113=Tabelle!$V$12,('Mitigazione del rischio'!O$8*Tabelle!$W$12),"-"))))))))))</f>
        <v>1.05</v>
      </c>
      <c r="P112" s="31">
        <f>IF('Modello Analisi RISCHI MOG_PTPC'!AR113=Tabelle!$V$3,('Mitigazione del rischio'!P$8*Tabelle!$W$3),IF('Modello Analisi RISCHI MOG_PTPC'!AR113=Tabelle!$V$4,('Mitigazione del rischio'!P$8*Tabelle!$W$4),IF('Modello Analisi RISCHI MOG_PTPC'!AR113=Tabelle!$V$5,('Mitigazione del rischio'!P$8*Tabelle!$W$5),IF('Modello Analisi RISCHI MOG_PTPC'!AR113=Tabelle!$V$6,('Mitigazione del rischio'!P$8*Tabelle!$W$6),IF('Modello Analisi RISCHI MOG_PTPC'!AR113=Tabelle!$V$7,('Mitigazione del rischio'!P$8*Tabelle!$W$7),IF('Modello Analisi RISCHI MOG_PTPC'!AR113=Tabelle!$V$8,('Mitigazione del rischio'!P$8*Tabelle!$W$8),IF('Modello Analisi RISCHI MOG_PTPC'!AR113=Tabelle!$V$9,('Mitigazione del rischio'!P$8*Tabelle!$W$9),IF('Modello Analisi RISCHI MOG_PTPC'!AR113=Tabelle!$V$10,('Mitigazione del rischio'!P$8*Tabelle!$W$10),IF('Modello Analisi RISCHI MOG_PTPC'!AR113=Tabelle!$V$11,('Mitigazione del rischio'!P$8*Tabelle!$W$11),IF('Modello Analisi RISCHI MOG_PTPC'!AR113=Tabelle!$V$12,('Mitigazione del rischio'!P$8*Tabelle!$W$12),"-"))))))))))</f>
        <v>1.05</v>
      </c>
      <c r="Q112" s="31">
        <f>IF('Modello Analisi RISCHI MOG_PTPC'!AS113=Tabelle!$V$3,('Mitigazione del rischio'!Q$8*Tabelle!$W$3),IF('Modello Analisi RISCHI MOG_PTPC'!AS113=Tabelle!$V$4,('Mitigazione del rischio'!Q$8*Tabelle!$W$4),IF('Modello Analisi RISCHI MOG_PTPC'!AS113=Tabelle!$V$5,('Mitigazione del rischio'!Q$8*Tabelle!$W$5),IF('Modello Analisi RISCHI MOG_PTPC'!AS113=Tabelle!$V$6,('Mitigazione del rischio'!Q$8*Tabelle!$W$6),IF('Modello Analisi RISCHI MOG_PTPC'!AS113=Tabelle!$V$7,('Mitigazione del rischio'!Q$8*Tabelle!$W$7),IF('Modello Analisi RISCHI MOG_PTPC'!AS113=Tabelle!$V$8,('Mitigazione del rischio'!Q$8*Tabelle!$W$8),IF('Modello Analisi RISCHI MOG_PTPC'!AS113=Tabelle!$V$9,('Mitigazione del rischio'!Q$8*Tabelle!$W$9),IF('Modello Analisi RISCHI MOG_PTPC'!AS113=Tabelle!$V$10,('Mitigazione del rischio'!Q$8*Tabelle!$W$10),IF('Modello Analisi RISCHI MOG_PTPC'!AS113=Tabelle!$V$11,('Mitigazione del rischio'!Q$8*Tabelle!$W$11),IF('Modello Analisi RISCHI MOG_PTPC'!AS113=Tabelle!$V$12,('Mitigazione del rischio'!Q$8*Tabelle!$W$12),"-"))))))))))</f>
        <v>2.4499999999999997</v>
      </c>
      <c r="R112" s="31">
        <f>IF('Modello Analisi RISCHI MOG_PTPC'!AT113=Tabelle!$V$3,('Mitigazione del rischio'!R$8*Tabelle!$W$3),IF('Modello Analisi RISCHI MOG_PTPC'!AT113=Tabelle!$V$4,('Mitigazione del rischio'!R$8*Tabelle!$W$4),IF('Modello Analisi RISCHI MOG_PTPC'!AT113=Tabelle!$V$5,('Mitigazione del rischio'!R$8*Tabelle!$W$5),IF('Modello Analisi RISCHI MOG_PTPC'!AT113=Tabelle!$V$6,('Mitigazione del rischio'!R$8*Tabelle!$W$6),IF('Modello Analisi RISCHI MOG_PTPC'!AT113=Tabelle!$V$7,('Mitigazione del rischio'!R$8*Tabelle!$W$7),IF('Modello Analisi RISCHI MOG_PTPC'!AT113=Tabelle!$V$8,('Mitigazione del rischio'!R$8*Tabelle!$W$8),IF('Modello Analisi RISCHI MOG_PTPC'!AT113=Tabelle!$V$9,('Mitigazione del rischio'!R$8*Tabelle!$W$9),IF('Modello Analisi RISCHI MOG_PTPC'!AT113=Tabelle!$V$10,('Mitigazione del rischio'!R$8*Tabelle!$W$10),IF('Modello Analisi RISCHI MOG_PTPC'!AT113=Tabelle!$V$11,('Mitigazione del rischio'!R$8*Tabelle!$W$11),IF('Modello Analisi RISCHI MOG_PTPC'!AT113=Tabelle!$V$12,('Mitigazione del rischio'!R$8*Tabelle!$W$12),"-"))))))))))</f>
        <v>2.4499999999999997</v>
      </c>
      <c r="S112" s="31">
        <f>IF('Modello Analisi RISCHI MOG_PTPC'!AU113=Tabelle!$V$3,('Mitigazione del rischio'!S$8*Tabelle!$W$3),IF('Modello Analisi RISCHI MOG_PTPC'!AU113=Tabelle!$V$4,('Mitigazione del rischio'!S$8*Tabelle!$W$4),IF('Modello Analisi RISCHI MOG_PTPC'!AU113=Tabelle!$V$5,('Mitigazione del rischio'!S$8*Tabelle!$W$5),IF('Modello Analisi RISCHI MOG_PTPC'!AU113=Tabelle!$V$6,('Mitigazione del rischio'!S$8*Tabelle!$W$6),IF('Modello Analisi RISCHI MOG_PTPC'!AU113=Tabelle!$V$7,('Mitigazione del rischio'!S$8*Tabelle!$W$7),IF('Modello Analisi RISCHI MOG_PTPC'!AU113=Tabelle!$V$8,('Mitigazione del rischio'!S$8*Tabelle!$W$8),IF('Modello Analisi RISCHI MOG_PTPC'!AU113=Tabelle!$V$9,('Mitigazione del rischio'!S$8*Tabelle!$W$9),IF('Modello Analisi RISCHI MOG_PTPC'!AU113=Tabelle!$V$10,('Mitigazione del rischio'!S$8*Tabelle!$W$10),IF('Modello Analisi RISCHI MOG_PTPC'!AU113=Tabelle!$V$11,('Mitigazione del rischio'!S$8*Tabelle!$W$11),IF('Modello Analisi RISCHI MOG_PTPC'!AU113=Tabelle!$V$12,('Mitigazione del rischio'!S$8*Tabelle!$W$12),"-"))))))))))</f>
        <v>2.4499999999999997</v>
      </c>
      <c r="T112" s="31">
        <f>IF('Modello Analisi RISCHI MOG_PTPC'!AV113=Tabelle!$V$3,('Mitigazione del rischio'!T$8*Tabelle!$W$3),IF('Modello Analisi RISCHI MOG_PTPC'!AV113=Tabelle!$V$4,('Mitigazione del rischio'!T$8*Tabelle!$W$4),IF('Modello Analisi RISCHI MOG_PTPC'!AV113=Tabelle!$V$5,('Mitigazione del rischio'!T$8*Tabelle!$W$5),IF('Modello Analisi RISCHI MOG_PTPC'!AV113=Tabelle!$V$6,('Mitigazione del rischio'!T$8*Tabelle!$W$6),IF('Modello Analisi RISCHI MOG_PTPC'!AV113=Tabelle!$V$7,('Mitigazione del rischio'!T$8*Tabelle!$W$7),IF('Modello Analisi RISCHI MOG_PTPC'!AV113=Tabelle!$V$8,('Mitigazione del rischio'!T$8*Tabelle!$W$8),IF('Modello Analisi RISCHI MOG_PTPC'!AV113=Tabelle!$V$9,('Mitigazione del rischio'!T$8*Tabelle!$W$9),IF('Modello Analisi RISCHI MOG_PTPC'!AV113=Tabelle!$V$10,('Mitigazione del rischio'!T$8*Tabelle!$W$10),IF('Modello Analisi RISCHI MOG_PTPC'!AV113=Tabelle!$V$11,('Mitigazione del rischio'!T$8*Tabelle!$W$11),IF('Modello Analisi RISCHI MOG_PTPC'!AV113=Tabelle!$V$12,('Mitigazione del rischio'!T$8*Tabelle!$W$12),"-"))))))))))</f>
        <v>2.4499999999999997</v>
      </c>
      <c r="U112" s="31">
        <f>IF('Modello Analisi RISCHI MOG_PTPC'!AW113=Tabelle!$V$3,('Mitigazione del rischio'!U$8*Tabelle!$W$3),IF('Modello Analisi RISCHI MOG_PTPC'!AW113=Tabelle!$V$4,('Mitigazione del rischio'!U$8*Tabelle!$W$4),IF('Modello Analisi RISCHI MOG_PTPC'!AW113=Tabelle!$V$5,('Mitigazione del rischio'!U$8*Tabelle!$W$5),IF('Modello Analisi RISCHI MOG_PTPC'!AW113=Tabelle!$V$6,('Mitigazione del rischio'!U$8*Tabelle!$W$6),IF('Modello Analisi RISCHI MOG_PTPC'!AW113=Tabelle!$V$7,('Mitigazione del rischio'!U$8*Tabelle!$W$7),IF('Modello Analisi RISCHI MOG_PTPC'!AW113=Tabelle!$V$8,('Mitigazione del rischio'!U$8*Tabelle!$W$8),IF('Modello Analisi RISCHI MOG_PTPC'!AW113=Tabelle!$V$9,('Mitigazione del rischio'!U$8*Tabelle!$W$9),IF('Modello Analisi RISCHI MOG_PTPC'!AW113=Tabelle!$V$10,('Mitigazione del rischio'!U$8*Tabelle!$W$10),IF('Modello Analisi RISCHI MOG_PTPC'!AW113=Tabelle!$V$11,('Mitigazione del rischio'!U$8*Tabelle!$W$11),IF('Modello Analisi RISCHI MOG_PTPC'!AW113=Tabelle!$V$12,('Mitigazione del rischio'!U$8*Tabelle!$W$12),"-"))))))))))</f>
        <v>0</v>
      </c>
      <c r="V112" s="31">
        <f>IF('Modello Analisi RISCHI MOG_PTPC'!AX113=Tabelle!$V$3,('Mitigazione del rischio'!V$8*Tabelle!$W$3),IF('Modello Analisi RISCHI MOG_PTPC'!AX113=Tabelle!$V$4,('Mitigazione del rischio'!V$8*Tabelle!$W$4),IF('Modello Analisi RISCHI MOG_PTPC'!AX113=Tabelle!$V$5,('Mitigazione del rischio'!V$8*Tabelle!$W$5),IF('Modello Analisi RISCHI MOG_PTPC'!AX113=Tabelle!$V$6,('Mitigazione del rischio'!V$8*Tabelle!$W$6),IF('Modello Analisi RISCHI MOG_PTPC'!AX113=Tabelle!$V$7,('Mitigazione del rischio'!V$8*Tabelle!$W$7),IF('Modello Analisi RISCHI MOG_PTPC'!AX113=Tabelle!$V$8,('Mitigazione del rischio'!V$8*Tabelle!$W$8),IF('Modello Analisi RISCHI MOG_PTPC'!AX113=Tabelle!$V$9,('Mitigazione del rischio'!V$8*Tabelle!$W$9),IF('Modello Analisi RISCHI MOG_PTPC'!AX113=Tabelle!$V$10,('Mitigazione del rischio'!V$8*Tabelle!$W$10),IF('Modello Analisi RISCHI MOG_PTPC'!AX113=Tabelle!$V$11,('Mitigazione del rischio'!V$8*Tabelle!$W$11),IF('Modello Analisi RISCHI MOG_PTPC'!AX113=Tabelle!$V$12,('Mitigazione del rischio'!V$8*Tabelle!$W$12),"-"))))))))))</f>
        <v>0</v>
      </c>
      <c r="W112" s="31">
        <f>IF('Modello Analisi RISCHI MOG_PTPC'!AY113=Tabelle!$V$3,('Mitigazione del rischio'!W$8*Tabelle!$W$3),IF('Modello Analisi RISCHI MOG_PTPC'!AY113=Tabelle!$V$4,('Mitigazione del rischio'!W$8*Tabelle!$W$4),IF('Modello Analisi RISCHI MOG_PTPC'!AY113=Tabelle!$V$5,('Mitigazione del rischio'!W$8*Tabelle!$W$5),IF('Modello Analisi RISCHI MOG_PTPC'!AY113=Tabelle!$V$6,('Mitigazione del rischio'!W$8*Tabelle!$W$6),IF('Modello Analisi RISCHI MOG_PTPC'!AY113=Tabelle!$V$7,('Mitigazione del rischio'!W$8*Tabelle!$W$7),IF('Modello Analisi RISCHI MOG_PTPC'!AY113=Tabelle!$V$8,('Mitigazione del rischio'!W$8*Tabelle!$W$8),IF('Modello Analisi RISCHI MOG_PTPC'!AY113=Tabelle!$V$9,('Mitigazione del rischio'!W$8*Tabelle!$W$9),IF('Modello Analisi RISCHI MOG_PTPC'!AY113=Tabelle!$V$10,('Mitigazione del rischio'!W$8*Tabelle!$W$10),IF('Modello Analisi RISCHI MOG_PTPC'!AY113=Tabelle!$V$11,('Mitigazione del rischio'!W$8*Tabelle!$W$11),IF('Modello Analisi RISCHI MOG_PTPC'!AY113=Tabelle!$V$12,('Mitigazione del rischio'!W$8*Tabelle!$W$12),"-"))))))))))</f>
        <v>0</v>
      </c>
      <c r="X112" s="31">
        <f>IF('Modello Analisi RISCHI MOG_PTPC'!AZ113=Tabelle!$V$3,('Mitigazione del rischio'!X$8*Tabelle!$W$3),IF('Modello Analisi RISCHI MOG_PTPC'!AZ113=Tabelle!$V$4,('Mitigazione del rischio'!X$8*Tabelle!$W$4),IF('Modello Analisi RISCHI MOG_PTPC'!AZ113=Tabelle!$V$5,('Mitigazione del rischio'!X$8*Tabelle!$W$5),IF('Modello Analisi RISCHI MOG_PTPC'!AZ113=Tabelle!$V$6,('Mitigazione del rischio'!X$8*Tabelle!$W$6),IF('Modello Analisi RISCHI MOG_PTPC'!AZ113=Tabelle!$V$7,('Mitigazione del rischio'!X$8*Tabelle!$W$7),IF('Modello Analisi RISCHI MOG_PTPC'!AZ113=Tabelle!$V$8,('Mitigazione del rischio'!X$8*Tabelle!$W$8),IF('Modello Analisi RISCHI MOG_PTPC'!AZ113=Tabelle!$V$9,('Mitigazione del rischio'!X$8*Tabelle!$W$9),IF('Modello Analisi RISCHI MOG_PTPC'!AZ113=Tabelle!$V$10,('Mitigazione del rischio'!X$8*Tabelle!$W$10),IF('Modello Analisi RISCHI MOG_PTPC'!AZ113=Tabelle!$V$11,('Mitigazione del rischio'!X$8*Tabelle!$W$11),IF('Modello Analisi RISCHI MOG_PTPC'!AZ113=Tabelle!$V$12,('Mitigazione del rischio'!X$8*Tabelle!$W$12),"-"))))))))))</f>
        <v>0</v>
      </c>
      <c r="Y112" s="31">
        <f>IF('Modello Analisi RISCHI MOG_PTPC'!BA113=Tabelle!$V$3,('Mitigazione del rischio'!Y$8*Tabelle!$W$3),IF('Modello Analisi RISCHI MOG_PTPC'!BA113=Tabelle!$V$4,('Mitigazione del rischio'!Y$8*Tabelle!$W$4),IF('Modello Analisi RISCHI MOG_PTPC'!BA113=Tabelle!$V$5,('Mitigazione del rischio'!Y$8*Tabelle!$W$5),IF('Modello Analisi RISCHI MOG_PTPC'!BA113=Tabelle!$V$6,('Mitigazione del rischio'!Y$8*Tabelle!$W$6),IF('Modello Analisi RISCHI MOG_PTPC'!BA113=Tabelle!$V$7,('Mitigazione del rischio'!Y$8*Tabelle!$W$7),IF('Modello Analisi RISCHI MOG_PTPC'!BA113=Tabelle!$V$8,('Mitigazione del rischio'!Y$8*Tabelle!$W$8),IF('Modello Analisi RISCHI MOG_PTPC'!BA113=Tabelle!$V$9,('Mitigazione del rischio'!Y$8*Tabelle!$W$9),IF('Modello Analisi RISCHI MOG_PTPC'!BA113=Tabelle!$V$10,('Mitigazione del rischio'!Y$8*Tabelle!$W$10),IF('Modello Analisi RISCHI MOG_PTPC'!BA113=Tabelle!$V$11,('Mitigazione del rischio'!Y$8*Tabelle!$W$11),IF('Modello Analisi RISCHI MOG_PTPC'!BA113=Tabelle!$V$12,('Mitigazione del rischio'!Y$8*Tabelle!$W$12),"-"))))))))))</f>
        <v>0</v>
      </c>
      <c r="Z112" s="31">
        <f>IF('Modello Analisi RISCHI MOG_PTPC'!BB113=Tabelle!$V$3,('Mitigazione del rischio'!Z$8*Tabelle!$W$3),IF('Modello Analisi RISCHI MOG_PTPC'!BB113=Tabelle!$V$4,('Mitigazione del rischio'!Z$8*Tabelle!$W$4),IF('Modello Analisi RISCHI MOG_PTPC'!BB113=Tabelle!$V$5,('Mitigazione del rischio'!Z$8*Tabelle!$W$5),IF('Modello Analisi RISCHI MOG_PTPC'!BB113=Tabelle!$V$6,('Mitigazione del rischio'!Z$8*Tabelle!$W$6),IF('Modello Analisi RISCHI MOG_PTPC'!BB113=Tabelle!$V$7,('Mitigazione del rischio'!Z$8*Tabelle!$W$7),IF('Modello Analisi RISCHI MOG_PTPC'!BB113=Tabelle!$V$8,('Mitigazione del rischio'!Z$8*Tabelle!$W$8),IF('Modello Analisi RISCHI MOG_PTPC'!BB113=Tabelle!$V$9,('Mitigazione del rischio'!Z$8*Tabelle!$W$9),IF('Modello Analisi RISCHI MOG_PTPC'!BB113=Tabelle!$V$10,('Mitigazione del rischio'!Z$8*Tabelle!$W$10),IF('Modello Analisi RISCHI MOG_PTPC'!BB113=Tabelle!$V$11,('Mitigazione del rischio'!Z$8*Tabelle!$W$11),IF('Modello Analisi RISCHI MOG_PTPC'!BB113=Tabelle!$V$12,('Mitigazione del rischio'!Z$8*Tabelle!$W$12),"-"))))))))))</f>
        <v>0</v>
      </c>
      <c r="AA112" s="31">
        <f>IF('Modello Analisi RISCHI MOG_PTPC'!BC113=Tabelle!$V$3,('Mitigazione del rischio'!AA$8*Tabelle!$W$3),IF('Modello Analisi RISCHI MOG_PTPC'!BC113=Tabelle!$V$4,('Mitigazione del rischio'!AA$8*Tabelle!$W$4),IF('Modello Analisi RISCHI MOG_PTPC'!BC113=Tabelle!$V$5,('Mitigazione del rischio'!AA$8*Tabelle!$W$5),IF('Modello Analisi RISCHI MOG_PTPC'!BC113=Tabelle!$V$6,('Mitigazione del rischio'!AA$8*Tabelle!$W$6),IF('Modello Analisi RISCHI MOG_PTPC'!BC113=Tabelle!$V$7,('Mitigazione del rischio'!AA$8*Tabelle!$W$7),IF('Modello Analisi RISCHI MOG_PTPC'!BC113=Tabelle!$V$8,('Mitigazione del rischio'!AA$8*Tabelle!$W$8),IF('Modello Analisi RISCHI MOG_PTPC'!BC113=Tabelle!$V$9,('Mitigazione del rischio'!AA$8*Tabelle!$W$9),IF('Modello Analisi RISCHI MOG_PTPC'!BC113=Tabelle!$V$10,('Mitigazione del rischio'!AA$8*Tabelle!$W$10),IF('Modello Analisi RISCHI MOG_PTPC'!BC113=Tabelle!$V$11,('Mitigazione del rischio'!AA$8*Tabelle!$W$11),IF('Modello Analisi RISCHI MOG_PTPC'!BC113=Tabelle!$V$12,('Mitigazione del rischio'!AA$8*Tabelle!$W$12),"-"))))))))))</f>
        <v>0</v>
      </c>
      <c r="AB112" s="31">
        <f>IF('Modello Analisi RISCHI MOG_PTPC'!BD113=Tabelle!$V$3,('Mitigazione del rischio'!AB$8*Tabelle!$W$3),IF('Modello Analisi RISCHI MOG_PTPC'!BD113=Tabelle!$V$4,('Mitigazione del rischio'!AB$8*Tabelle!$W$4),IF('Modello Analisi RISCHI MOG_PTPC'!BD113=Tabelle!$V$5,('Mitigazione del rischio'!AB$8*Tabelle!$W$5),IF('Modello Analisi RISCHI MOG_PTPC'!BD113=Tabelle!$V$6,('Mitigazione del rischio'!AB$8*Tabelle!$W$6),IF('Modello Analisi RISCHI MOG_PTPC'!BD113=Tabelle!$V$7,('Mitigazione del rischio'!AB$8*Tabelle!$W$7),IF('Modello Analisi RISCHI MOG_PTPC'!BD113=Tabelle!$V$8,('Mitigazione del rischio'!AB$8*Tabelle!$W$8),IF('Modello Analisi RISCHI MOG_PTPC'!BD113=Tabelle!$V$9,('Mitigazione del rischio'!AB$8*Tabelle!$W$9),IF('Modello Analisi RISCHI MOG_PTPC'!BD113=Tabelle!$V$10,('Mitigazione del rischio'!AB$8*Tabelle!$W$10),IF('Modello Analisi RISCHI MOG_PTPC'!BD113=Tabelle!$V$11,('Mitigazione del rischio'!AB$8*Tabelle!$W$11),IF('Modello Analisi RISCHI MOG_PTPC'!BD113=Tabelle!$V$12,('Mitigazione del rischio'!AB$8*Tabelle!$W$12),"-"))))))))))</f>
        <v>0</v>
      </c>
      <c r="AC112" s="31">
        <f>IF('Modello Analisi RISCHI MOG_PTPC'!BE113=Tabelle!$V$3,('Mitigazione del rischio'!AC$8*Tabelle!$W$3),IF('Modello Analisi RISCHI MOG_PTPC'!BE113=Tabelle!$V$4,('Mitigazione del rischio'!AC$8*Tabelle!$W$4),IF('Modello Analisi RISCHI MOG_PTPC'!BE113=Tabelle!$V$5,('Mitigazione del rischio'!AC$8*Tabelle!$W$5),IF('Modello Analisi RISCHI MOG_PTPC'!BE113=Tabelle!$V$6,('Mitigazione del rischio'!AC$8*Tabelle!$W$6),IF('Modello Analisi RISCHI MOG_PTPC'!BE113=Tabelle!$V$7,('Mitigazione del rischio'!AC$8*Tabelle!$W$7),IF('Modello Analisi RISCHI MOG_PTPC'!BE113=Tabelle!$V$8,('Mitigazione del rischio'!AC$8*Tabelle!$W$8),IF('Modello Analisi RISCHI MOG_PTPC'!BE113=Tabelle!$V$9,('Mitigazione del rischio'!AC$8*Tabelle!$W$9),IF('Modello Analisi RISCHI MOG_PTPC'!BE113=Tabelle!$V$10,('Mitigazione del rischio'!AC$8*Tabelle!$W$10),IF('Modello Analisi RISCHI MOG_PTPC'!BE113=Tabelle!$V$11,('Mitigazione del rischio'!AC$8*Tabelle!$W$11),IF('Modello Analisi RISCHI MOG_PTPC'!BE113=Tabelle!$V$12,('Mitigazione del rischio'!AC$8*Tabelle!$W$12),"-"))))))))))</f>
        <v>0</v>
      </c>
      <c r="AD112" s="31">
        <f>IF('Modello Analisi RISCHI MOG_PTPC'!BF113=Tabelle!$V$3,('Mitigazione del rischio'!AD$8*Tabelle!$W$3),IF('Modello Analisi RISCHI MOG_PTPC'!BF113=Tabelle!$V$4,('Mitigazione del rischio'!AD$8*Tabelle!$W$4),IF('Modello Analisi RISCHI MOG_PTPC'!BF113=Tabelle!$V$5,('Mitigazione del rischio'!AD$8*Tabelle!$W$5),IF('Modello Analisi RISCHI MOG_PTPC'!BF113=Tabelle!$V$6,('Mitigazione del rischio'!AD$8*Tabelle!$W$6),IF('Modello Analisi RISCHI MOG_PTPC'!BF113=Tabelle!$V$7,('Mitigazione del rischio'!AD$8*Tabelle!$W$7),IF('Modello Analisi RISCHI MOG_PTPC'!BF113=Tabelle!$V$8,('Mitigazione del rischio'!AD$8*Tabelle!$W$8),IF('Modello Analisi RISCHI MOG_PTPC'!BF113=Tabelle!$V$9,('Mitigazione del rischio'!AD$8*Tabelle!$W$9),IF('Modello Analisi RISCHI MOG_PTPC'!BF113=Tabelle!$V$10,('Mitigazione del rischio'!AD$8*Tabelle!$W$10),IF('Modello Analisi RISCHI MOG_PTPC'!BF113=Tabelle!$V$11,('Mitigazione del rischio'!AD$8*Tabelle!$W$11),IF('Modello Analisi RISCHI MOG_PTPC'!BF113=Tabelle!$V$12,('Mitigazione del rischio'!AD$8*Tabelle!$W$12),"-"))))))))))</f>
        <v>0</v>
      </c>
      <c r="AE112" s="31">
        <f>IF('Modello Analisi RISCHI MOG_PTPC'!BG113=Tabelle!$V$3,('Mitigazione del rischio'!AE$8*Tabelle!$W$3),IF('Modello Analisi RISCHI MOG_PTPC'!BG113=Tabelle!$V$4,('Mitigazione del rischio'!AE$8*Tabelle!$W$4),IF('Modello Analisi RISCHI MOG_PTPC'!BG113=Tabelle!$V$5,('Mitigazione del rischio'!AE$8*Tabelle!$W$5),IF('Modello Analisi RISCHI MOG_PTPC'!BG113=Tabelle!$V$6,('Mitigazione del rischio'!AE$8*Tabelle!$W$6),IF('Modello Analisi RISCHI MOG_PTPC'!BG113=Tabelle!$V$7,('Mitigazione del rischio'!AE$8*Tabelle!$W$7),IF('Modello Analisi RISCHI MOG_PTPC'!BG113=Tabelle!$V$8,('Mitigazione del rischio'!AE$8*Tabelle!$W$8),IF('Modello Analisi RISCHI MOG_PTPC'!BG113=Tabelle!$V$9,('Mitigazione del rischio'!AE$8*Tabelle!$W$9),IF('Modello Analisi RISCHI MOG_PTPC'!BG113=Tabelle!$V$10,('Mitigazione del rischio'!AE$8*Tabelle!$W$10),IF('Modello Analisi RISCHI MOG_PTPC'!BG113=Tabelle!$V$11,('Mitigazione del rischio'!AE$8*Tabelle!$W$11),IF('Modello Analisi RISCHI MOG_PTPC'!BG113=Tabelle!$V$12,('Mitigazione del rischio'!AE$8*Tabelle!$W$12),"-"))))))))))</f>
        <v>0</v>
      </c>
      <c r="AF112" s="32">
        <f t="shared" si="5"/>
        <v>43.400000000000006</v>
      </c>
      <c r="AG112" s="33">
        <f t="shared" si="6"/>
        <v>0.43400000000000005</v>
      </c>
    </row>
    <row r="113" spans="1:33" x14ac:dyDescent="0.25">
      <c r="A113" s="31">
        <f>IF('Modello Analisi RISCHI MOG_PTPC'!AC114=Tabelle!$V$3,('Mitigazione del rischio'!A$8*Tabelle!$W$3),IF('Modello Analisi RISCHI MOG_PTPC'!AC114=Tabelle!$V$4,('Mitigazione del rischio'!A$8*Tabelle!$W$4),IF('Modello Analisi RISCHI MOG_PTPC'!AC114=Tabelle!$V$5,('Mitigazione del rischio'!A$8*Tabelle!$W$5),IF('Modello Analisi RISCHI MOG_PTPC'!AC114=Tabelle!$V$6,('Mitigazione del rischio'!A$8*Tabelle!$W$6),IF('Modello Analisi RISCHI MOG_PTPC'!AC114=Tabelle!$V$7,('Mitigazione del rischio'!A$8*Tabelle!$W$7),IF('Modello Analisi RISCHI MOG_PTPC'!AC114=Tabelle!$V$8,('Mitigazione del rischio'!A$8*Tabelle!$W$8),IF('Modello Analisi RISCHI MOG_PTPC'!AC114=Tabelle!$V$9,('Mitigazione del rischio'!A$8*Tabelle!$W$9),IF('Modello Analisi RISCHI MOG_PTPC'!AC114=Tabelle!$V$10,('Mitigazione del rischio'!A$8*Tabelle!$W$10),IF('Modello Analisi RISCHI MOG_PTPC'!AC114=Tabelle!$V$11,('Mitigazione del rischio'!A$8*Tabelle!$W$11),IF('Modello Analisi RISCHI MOG_PTPC'!AC114=Tabelle!$V$12,('Mitigazione del rischio'!A$8*Tabelle!$W$12),"-"))))))))))</f>
        <v>3.5</v>
      </c>
      <c r="B113" s="31">
        <f>IF('Modello Analisi RISCHI MOG_PTPC'!AD114=Tabelle!$V$3,('Mitigazione del rischio'!B$8*Tabelle!$W$3),IF('Modello Analisi RISCHI MOG_PTPC'!AD114=Tabelle!$V$4,('Mitigazione del rischio'!B$8*Tabelle!$W$4),IF('Modello Analisi RISCHI MOG_PTPC'!AD114=Tabelle!$V$5,('Mitigazione del rischio'!B$8*Tabelle!$W$5),IF('Modello Analisi RISCHI MOG_PTPC'!AD114=Tabelle!$V$6,('Mitigazione del rischio'!B$8*Tabelle!$W$6),IF('Modello Analisi RISCHI MOG_PTPC'!AD114=Tabelle!$V$7,('Mitigazione del rischio'!B$8*Tabelle!$W$7),IF('Modello Analisi RISCHI MOG_PTPC'!AD114=Tabelle!$V$8,('Mitigazione del rischio'!B$8*Tabelle!$W$8),IF('Modello Analisi RISCHI MOG_PTPC'!AD114=Tabelle!$V$9,('Mitigazione del rischio'!B$8*Tabelle!$W$9),IF('Modello Analisi RISCHI MOG_PTPC'!AD114=Tabelle!$V$10,('Mitigazione del rischio'!B$8*Tabelle!$W$10),IF('Modello Analisi RISCHI MOG_PTPC'!AD114=Tabelle!$V$11,('Mitigazione del rischio'!B$8*Tabelle!$W$11),IF('Modello Analisi RISCHI MOG_PTPC'!AD114=Tabelle!$V$12,('Mitigazione del rischio'!B$8*Tabelle!$W$12),"-"))))))))))</f>
        <v>2.4499999999999997</v>
      </c>
      <c r="C113" s="31">
        <f>IF('Modello Analisi RISCHI MOG_PTPC'!AE114=Tabelle!$V$3,('Mitigazione del rischio'!C$8*Tabelle!$W$3),IF('Modello Analisi RISCHI MOG_PTPC'!AE114=Tabelle!$V$4,('Mitigazione del rischio'!C$8*Tabelle!$W$4),IF('Modello Analisi RISCHI MOG_PTPC'!AE114=Tabelle!$V$5,('Mitigazione del rischio'!C$8*Tabelle!$W$5),IF('Modello Analisi RISCHI MOG_PTPC'!AE114=Tabelle!$V$6,('Mitigazione del rischio'!C$8*Tabelle!$W$6),IF('Modello Analisi RISCHI MOG_PTPC'!AE114=Tabelle!$V$7,('Mitigazione del rischio'!C$8*Tabelle!$W$7),IF('Modello Analisi RISCHI MOG_PTPC'!AE114=Tabelle!$V$8,('Mitigazione del rischio'!C$8*Tabelle!$W$8),IF('Modello Analisi RISCHI MOG_PTPC'!AE114=Tabelle!$V$9,('Mitigazione del rischio'!C$8*Tabelle!$W$9),IF('Modello Analisi RISCHI MOG_PTPC'!AE114=Tabelle!$V$10,('Mitigazione del rischio'!C$8*Tabelle!$W$10),IF('Modello Analisi RISCHI MOG_PTPC'!AE114=Tabelle!$V$11,('Mitigazione del rischio'!C$8*Tabelle!$W$11),IF('Modello Analisi RISCHI MOG_PTPC'!AE114=Tabelle!$V$12,('Mitigazione del rischio'!C$8*Tabelle!$W$12),"-"))))))))))</f>
        <v>0.35000000000000003</v>
      </c>
      <c r="D113" s="31">
        <f>IF('Modello Analisi RISCHI MOG_PTPC'!AF114=Tabelle!$V$3,('Mitigazione del rischio'!D$8*Tabelle!$W$3),IF('Modello Analisi RISCHI MOG_PTPC'!AF114=Tabelle!$V$4,('Mitigazione del rischio'!D$8*Tabelle!$W$4),IF('Modello Analisi RISCHI MOG_PTPC'!AF114=Tabelle!$V$5,('Mitigazione del rischio'!D$8*Tabelle!$W$5),IF('Modello Analisi RISCHI MOG_PTPC'!AF114=Tabelle!$V$6,('Mitigazione del rischio'!D$8*Tabelle!$W$6),IF('Modello Analisi RISCHI MOG_PTPC'!AF114=Tabelle!$V$7,('Mitigazione del rischio'!D$8*Tabelle!$W$7),IF('Modello Analisi RISCHI MOG_PTPC'!AF114=Tabelle!$V$8,('Mitigazione del rischio'!D$8*Tabelle!$W$8),IF('Modello Analisi RISCHI MOG_PTPC'!AF114=Tabelle!$V$9,('Mitigazione del rischio'!D$8*Tabelle!$W$9),IF('Modello Analisi RISCHI MOG_PTPC'!AF114=Tabelle!$V$10,('Mitigazione del rischio'!D$8*Tabelle!$W$10),IF('Modello Analisi RISCHI MOG_PTPC'!AF114=Tabelle!$V$11,('Mitigazione del rischio'!D$8*Tabelle!$W$11),IF('Modello Analisi RISCHI MOG_PTPC'!AF114=Tabelle!$V$12,('Mitigazione del rischio'!D$8*Tabelle!$W$12),"-"))))))))))</f>
        <v>1.05</v>
      </c>
      <c r="E113" s="31">
        <f>IF('Modello Analisi RISCHI MOG_PTPC'!AG114=Tabelle!$V$3,('Mitigazione del rischio'!E$8*Tabelle!$W$3),IF('Modello Analisi RISCHI MOG_PTPC'!AG114=Tabelle!$V$4,('Mitigazione del rischio'!E$8*Tabelle!$W$4),IF('Modello Analisi RISCHI MOG_PTPC'!AG114=Tabelle!$V$5,('Mitigazione del rischio'!E$8*Tabelle!$W$5),IF('Modello Analisi RISCHI MOG_PTPC'!AG114=Tabelle!$V$6,('Mitigazione del rischio'!E$8*Tabelle!$W$6),IF('Modello Analisi RISCHI MOG_PTPC'!AG114=Tabelle!$V$7,('Mitigazione del rischio'!E$8*Tabelle!$W$7),IF('Modello Analisi RISCHI MOG_PTPC'!AG114=Tabelle!$V$8,('Mitigazione del rischio'!E$8*Tabelle!$W$8),IF('Modello Analisi RISCHI MOG_PTPC'!AG114=Tabelle!$V$9,('Mitigazione del rischio'!E$8*Tabelle!$W$9),IF('Modello Analisi RISCHI MOG_PTPC'!AG114=Tabelle!$V$10,('Mitigazione del rischio'!E$8*Tabelle!$W$10),IF('Modello Analisi RISCHI MOG_PTPC'!AG114=Tabelle!$V$11,('Mitigazione del rischio'!E$8*Tabelle!$W$11),IF('Modello Analisi RISCHI MOG_PTPC'!AG114=Tabelle!$V$12,('Mitigazione del rischio'!E$8*Tabelle!$W$12),"-"))))))))))</f>
        <v>2.4499999999999997</v>
      </c>
      <c r="F113" s="31">
        <f>IF('Modello Analisi RISCHI MOG_PTPC'!AH114=Tabelle!$V$3,('Mitigazione del rischio'!F$8*Tabelle!$W$3),IF('Modello Analisi RISCHI MOG_PTPC'!AH114=Tabelle!$V$4,('Mitigazione del rischio'!F$8*Tabelle!$W$4),IF('Modello Analisi RISCHI MOG_PTPC'!AH114=Tabelle!$V$5,('Mitigazione del rischio'!F$8*Tabelle!$W$5),IF('Modello Analisi RISCHI MOG_PTPC'!AH114=Tabelle!$V$6,('Mitigazione del rischio'!F$8*Tabelle!$W$6),IF('Modello Analisi RISCHI MOG_PTPC'!AH114=Tabelle!$V$7,('Mitigazione del rischio'!F$8*Tabelle!$W$7),IF('Modello Analisi RISCHI MOG_PTPC'!AH114=Tabelle!$V$8,('Mitigazione del rischio'!F$8*Tabelle!$W$8),IF('Modello Analisi RISCHI MOG_PTPC'!AH114=Tabelle!$V$9,('Mitigazione del rischio'!F$8*Tabelle!$W$9),IF('Modello Analisi RISCHI MOG_PTPC'!AH114=Tabelle!$V$10,('Mitigazione del rischio'!F$8*Tabelle!$W$10),IF('Modello Analisi RISCHI MOG_PTPC'!AH114=Tabelle!$V$11,('Mitigazione del rischio'!F$8*Tabelle!$W$11),IF('Modello Analisi RISCHI MOG_PTPC'!AH114=Tabelle!$V$12,('Mitigazione del rischio'!F$8*Tabelle!$W$12),"-"))))))))))</f>
        <v>3.5</v>
      </c>
      <c r="G113" s="31">
        <f>IF('Modello Analisi RISCHI MOG_PTPC'!AI114=Tabelle!$V$3,('Mitigazione del rischio'!G$8*Tabelle!$W$3),IF('Modello Analisi RISCHI MOG_PTPC'!AI114=Tabelle!$V$4,('Mitigazione del rischio'!G$8*Tabelle!$W$4),IF('Modello Analisi RISCHI MOG_PTPC'!AI114=Tabelle!$V$5,('Mitigazione del rischio'!G$8*Tabelle!$W$5),IF('Modello Analisi RISCHI MOG_PTPC'!AI114=Tabelle!$V$6,('Mitigazione del rischio'!G$8*Tabelle!$W$6),IF('Modello Analisi RISCHI MOG_PTPC'!AI114=Tabelle!$V$7,('Mitigazione del rischio'!G$8*Tabelle!$W$7),IF('Modello Analisi RISCHI MOG_PTPC'!AI114=Tabelle!$V$8,('Mitigazione del rischio'!G$8*Tabelle!$W$8),IF('Modello Analisi RISCHI MOG_PTPC'!AI114=Tabelle!$V$9,('Mitigazione del rischio'!G$8*Tabelle!$W$9),IF('Modello Analisi RISCHI MOG_PTPC'!AI114=Tabelle!$V$10,('Mitigazione del rischio'!G$8*Tabelle!$W$10),IF('Modello Analisi RISCHI MOG_PTPC'!AI114=Tabelle!$V$11,('Mitigazione del rischio'!G$8*Tabelle!$W$11),IF('Modello Analisi RISCHI MOG_PTPC'!AI114=Tabelle!$V$12,('Mitigazione del rischio'!G$8*Tabelle!$W$12),"-"))))))))))</f>
        <v>3.5</v>
      </c>
      <c r="H113" s="31">
        <f>IF('Modello Analisi RISCHI MOG_PTPC'!AJ114=Tabelle!$V$3,('Mitigazione del rischio'!H$8*Tabelle!$W$3),IF('Modello Analisi RISCHI MOG_PTPC'!AJ114=Tabelle!$V$4,('Mitigazione del rischio'!H$8*Tabelle!$W$4),IF('Modello Analisi RISCHI MOG_PTPC'!AJ114=Tabelle!$V$5,('Mitigazione del rischio'!H$8*Tabelle!$W$5),IF('Modello Analisi RISCHI MOG_PTPC'!AJ114=Tabelle!$V$6,('Mitigazione del rischio'!H$8*Tabelle!$W$6),IF('Modello Analisi RISCHI MOG_PTPC'!AJ114=Tabelle!$V$7,('Mitigazione del rischio'!H$8*Tabelle!$W$7),IF('Modello Analisi RISCHI MOG_PTPC'!AJ114=Tabelle!$V$8,('Mitigazione del rischio'!H$8*Tabelle!$W$8),IF('Modello Analisi RISCHI MOG_PTPC'!AJ114=Tabelle!$V$9,('Mitigazione del rischio'!H$8*Tabelle!$W$9),IF('Modello Analisi RISCHI MOG_PTPC'!AJ114=Tabelle!$V$10,('Mitigazione del rischio'!H$8*Tabelle!$W$10),IF('Modello Analisi RISCHI MOG_PTPC'!AJ114=Tabelle!$V$11,('Mitigazione del rischio'!H$8*Tabelle!$W$11),IF('Modello Analisi RISCHI MOG_PTPC'!AJ114=Tabelle!$V$12,('Mitigazione del rischio'!H$8*Tabelle!$W$12),"-"))))))))))</f>
        <v>3.5</v>
      </c>
      <c r="I113" s="31">
        <f>IF('Modello Analisi RISCHI MOG_PTPC'!AK114=Tabelle!$V$3,('Mitigazione del rischio'!I$8*Tabelle!$W$3),IF('Modello Analisi RISCHI MOG_PTPC'!AK114=Tabelle!$V$4,('Mitigazione del rischio'!I$8*Tabelle!$W$4),IF('Modello Analisi RISCHI MOG_PTPC'!AK114=Tabelle!$V$5,('Mitigazione del rischio'!I$8*Tabelle!$W$5),IF('Modello Analisi RISCHI MOG_PTPC'!AK114=Tabelle!$V$6,('Mitigazione del rischio'!I$8*Tabelle!$W$6),IF('Modello Analisi RISCHI MOG_PTPC'!AK114=Tabelle!$V$7,('Mitigazione del rischio'!I$8*Tabelle!$W$7),IF('Modello Analisi RISCHI MOG_PTPC'!AK114=Tabelle!$V$8,('Mitigazione del rischio'!I$8*Tabelle!$W$8),IF('Modello Analisi RISCHI MOG_PTPC'!AK114=Tabelle!$V$9,('Mitigazione del rischio'!I$8*Tabelle!$W$9),IF('Modello Analisi RISCHI MOG_PTPC'!AK114=Tabelle!$V$10,('Mitigazione del rischio'!I$8*Tabelle!$W$10),IF('Modello Analisi RISCHI MOG_PTPC'!AK114=Tabelle!$V$11,('Mitigazione del rischio'!I$8*Tabelle!$W$11),IF('Modello Analisi RISCHI MOG_PTPC'!AK114=Tabelle!$V$12,('Mitigazione del rischio'!I$8*Tabelle!$W$12),"-"))))))))))</f>
        <v>1.05</v>
      </c>
      <c r="J113" s="31">
        <f>IF('Modello Analisi RISCHI MOG_PTPC'!AL114=Tabelle!$V$3,('Mitigazione del rischio'!J$8*Tabelle!$W$3),IF('Modello Analisi RISCHI MOG_PTPC'!AL114=Tabelle!$V$4,('Mitigazione del rischio'!J$8*Tabelle!$W$4),IF('Modello Analisi RISCHI MOG_PTPC'!AL114=Tabelle!$V$5,('Mitigazione del rischio'!J$8*Tabelle!$W$5),IF('Modello Analisi RISCHI MOG_PTPC'!AL114=Tabelle!$V$6,('Mitigazione del rischio'!J$8*Tabelle!$W$6),IF('Modello Analisi RISCHI MOG_PTPC'!AL114=Tabelle!$V$7,('Mitigazione del rischio'!J$8*Tabelle!$W$7),IF('Modello Analisi RISCHI MOG_PTPC'!AL114=Tabelle!$V$8,('Mitigazione del rischio'!J$8*Tabelle!$W$8),IF('Modello Analisi RISCHI MOG_PTPC'!AL114=Tabelle!$V$9,('Mitigazione del rischio'!J$8*Tabelle!$W$9),IF('Modello Analisi RISCHI MOG_PTPC'!AL114=Tabelle!$V$10,('Mitigazione del rischio'!J$8*Tabelle!$W$10),IF('Modello Analisi RISCHI MOG_PTPC'!AL114=Tabelle!$V$11,('Mitigazione del rischio'!J$8*Tabelle!$W$11),IF('Modello Analisi RISCHI MOG_PTPC'!AL114=Tabelle!$V$12,('Mitigazione del rischio'!J$8*Tabelle!$W$12),"-"))))))))))</f>
        <v>1.05</v>
      </c>
      <c r="K113" s="31">
        <f>IF('Modello Analisi RISCHI MOG_PTPC'!AM114=Tabelle!$V$3,('Mitigazione del rischio'!K$8*Tabelle!$W$3),IF('Modello Analisi RISCHI MOG_PTPC'!AM114=Tabelle!$V$4,('Mitigazione del rischio'!K$8*Tabelle!$W$4),IF('Modello Analisi RISCHI MOG_PTPC'!AM114=Tabelle!$V$5,('Mitigazione del rischio'!K$8*Tabelle!$W$5),IF('Modello Analisi RISCHI MOG_PTPC'!AM114=Tabelle!$V$6,('Mitigazione del rischio'!K$8*Tabelle!$W$6),IF('Modello Analisi RISCHI MOG_PTPC'!AM114=Tabelle!$V$7,('Mitigazione del rischio'!K$8*Tabelle!$W$7),IF('Modello Analisi RISCHI MOG_PTPC'!AM114=Tabelle!$V$8,('Mitigazione del rischio'!K$8*Tabelle!$W$8),IF('Modello Analisi RISCHI MOG_PTPC'!AM114=Tabelle!$V$9,('Mitigazione del rischio'!K$8*Tabelle!$W$9),IF('Modello Analisi RISCHI MOG_PTPC'!AM114=Tabelle!$V$10,('Mitigazione del rischio'!K$8*Tabelle!$W$10),IF('Modello Analisi RISCHI MOG_PTPC'!AM114=Tabelle!$V$11,('Mitigazione del rischio'!K$8*Tabelle!$W$11),IF('Modello Analisi RISCHI MOG_PTPC'!AM114=Tabelle!$V$12,('Mitigazione del rischio'!K$8*Tabelle!$W$12),"-"))))))))))</f>
        <v>3.5</v>
      </c>
      <c r="L113" s="31">
        <f>IF('Modello Analisi RISCHI MOG_PTPC'!AN114=Tabelle!$V$3,('Mitigazione del rischio'!L$8*Tabelle!$W$3),IF('Modello Analisi RISCHI MOG_PTPC'!AN114=Tabelle!$V$4,('Mitigazione del rischio'!L$8*Tabelle!$W$4),IF('Modello Analisi RISCHI MOG_PTPC'!AN114=Tabelle!$V$5,('Mitigazione del rischio'!L$8*Tabelle!$W$5),IF('Modello Analisi RISCHI MOG_PTPC'!AN114=Tabelle!$V$6,('Mitigazione del rischio'!L$8*Tabelle!$W$6),IF('Modello Analisi RISCHI MOG_PTPC'!AN114=Tabelle!$V$7,('Mitigazione del rischio'!L$8*Tabelle!$W$7),IF('Modello Analisi RISCHI MOG_PTPC'!AN114=Tabelle!$V$8,('Mitigazione del rischio'!L$8*Tabelle!$W$8),IF('Modello Analisi RISCHI MOG_PTPC'!AN114=Tabelle!$V$9,('Mitigazione del rischio'!L$8*Tabelle!$W$9),IF('Modello Analisi RISCHI MOG_PTPC'!AN114=Tabelle!$V$10,('Mitigazione del rischio'!L$8*Tabelle!$W$10),IF('Modello Analisi RISCHI MOG_PTPC'!AN114=Tabelle!$V$11,('Mitigazione del rischio'!L$8*Tabelle!$W$11),IF('Modello Analisi RISCHI MOG_PTPC'!AN114=Tabelle!$V$12,('Mitigazione del rischio'!L$8*Tabelle!$W$12),"-"))))))))))</f>
        <v>3.5</v>
      </c>
      <c r="M113" s="31">
        <f>IF('Modello Analisi RISCHI MOG_PTPC'!AO114=Tabelle!$V$3,('Mitigazione del rischio'!M$8*Tabelle!$W$3),IF('Modello Analisi RISCHI MOG_PTPC'!AO114=Tabelle!$V$4,('Mitigazione del rischio'!M$8*Tabelle!$W$4),IF('Modello Analisi RISCHI MOG_PTPC'!AO114=Tabelle!$V$5,('Mitigazione del rischio'!M$8*Tabelle!$W$5),IF('Modello Analisi RISCHI MOG_PTPC'!AO114=Tabelle!$V$6,('Mitigazione del rischio'!M$8*Tabelle!$W$6),IF('Modello Analisi RISCHI MOG_PTPC'!AO114=Tabelle!$V$7,('Mitigazione del rischio'!M$8*Tabelle!$W$7),IF('Modello Analisi RISCHI MOG_PTPC'!AO114=Tabelle!$V$8,('Mitigazione del rischio'!M$8*Tabelle!$W$8),IF('Modello Analisi RISCHI MOG_PTPC'!AO114=Tabelle!$V$9,('Mitigazione del rischio'!M$8*Tabelle!$W$9),IF('Modello Analisi RISCHI MOG_PTPC'!AO114=Tabelle!$V$10,('Mitigazione del rischio'!M$8*Tabelle!$W$10),IF('Modello Analisi RISCHI MOG_PTPC'!AO114=Tabelle!$V$11,('Mitigazione del rischio'!M$8*Tabelle!$W$11),IF('Modello Analisi RISCHI MOG_PTPC'!AO114=Tabelle!$V$12,('Mitigazione del rischio'!M$8*Tabelle!$W$12),"-"))))))))))</f>
        <v>1.05</v>
      </c>
      <c r="N113" s="31">
        <f>IF('Modello Analisi RISCHI MOG_PTPC'!AP114=Tabelle!$V$3,('Mitigazione del rischio'!N$8*Tabelle!$W$3),IF('Modello Analisi RISCHI MOG_PTPC'!AP114=Tabelle!$V$4,('Mitigazione del rischio'!N$8*Tabelle!$W$4),IF('Modello Analisi RISCHI MOG_PTPC'!AP114=Tabelle!$V$5,('Mitigazione del rischio'!N$8*Tabelle!$W$5),IF('Modello Analisi RISCHI MOG_PTPC'!AP114=Tabelle!$V$6,('Mitigazione del rischio'!N$8*Tabelle!$W$6),IF('Modello Analisi RISCHI MOG_PTPC'!AP114=Tabelle!$V$7,('Mitigazione del rischio'!N$8*Tabelle!$W$7),IF('Modello Analisi RISCHI MOG_PTPC'!AP114=Tabelle!$V$8,('Mitigazione del rischio'!N$8*Tabelle!$W$8),IF('Modello Analisi RISCHI MOG_PTPC'!AP114=Tabelle!$V$9,('Mitigazione del rischio'!N$8*Tabelle!$W$9),IF('Modello Analisi RISCHI MOG_PTPC'!AP114=Tabelle!$V$10,('Mitigazione del rischio'!N$8*Tabelle!$W$10),IF('Modello Analisi RISCHI MOG_PTPC'!AP114=Tabelle!$V$11,('Mitigazione del rischio'!N$8*Tabelle!$W$11),IF('Modello Analisi RISCHI MOG_PTPC'!AP114=Tabelle!$V$12,('Mitigazione del rischio'!N$8*Tabelle!$W$12),"-"))))))))))</f>
        <v>1.05</v>
      </c>
      <c r="O113" s="31">
        <f>IF('Modello Analisi RISCHI MOG_PTPC'!AQ114=Tabelle!$V$3,('Mitigazione del rischio'!O$8*Tabelle!$W$3),IF('Modello Analisi RISCHI MOG_PTPC'!AQ114=Tabelle!$V$4,('Mitigazione del rischio'!O$8*Tabelle!$W$4),IF('Modello Analisi RISCHI MOG_PTPC'!AQ114=Tabelle!$V$5,('Mitigazione del rischio'!O$8*Tabelle!$W$5),IF('Modello Analisi RISCHI MOG_PTPC'!AQ114=Tabelle!$V$6,('Mitigazione del rischio'!O$8*Tabelle!$W$6),IF('Modello Analisi RISCHI MOG_PTPC'!AQ114=Tabelle!$V$7,('Mitigazione del rischio'!O$8*Tabelle!$W$7),IF('Modello Analisi RISCHI MOG_PTPC'!AQ114=Tabelle!$V$8,('Mitigazione del rischio'!O$8*Tabelle!$W$8),IF('Modello Analisi RISCHI MOG_PTPC'!AQ114=Tabelle!$V$9,('Mitigazione del rischio'!O$8*Tabelle!$W$9),IF('Modello Analisi RISCHI MOG_PTPC'!AQ114=Tabelle!$V$10,('Mitigazione del rischio'!O$8*Tabelle!$W$10),IF('Modello Analisi RISCHI MOG_PTPC'!AQ114=Tabelle!$V$11,('Mitigazione del rischio'!O$8*Tabelle!$W$11),IF('Modello Analisi RISCHI MOG_PTPC'!AQ114=Tabelle!$V$12,('Mitigazione del rischio'!O$8*Tabelle!$W$12),"-"))))))))))</f>
        <v>1.05</v>
      </c>
      <c r="P113" s="31">
        <f>IF('Modello Analisi RISCHI MOG_PTPC'!AR114=Tabelle!$V$3,('Mitigazione del rischio'!P$8*Tabelle!$W$3),IF('Modello Analisi RISCHI MOG_PTPC'!AR114=Tabelle!$V$4,('Mitigazione del rischio'!P$8*Tabelle!$W$4),IF('Modello Analisi RISCHI MOG_PTPC'!AR114=Tabelle!$V$5,('Mitigazione del rischio'!P$8*Tabelle!$W$5),IF('Modello Analisi RISCHI MOG_PTPC'!AR114=Tabelle!$V$6,('Mitigazione del rischio'!P$8*Tabelle!$W$6),IF('Modello Analisi RISCHI MOG_PTPC'!AR114=Tabelle!$V$7,('Mitigazione del rischio'!P$8*Tabelle!$W$7),IF('Modello Analisi RISCHI MOG_PTPC'!AR114=Tabelle!$V$8,('Mitigazione del rischio'!P$8*Tabelle!$W$8),IF('Modello Analisi RISCHI MOG_PTPC'!AR114=Tabelle!$V$9,('Mitigazione del rischio'!P$8*Tabelle!$W$9),IF('Modello Analisi RISCHI MOG_PTPC'!AR114=Tabelle!$V$10,('Mitigazione del rischio'!P$8*Tabelle!$W$10),IF('Modello Analisi RISCHI MOG_PTPC'!AR114=Tabelle!$V$11,('Mitigazione del rischio'!P$8*Tabelle!$W$11),IF('Modello Analisi RISCHI MOG_PTPC'!AR114=Tabelle!$V$12,('Mitigazione del rischio'!P$8*Tabelle!$W$12),"-"))))))))))</f>
        <v>1.05</v>
      </c>
      <c r="Q113" s="31">
        <f>IF('Modello Analisi RISCHI MOG_PTPC'!AS114=Tabelle!$V$3,('Mitigazione del rischio'!Q$8*Tabelle!$W$3),IF('Modello Analisi RISCHI MOG_PTPC'!AS114=Tabelle!$V$4,('Mitigazione del rischio'!Q$8*Tabelle!$W$4),IF('Modello Analisi RISCHI MOG_PTPC'!AS114=Tabelle!$V$5,('Mitigazione del rischio'!Q$8*Tabelle!$W$5),IF('Modello Analisi RISCHI MOG_PTPC'!AS114=Tabelle!$V$6,('Mitigazione del rischio'!Q$8*Tabelle!$W$6),IF('Modello Analisi RISCHI MOG_PTPC'!AS114=Tabelle!$V$7,('Mitigazione del rischio'!Q$8*Tabelle!$W$7),IF('Modello Analisi RISCHI MOG_PTPC'!AS114=Tabelle!$V$8,('Mitigazione del rischio'!Q$8*Tabelle!$W$8),IF('Modello Analisi RISCHI MOG_PTPC'!AS114=Tabelle!$V$9,('Mitigazione del rischio'!Q$8*Tabelle!$W$9),IF('Modello Analisi RISCHI MOG_PTPC'!AS114=Tabelle!$V$10,('Mitigazione del rischio'!Q$8*Tabelle!$W$10),IF('Modello Analisi RISCHI MOG_PTPC'!AS114=Tabelle!$V$11,('Mitigazione del rischio'!Q$8*Tabelle!$W$11),IF('Modello Analisi RISCHI MOG_PTPC'!AS114=Tabelle!$V$12,('Mitigazione del rischio'!Q$8*Tabelle!$W$12),"-"))))))))))</f>
        <v>2.4499999999999997</v>
      </c>
      <c r="R113" s="31">
        <f>IF('Modello Analisi RISCHI MOG_PTPC'!AT114=Tabelle!$V$3,('Mitigazione del rischio'!R$8*Tabelle!$W$3),IF('Modello Analisi RISCHI MOG_PTPC'!AT114=Tabelle!$V$4,('Mitigazione del rischio'!R$8*Tabelle!$W$4),IF('Modello Analisi RISCHI MOG_PTPC'!AT114=Tabelle!$V$5,('Mitigazione del rischio'!R$8*Tabelle!$W$5),IF('Modello Analisi RISCHI MOG_PTPC'!AT114=Tabelle!$V$6,('Mitigazione del rischio'!R$8*Tabelle!$W$6),IF('Modello Analisi RISCHI MOG_PTPC'!AT114=Tabelle!$V$7,('Mitigazione del rischio'!R$8*Tabelle!$W$7),IF('Modello Analisi RISCHI MOG_PTPC'!AT114=Tabelle!$V$8,('Mitigazione del rischio'!R$8*Tabelle!$W$8),IF('Modello Analisi RISCHI MOG_PTPC'!AT114=Tabelle!$V$9,('Mitigazione del rischio'!R$8*Tabelle!$W$9),IF('Modello Analisi RISCHI MOG_PTPC'!AT114=Tabelle!$V$10,('Mitigazione del rischio'!R$8*Tabelle!$W$10),IF('Modello Analisi RISCHI MOG_PTPC'!AT114=Tabelle!$V$11,('Mitigazione del rischio'!R$8*Tabelle!$W$11),IF('Modello Analisi RISCHI MOG_PTPC'!AT114=Tabelle!$V$12,('Mitigazione del rischio'!R$8*Tabelle!$W$12),"-"))))))))))</f>
        <v>2.4499999999999997</v>
      </c>
      <c r="S113" s="31">
        <f>IF('Modello Analisi RISCHI MOG_PTPC'!AU114=Tabelle!$V$3,('Mitigazione del rischio'!S$8*Tabelle!$W$3),IF('Modello Analisi RISCHI MOG_PTPC'!AU114=Tabelle!$V$4,('Mitigazione del rischio'!S$8*Tabelle!$W$4),IF('Modello Analisi RISCHI MOG_PTPC'!AU114=Tabelle!$V$5,('Mitigazione del rischio'!S$8*Tabelle!$W$5),IF('Modello Analisi RISCHI MOG_PTPC'!AU114=Tabelle!$V$6,('Mitigazione del rischio'!S$8*Tabelle!$W$6),IF('Modello Analisi RISCHI MOG_PTPC'!AU114=Tabelle!$V$7,('Mitigazione del rischio'!S$8*Tabelle!$W$7),IF('Modello Analisi RISCHI MOG_PTPC'!AU114=Tabelle!$V$8,('Mitigazione del rischio'!S$8*Tabelle!$W$8),IF('Modello Analisi RISCHI MOG_PTPC'!AU114=Tabelle!$V$9,('Mitigazione del rischio'!S$8*Tabelle!$W$9),IF('Modello Analisi RISCHI MOG_PTPC'!AU114=Tabelle!$V$10,('Mitigazione del rischio'!S$8*Tabelle!$W$10),IF('Modello Analisi RISCHI MOG_PTPC'!AU114=Tabelle!$V$11,('Mitigazione del rischio'!S$8*Tabelle!$W$11),IF('Modello Analisi RISCHI MOG_PTPC'!AU114=Tabelle!$V$12,('Mitigazione del rischio'!S$8*Tabelle!$W$12),"-"))))))))))</f>
        <v>2.4499999999999997</v>
      </c>
      <c r="T113" s="31">
        <f>IF('Modello Analisi RISCHI MOG_PTPC'!AV114=Tabelle!$V$3,('Mitigazione del rischio'!T$8*Tabelle!$W$3),IF('Modello Analisi RISCHI MOG_PTPC'!AV114=Tabelle!$V$4,('Mitigazione del rischio'!T$8*Tabelle!$W$4),IF('Modello Analisi RISCHI MOG_PTPC'!AV114=Tabelle!$V$5,('Mitigazione del rischio'!T$8*Tabelle!$W$5),IF('Modello Analisi RISCHI MOG_PTPC'!AV114=Tabelle!$V$6,('Mitigazione del rischio'!T$8*Tabelle!$W$6),IF('Modello Analisi RISCHI MOG_PTPC'!AV114=Tabelle!$V$7,('Mitigazione del rischio'!T$8*Tabelle!$W$7),IF('Modello Analisi RISCHI MOG_PTPC'!AV114=Tabelle!$V$8,('Mitigazione del rischio'!T$8*Tabelle!$W$8),IF('Modello Analisi RISCHI MOG_PTPC'!AV114=Tabelle!$V$9,('Mitigazione del rischio'!T$8*Tabelle!$W$9),IF('Modello Analisi RISCHI MOG_PTPC'!AV114=Tabelle!$V$10,('Mitigazione del rischio'!T$8*Tabelle!$W$10),IF('Modello Analisi RISCHI MOG_PTPC'!AV114=Tabelle!$V$11,('Mitigazione del rischio'!T$8*Tabelle!$W$11),IF('Modello Analisi RISCHI MOG_PTPC'!AV114=Tabelle!$V$12,('Mitigazione del rischio'!T$8*Tabelle!$W$12),"-"))))))))))</f>
        <v>2.4499999999999997</v>
      </c>
      <c r="U113" s="31">
        <f>IF('Modello Analisi RISCHI MOG_PTPC'!AW114=Tabelle!$V$3,('Mitigazione del rischio'!U$8*Tabelle!$W$3),IF('Modello Analisi RISCHI MOG_PTPC'!AW114=Tabelle!$V$4,('Mitigazione del rischio'!U$8*Tabelle!$W$4),IF('Modello Analisi RISCHI MOG_PTPC'!AW114=Tabelle!$V$5,('Mitigazione del rischio'!U$8*Tabelle!$W$5),IF('Modello Analisi RISCHI MOG_PTPC'!AW114=Tabelle!$V$6,('Mitigazione del rischio'!U$8*Tabelle!$W$6),IF('Modello Analisi RISCHI MOG_PTPC'!AW114=Tabelle!$V$7,('Mitigazione del rischio'!U$8*Tabelle!$W$7),IF('Modello Analisi RISCHI MOG_PTPC'!AW114=Tabelle!$V$8,('Mitigazione del rischio'!U$8*Tabelle!$W$8),IF('Modello Analisi RISCHI MOG_PTPC'!AW114=Tabelle!$V$9,('Mitigazione del rischio'!U$8*Tabelle!$W$9),IF('Modello Analisi RISCHI MOG_PTPC'!AW114=Tabelle!$V$10,('Mitigazione del rischio'!U$8*Tabelle!$W$10),IF('Modello Analisi RISCHI MOG_PTPC'!AW114=Tabelle!$V$11,('Mitigazione del rischio'!U$8*Tabelle!$W$11),IF('Modello Analisi RISCHI MOG_PTPC'!AW114=Tabelle!$V$12,('Mitigazione del rischio'!U$8*Tabelle!$W$12),"-"))))))))))</f>
        <v>0</v>
      </c>
      <c r="V113" s="31">
        <f>IF('Modello Analisi RISCHI MOG_PTPC'!AX114=Tabelle!$V$3,('Mitigazione del rischio'!V$8*Tabelle!$W$3),IF('Modello Analisi RISCHI MOG_PTPC'!AX114=Tabelle!$V$4,('Mitigazione del rischio'!V$8*Tabelle!$W$4),IF('Modello Analisi RISCHI MOG_PTPC'!AX114=Tabelle!$V$5,('Mitigazione del rischio'!V$8*Tabelle!$W$5),IF('Modello Analisi RISCHI MOG_PTPC'!AX114=Tabelle!$V$6,('Mitigazione del rischio'!V$8*Tabelle!$W$6),IF('Modello Analisi RISCHI MOG_PTPC'!AX114=Tabelle!$V$7,('Mitigazione del rischio'!V$8*Tabelle!$W$7),IF('Modello Analisi RISCHI MOG_PTPC'!AX114=Tabelle!$V$8,('Mitigazione del rischio'!V$8*Tabelle!$W$8),IF('Modello Analisi RISCHI MOG_PTPC'!AX114=Tabelle!$V$9,('Mitigazione del rischio'!V$8*Tabelle!$W$9),IF('Modello Analisi RISCHI MOG_PTPC'!AX114=Tabelle!$V$10,('Mitigazione del rischio'!V$8*Tabelle!$W$10),IF('Modello Analisi RISCHI MOG_PTPC'!AX114=Tabelle!$V$11,('Mitigazione del rischio'!V$8*Tabelle!$W$11),IF('Modello Analisi RISCHI MOG_PTPC'!AX114=Tabelle!$V$12,('Mitigazione del rischio'!V$8*Tabelle!$W$12),"-"))))))))))</f>
        <v>0</v>
      </c>
      <c r="W113" s="31">
        <f>IF('Modello Analisi RISCHI MOG_PTPC'!AY114=Tabelle!$V$3,('Mitigazione del rischio'!W$8*Tabelle!$W$3),IF('Modello Analisi RISCHI MOG_PTPC'!AY114=Tabelle!$V$4,('Mitigazione del rischio'!W$8*Tabelle!$W$4),IF('Modello Analisi RISCHI MOG_PTPC'!AY114=Tabelle!$V$5,('Mitigazione del rischio'!W$8*Tabelle!$W$5),IF('Modello Analisi RISCHI MOG_PTPC'!AY114=Tabelle!$V$6,('Mitigazione del rischio'!W$8*Tabelle!$W$6),IF('Modello Analisi RISCHI MOG_PTPC'!AY114=Tabelle!$V$7,('Mitigazione del rischio'!W$8*Tabelle!$W$7),IF('Modello Analisi RISCHI MOG_PTPC'!AY114=Tabelle!$V$8,('Mitigazione del rischio'!W$8*Tabelle!$W$8),IF('Modello Analisi RISCHI MOG_PTPC'!AY114=Tabelle!$V$9,('Mitigazione del rischio'!W$8*Tabelle!$W$9),IF('Modello Analisi RISCHI MOG_PTPC'!AY114=Tabelle!$V$10,('Mitigazione del rischio'!W$8*Tabelle!$W$10),IF('Modello Analisi RISCHI MOG_PTPC'!AY114=Tabelle!$V$11,('Mitigazione del rischio'!W$8*Tabelle!$W$11),IF('Modello Analisi RISCHI MOG_PTPC'!AY114=Tabelle!$V$12,('Mitigazione del rischio'!W$8*Tabelle!$W$12),"-"))))))))))</f>
        <v>0</v>
      </c>
      <c r="X113" s="31">
        <f>IF('Modello Analisi RISCHI MOG_PTPC'!AZ114=Tabelle!$V$3,('Mitigazione del rischio'!X$8*Tabelle!$W$3),IF('Modello Analisi RISCHI MOG_PTPC'!AZ114=Tabelle!$V$4,('Mitigazione del rischio'!X$8*Tabelle!$W$4),IF('Modello Analisi RISCHI MOG_PTPC'!AZ114=Tabelle!$V$5,('Mitigazione del rischio'!X$8*Tabelle!$W$5),IF('Modello Analisi RISCHI MOG_PTPC'!AZ114=Tabelle!$V$6,('Mitigazione del rischio'!X$8*Tabelle!$W$6),IF('Modello Analisi RISCHI MOG_PTPC'!AZ114=Tabelle!$V$7,('Mitigazione del rischio'!X$8*Tabelle!$W$7),IF('Modello Analisi RISCHI MOG_PTPC'!AZ114=Tabelle!$V$8,('Mitigazione del rischio'!X$8*Tabelle!$W$8),IF('Modello Analisi RISCHI MOG_PTPC'!AZ114=Tabelle!$V$9,('Mitigazione del rischio'!X$8*Tabelle!$W$9),IF('Modello Analisi RISCHI MOG_PTPC'!AZ114=Tabelle!$V$10,('Mitigazione del rischio'!X$8*Tabelle!$W$10),IF('Modello Analisi RISCHI MOG_PTPC'!AZ114=Tabelle!$V$11,('Mitigazione del rischio'!X$8*Tabelle!$W$11),IF('Modello Analisi RISCHI MOG_PTPC'!AZ114=Tabelle!$V$12,('Mitigazione del rischio'!X$8*Tabelle!$W$12),"-"))))))))))</f>
        <v>0</v>
      </c>
      <c r="Y113" s="31">
        <f>IF('Modello Analisi RISCHI MOG_PTPC'!BA114=Tabelle!$V$3,('Mitigazione del rischio'!Y$8*Tabelle!$W$3),IF('Modello Analisi RISCHI MOG_PTPC'!BA114=Tabelle!$V$4,('Mitigazione del rischio'!Y$8*Tabelle!$W$4),IF('Modello Analisi RISCHI MOG_PTPC'!BA114=Tabelle!$V$5,('Mitigazione del rischio'!Y$8*Tabelle!$W$5),IF('Modello Analisi RISCHI MOG_PTPC'!BA114=Tabelle!$V$6,('Mitigazione del rischio'!Y$8*Tabelle!$W$6),IF('Modello Analisi RISCHI MOG_PTPC'!BA114=Tabelle!$V$7,('Mitigazione del rischio'!Y$8*Tabelle!$W$7),IF('Modello Analisi RISCHI MOG_PTPC'!BA114=Tabelle!$V$8,('Mitigazione del rischio'!Y$8*Tabelle!$W$8),IF('Modello Analisi RISCHI MOG_PTPC'!BA114=Tabelle!$V$9,('Mitigazione del rischio'!Y$8*Tabelle!$W$9),IF('Modello Analisi RISCHI MOG_PTPC'!BA114=Tabelle!$V$10,('Mitigazione del rischio'!Y$8*Tabelle!$W$10),IF('Modello Analisi RISCHI MOG_PTPC'!BA114=Tabelle!$V$11,('Mitigazione del rischio'!Y$8*Tabelle!$W$11),IF('Modello Analisi RISCHI MOG_PTPC'!BA114=Tabelle!$V$12,('Mitigazione del rischio'!Y$8*Tabelle!$W$12),"-"))))))))))</f>
        <v>0</v>
      </c>
      <c r="Z113" s="31">
        <f>IF('Modello Analisi RISCHI MOG_PTPC'!BB114=Tabelle!$V$3,('Mitigazione del rischio'!Z$8*Tabelle!$W$3),IF('Modello Analisi RISCHI MOG_PTPC'!BB114=Tabelle!$V$4,('Mitigazione del rischio'!Z$8*Tabelle!$W$4),IF('Modello Analisi RISCHI MOG_PTPC'!BB114=Tabelle!$V$5,('Mitigazione del rischio'!Z$8*Tabelle!$W$5),IF('Modello Analisi RISCHI MOG_PTPC'!BB114=Tabelle!$V$6,('Mitigazione del rischio'!Z$8*Tabelle!$W$6),IF('Modello Analisi RISCHI MOG_PTPC'!BB114=Tabelle!$V$7,('Mitigazione del rischio'!Z$8*Tabelle!$W$7),IF('Modello Analisi RISCHI MOG_PTPC'!BB114=Tabelle!$V$8,('Mitigazione del rischio'!Z$8*Tabelle!$W$8),IF('Modello Analisi RISCHI MOG_PTPC'!BB114=Tabelle!$V$9,('Mitigazione del rischio'!Z$8*Tabelle!$W$9),IF('Modello Analisi RISCHI MOG_PTPC'!BB114=Tabelle!$V$10,('Mitigazione del rischio'!Z$8*Tabelle!$W$10),IF('Modello Analisi RISCHI MOG_PTPC'!BB114=Tabelle!$V$11,('Mitigazione del rischio'!Z$8*Tabelle!$W$11),IF('Modello Analisi RISCHI MOG_PTPC'!BB114=Tabelle!$V$12,('Mitigazione del rischio'!Z$8*Tabelle!$W$12),"-"))))))))))</f>
        <v>0</v>
      </c>
      <c r="AA113" s="31">
        <f>IF('Modello Analisi RISCHI MOG_PTPC'!BC114=Tabelle!$V$3,('Mitigazione del rischio'!AA$8*Tabelle!$W$3),IF('Modello Analisi RISCHI MOG_PTPC'!BC114=Tabelle!$V$4,('Mitigazione del rischio'!AA$8*Tabelle!$W$4),IF('Modello Analisi RISCHI MOG_PTPC'!BC114=Tabelle!$V$5,('Mitigazione del rischio'!AA$8*Tabelle!$W$5),IF('Modello Analisi RISCHI MOG_PTPC'!BC114=Tabelle!$V$6,('Mitigazione del rischio'!AA$8*Tabelle!$W$6),IF('Modello Analisi RISCHI MOG_PTPC'!BC114=Tabelle!$V$7,('Mitigazione del rischio'!AA$8*Tabelle!$W$7),IF('Modello Analisi RISCHI MOG_PTPC'!BC114=Tabelle!$V$8,('Mitigazione del rischio'!AA$8*Tabelle!$W$8),IF('Modello Analisi RISCHI MOG_PTPC'!BC114=Tabelle!$V$9,('Mitigazione del rischio'!AA$8*Tabelle!$W$9),IF('Modello Analisi RISCHI MOG_PTPC'!BC114=Tabelle!$V$10,('Mitigazione del rischio'!AA$8*Tabelle!$W$10),IF('Modello Analisi RISCHI MOG_PTPC'!BC114=Tabelle!$V$11,('Mitigazione del rischio'!AA$8*Tabelle!$W$11),IF('Modello Analisi RISCHI MOG_PTPC'!BC114=Tabelle!$V$12,('Mitigazione del rischio'!AA$8*Tabelle!$W$12),"-"))))))))))</f>
        <v>0</v>
      </c>
      <c r="AB113" s="31">
        <f>IF('Modello Analisi RISCHI MOG_PTPC'!BD114=Tabelle!$V$3,('Mitigazione del rischio'!AB$8*Tabelle!$W$3),IF('Modello Analisi RISCHI MOG_PTPC'!BD114=Tabelle!$V$4,('Mitigazione del rischio'!AB$8*Tabelle!$W$4),IF('Modello Analisi RISCHI MOG_PTPC'!BD114=Tabelle!$V$5,('Mitigazione del rischio'!AB$8*Tabelle!$W$5),IF('Modello Analisi RISCHI MOG_PTPC'!BD114=Tabelle!$V$6,('Mitigazione del rischio'!AB$8*Tabelle!$W$6),IF('Modello Analisi RISCHI MOG_PTPC'!BD114=Tabelle!$V$7,('Mitigazione del rischio'!AB$8*Tabelle!$W$7),IF('Modello Analisi RISCHI MOG_PTPC'!BD114=Tabelle!$V$8,('Mitigazione del rischio'!AB$8*Tabelle!$W$8),IF('Modello Analisi RISCHI MOG_PTPC'!BD114=Tabelle!$V$9,('Mitigazione del rischio'!AB$8*Tabelle!$W$9),IF('Modello Analisi RISCHI MOG_PTPC'!BD114=Tabelle!$V$10,('Mitigazione del rischio'!AB$8*Tabelle!$W$10),IF('Modello Analisi RISCHI MOG_PTPC'!BD114=Tabelle!$V$11,('Mitigazione del rischio'!AB$8*Tabelle!$W$11),IF('Modello Analisi RISCHI MOG_PTPC'!BD114=Tabelle!$V$12,('Mitigazione del rischio'!AB$8*Tabelle!$W$12),"-"))))))))))</f>
        <v>0</v>
      </c>
      <c r="AC113" s="31">
        <f>IF('Modello Analisi RISCHI MOG_PTPC'!BE114=Tabelle!$V$3,('Mitigazione del rischio'!AC$8*Tabelle!$W$3),IF('Modello Analisi RISCHI MOG_PTPC'!BE114=Tabelle!$V$4,('Mitigazione del rischio'!AC$8*Tabelle!$W$4),IF('Modello Analisi RISCHI MOG_PTPC'!BE114=Tabelle!$V$5,('Mitigazione del rischio'!AC$8*Tabelle!$W$5),IF('Modello Analisi RISCHI MOG_PTPC'!BE114=Tabelle!$V$6,('Mitigazione del rischio'!AC$8*Tabelle!$W$6),IF('Modello Analisi RISCHI MOG_PTPC'!BE114=Tabelle!$V$7,('Mitigazione del rischio'!AC$8*Tabelle!$W$7),IF('Modello Analisi RISCHI MOG_PTPC'!BE114=Tabelle!$V$8,('Mitigazione del rischio'!AC$8*Tabelle!$W$8),IF('Modello Analisi RISCHI MOG_PTPC'!BE114=Tabelle!$V$9,('Mitigazione del rischio'!AC$8*Tabelle!$W$9),IF('Modello Analisi RISCHI MOG_PTPC'!BE114=Tabelle!$V$10,('Mitigazione del rischio'!AC$8*Tabelle!$W$10),IF('Modello Analisi RISCHI MOG_PTPC'!BE114=Tabelle!$V$11,('Mitigazione del rischio'!AC$8*Tabelle!$W$11),IF('Modello Analisi RISCHI MOG_PTPC'!BE114=Tabelle!$V$12,('Mitigazione del rischio'!AC$8*Tabelle!$W$12),"-"))))))))))</f>
        <v>0</v>
      </c>
      <c r="AD113" s="31">
        <f>IF('Modello Analisi RISCHI MOG_PTPC'!BF114=Tabelle!$V$3,('Mitigazione del rischio'!AD$8*Tabelle!$W$3),IF('Modello Analisi RISCHI MOG_PTPC'!BF114=Tabelle!$V$4,('Mitigazione del rischio'!AD$8*Tabelle!$W$4),IF('Modello Analisi RISCHI MOG_PTPC'!BF114=Tabelle!$V$5,('Mitigazione del rischio'!AD$8*Tabelle!$W$5),IF('Modello Analisi RISCHI MOG_PTPC'!BF114=Tabelle!$V$6,('Mitigazione del rischio'!AD$8*Tabelle!$W$6),IF('Modello Analisi RISCHI MOG_PTPC'!BF114=Tabelle!$V$7,('Mitigazione del rischio'!AD$8*Tabelle!$W$7),IF('Modello Analisi RISCHI MOG_PTPC'!BF114=Tabelle!$V$8,('Mitigazione del rischio'!AD$8*Tabelle!$W$8),IF('Modello Analisi RISCHI MOG_PTPC'!BF114=Tabelle!$V$9,('Mitigazione del rischio'!AD$8*Tabelle!$W$9),IF('Modello Analisi RISCHI MOG_PTPC'!BF114=Tabelle!$V$10,('Mitigazione del rischio'!AD$8*Tabelle!$W$10),IF('Modello Analisi RISCHI MOG_PTPC'!BF114=Tabelle!$V$11,('Mitigazione del rischio'!AD$8*Tabelle!$W$11),IF('Modello Analisi RISCHI MOG_PTPC'!BF114=Tabelle!$V$12,('Mitigazione del rischio'!AD$8*Tabelle!$W$12),"-"))))))))))</f>
        <v>0</v>
      </c>
      <c r="AE113" s="31">
        <f>IF('Modello Analisi RISCHI MOG_PTPC'!BG114=Tabelle!$V$3,('Mitigazione del rischio'!AE$8*Tabelle!$W$3),IF('Modello Analisi RISCHI MOG_PTPC'!BG114=Tabelle!$V$4,('Mitigazione del rischio'!AE$8*Tabelle!$W$4),IF('Modello Analisi RISCHI MOG_PTPC'!BG114=Tabelle!$V$5,('Mitigazione del rischio'!AE$8*Tabelle!$W$5),IF('Modello Analisi RISCHI MOG_PTPC'!BG114=Tabelle!$V$6,('Mitigazione del rischio'!AE$8*Tabelle!$W$6),IF('Modello Analisi RISCHI MOG_PTPC'!BG114=Tabelle!$V$7,('Mitigazione del rischio'!AE$8*Tabelle!$W$7),IF('Modello Analisi RISCHI MOG_PTPC'!BG114=Tabelle!$V$8,('Mitigazione del rischio'!AE$8*Tabelle!$W$8),IF('Modello Analisi RISCHI MOG_PTPC'!BG114=Tabelle!$V$9,('Mitigazione del rischio'!AE$8*Tabelle!$W$9),IF('Modello Analisi RISCHI MOG_PTPC'!BG114=Tabelle!$V$10,('Mitigazione del rischio'!AE$8*Tabelle!$W$10),IF('Modello Analisi RISCHI MOG_PTPC'!BG114=Tabelle!$V$11,('Mitigazione del rischio'!AE$8*Tabelle!$W$11),IF('Modello Analisi RISCHI MOG_PTPC'!BG114=Tabelle!$V$12,('Mitigazione del rischio'!AE$8*Tabelle!$W$12),"-"))))))))))</f>
        <v>0</v>
      </c>
      <c r="AF113" s="32">
        <f t="shared" si="5"/>
        <v>43.400000000000006</v>
      </c>
      <c r="AG113" s="33">
        <f t="shared" si="6"/>
        <v>0.43400000000000005</v>
      </c>
    </row>
    <row r="114" spans="1:33" x14ac:dyDescent="0.25">
      <c r="A114" s="31">
        <f>IF('Modello Analisi RISCHI MOG_PTPC'!AC115=Tabelle!$V$3,('Mitigazione del rischio'!A$8*Tabelle!$W$3),IF('Modello Analisi RISCHI MOG_PTPC'!AC115=Tabelle!$V$4,('Mitigazione del rischio'!A$8*Tabelle!$W$4),IF('Modello Analisi RISCHI MOG_PTPC'!AC115=Tabelle!$V$5,('Mitigazione del rischio'!A$8*Tabelle!$W$5),IF('Modello Analisi RISCHI MOG_PTPC'!AC115=Tabelle!$V$6,('Mitigazione del rischio'!A$8*Tabelle!$W$6),IF('Modello Analisi RISCHI MOG_PTPC'!AC115=Tabelle!$V$7,('Mitigazione del rischio'!A$8*Tabelle!$W$7),IF('Modello Analisi RISCHI MOG_PTPC'!AC115=Tabelle!$V$8,('Mitigazione del rischio'!A$8*Tabelle!$W$8),IF('Modello Analisi RISCHI MOG_PTPC'!AC115=Tabelle!$V$9,('Mitigazione del rischio'!A$8*Tabelle!$W$9),IF('Modello Analisi RISCHI MOG_PTPC'!AC115=Tabelle!$V$10,('Mitigazione del rischio'!A$8*Tabelle!$W$10),IF('Modello Analisi RISCHI MOG_PTPC'!AC115=Tabelle!$V$11,('Mitigazione del rischio'!A$8*Tabelle!$W$11),IF('Modello Analisi RISCHI MOG_PTPC'!AC115=Tabelle!$V$12,('Mitigazione del rischio'!A$8*Tabelle!$W$12),"-"))))))))))</f>
        <v>3.5</v>
      </c>
      <c r="B114" s="31">
        <f>IF('Modello Analisi RISCHI MOG_PTPC'!AD115=Tabelle!$V$3,('Mitigazione del rischio'!B$8*Tabelle!$W$3),IF('Modello Analisi RISCHI MOG_PTPC'!AD115=Tabelle!$V$4,('Mitigazione del rischio'!B$8*Tabelle!$W$4),IF('Modello Analisi RISCHI MOG_PTPC'!AD115=Tabelle!$V$5,('Mitigazione del rischio'!B$8*Tabelle!$W$5),IF('Modello Analisi RISCHI MOG_PTPC'!AD115=Tabelle!$V$6,('Mitigazione del rischio'!B$8*Tabelle!$W$6),IF('Modello Analisi RISCHI MOG_PTPC'!AD115=Tabelle!$V$7,('Mitigazione del rischio'!B$8*Tabelle!$W$7),IF('Modello Analisi RISCHI MOG_PTPC'!AD115=Tabelle!$V$8,('Mitigazione del rischio'!B$8*Tabelle!$W$8),IF('Modello Analisi RISCHI MOG_PTPC'!AD115=Tabelle!$V$9,('Mitigazione del rischio'!B$8*Tabelle!$W$9),IF('Modello Analisi RISCHI MOG_PTPC'!AD115=Tabelle!$V$10,('Mitigazione del rischio'!B$8*Tabelle!$W$10),IF('Modello Analisi RISCHI MOG_PTPC'!AD115=Tabelle!$V$11,('Mitigazione del rischio'!B$8*Tabelle!$W$11),IF('Modello Analisi RISCHI MOG_PTPC'!AD115=Tabelle!$V$12,('Mitigazione del rischio'!B$8*Tabelle!$W$12),"-"))))))))))</f>
        <v>2.4499999999999997</v>
      </c>
      <c r="C114" s="31">
        <f>IF('Modello Analisi RISCHI MOG_PTPC'!AE115=Tabelle!$V$3,('Mitigazione del rischio'!C$8*Tabelle!$W$3),IF('Modello Analisi RISCHI MOG_PTPC'!AE115=Tabelle!$V$4,('Mitigazione del rischio'!C$8*Tabelle!$W$4),IF('Modello Analisi RISCHI MOG_PTPC'!AE115=Tabelle!$V$5,('Mitigazione del rischio'!C$8*Tabelle!$W$5),IF('Modello Analisi RISCHI MOG_PTPC'!AE115=Tabelle!$V$6,('Mitigazione del rischio'!C$8*Tabelle!$W$6),IF('Modello Analisi RISCHI MOG_PTPC'!AE115=Tabelle!$V$7,('Mitigazione del rischio'!C$8*Tabelle!$W$7),IF('Modello Analisi RISCHI MOG_PTPC'!AE115=Tabelle!$V$8,('Mitigazione del rischio'!C$8*Tabelle!$W$8),IF('Modello Analisi RISCHI MOG_PTPC'!AE115=Tabelle!$V$9,('Mitigazione del rischio'!C$8*Tabelle!$W$9),IF('Modello Analisi RISCHI MOG_PTPC'!AE115=Tabelle!$V$10,('Mitigazione del rischio'!C$8*Tabelle!$W$10),IF('Modello Analisi RISCHI MOG_PTPC'!AE115=Tabelle!$V$11,('Mitigazione del rischio'!C$8*Tabelle!$W$11),IF('Modello Analisi RISCHI MOG_PTPC'!AE115=Tabelle!$V$12,('Mitigazione del rischio'!C$8*Tabelle!$W$12),"-"))))))))))</f>
        <v>0.35000000000000003</v>
      </c>
      <c r="D114" s="31">
        <f>IF('Modello Analisi RISCHI MOG_PTPC'!AF115=Tabelle!$V$3,('Mitigazione del rischio'!D$8*Tabelle!$W$3),IF('Modello Analisi RISCHI MOG_PTPC'!AF115=Tabelle!$V$4,('Mitigazione del rischio'!D$8*Tabelle!$W$4),IF('Modello Analisi RISCHI MOG_PTPC'!AF115=Tabelle!$V$5,('Mitigazione del rischio'!D$8*Tabelle!$W$5),IF('Modello Analisi RISCHI MOG_PTPC'!AF115=Tabelle!$V$6,('Mitigazione del rischio'!D$8*Tabelle!$W$6),IF('Modello Analisi RISCHI MOG_PTPC'!AF115=Tabelle!$V$7,('Mitigazione del rischio'!D$8*Tabelle!$W$7),IF('Modello Analisi RISCHI MOG_PTPC'!AF115=Tabelle!$V$8,('Mitigazione del rischio'!D$8*Tabelle!$W$8),IF('Modello Analisi RISCHI MOG_PTPC'!AF115=Tabelle!$V$9,('Mitigazione del rischio'!D$8*Tabelle!$W$9),IF('Modello Analisi RISCHI MOG_PTPC'!AF115=Tabelle!$V$10,('Mitigazione del rischio'!D$8*Tabelle!$W$10),IF('Modello Analisi RISCHI MOG_PTPC'!AF115=Tabelle!$V$11,('Mitigazione del rischio'!D$8*Tabelle!$W$11),IF('Modello Analisi RISCHI MOG_PTPC'!AF115=Tabelle!$V$12,('Mitigazione del rischio'!D$8*Tabelle!$W$12),"-"))))))))))</f>
        <v>1.05</v>
      </c>
      <c r="E114" s="31">
        <f>IF('Modello Analisi RISCHI MOG_PTPC'!AG115=Tabelle!$V$3,('Mitigazione del rischio'!E$8*Tabelle!$W$3),IF('Modello Analisi RISCHI MOG_PTPC'!AG115=Tabelle!$V$4,('Mitigazione del rischio'!E$8*Tabelle!$W$4),IF('Modello Analisi RISCHI MOG_PTPC'!AG115=Tabelle!$V$5,('Mitigazione del rischio'!E$8*Tabelle!$W$5),IF('Modello Analisi RISCHI MOG_PTPC'!AG115=Tabelle!$V$6,('Mitigazione del rischio'!E$8*Tabelle!$W$6),IF('Modello Analisi RISCHI MOG_PTPC'!AG115=Tabelle!$V$7,('Mitigazione del rischio'!E$8*Tabelle!$W$7),IF('Modello Analisi RISCHI MOG_PTPC'!AG115=Tabelle!$V$8,('Mitigazione del rischio'!E$8*Tabelle!$W$8),IF('Modello Analisi RISCHI MOG_PTPC'!AG115=Tabelle!$V$9,('Mitigazione del rischio'!E$8*Tabelle!$W$9),IF('Modello Analisi RISCHI MOG_PTPC'!AG115=Tabelle!$V$10,('Mitigazione del rischio'!E$8*Tabelle!$W$10),IF('Modello Analisi RISCHI MOG_PTPC'!AG115=Tabelle!$V$11,('Mitigazione del rischio'!E$8*Tabelle!$W$11),IF('Modello Analisi RISCHI MOG_PTPC'!AG115=Tabelle!$V$12,('Mitigazione del rischio'!E$8*Tabelle!$W$12),"-"))))))))))</f>
        <v>2.4499999999999997</v>
      </c>
      <c r="F114" s="31">
        <f>IF('Modello Analisi RISCHI MOG_PTPC'!AH115=Tabelle!$V$3,('Mitigazione del rischio'!F$8*Tabelle!$W$3),IF('Modello Analisi RISCHI MOG_PTPC'!AH115=Tabelle!$V$4,('Mitigazione del rischio'!F$8*Tabelle!$W$4),IF('Modello Analisi RISCHI MOG_PTPC'!AH115=Tabelle!$V$5,('Mitigazione del rischio'!F$8*Tabelle!$W$5),IF('Modello Analisi RISCHI MOG_PTPC'!AH115=Tabelle!$V$6,('Mitigazione del rischio'!F$8*Tabelle!$W$6),IF('Modello Analisi RISCHI MOG_PTPC'!AH115=Tabelle!$V$7,('Mitigazione del rischio'!F$8*Tabelle!$W$7),IF('Modello Analisi RISCHI MOG_PTPC'!AH115=Tabelle!$V$8,('Mitigazione del rischio'!F$8*Tabelle!$W$8),IF('Modello Analisi RISCHI MOG_PTPC'!AH115=Tabelle!$V$9,('Mitigazione del rischio'!F$8*Tabelle!$W$9),IF('Modello Analisi RISCHI MOG_PTPC'!AH115=Tabelle!$V$10,('Mitigazione del rischio'!F$8*Tabelle!$W$10),IF('Modello Analisi RISCHI MOG_PTPC'!AH115=Tabelle!$V$11,('Mitigazione del rischio'!F$8*Tabelle!$W$11),IF('Modello Analisi RISCHI MOG_PTPC'!AH115=Tabelle!$V$12,('Mitigazione del rischio'!F$8*Tabelle!$W$12),"-"))))))))))</f>
        <v>3.5</v>
      </c>
      <c r="G114" s="31">
        <f>IF('Modello Analisi RISCHI MOG_PTPC'!AI115=Tabelle!$V$3,('Mitigazione del rischio'!G$8*Tabelle!$W$3),IF('Modello Analisi RISCHI MOG_PTPC'!AI115=Tabelle!$V$4,('Mitigazione del rischio'!G$8*Tabelle!$W$4),IF('Modello Analisi RISCHI MOG_PTPC'!AI115=Tabelle!$V$5,('Mitigazione del rischio'!G$8*Tabelle!$W$5),IF('Modello Analisi RISCHI MOG_PTPC'!AI115=Tabelle!$V$6,('Mitigazione del rischio'!G$8*Tabelle!$W$6),IF('Modello Analisi RISCHI MOG_PTPC'!AI115=Tabelle!$V$7,('Mitigazione del rischio'!G$8*Tabelle!$W$7),IF('Modello Analisi RISCHI MOG_PTPC'!AI115=Tabelle!$V$8,('Mitigazione del rischio'!G$8*Tabelle!$W$8),IF('Modello Analisi RISCHI MOG_PTPC'!AI115=Tabelle!$V$9,('Mitigazione del rischio'!G$8*Tabelle!$W$9),IF('Modello Analisi RISCHI MOG_PTPC'!AI115=Tabelle!$V$10,('Mitigazione del rischio'!G$8*Tabelle!$W$10),IF('Modello Analisi RISCHI MOG_PTPC'!AI115=Tabelle!$V$11,('Mitigazione del rischio'!G$8*Tabelle!$W$11),IF('Modello Analisi RISCHI MOG_PTPC'!AI115=Tabelle!$V$12,('Mitigazione del rischio'!G$8*Tabelle!$W$12),"-"))))))))))</f>
        <v>3.5</v>
      </c>
      <c r="H114" s="31">
        <f>IF('Modello Analisi RISCHI MOG_PTPC'!AJ115=Tabelle!$V$3,('Mitigazione del rischio'!H$8*Tabelle!$W$3),IF('Modello Analisi RISCHI MOG_PTPC'!AJ115=Tabelle!$V$4,('Mitigazione del rischio'!H$8*Tabelle!$W$4),IF('Modello Analisi RISCHI MOG_PTPC'!AJ115=Tabelle!$V$5,('Mitigazione del rischio'!H$8*Tabelle!$W$5),IF('Modello Analisi RISCHI MOG_PTPC'!AJ115=Tabelle!$V$6,('Mitigazione del rischio'!H$8*Tabelle!$W$6),IF('Modello Analisi RISCHI MOG_PTPC'!AJ115=Tabelle!$V$7,('Mitigazione del rischio'!H$8*Tabelle!$W$7),IF('Modello Analisi RISCHI MOG_PTPC'!AJ115=Tabelle!$V$8,('Mitigazione del rischio'!H$8*Tabelle!$W$8),IF('Modello Analisi RISCHI MOG_PTPC'!AJ115=Tabelle!$V$9,('Mitigazione del rischio'!H$8*Tabelle!$W$9),IF('Modello Analisi RISCHI MOG_PTPC'!AJ115=Tabelle!$V$10,('Mitigazione del rischio'!H$8*Tabelle!$W$10),IF('Modello Analisi RISCHI MOG_PTPC'!AJ115=Tabelle!$V$11,('Mitigazione del rischio'!H$8*Tabelle!$W$11),IF('Modello Analisi RISCHI MOG_PTPC'!AJ115=Tabelle!$V$12,('Mitigazione del rischio'!H$8*Tabelle!$W$12),"-"))))))))))</f>
        <v>3.5</v>
      </c>
      <c r="I114" s="31">
        <f>IF('Modello Analisi RISCHI MOG_PTPC'!AK115=Tabelle!$V$3,('Mitigazione del rischio'!I$8*Tabelle!$W$3),IF('Modello Analisi RISCHI MOG_PTPC'!AK115=Tabelle!$V$4,('Mitigazione del rischio'!I$8*Tabelle!$W$4),IF('Modello Analisi RISCHI MOG_PTPC'!AK115=Tabelle!$V$5,('Mitigazione del rischio'!I$8*Tabelle!$W$5),IF('Modello Analisi RISCHI MOG_PTPC'!AK115=Tabelle!$V$6,('Mitigazione del rischio'!I$8*Tabelle!$W$6),IF('Modello Analisi RISCHI MOG_PTPC'!AK115=Tabelle!$V$7,('Mitigazione del rischio'!I$8*Tabelle!$W$7),IF('Modello Analisi RISCHI MOG_PTPC'!AK115=Tabelle!$V$8,('Mitigazione del rischio'!I$8*Tabelle!$W$8),IF('Modello Analisi RISCHI MOG_PTPC'!AK115=Tabelle!$V$9,('Mitigazione del rischio'!I$8*Tabelle!$W$9),IF('Modello Analisi RISCHI MOG_PTPC'!AK115=Tabelle!$V$10,('Mitigazione del rischio'!I$8*Tabelle!$W$10),IF('Modello Analisi RISCHI MOG_PTPC'!AK115=Tabelle!$V$11,('Mitigazione del rischio'!I$8*Tabelle!$W$11),IF('Modello Analisi RISCHI MOG_PTPC'!AK115=Tabelle!$V$12,('Mitigazione del rischio'!I$8*Tabelle!$W$12),"-"))))))))))</f>
        <v>1.05</v>
      </c>
      <c r="J114" s="31">
        <f>IF('Modello Analisi RISCHI MOG_PTPC'!AL115=Tabelle!$V$3,('Mitigazione del rischio'!J$8*Tabelle!$W$3),IF('Modello Analisi RISCHI MOG_PTPC'!AL115=Tabelle!$V$4,('Mitigazione del rischio'!J$8*Tabelle!$W$4),IF('Modello Analisi RISCHI MOG_PTPC'!AL115=Tabelle!$V$5,('Mitigazione del rischio'!J$8*Tabelle!$W$5),IF('Modello Analisi RISCHI MOG_PTPC'!AL115=Tabelle!$V$6,('Mitigazione del rischio'!J$8*Tabelle!$W$6),IF('Modello Analisi RISCHI MOG_PTPC'!AL115=Tabelle!$V$7,('Mitigazione del rischio'!J$8*Tabelle!$W$7),IF('Modello Analisi RISCHI MOG_PTPC'!AL115=Tabelle!$V$8,('Mitigazione del rischio'!J$8*Tabelle!$W$8),IF('Modello Analisi RISCHI MOG_PTPC'!AL115=Tabelle!$V$9,('Mitigazione del rischio'!J$8*Tabelle!$W$9),IF('Modello Analisi RISCHI MOG_PTPC'!AL115=Tabelle!$V$10,('Mitigazione del rischio'!J$8*Tabelle!$W$10),IF('Modello Analisi RISCHI MOG_PTPC'!AL115=Tabelle!$V$11,('Mitigazione del rischio'!J$8*Tabelle!$W$11),IF('Modello Analisi RISCHI MOG_PTPC'!AL115=Tabelle!$V$12,('Mitigazione del rischio'!J$8*Tabelle!$W$12),"-"))))))))))</f>
        <v>1.05</v>
      </c>
      <c r="K114" s="31">
        <f>IF('Modello Analisi RISCHI MOG_PTPC'!AM115=Tabelle!$V$3,('Mitigazione del rischio'!K$8*Tabelle!$W$3),IF('Modello Analisi RISCHI MOG_PTPC'!AM115=Tabelle!$V$4,('Mitigazione del rischio'!K$8*Tabelle!$W$4),IF('Modello Analisi RISCHI MOG_PTPC'!AM115=Tabelle!$V$5,('Mitigazione del rischio'!K$8*Tabelle!$W$5),IF('Modello Analisi RISCHI MOG_PTPC'!AM115=Tabelle!$V$6,('Mitigazione del rischio'!K$8*Tabelle!$W$6),IF('Modello Analisi RISCHI MOG_PTPC'!AM115=Tabelle!$V$7,('Mitigazione del rischio'!K$8*Tabelle!$W$7),IF('Modello Analisi RISCHI MOG_PTPC'!AM115=Tabelle!$V$8,('Mitigazione del rischio'!K$8*Tabelle!$W$8),IF('Modello Analisi RISCHI MOG_PTPC'!AM115=Tabelle!$V$9,('Mitigazione del rischio'!K$8*Tabelle!$W$9),IF('Modello Analisi RISCHI MOG_PTPC'!AM115=Tabelle!$V$10,('Mitigazione del rischio'!K$8*Tabelle!$W$10),IF('Modello Analisi RISCHI MOG_PTPC'!AM115=Tabelle!$V$11,('Mitigazione del rischio'!K$8*Tabelle!$W$11),IF('Modello Analisi RISCHI MOG_PTPC'!AM115=Tabelle!$V$12,('Mitigazione del rischio'!K$8*Tabelle!$W$12),"-"))))))))))</f>
        <v>3.5</v>
      </c>
      <c r="L114" s="31">
        <f>IF('Modello Analisi RISCHI MOG_PTPC'!AN115=Tabelle!$V$3,('Mitigazione del rischio'!L$8*Tabelle!$W$3),IF('Modello Analisi RISCHI MOG_PTPC'!AN115=Tabelle!$V$4,('Mitigazione del rischio'!L$8*Tabelle!$W$4),IF('Modello Analisi RISCHI MOG_PTPC'!AN115=Tabelle!$V$5,('Mitigazione del rischio'!L$8*Tabelle!$W$5),IF('Modello Analisi RISCHI MOG_PTPC'!AN115=Tabelle!$V$6,('Mitigazione del rischio'!L$8*Tabelle!$W$6),IF('Modello Analisi RISCHI MOG_PTPC'!AN115=Tabelle!$V$7,('Mitigazione del rischio'!L$8*Tabelle!$W$7),IF('Modello Analisi RISCHI MOG_PTPC'!AN115=Tabelle!$V$8,('Mitigazione del rischio'!L$8*Tabelle!$W$8),IF('Modello Analisi RISCHI MOG_PTPC'!AN115=Tabelle!$V$9,('Mitigazione del rischio'!L$8*Tabelle!$W$9),IF('Modello Analisi RISCHI MOG_PTPC'!AN115=Tabelle!$V$10,('Mitigazione del rischio'!L$8*Tabelle!$W$10),IF('Modello Analisi RISCHI MOG_PTPC'!AN115=Tabelle!$V$11,('Mitigazione del rischio'!L$8*Tabelle!$W$11),IF('Modello Analisi RISCHI MOG_PTPC'!AN115=Tabelle!$V$12,('Mitigazione del rischio'!L$8*Tabelle!$W$12),"-"))))))))))</f>
        <v>3.5</v>
      </c>
      <c r="M114" s="31">
        <f>IF('Modello Analisi RISCHI MOG_PTPC'!AO115=Tabelle!$V$3,('Mitigazione del rischio'!M$8*Tabelle!$W$3),IF('Modello Analisi RISCHI MOG_PTPC'!AO115=Tabelle!$V$4,('Mitigazione del rischio'!M$8*Tabelle!$W$4),IF('Modello Analisi RISCHI MOG_PTPC'!AO115=Tabelle!$V$5,('Mitigazione del rischio'!M$8*Tabelle!$W$5),IF('Modello Analisi RISCHI MOG_PTPC'!AO115=Tabelle!$V$6,('Mitigazione del rischio'!M$8*Tabelle!$W$6),IF('Modello Analisi RISCHI MOG_PTPC'!AO115=Tabelle!$V$7,('Mitigazione del rischio'!M$8*Tabelle!$W$7),IF('Modello Analisi RISCHI MOG_PTPC'!AO115=Tabelle!$V$8,('Mitigazione del rischio'!M$8*Tabelle!$W$8),IF('Modello Analisi RISCHI MOG_PTPC'!AO115=Tabelle!$V$9,('Mitigazione del rischio'!M$8*Tabelle!$W$9),IF('Modello Analisi RISCHI MOG_PTPC'!AO115=Tabelle!$V$10,('Mitigazione del rischio'!M$8*Tabelle!$W$10),IF('Modello Analisi RISCHI MOG_PTPC'!AO115=Tabelle!$V$11,('Mitigazione del rischio'!M$8*Tabelle!$W$11),IF('Modello Analisi RISCHI MOG_PTPC'!AO115=Tabelle!$V$12,('Mitigazione del rischio'!M$8*Tabelle!$W$12),"-"))))))))))</f>
        <v>1.05</v>
      </c>
      <c r="N114" s="31">
        <f>IF('Modello Analisi RISCHI MOG_PTPC'!AP115=Tabelle!$V$3,('Mitigazione del rischio'!N$8*Tabelle!$W$3),IF('Modello Analisi RISCHI MOG_PTPC'!AP115=Tabelle!$V$4,('Mitigazione del rischio'!N$8*Tabelle!$W$4),IF('Modello Analisi RISCHI MOG_PTPC'!AP115=Tabelle!$V$5,('Mitigazione del rischio'!N$8*Tabelle!$W$5),IF('Modello Analisi RISCHI MOG_PTPC'!AP115=Tabelle!$V$6,('Mitigazione del rischio'!N$8*Tabelle!$W$6),IF('Modello Analisi RISCHI MOG_PTPC'!AP115=Tabelle!$V$7,('Mitigazione del rischio'!N$8*Tabelle!$W$7),IF('Modello Analisi RISCHI MOG_PTPC'!AP115=Tabelle!$V$8,('Mitigazione del rischio'!N$8*Tabelle!$W$8),IF('Modello Analisi RISCHI MOG_PTPC'!AP115=Tabelle!$V$9,('Mitigazione del rischio'!N$8*Tabelle!$W$9),IF('Modello Analisi RISCHI MOG_PTPC'!AP115=Tabelle!$V$10,('Mitigazione del rischio'!N$8*Tabelle!$W$10),IF('Modello Analisi RISCHI MOG_PTPC'!AP115=Tabelle!$V$11,('Mitigazione del rischio'!N$8*Tabelle!$W$11),IF('Modello Analisi RISCHI MOG_PTPC'!AP115=Tabelle!$V$12,('Mitigazione del rischio'!N$8*Tabelle!$W$12),"-"))))))))))</f>
        <v>1.05</v>
      </c>
      <c r="O114" s="31">
        <f>IF('Modello Analisi RISCHI MOG_PTPC'!AQ115=Tabelle!$V$3,('Mitigazione del rischio'!O$8*Tabelle!$W$3),IF('Modello Analisi RISCHI MOG_PTPC'!AQ115=Tabelle!$V$4,('Mitigazione del rischio'!O$8*Tabelle!$W$4),IF('Modello Analisi RISCHI MOG_PTPC'!AQ115=Tabelle!$V$5,('Mitigazione del rischio'!O$8*Tabelle!$W$5),IF('Modello Analisi RISCHI MOG_PTPC'!AQ115=Tabelle!$V$6,('Mitigazione del rischio'!O$8*Tabelle!$W$6),IF('Modello Analisi RISCHI MOG_PTPC'!AQ115=Tabelle!$V$7,('Mitigazione del rischio'!O$8*Tabelle!$W$7),IF('Modello Analisi RISCHI MOG_PTPC'!AQ115=Tabelle!$V$8,('Mitigazione del rischio'!O$8*Tabelle!$W$8),IF('Modello Analisi RISCHI MOG_PTPC'!AQ115=Tabelle!$V$9,('Mitigazione del rischio'!O$8*Tabelle!$W$9),IF('Modello Analisi RISCHI MOG_PTPC'!AQ115=Tabelle!$V$10,('Mitigazione del rischio'!O$8*Tabelle!$W$10),IF('Modello Analisi RISCHI MOG_PTPC'!AQ115=Tabelle!$V$11,('Mitigazione del rischio'!O$8*Tabelle!$W$11),IF('Modello Analisi RISCHI MOG_PTPC'!AQ115=Tabelle!$V$12,('Mitigazione del rischio'!O$8*Tabelle!$W$12),"-"))))))))))</f>
        <v>1.05</v>
      </c>
      <c r="P114" s="31">
        <f>IF('Modello Analisi RISCHI MOG_PTPC'!AR115=Tabelle!$V$3,('Mitigazione del rischio'!P$8*Tabelle!$W$3),IF('Modello Analisi RISCHI MOG_PTPC'!AR115=Tabelle!$V$4,('Mitigazione del rischio'!P$8*Tabelle!$W$4),IF('Modello Analisi RISCHI MOG_PTPC'!AR115=Tabelle!$V$5,('Mitigazione del rischio'!P$8*Tabelle!$W$5),IF('Modello Analisi RISCHI MOG_PTPC'!AR115=Tabelle!$V$6,('Mitigazione del rischio'!P$8*Tabelle!$W$6),IF('Modello Analisi RISCHI MOG_PTPC'!AR115=Tabelle!$V$7,('Mitigazione del rischio'!P$8*Tabelle!$W$7),IF('Modello Analisi RISCHI MOG_PTPC'!AR115=Tabelle!$V$8,('Mitigazione del rischio'!P$8*Tabelle!$W$8),IF('Modello Analisi RISCHI MOG_PTPC'!AR115=Tabelle!$V$9,('Mitigazione del rischio'!P$8*Tabelle!$W$9),IF('Modello Analisi RISCHI MOG_PTPC'!AR115=Tabelle!$V$10,('Mitigazione del rischio'!P$8*Tabelle!$W$10),IF('Modello Analisi RISCHI MOG_PTPC'!AR115=Tabelle!$V$11,('Mitigazione del rischio'!P$8*Tabelle!$W$11),IF('Modello Analisi RISCHI MOG_PTPC'!AR115=Tabelle!$V$12,('Mitigazione del rischio'!P$8*Tabelle!$W$12),"-"))))))))))</f>
        <v>1.05</v>
      </c>
      <c r="Q114" s="31">
        <f>IF('Modello Analisi RISCHI MOG_PTPC'!AS115=Tabelle!$V$3,('Mitigazione del rischio'!Q$8*Tabelle!$W$3),IF('Modello Analisi RISCHI MOG_PTPC'!AS115=Tabelle!$V$4,('Mitigazione del rischio'!Q$8*Tabelle!$W$4),IF('Modello Analisi RISCHI MOG_PTPC'!AS115=Tabelle!$V$5,('Mitigazione del rischio'!Q$8*Tabelle!$W$5),IF('Modello Analisi RISCHI MOG_PTPC'!AS115=Tabelle!$V$6,('Mitigazione del rischio'!Q$8*Tabelle!$W$6),IF('Modello Analisi RISCHI MOG_PTPC'!AS115=Tabelle!$V$7,('Mitigazione del rischio'!Q$8*Tabelle!$W$7),IF('Modello Analisi RISCHI MOG_PTPC'!AS115=Tabelle!$V$8,('Mitigazione del rischio'!Q$8*Tabelle!$W$8),IF('Modello Analisi RISCHI MOG_PTPC'!AS115=Tabelle!$V$9,('Mitigazione del rischio'!Q$8*Tabelle!$W$9),IF('Modello Analisi RISCHI MOG_PTPC'!AS115=Tabelle!$V$10,('Mitigazione del rischio'!Q$8*Tabelle!$W$10),IF('Modello Analisi RISCHI MOG_PTPC'!AS115=Tabelle!$V$11,('Mitigazione del rischio'!Q$8*Tabelle!$W$11),IF('Modello Analisi RISCHI MOG_PTPC'!AS115=Tabelle!$V$12,('Mitigazione del rischio'!Q$8*Tabelle!$W$12),"-"))))))))))</f>
        <v>2.4499999999999997</v>
      </c>
      <c r="R114" s="31">
        <f>IF('Modello Analisi RISCHI MOG_PTPC'!AT115=Tabelle!$V$3,('Mitigazione del rischio'!R$8*Tabelle!$W$3),IF('Modello Analisi RISCHI MOG_PTPC'!AT115=Tabelle!$V$4,('Mitigazione del rischio'!R$8*Tabelle!$W$4),IF('Modello Analisi RISCHI MOG_PTPC'!AT115=Tabelle!$V$5,('Mitigazione del rischio'!R$8*Tabelle!$W$5),IF('Modello Analisi RISCHI MOG_PTPC'!AT115=Tabelle!$V$6,('Mitigazione del rischio'!R$8*Tabelle!$W$6),IF('Modello Analisi RISCHI MOG_PTPC'!AT115=Tabelle!$V$7,('Mitigazione del rischio'!R$8*Tabelle!$W$7),IF('Modello Analisi RISCHI MOG_PTPC'!AT115=Tabelle!$V$8,('Mitigazione del rischio'!R$8*Tabelle!$W$8),IF('Modello Analisi RISCHI MOG_PTPC'!AT115=Tabelle!$V$9,('Mitigazione del rischio'!R$8*Tabelle!$W$9),IF('Modello Analisi RISCHI MOG_PTPC'!AT115=Tabelle!$V$10,('Mitigazione del rischio'!R$8*Tabelle!$W$10),IF('Modello Analisi RISCHI MOG_PTPC'!AT115=Tabelle!$V$11,('Mitigazione del rischio'!R$8*Tabelle!$W$11),IF('Modello Analisi RISCHI MOG_PTPC'!AT115=Tabelle!$V$12,('Mitigazione del rischio'!R$8*Tabelle!$W$12),"-"))))))))))</f>
        <v>2.4499999999999997</v>
      </c>
      <c r="S114" s="31">
        <f>IF('Modello Analisi RISCHI MOG_PTPC'!AU115=Tabelle!$V$3,('Mitigazione del rischio'!S$8*Tabelle!$W$3),IF('Modello Analisi RISCHI MOG_PTPC'!AU115=Tabelle!$V$4,('Mitigazione del rischio'!S$8*Tabelle!$W$4),IF('Modello Analisi RISCHI MOG_PTPC'!AU115=Tabelle!$V$5,('Mitigazione del rischio'!S$8*Tabelle!$W$5),IF('Modello Analisi RISCHI MOG_PTPC'!AU115=Tabelle!$V$6,('Mitigazione del rischio'!S$8*Tabelle!$W$6),IF('Modello Analisi RISCHI MOG_PTPC'!AU115=Tabelle!$V$7,('Mitigazione del rischio'!S$8*Tabelle!$W$7),IF('Modello Analisi RISCHI MOG_PTPC'!AU115=Tabelle!$V$8,('Mitigazione del rischio'!S$8*Tabelle!$W$8),IF('Modello Analisi RISCHI MOG_PTPC'!AU115=Tabelle!$V$9,('Mitigazione del rischio'!S$8*Tabelle!$W$9),IF('Modello Analisi RISCHI MOG_PTPC'!AU115=Tabelle!$V$10,('Mitigazione del rischio'!S$8*Tabelle!$W$10),IF('Modello Analisi RISCHI MOG_PTPC'!AU115=Tabelle!$V$11,('Mitigazione del rischio'!S$8*Tabelle!$W$11),IF('Modello Analisi RISCHI MOG_PTPC'!AU115=Tabelle!$V$12,('Mitigazione del rischio'!S$8*Tabelle!$W$12),"-"))))))))))</f>
        <v>2.4499999999999997</v>
      </c>
      <c r="T114" s="31">
        <f>IF('Modello Analisi RISCHI MOG_PTPC'!AV115=Tabelle!$V$3,('Mitigazione del rischio'!T$8*Tabelle!$W$3),IF('Modello Analisi RISCHI MOG_PTPC'!AV115=Tabelle!$V$4,('Mitigazione del rischio'!T$8*Tabelle!$W$4),IF('Modello Analisi RISCHI MOG_PTPC'!AV115=Tabelle!$V$5,('Mitigazione del rischio'!T$8*Tabelle!$W$5),IF('Modello Analisi RISCHI MOG_PTPC'!AV115=Tabelle!$V$6,('Mitigazione del rischio'!T$8*Tabelle!$W$6),IF('Modello Analisi RISCHI MOG_PTPC'!AV115=Tabelle!$V$7,('Mitigazione del rischio'!T$8*Tabelle!$W$7),IF('Modello Analisi RISCHI MOG_PTPC'!AV115=Tabelle!$V$8,('Mitigazione del rischio'!T$8*Tabelle!$W$8),IF('Modello Analisi RISCHI MOG_PTPC'!AV115=Tabelle!$V$9,('Mitigazione del rischio'!T$8*Tabelle!$W$9),IF('Modello Analisi RISCHI MOG_PTPC'!AV115=Tabelle!$V$10,('Mitigazione del rischio'!T$8*Tabelle!$W$10),IF('Modello Analisi RISCHI MOG_PTPC'!AV115=Tabelle!$V$11,('Mitigazione del rischio'!T$8*Tabelle!$W$11),IF('Modello Analisi RISCHI MOG_PTPC'!AV115=Tabelle!$V$12,('Mitigazione del rischio'!T$8*Tabelle!$W$12),"-"))))))))))</f>
        <v>2.4499999999999997</v>
      </c>
      <c r="U114" s="31">
        <f>IF('Modello Analisi RISCHI MOG_PTPC'!AW115=Tabelle!$V$3,('Mitigazione del rischio'!U$8*Tabelle!$W$3),IF('Modello Analisi RISCHI MOG_PTPC'!AW115=Tabelle!$V$4,('Mitigazione del rischio'!U$8*Tabelle!$W$4),IF('Modello Analisi RISCHI MOG_PTPC'!AW115=Tabelle!$V$5,('Mitigazione del rischio'!U$8*Tabelle!$W$5),IF('Modello Analisi RISCHI MOG_PTPC'!AW115=Tabelle!$V$6,('Mitigazione del rischio'!U$8*Tabelle!$W$6),IF('Modello Analisi RISCHI MOG_PTPC'!AW115=Tabelle!$V$7,('Mitigazione del rischio'!U$8*Tabelle!$W$7),IF('Modello Analisi RISCHI MOG_PTPC'!AW115=Tabelle!$V$8,('Mitigazione del rischio'!U$8*Tabelle!$W$8),IF('Modello Analisi RISCHI MOG_PTPC'!AW115=Tabelle!$V$9,('Mitigazione del rischio'!U$8*Tabelle!$W$9),IF('Modello Analisi RISCHI MOG_PTPC'!AW115=Tabelle!$V$10,('Mitigazione del rischio'!U$8*Tabelle!$W$10),IF('Modello Analisi RISCHI MOG_PTPC'!AW115=Tabelle!$V$11,('Mitigazione del rischio'!U$8*Tabelle!$W$11),IF('Modello Analisi RISCHI MOG_PTPC'!AW115=Tabelle!$V$12,('Mitigazione del rischio'!U$8*Tabelle!$W$12),"-"))))))))))</f>
        <v>0</v>
      </c>
      <c r="V114" s="31">
        <f>IF('Modello Analisi RISCHI MOG_PTPC'!AX115=Tabelle!$V$3,('Mitigazione del rischio'!V$8*Tabelle!$W$3),IF('Modello Analisi RISCHI MOG_PTPC'!AX115=Tabelle!$V$4,('Mitigazione del rischio'!V$8*Tabelle!$W$4),IF('Modello Analisi RISCHI MOG_PTPC'!AX115=Tabelle!$V$5,('Mitigazione del rischio'!V$8*Tabelle!$W$5),IF('Modello Analisi RISCHI MOG_PTPC'!AX115=Tabelle!$V$6,('Mitigazione del rischio'!V$8*Tabelle!$W$6),IF('Modello Analisi RISCHI MOG_PTPC'!AX115=Tabelle!$V$7,('Mitigazione del rischio'!V$8*Tabelle!$W$7),IF('Modello Analisi RISCHI MOG_PTPC'!AX115=Tabelle!$V$8,('Mitigazione del rischio'!V$8*Tabelle!$W$8),IF('Modello Analisi RISCHI MOG_PTPC'!AX115=Tabelle!$V$9,('Mitigazione del rischio'!V$8*Tabelle!$W$9),IF('Modello Analisi RISCHI MOG_PTPC'!AX115=Tabelle!$V$10,('Mitigazione del rischio'!V$8*Tabelle!$W$10),IF('Modello Analisi RISCHI MOG_PTPC'!AX115=Tabelle!$V$11,('Mitigazione del rischio'!V$8*Tabelle!$W$11),IF('Modello Analisi RISCHI MOG_PTPC'!AX115=Tabelle!$V$12,('Mitigazione del rischio'!V$8*Tabelle!$W$12),"-"))))))))))</f>
        <v>0</v>
      </c>
      <c r="W114" s="31">
        <f>IF('Modello Analisi RISCHI MOG_PTPC'!AY115=Tabelle!$V$3,('Mitigazione del rischio'!W$8*Tabelle!$W$3),IF('Modello Analisi RISCHI MOG_PTPC'!AY115=Tabelle!$V$4,('Mitigazione del rischio'!W$8*Tabelle!$W$4),IF('Modello Analisi RISCHI MOG_PTPC'!AY115=Tabelle!$V$5,('Mitigazione del rischio'!W$8*Tabelle!$W$5),IF('Modello Analisi RISCHI MOG_PTPC'!AY115=Tabelle!$V$6,('Mitigazione del rischio'!W$8*Tabelle!$W$6),IF('Modello Analisi RISCHI MOG_PTPC'!AY115=Tabelle!$V$7,('Mitigazione del rischio'!W$8*Tabelle!$W$7),IF('Modello Analisi RISCHI MOG_PTPC'!AY115=Tabelle!$V$8,('Mitigazione del rischio'!W$8*Tabelle!$W$8),IF('Modello Analisi RISCHI MOG_PTPC'!AY115=Tabelle!$V$9,('Mitigazione del rischio'!W$8*Tabelle!$W$9),IF('Modello Analisi RISCHI MOG_PTPC'!AY115=Tabelle!$V$10,('Mitigazione del rischio'!W$8*Tabelle!$W$10),IF('Modello Analisi RISCHI MOG_PTPC'!AY115=Tabelle!$V$11,('Mitigazione del rischio'!W$8*Tabelle!$W$11),IF('Modello Analisi RISCHI MOG_PTPC'!AY115=Tabelle!$V$12,('Mitigazione del rischio'!W$8*Tabelle!$W$12),"-"))))))))))</f>
        <v>0</v>
      </c>
      <c r="X114" s="31">
        <f>IF('Modello Analisi RISCHI MOG_PTPC'!AZ115=Tabelle!$V$3,('Mitigazione del rischio'!X$8*Tabelle!$W$3),IF('Modello Analisi RISCHI MOG_PTPC'!AZ115=Tabelle!$V$4,('Mitigazione del rischio'!X$8*Tabelle!$W$4),IF('Modello Analisi RISCHI MOG_PTPC'!AZ115=Tabelle!$V$5,('Mitigazione del rischio'!X$8*Tabelle!$W$5),IF('Modello Analisi RISCHI MOG_PTPC'!AZ115=Tabelle!$V$6,('Mitigazione del rischio'!X$8*Tabelle!$W$6),IF('Modello Analisi RISCHI MOG_PTPC'!AZ115=Tabelle!$V$7,('Mitigazione del rischio'!X$8*Tabelle!$W$7),IF('Modello Analisi RISCHI MOG_PTPC'!AZ115=Tabelle!$V$8,('Mitigazione del rischio'!X$8*Tabelle!$W$8),IF('Modello Analisi RISCHI MOG_PTPC'!AZ115=Tabelle!$V$9,('Mitigazione del rischio'!X$8*Tabelle!$W$9),IF('Modello Analisi RISCHI MOG_PTPC'!AZ115=Tabelle!$V$10,('Mitigazione del rischio'!X$8*Tabelle!$W$10),IF('Modello Analisi RISCHI MOG_PTPC'!AZ115=Tabelle!$V$11,('Mitigazione del rischio'!X$8*Tabelle!$W$11),IF('Modello Analisi RISCHI MOG_PTPC'!AZ115=Tabelle!$V$12,('Mitigazione del rischio'!X$8*Tabelle!$W$12),"-"))))))))))</f>
        <v>0</v>
      </c>
      <c r="Y114" s="31">
        <f>IF('Modello Analisi RISCHI MOG_PTPC'!BA115=Tabelle!$V$3,('Mitigazione del rischio'!Y$8*Tabelle!$W$3),IF('Modello Analisi RISCHI MOG_PTPC'!BA115=Tabelle!$V$4,('Mitigazione del rischio'!Y$8*Tabelle!$W$4),IF('Modello Analisi RISCHI MOG_PTPC'!BA115=Tabelle!$V$5,('Mitigazione del rischio'!Y$8*Tabelle!$W$5),IF('Modello Analisi RISCHI MOG_PTPC'!BA115=Tabelle!$V$6,('Mitigazione del rischio'!Y$8*Tabelle!$W$6),IF('Modello Analisi RISCHI MOG_PTPC'!BA115=Tabelle!$V$7,('Mitigazione del rischio'!Y$8*Tabelle!$W$7),IF('Modello Analisi RISCHI MOG_PTPC'!BA115=Tabelle!$V$8,('Mitigazione del rischio'!Y$8*Tabelle!$W$8),IF('Modello Analisi RISCHI MOG_PTPC'!BA115=Tabelle!$V$9,('Mitigazione del rischio'!Y$8*Tabelle!$W$9),IF('Modello Analisi RISCHI MOG_PTPC'!BA115=Tabelle!$V$10,('Mitigazione del rischio'!Y$8*Tabelle!$W$10),IF('Modello Analisi RISCHI MOG_PTPC'!BA115=Tabelle!$V$11,('Mitigazione del rischio'!Y$8*Tabelle!$W$11),IF('Modello Analisi RISCHI MOG_PTPC'!BA115=Tabelle!$V$12,('Mitigazione del rischio'!Y$8*Tabelle!$W$12),"-"))))))))))</f>
        <v>0</v>
      </c>
      <c r="Z114" s="31">
        <f>IF('Modello Analisi RISCHI MOG_PTPC'!BB115=Tabelle!$V$3,('Mitigazione del rischio'!Z$8*Tabelle!$W$3),IF('Modello Analisi RISCHI MOG_PTPC'!BB115=Tabelle!$V$4,('Mitigazione del rischio'!Z$8*Tabelle!$W$4),IF('Modello Analisi RISCHI MOG_PTPC'!BB115=Tabelle!$V$5,('Mitigazione del rischio'!Z$8*Tabelle!$W$5),IF('Modello Analisi RISCHI MOG_PTPC'!BB115=Tabelle!$V$6,('Mitigazione del rischio'!Z$8*Tabelle!$W$6),IF('Modello Analisi RISCHI MOG_PTPC'!BB115=Tabelle!$V$7,('Mitigazione del rischio'!Z$8*Tabelle!$W$7),IF('Modello Analisi RISCHI MOG_PTPC'!BB115=Tabelle!$V$8,('Mitigazione del rischio'!Z$8*Tabelle!$W$8),IF('Modello Analisi RISCHI MOG_PTPC'!BB115=Tabelle!$V$9,('Mitigazione del rischio'!Z$8*Tabelle!$W$9),IF('Modello Analisi RISCHI MOG_PTPC'!BB115=Tabelle!$V$10,('Mitigazione del rischio'!Z$8*Tabelle!$W$10),IF('Modello Analisi RISCHI MOG_PTPC'!BB115=Tabelle!$V$11,('Mitigazione del rischio'!Z$8*Tabelle!$W$11),IF('Modello Analisi RISCHI MOG_PTPC'!BB115=Tabelle!$V$12,('Mitigazione del rischio'!Z$8*Tabelle!$W$12),"-"))))))))))</f>
        <v>0</v>
      </c>
      <c r="AA114" s="31">
        <f>IF('Modello Analisi RISCHI MOG_PTPC'!BC115=Tabelle!$V$3,('Mitigazione del rischio'!AA$8*Tabelle!$W$3),IF('Modello Analisi RISCHI MOG_PTPC'!BC115=Tabelle!$V$4,('Mitigazione del rischio'!AA$8*Tabelle!$W$4),IF('Modello Analisi RISCHI MOG_PTPC'!BC115=Tabelle!$V$5,('Mitigazione del rischio'!AA$8*Tabelle!$W$5),IF('Modello Analisi RISCHI MOG_PTPC'!BC115=Tabelle!$V$6,('Mitigazione del rischio'!AA$8*Tabelle!$W$6),IF('Modello Analisi RISCHI MOG_PTPC'!BC115=Tabelle!$V$7,('Mitigazione del rischio'!AA$8*Tabelle!$W$7),IF('Modello Analisi RISCHI MOG_PTPC'!BC115=Tabelle!$V$8,('Mitigazione del rischio'!AA$8*Tabelle!$W$8),IF('Modello Analisi RISCHI MOG_PTPC'!BC115=Tabelle!$V$9,('Mitigazione del rischio'!AA$8*Tabelle!$W$9),IF('Modello Analisi RISCHI MOG_PTPC'!BC115=Tabelle!$V$10,('Mitigazione del rischio'!AA$8*Tabelle!$W$10),IF('Modello Analisi RISCHI MOG_PTPC'!BC115=Tabelle!$V$11,('Mitigazione del rischio'!AA$8*Tabelle!$W$11),IF('Modello Analisi RISCHI MOG_PTPC'!BC115=Tabelle!$V$12,('Mitigazione del rischio'!AA$8*Tabelle!$W$12),"-"))))))))))</f>
        <v>0</v>
      </c>
      <c r="AB114" s="31">
        <f>IF('Modello Analisi RISCHI MOG_PTPC'!BD115=Tabelle!$V$3,('Mitigazione del rischio'!AB$8*Tabelle!$W$3),IF('Modello Analisi RISCHI MOG_PTPC'!BD115=Tabelle!$V$4,('Mitigazione del rischio'!AB$8*Tabelle!$W$4),IF('Modello Analisi RISCHI MOG_PTPC'!BD115=Tabelle!$V$5,('Mitigazione del rischio'!AB$8*Tabelle!$W$5),IF('Modello Analisi RISCHI MOG_PTPC'!BD115=Tabelle!$V$6,('Mitigazione del rischio'!AB$8*Tabelle!$W$6),IF('Modello Analisi RISCHI MOG_PTPC'!BD115=Tabelle!$V$7,('Mitigazione del rischio'!AB$8*Tabelle!$W$7),IF('Modello Analisi RISCHI MOG_PTPC'!BD115=Tabelle!$V$8,('Mitigazione del rischio'!AB$8*Tabelle!$W$8),IF('Modello Analisi RISCHI MOG_PTPC'!BD115=Tabelle!$V$9,('Mitigazione del rischio'!AB$8*Tabelle!$W$9),IF('Modello Analisi RISCHI MOG_PTPC'!BD115=Tabelle!$V$10,('Mitigazione del rischio'!AB$8*Tabelle!$W$10),IF('Modello Analisi RISCHI MOG_PTPC'!BD115=Tabelle!$V$11,('Mitigazione del rischio'!AB$8*Tabelle!$W$11),IF('Modello Analisi RISCHI MOG_PTPC'!BD115=Tabelle!$V$12,('Mitigazione del rischio'!AB$8*Tabelle!$W$12),"-"))))))))))</f>
        <v>0</v>
      </c>
      <c r="AC114" s="31">
        <f>IF('Modello Analisi RISCHI MOG_PTPC'!BE115=Tabelle!$V$3,('Mitigazione del rischio'!AC$8*Tabelle!$W$3),IF('Modello Analisi RISCHI MOG_PTPC'!BE115=Tabelle!$V$4,('Mitigazione del rischio'!AC$8*Tabelle!$W$4),IF('Modello Analisi RISCHI MOG_PTPC'!BE115=Tabelle!$V$5,('Mitigazione del rischio'!AC$8*Tabelle!$W$5),IF('Modello Analisi RISCHI MOG_PTPC'!BE115=Tabelle!$V$6,('Mitigazione del rischio'!AC$8*Tabelle!$W$6),IF('Modello Analisi RISCHI MOG_PTPC'!BE115=Tabelle!$V$7,('Mitigazione del rischio'!AC$8*Tabelle!$W$7),IF('Modello Analisi RISCHI MOG_PTPC'!BE115=Tabelle!$V$8,('Mitigazione del rischio'!AC$8*Tabelle!$W$8),IF('Modello Analisi RISCHI MOG_PTPC'!BE115=Tabelle!$V$9,('Mitigazione del rischio'!AC$8*Tabelle!$W$9),IF('Modello Analisi RISCHI MOG_PTPC'!BE115=Tabelle!$V$10,('Mitigazione del rischio'!AC$8*Tabelle!$W$10),IF('Modello Analisi RISCHI MOG_PTPC'!BE115=Tabelle!$V$11,('Mitigazione del rischio'!AC$8*Tabelle!$W$11),IF('Modello Analisi RISCHI MOG_PTPC'!BE115=Tabelle!$V$12,('Mitigazione del rischio'!AC$8*Tabelle!$W$12),"-"))))))))))</f>
        <v>0</v>
      </c>
      <c r="AD114" s="31">
        <f>IF('Modello Analisi RISCHI MOG_PTPC'!BF115=Tabelle!$V$3,('Mitigazione del rischio'!AD$8*Tabelle!$W$3),IF('Modello Analisi RISCHI MOG_PTPC'!BF115=Tabelle!$V$4,('Mitigazione del rischio'!AD$8*Tabelle!$W$4),IF('Modello Analisi RISCHI MOG_PTPC'!BF115=Tabelle!$V$5,('Mitigazione del rischio'!AD$8*Tabelle!$W$5),IF('Modello Analisi RISCHI MOG_PTPC'!BF115=Tabelle!$V$6,('Mitigazione del rischio'!AD$8*Tabelle!$W$6),IF('Modello Analisi RISCHI MOG_PTPC'!BF115=Tabelle!$V$7,('Mitigazione del rischio'!AD$8*Tabelle!$W$7),IF('Modello Analisi RISCHI MOG_PTPC'!BF115=Tabelle!$V$8,('Mitigazione del rischio'!AD$8*Tabelle!$W$8),IF('Modello Analisi RISCHI MOG_PTPC'!BF115=Tabelle!$V$9,('Mitigazione del rischio'!AD$8*Tabelle!$W$9),IF('Modello Analisi RISCHI MOG_PTPC'!BF115=Tabelle!$V$10,('Mitigazione del rischio'!AD$8*Tabelle!$W$10),IF('Modello Analisi RISCHI MOG_PTPC'!BF115=Tabelle!$V$11,('Mitigazione del rischio'!AD$8*Tabelle!$W$11),IF('Modello Analisi RISCHI MOG_PTPC'!BF115=Tabelle!$V$12,('Mitigazione del rischio'!AD$8*Tabelle!$W$12),"-"))))))))))</f>
        <v>0</v>
      </c>
      <c r="AE114" s="31">
        <f>IF('Modello Analisi RISCHI MOG_PTPC'!BG115=Tabelle!$V$3,('Mitigazione del rischio'!AE$8*Tabelle!$W$3),IF('Modello Analisi RISCHI MOG_PTPC'!BG115=Tabelle!$V$4,('Mitigazione del rischio'!AE$8*Tabelle!$W$4),IF('Modello Analisi RISCHI MOG_PTPC'!BG115=Tabelle!$V$5,('Mitigazione del rischio'!AE$8*Tabelle!$W$5),IF('Modello Analisi RISCHI MOG_PTPC'!BG115=Tabelle!$V$6,('Mitigazione del rischio'!AE$8*Tabelle!$W$6),IF('Modello Analisi RISCHI MOG_PTPC'!BG115=Tabelle!$V$7,('Mitigazione del rischio'!AE$8*Tabelle!$W$7),IF('Modello Analisi RISCHI MOG_PTPC'!BG115=Tabelle!$V$8,('Mitigazione del rischio'!AE$8*Tabelle!$W$8),IF('Modello Analisi RISCHI MOG_PTPC'!BG115=Tabelle!$V$9,('Mitigazione del rischio'!AE$8*Tabelle!$W$9),IF('Modello Analisi RISCHI MOG_PTPC'!BG115=Tabelle!$V$10,('Mitigazione del rischio'!AE$8*Tabelle!$W$10),IF('Modello Analisi RISCHI MOG_PTPC'!BG115=Tabelle!$V$11,('Mitigazione del rischio'!AE$8*Tabelle!$W$11),IF('Modello Analisi RISCHI MOG_PTPC'!BG115=Tabelle!$V$12,('Mitigazione del rischio'!AE$8*Tabelle!$W$12),"-"))))))))))</f>
        <v>0</v>
      </c>
      <c r="AF114" s="32">
        <f t="shared" si="5"/>
        <v>43.400000000000006</v>
      </c>
      <c r="AG114" s="33">
        <f t="shared" si="6"/>
        <v>0.43400000000000005</v>
      </c>
    </row>
    <row r="115" spans="1:33" x14ac:dyDescent="0.25">
      <c r="A115" s="31">
        <f>IF('Modello Analisi RISCHI MOG_PTPC'!AC116=Tabelle!$V$3,('Mitigazione del rischio'!A$8*Tabelle!$W$3),IF('Modello Analisi RISCHI MOG_PTPC'!AC116=Tabelle!$V$4,('Mitigazione del rischio'!A$8*Tabelle!$W$4),IF('Modello Analisi RISCHI MOG_PTPC'!AC116=Tabelle!$V$5,('Mitigazione del rischio'!A$8*Tabelle!$W$5),IF('Modello Analisi RISCHI MOG_PTPC'!AC116=Tabelle!$V$6,('Mitigazione del rischio'!A$8*Tabelle!$W$6),IF('Modello Analisi RISCHI MOG_PTPC'!AC116=Tabelle!$V$7,('Mitigazione del rischio'!A$8*Tabelle!$W$7),IF('Modello Analisi RISCHI MOG_PTPC'!AC116=Tabelle!$V$8,('Mitigazione del rischio'!A$8*Tabelle!$W$8),IF('Modello Analisi RISCHI MOG_PTPC'!AC116=Tabelle!$V$9,('Mitigazione del rischio'!A$8*Tabelle!$W$9),IF('Modello Analisi RISCHI MOG_PTPC'!AC116=Tabelle!$V$10,('Mitigazione del rischio'!A$8*Tabelle!$W$10),IF('Modello Analisi RISCHI MOG_PTPC'!AC116=Tabelle!$V$11,('Mitigazione del rischio'!A$8*Tabelle!$W$11),IF('Modello Analisi RISCHI MOG_PTPC'!AC116=Tabelle!$V$12,('Mitigazione del rischio'!A$8*Tabelle!$W$12),"-"))))))))))</f>
        <v>3.5</v>
      </c>
      <c r="B115" s="31">
        <f>IF('Modello Analisi RISCHI MOG_PTPC'!AD116=Tabelle!$V$3,('Mitigazione del rischio'!B$8*Tabelle!$W$3),IF('Modello Analisi RISCHI MOG_PTPC'!AD116=Tabelle!$V$4,('Mitigazione del rischio'!B$8*Tabelle!$W$4),IF('Modello Analisi RISCHI MOG_PTPC'!AD116=Tabelle!$V$5,('Mitigazione del rischio'!B$8*Tabelle!$W$5),IF('Modello Analisi RISCHI MOG_PTPC'!AD116=Tabelle!$V$6,('Mitigazione del rischio'!B$8*Tabelle!$W$6),IF('Modello Analisi RISCHI MOG_PTPC'!AD116=Tabelle!$V$7,('Mitigazione del rischio'!B$8*Tabelle!$W$7),IF('Modello Analisi RISCHI MOG_PTPC'!AD116=Tabelle!$V$8,('Mitigazione del rischio'!B$8*Tabelle!$W$8),IF('Modello Analisi RISCHI MOG_PTPC'!AD116=Tabelle!$V$9,('Mitigazione del rischio'!B$8*Tabelle!$W$9),IF('Modello Analisi RISCHI MOG_PTPC'!AD116=Tabelle!$V$10,('Mitigazione del rischio'!B$8*Tabelle!$W$10),IF('Modello Analisi RISCHI MOG_PTPC'!AD116=Tabelle!$V$11,('Mitigazione del rischio'!B$8*Tabelle!$W$11),IF('Modello Analisi RISCHI MOG_PTPC'!AD116=Tabelle!$V$12,('Mitigazione del rischio'!B$8*Tabelle!$W$12),"-"))))))))))</f>
        <v>2.4499999999999997</v>
      </c>
      <c r="C115" s="31">
        <f>IF('Modello Analisi RISCHI MOG_PTPC'!AE116=Tabelle!$V$3,('Mitigazione del rischio'!C$8*Tabelle!$W$3),IF('Modello Analisi RISCHI MOG_PTPC'!AE116=Tabelle!$V$4,('Mitigazione del rischio'!C$8*Tabelle!$W$4),IF('Modello Analisi RISCHI MOG_PTPC'!AE116=Tabelle!$V$5,('Mitigazione del rischio'!C$8*Tabelle!$W$5),IF('Modello Analisi RISCHI MOG_PTPC'!AE116=Tabelle!$V$6,('Mitigazione del rischio'!C$8*Tabelle!$W$6),IF('Modello Analisi RISCHI MOG_PTPC'!AE116=Tabelle!$V$7,('Mitigazione del rischio'!C$8*Tabelle!$W$7),IF('Modello Analisi RISCHI MOG_PTPC'!AE116=Tabelle!$V$8,('Mitigazione del rischio'!C$8*Tabelle!$W$8),IF('Modello Analisi RISCHI MOG_PTPC'!AE116=Tabelle!$V$9,('Mitigazione del rischio'!C$8*Tabelle!$W$9),IF('Modello Analisi RISCHI MOG_PTPC'!AE116=Tabelle!$V$10,('Mitigazione del rischio'!C$8*Tabelle!$W$10),IF('Modello Analisi RISCHI MOG_PTPC'!AE116=Tabelle!$V$11,('Mitigazione del rischio'!C$8*Tabelle!$W$11),IF('Modello Analisi RISCHI MOG_PTPC'!AE116=Tabelle!$V$12,('Mitigazione del rischio'!C$8*Tabelle!$W$12),"-"))))))))))</f>
        <v>0.35000000000000003</v>
      </c>
      <c r="D115" s="31">
        <f>IF('Modello Analisi RISCHI MOG_PTPC'!AF116=Tabelle!$V$3,('Mitigazione del rischio'!D$8*Tabelle!$W$3),IF('Modello Analisi RISCHI MOG_PTPC'!AF116=Tabelle!$V$4,('Mitigazione del rischio'!D$8*Tabelle!$W$4),IF('Modello Analisi RISCHI MOG_PTPC'!AF116=Tabelle!$V$5,('Mitigazione del rischio'!D$8*Tabelle!$W$5),IF('Modello Analisi RISCHI MOG_PTPC'!AF116=Tabelle!$V$6,('Mitigazione del rischio'!D$8*Tabelle!$W$6),IF('Modello Analisi RISCHI MOG_PTPC'!AF116=Tabelle!$V$7,('Mitigazione del rischio'!D$8*Tabelle!$W$7),IF('Modello Analisi RISCHI MOG_PTPC'!AF116=Tabelle!$V$8,('Mitigazione del rischio'!D$8*Tabelle!$W$8),IF('Modello Analisi RISCHI MOG_PTPC'!AF116=Tabelle!$V$9,('Mitigazione del rischio'!D$8*Tabelle!$W$9),IF('Modello Analisi RISCHI MOG_PTPC'!AF116=Tabelle!$V$10,('Mitigazione del rischio'!D$8*Tabelle!$W$10),IF('Modello Analisi RISCHI MOG_PTPC'!AF116=Tabelle!$V$11,('Mitigazione del rischio'!D$8*Tabelle!$W$11),IF('Modello Analisi RISCHI MOG_PTPC'!AF116=Tabelle!$V$12,('Mitigazione del rischio'!D$8*Tabelle!$W$12),"-"))))))))))</f>
        <v>1.05</v>
      </c>
      <c r="E115" s="31">
        <f>IF('Modello Analisi RISCHI MOG_PTPC'!AG116=Tabelle!$V$3,('Mitigazione del rischio'!E$8*Tabelle!$W$3),IF('Modello Analisi RISCHI MOG_PTPC'!AG116=Tabelle!$V$4,('Mitigazione del rischio'!E$8*Tabelle!$W$4),IF('Modello Analisi RISCHI MOG_PTPC'!AG116=Tabelle!$V$5,('Mitigazione del rischio'!E$8*Tabelle!$W$5),IF('Modello Analisi RISCHI MOG_PTPC'!AG116=Tabelle!$V$6,('Mitigazione del rischio'!E$8*Tabelle!$W$6),IF('Modello Analisi RISCHI MOG_PTPC'!AG116=Tabelle!$V$7,('Mitigazione del rischio'!E$8*Tabelle!$W$7),IF('Modello Analisi RISCHI MOG_PTPC'!AG116=Tabelle!$V$8,('Mitigazione del rischio'!E$8*Tabelle!$W$8),IF('Modello Analisi RISCHI MOG_PTPC'!AG116=Tabelle!$V$9,('Mitigazione del rischio'!E$8*Tabelle!$W$9),IF('Modello Analisi RISCHI MOG_PTPC'!AG116=Tabelle!$V$10,('Mitigazione del rischio'!E$8*Tabelle!$W$10),IF('Modello Analisi RISCHI MOG_PTPC'!AG116=Tabelle!$V$11,('Mitigazione del rischio'!E$8*Tabelle!$W$11),IF('Modello Analisi RISCHI MOG_PTPC'!AG116=Tabelle!$V$12,('Mitigazione del rischio'!E$8*Tabelle!$W$12),"-"))))))))))</f>
        <v>2.4499999999999997</v>
      </c>
      <c r="F115" s="31">
        <f>IF('Modello Analisi RISCHI MOG_PTPC'!AH116=Tabelle!$V$3,('Mitigazione del rischio'!F$8*Tabelle!$W$3),IF('Modello Analisi RISCHI MOG_PTPC'!AH116=Tabelle!$V$4,('Mitigazione del rischio'!F$8*Tabelle!$W$4),IF('Modello Analisi RISCHI MOG_PTPC'!AH116=Tabelle!$V$5,('Mitigazione del rischio'!F$8*Tabelle!$W$5),IF('Modello Analisi RISCHI MOG_PTPC'!AH116=Tabelle!$V$6,('Mitigazione del rischio'!F$8*Tabelle!$W$6),IF('Modello Analisi RISCHI MOG_PTPC'!AH116=Tabelle!$V$7,('Mitigazione del rischio'!F$8*Tabelle!$W$7),IF('Modello Analisi RISCHI MOG_PTPC'!AH116=Tabelle!$V$8,('Mitigazione del rischio'!F$8*Tabelle!$W$8),IF('Modello Analisi RISCHI MOG_PTPC'!AH116=Tabelle!$V$9,('Mitigazione del rischio'!F$8*Tabelle!$W$9),IF('Modello Analisi RISCHI MOG_PTPC'!AH116=Tabelle!$V$10,('Mitigazione del rischio'!F$8*Tabelle!$W$10),IF('Modello Analisi RISCHI MOG_PTPC'!AH116=Tabelle!$V$11,('Mitigazione del rischio'!F$8*Tabelle!$W$11),IF('Modello Analisi RISCHI MOG_PTPC'!AH116=Tabelle!$V$12,('Mitigazione del rischio'!F$8*Tabelle!$W$12),"-"))))))))))</f>
        <v>3.5</v>
      </c>
      <c r="G115" s="31">
        <f>IF('Modello Analisi RISCHI MOG_PTPC'!AI116=Tabelle!$V$3,('Mitigazione del rischio'!G$8*Tabelle!$W$3),IF('Modello Analisi RISCHI MOG_PTPC'!AI116=Tabelle!$V$4,('Mitigazione del rischio'!G$8*Tabelle!$W$4),IF('Modello Analisi RISCHI MOG_PTPC'!AI116=Tabelle!$V$5,('Mitigazione del rischio'!G$8*Tabelle!$W$5),IF('Modello Analisi RISCHI MOG_PTPC'!AI116=Tabelle!$V$6,('Mitigazione del rischio'!G$8*Tabelle!$W$6),IF('Modello Analisi RISCHI MOG_PTPC'!AI116=Tabelle!$V$7,('Mitigazione del rischio'!G$8*Tabelle!$W$7),IF('Modello Analisi RISCHI MOG_PTPC'!AI116=Tabelle!$V$8,('Mitigazione del rischio'!G$8*Tabelle!$W$8),IF('Modello Analisi RISCHI MOG_PTPC'!AI116=Tabelle!$V$9,('Mitigazione del rischio'!G$8*Tabelle!$W$9),IF('Modello Analisi RISCHI MOG_PTPC'!AI116=Tabelle!$V$10,('Mitigazione del rischio'!G$8*Tabelle!$W$10),IF('Modello Analisi RISCHI MOG_PTPC'!AI116=Tabelle!$V$11,('Mitigazione del rischio'!G$8*Tabelle!$W$11),IF('Modello Analisi RISCHI MOG_PTPC'!AI116=Tabelle!$V$12,('Mitigazione del rischio'!G$8*Tabelle!$W$12),"-"))))))))))</f>
        <v>3.5</v>
      </c>
      <c r="H115" s="31">
        <f>IF('Modello Analisi RISCHI MOG_PTPC'!AJ116=Tabelle!$V$3,('Mitigazione del rischio'!H$8*Tabelle!$W$3),IF('Modello Analisi RISCHI MOG_PTPC'!AJ116=Tabelle!$V$4,('Mitigazione del rischio'!H$8*Tabelle!$W$4),IF('Modello Analisi RISCHI MOG_PTPC'!AJ116=Tabelle!$V$5,('Mitigazione del rischio'!H$8*Tabelle!$W$5),IF('Modello Analisi RISCHI MOG_PTPC'!AJ116=Tabelle!$V$6,('Mitigazione del rischio'!H$8*Tabelle!$W$6),IF('Modello Analisi RISCHI MOG_PTPC'!AJ116=Tabelle!$V$7,('Mitigazione del rischio'!H$8*Tabelle!$W$7),IF('Modello Analisi RISCHI MOG_PTPC'!AJ116=Tabelle!$V$8,('Mitigazione del rischio'!H$8*Tabelle!$W$8),IF('Modello Analisi RISCHI MOG_PTPC'!AJ116=Tabelle!$V$9,('Mitigazione del rischio'!H$8*Tabelle!$W$9),IF('Modello Analisi RISCHI MOG_PTPC'!AJ116=Tabelle!$V$10,('Mitigazione del rischio'!H$8*Tabelle!$W$10),IF('Modello Analisi RISCHI MOG_PTPC'!AJ116=Tabelle!$V$11,('Mitigazione del rischio'!H$8*Tabelle!$W$11),IF('Modello Analisi RISCHI MOG_PTPC'!AJ116=Tabelle!$V$12,('Mitigazione del rischio'!H$8*Tabelle!$W$12),"-"))))))))))</f>
        <v>3.5</v>
      </c>
      <c r="I115" s="31">
        <f>IF('Modello Analisi RISCHI MOG_PTPC'!AK116=Tabelle!$V$3,('Mitigazione del rischio'!I$8*Tabelle!$W$3),IF('Modello Analisi RISCHI MOG_PTPC'!AK116=Tabelle!$V$4,('Mitigazione del rischio'!I$8*Tabelle!$W$4),IF('Modello Analisi RISCHI MOG_PTPC'!AK116=Tabelle!$V$5,('Mitigazione del rischio'!I$8*Tabelle!$W$5),IF('Modello Analisi RISCHI MOG_PTPC'!AK116=Tabelle!$V$6,('Mitigazione del rischio'!I$8*Tabelle!$W$6),IF('Modello Analisi RISCHI MOG_PTPC'!AK116=Tabelle!$V$7,('Mitigazione del rischio'!I$8*Tabelle!$W$7),IF('Modello Analisi RISCHI MOG_PTPC'!AK116=Tabelle!$V$8,('Mitigazione del rischio'!I$8*Tabelle!$W$8),IF('Modello Analisi RISCHI MOG_PTPC'!AK116=Tabelle!$V$9,('Mitigazione del rischio'!I$8*Tabelle!$W$9),IF('Modello Analisi RISCHI MOG_PTPC'!AK116=Tabelle!$V$10,('Mitigazione del rischio'!I$8*Tabelle!$W$10),IF('Modello Analisi RISCHI MOG_PTPC'!AK116=Tabelle!$V$11,('Mitigazione del rischio'!I$8*Tabelle!$W$11),IF('Modello Analisi RISCHI MOG_PTPC'!AK116=Tabelle!$V$12,('Mitigazione del rischio'!I$8*Tabelle!$W$12),"-"))))))))))</f>
        <v>1.05</v>
      </c>
      <c r="J115" s="31">
        <f>IF('Modello Analisi RISCHI MOG_PTPC'!AL116=Tabelle!$V$3,('Mitigazione del rischio'!J$8*Tabelle!$W$3),IF('Modello Analisi RISCHI MOG_PTPC'!AL116=Tabelle!$V$4,('Mitigazione del rischio'!J$8*Tabelle!$W$4),IF('Modello Analisi RISCHI MOG_PTPC'!AL116=Tabelle!$V$5,('Mitigazione del rischio'!J$8*Tabelle!$W$5),IF('Modello Analisi RISCHI MOG_PTPC'!AL116=Tabelle!$V$6,('Mitigazione del rischio'!J$8*Tabelle!$W$6),IF('Modello Analisi RISCHI MOG_PTPC'!AL116=Tabelle!$V$7,('Mitigazione del rischio'!J$8*Tabelle!$W$7),IF('Modello Analisi RISCHI MOG_PTPC'!AL116=Tabelle!$V$8,('Mitigazione del rischio'!J$8*Tabelle!$W$8),IF('Modello Analisi RISCHI MOG_PTPC'!AL116=Tabelle!$V$9,('Mitigazione del rischio'!J$8*Tabelle!$W$9),IF('Modello Analisi RISCHI MOG_PTPC'!AL116=Tabelle!$V$10,('Mitigazione del rischio'!J$8*Tabelle!$W$10),IF('Modello Analisi RISCHI MOG_PTPC'!AL116=Tabelle!$V$11,('Mitigazione del rischio'!J$8*Tabelle!$W$11),IF('Modello Analisi RISCHI MOG_PTPC'!AL116=Tabelle!$V$12,('Mitigazione del rischio'!J$8*Tabelle!$W$12),"-"))))))))))</f>
        <v>1.05</v>
      </c>
      <c r="K115" s="31">
        <f>IF('Modello Analisi RISCHI MOG_PTPC'!AM116=Tabelle!$V$3,('Mitigazione del rischio'!K$8*Tabelle!$W$3),IF('Modello Analisi RISCHI MOG_PTPC'!AM116=Tabelle!$V$4,('Mitigazione del rischio'!K$8*Tabelle!$W$4),IF('Modello Analisi RISCHI MOG_PTPC'!AM116=Tabelle!$V$5,('Mitigazione del rischio'!K$8*Tabelle!$W$5),IF('Modello Analisi RISCHI MOG_PTPC'!AM116=Tabelle!$V$6,('Mitigazione del rischio'!K$8*Tabelle!$W$6),IF('Modello Analisi RISCHI MOG_PTPC'!AM116=Tabelle!$V$7,('Mitigazione del rischio'!K$8*Tabelle!$W$7),IF('Modello Analisi RISCHI MOG_PTPC'!AM116=Tabelle!$V$8,('Mitigazione del rischio'!K$8*Tabelle!$W$8),IF('Modello Analisi RISCHI MOG_PTPC'!AM116=Tabelle!$V$9,('Mitigazione del rischio'!K$8*Tabelle!$W$9),IF('Modello Analisi RISCHI MOG_PTPC'!AM116=Tabelle!$V$10,('Mitigazione del rischio'!K$8*Tabelle!$W$10),IF('Modello Analisi RISCHI MOG_PTPC'!AM116=Tabelle!$V$11,('Mitigazione del rischio'!K$8*Tabelle!$W$11),IF('Modello Analisi RISCHI MOG_PTPC'!AM116=Tabelle!$V$12,('Mitigazione del rischio'!K$8*Tabelle!$W$12),"-"))))))))))</f>
        <v>3.5</v>
      </c>
      <c r="L115" s="31">
        <f>IF('Modello Analisi RISCHI MOG_PTPC'!AN116=Tabelle!$V$3,('Mitigazione del rischio'!L$8*Tabelle!$W$3),IF('Modello Analisi RISCHI MOG_PTPC'!AN116=Tabelle!$V$4,('Mitigazione del rischio'!L$8*Tabelle!$W$4),IF('Modello Analisi RISCHI MOG_PTPC'!AN116=Tabelle!$V$5,('Mitigazione del rischio'!L$8*Tabelle!$W$5),IF('Modello Analisi RISCHI MOG_PTPC'!AN116=Tabelle!$V$6,('Mitigazione del rischio'!L$8*Tabelle!$W$6),IF('Modello Analisi RISCHI MOG_PTPC'!AN116=Tabelle!$V$7,('Mitigazione del rischio'!L$8*Tabelle!$W$7),IF('Modello Analisi RISCHI MOG_PTPC'!AN116=Tabelle!$V$8,('Mitigazione del rischio'!L$8*Tabelle!$W$8),IF('Modello Analisi RISCHI MOG_PTPC'!AN116=Tabelle!$V$9,('Mitigazione del rischio'!L$8*Tabelle!$W$9),IF('Modello Analisi RISCHI MOG_PTPC'!AN116=Tabelle!$V$10,('Mitigazione del rischio'!L$8*Tabelle!$W$10),IF('Modello Analisi RISCHI MOG_PTPC'!AN116=Tabelle!$V$11,('Mitigazione del rischio'!L$8*Tabelle!$W$11),IF('Modello Analisi RISCHI MOG_PTPC'!AN116=Tabelle!$V$12,('Mitigazione del rischio'!L$8*Tabelle!$W$12),"-"))))))))))</f>
        <v>3.5</v>
      </c>
      <c r="M115" s="31">
        <f>IF('Modello Analisi RISCHI MOG_PTPC'!AO116=Tabelle!$V$3,('Mitigazione del rischio'!M$8*Tabelle!$W$3),IF('Modello Analisi RISCHI MOG_PTPC'!AO116=Tabelle!$V$4,('Mitigazione del rischio'!M$8*Tabelle!$W$4),IF('Modello Analisi RISCHI MOG_PTPC'!AO116=Tabelle!$V$5,('Mitigazione del rischio'!M$8*Tabelle!$W$5),IF('Modello Analisi RISCHI MOG_PTPC'!AO116=Tabelle!$V$6,('Mitigazione del rischio'!M$8*Tabelle!$W$6),IF('Modello Analisi RISCHI MOG_PTPC'!AO116=Tabelle!$V$7,('Mitigazione del rischio'!M$8*Tabelle!$W$7),IF('Modello Analisi RISCHI MOG_PTPC'!AO116=Tabelle!$V$8,('Mitigazione del rischio'!M$8*Tabelle!$W$8),IF('Modello Analisi RISCHI MOG_PTPC'!AO116=Tabelle!$V$9,('Mitigazione del rischio'!M$8*Tabelle!$W$9),IF('Modello Analisi RISCHI MOG_PTPC'!AO116=Tabelle!$V$10,('Mitigazione del rischio'!M$8*Tabelle!$W$10),IF('Modello Analisi RISCHI MOG_PTPC'!AO116=Tabelle!$V$11,('Mitigazione del rischio'!M$8*Tabelle!$W$11),IF('Modello Analisi RISCHI MOG_PTPC'!AO116=Tabelle!$V$12,('Mitigazione del rischio'!M$8*Tabelle!$W$12),"-"))))))))))</f>
        <v>1.05</v>
      </c>
      <c r="N115" s="31">
        <f>IF('Modello Analisi RISCHI MOG_PTPC'!AP116=Tabelle!$V$3,('Mitigazione del rischio'!N$8*Tabelle!$W$3),IF('Modello Analisi RISCHI MOG_PTPC'!AP116=Tabelle!$V$4,('Mitigazione del rischio'!N$8*Tabelle!$W$4),IF('Modello Analisi RISCHI MOG_PTPC'!AP116=Tabelle!$V$5,('Mitigazione del rischio'!N$8*Tabelle!$W$5),IF('Modello Analisi RISCHI MOG_PTPC'!AP116=Tabelle!$V$6,('Mitigazione del rischio'!N$8*Tabelle!$W$6),IF('Modello Analisi RISCHI MOG_PTPC'!AP116=Tabelle!$V$7,('Mitigazione del rischio'!N$8*Tabelle!$W$7),IF('Modello Analisi RISCHI MOG_PTPC'!AP116=Tabelle!$V$8,('Mitigazione del rischio'!N$8*Tabelle!$W$8),IF('Modello Analisi RISCHI MOG_PTPC'!AP116=Tabelle!$V$9,('Mitigazione del rischio'!N$8*Tabelle!$W$9),IF('Modello Analisi RISCHI MOG_PTPC'!AP116=Tabelle!$V$10,('Mitigazione del rischio'!N$8*Tabelle!$W$10),IF('Modello Analisi RISCHI MOG_PTPC'!AP116=Tabelle!$V$11,('Mitigazione del rischio'!N$8*Tabelle!$W$11),IF('Modello Analisi RISCHI MOG_PTPC'!AP116=Tabelle!$V$12,('Mitigazione del rischio'!N$8*Tabelle!$W$12),"-"))))))))))</f>
        <v>1.05</v>
      </c>
      <c r="O115" s="31">
        <f>IF('Modello Analisi RISCHI MOG_PTPC'!AQ116=Tabelle!$V$3,('Mitigazione del rischio'!O$8*Tabelle!$W$3),IF('Modello Analisi RISCHI MOG_PTPC'!AQ116=Tabelle!$V$4,('Mitigazione del rischio'!O$8*Tabelle!$W$4),IF('Modello Analisi RISCHI MOG_PTPC'!AQ116=Tabelle!$V$5,('Mitigazione del rischio'!O$8*Tabelle!$W$5),IF('Modello Analisi RISCHI MOG_PTPC'!AQ116=Tabelle!$V$6,('Mitigazione del rischio'!O$8*Tabelle!$W$6),IF('Modello Analisi RISCHI MOG_PTPC'!AQ116=Tabelle!$V$7,('Mitigazione del rischio'!O$8*Tabelle!$W$7),IF('Modello Analisi RISCHI MOG_PTPC'!AQ116=Tabelle!$V$8,('Mitigazione del rischio'!O$8*Tabelle!$W$8),IF('Modello Analisi RISCHI MOG_PTPC'!AQ116=Tabelle!$V$9,('Mitigazione del rischio'!O$8*Tabelle!$W$9),IF('Modello Analisi RISCHI MOG_PTPC'!AQ116=Tabelle!$V$10,('Mitigazione del rischio'!O$8*Tabelle!$W$10),IF('Modello Analisi RISCHI MOG_PTPC'!AQ116=Tabelle!$V$11,('Mitigazione del rischio'!O$8*Tabelle!$W$11),IF('Modello Analisi RISCHI MOG_PTPC'!AQ116=Tabelle!$V$12,('Mitigazione del rischio'!O$8*Tabelle!$W$12),"-"))))))))))</f>
        <v>1.05</v>
      </c>
      <c r="P115" s="31">
        <f>IF('Modello Analisi RISCHI MOG_PTPC'!AR116=Tabelle!$V$3,('Mitigazione del rischio'!P$8*Tabelle!$W$3),IF('Modello Analisi RISCHI MOG_PTPC'!AR116=Tabelle!$V$4,('Mitigazione del rischio'!P$8*Tabelle!$W$4),IF('Modello Analisi RISCHI MOG_PTPC'!AR116=Tabelle!$V$5,('Mitigazione del rischio'!P$8*Tabelle!$W$5),IF('Modello Analisi RISCHI MOG_PTPC'!AR116=Tabelle!$V$6,('Mitigazione del rischio'!P$8*Tabelle!$W$6),IF('Modello Analisi RISCHI MOG_PTPC'!AR116=Tabelle!$V$7,('Mitigazione del rischio'!P$8*Tabelle!$W$7),IF('Modello Analisi RISCHI MOG_PTPC'!AR116=Tabelle!$V$8,('Mitigazione del rischio'!P$8*Tabelle!$W$8),IF('Modello Analisi RISCHI MOG_PTPC'!AR116=Tabelle!$V$9,('Mitigazione del rischio'!P$8*Tabelle!$W$9),IF('Modello Analisi RISCHI MOG_PTPC'!AR116=Tabelle!$V$10,('Mitigazione del rischio'!P$8*Tabelle!$W$10),IF('Modello Analisi RISCHI MOG_PTPC'!AR116=Tabelle!$V$11,('Mitigazione del rischio'!P$8*Tabelle!$W$11),IF('Modello Analisi RISCHI MOG_PTPC'!AR116=Tabelle!$V$12,('Mitigazione del rischio'!P$8*Tabelle!$W$12),"-"))))))))))</f>
        <v>1.05</v>
      </c>
      <c r="Q115" s="31">
        <f>IF('Modello Analisi RISCHI MOG_PTPC'!AS116=Tabelle!$V$3,('Mitigazione del rischio'!Q$8*Tabelle!$W$3),IF('Modello Analisi RISCHI MOG_PTPC'!AS116=Tabelle!$V$4,('Mitigazione del rischio'!Q$8*Tabelle!$W$4),IF('Modello Analisi RISCHI MOG_PTPC'!AS116=Tabelle!$V$5,('Mitigazione del rischio'!Q$8*Tabelle!$W$5),IF('Modello Analisi RISCHI MOG_PTPC'!AS116=Tabelle!$V$6,('Mitigazione del rischio'!Q$8*Tabelle!$W$6),IF('Modello Analisi RISCHI MOG_PTPC'!AS116=Tabelle!$V$7,('Mitigazione del rischio'!Q$8*Tabelle!$W$7),IF('Modello Analisi RISCHI MOG_PTPC'!AS116=Tabelle!$V$8,('Mitigazione del rischio'!Q$8*Tabelle!$W$8),IF('Modello Analisi RISCHI MOG_PTPC'!AS116=Tabelle!$V$9,('Mitigazione del rischio'!Q$8*Tabelle!$W$9),IF('Modello Analisi RISCHI MOG_PTPC'!AS116=Tabelle!$V$10,('Mitigazione del rischio'!Q$8*Tabelle!$W$10),IF('Modello Analisi RISCHI MOG_PTPC'!AS116=Tabelle!$V$11,('Mitigazione del rischio'!Q$8*Tabelle!$W$11),IF('Modello Analisi RISCHI MOG_PTPC'!AS116=Tabelle!$V$12,('Mitigazione del rischio'!Q$8*Tabelle!$W$12),"-"))))))))))</f>
        <v>2.4499999999999997</v>
      </c>
      <c r="R115" s="31">
        <f>IF('Modello Analisi RISCHI MOG_PTPC'!AT116=Tabelle!$V$3,('Mitigazione del rischio'!R$8*Tabelle!$W$3),IF('Modello Analisi RISCHI MOG_PTPC'!AT116=Tabelle!$V$4,('Mitigazione del rischio'!R$8*Tabelle!$W$4),IF('Modello Analisi RISCHI MOG_PTPC'!AT116=Tabelle!$V$5,('Mitigazione del rischio'!R$8*Tabelle!$W$5),IF('Modello Analisi RISCHI MOG_PTPC'!AT116=Tabelle!$V$6,('Mitigazione del rischio'!R$8*Tabelle!$W$6),IF('Modello Analisi RISCHI MOG_PTPC'!AT116=Tabelle!$V$7,('Mitigazione del rischio'!R$8*Tabelle!$W$7),IF('Modello Analisi RISCHI MOG_PTPC'!AT116=Tabelle!$V$8,('Mitigazione del rischio'!R$8*Tabelle!$W$8),IF('Modello Analisi RISCHI MOG_PTPC'!AT116=Tabelle!$V$9,('Mitigazione del rischio'!R$8*Tabelle!$W$9),IF('Modello Analisi RISCHI MOG_PTPC'!AT116=Tabelle!$V$10,('Mitigazione del rischio'!R$8*Tabelle!$W$10),IF('Modello Analisi RISCHI MOG_PTPC'!AT116=Tabelle!$V$11,('Mitigazione del rischio'!R$8*Tabelle!$W$11),IF('Modello Analisi RISCHI MOG_PTPC'!AT116=Tabelle!$V$12,('Mitigazione del rischio'!R$8*Tabelle!$W$12),"-"))))))))))</f>
        <v>2.4499999999999997</v>
      </c>
      <c r="S115" s="31">
        <f>IF('Modello Analisi RISCHI MOG_PTPC'!AU116=Tabelle!$V$3,('Mitigazione del rischio'!S$8*Tabelle!$W$3),IF('Modello Analisi RISCHI MOG_PTPC'!AU116=Tabelle!$V$4,('Mitigazione del rischio'!S$8*Tabelle!$W$4),IF('Modello Analisi RISCHI MOG_PTPC'!AU116=Tabelle!$V$5,('Mitigazione del rischio'!S$8*Tabelle!$W$5),IF('Modello Analisi RISCHI MOG_PTPC'!AU116=Tabelle!$V$6,('Mitigazione del rischio'!S$8*Tabelle!$W$6),IF('Modello Analisi RISCHI MOG_PTPC'!AU116=Tabelle!$V$7,('Mitigazione del rischio'!S$8*Tabelle!$W$7),IF('Modello Analisi RISCHI MOG_PTPC'!AU116=Tabelle!$V$8,('Mitigazione del rischio'!S$8*Tabelle!$W$8),IF('Modello Analisi RISCHI MOG_PTPC'!AU116=Tabelle!$V$9,('Mitigazione del rischio'!S$8*Tabelle!$W$9),IF('Modello Analisi RISCHI MOG_PTPC'!AU116=Tabelle!$V$10,('Mitigazione del rischio'!S$8*Tabelle!$W$10),IF('Modello Analisi RISCHI MOG_PTPC'!AU116=Tabelle!$V$11,('Mitigazione del rischio'!S$8*Tabelle!$W$11),IF('Modello Analisi RISCHI MOG_PTPC'!AU116=Tabelle!$V$12,('Mitigazione del rischio'!S$8*Tabelle!$W$12),"-"))))))))))</f>
        <v>2.4499999999999997</v>
      </c>
      <c r="T115" s="31">
        <f>IF('Modello Analisi RISCHI MOG_PTPC'!AV116=Tabelle!$V$3,('Mitigazione del rischio'!T$8*Tabelle!$W$3),IF('Modello Analisi RISCHI MOG_PTPC'!AV116=Tabelle!$V$4,('Mitigazione del rischio'!T$8*Tabelle!$W$4),IF('Modello Analisi RISCHI MOG_PTPC'!AV116=Tabelle!$V$5,('Mitigazione del rischio'!T$8*Tabelle!$W$5),IF('Modello Analisi RISCHI MOG_PTPC'!AV116=Tabelle!$V$6,('Mitigazione del rischio'!T$8*Tabelle!$W$6),IF('Modello Analisi RISCHI MOG_PTPC'!AV116=Tabelle!$V$7,('Mitigazione del rischio'!T$8*Tabelle!$W$7),IF('Modello Analisi RISCHI MOG_PTPC'!AV116=Tabelle!$V$8,('Mitigazione del rischio'!T$8*Tabelle!$W$8),IF('Modello Analisi RISCHI MOG_PTPC'!AV116=Tabelle!$V$9,('Mitigazione del rischio'!T$8*Tabelle!$W$9),IF('Modello Analisi RISCHI MOG_PTPC'!AV116=Tabelle!$V$10,('Mitigazione del rischio'!T$8*Tabelle!$W$10),IF('Modello Analisi RISCHI MOG_PTPC'!AV116=Tabelle!$V$11,('Mitigazione del rischio'!T$8*Tabelle!$W$11),IF('Modello Analisi RISCHI MOG_PTPC'!AV116=Tabelle!$V$12,('Mitigazione del rischio'!T$8*Tabelle!$W$12),"-"))))))))))</f>
        <v>2.4499999999999997</v>
      </c>
      <c r="U115" s="31">
        <f>IF('Modello Analisi RISCHI MOG_PTPC'!AW116=Tabelle!$V$3,('Mitigazione del rischio'!U$8*Tabelle!$W$3),IF('Modello Analisi RISCHI MOG_PTPC'!AW116=Tabelle!$V$4,('Mitigazione del rischio'!U$8*Tabelle!$W$4),IF('Modello Analisi RISCHI MOG_PTPC'!AW116=Tabelle!$V$5,('Mitigazione del rischio'!U$8*Tabelle!$W$5),IF('Modello Analisi RISCHI MOG_PTPC'!AW116=Tabelle!$V$6,('Mitigazione del rischio'!U$8*Tabelle!$W$6),IF('Modello Analisi RISCHI MOG_PTPC'!AW116=Tabelle!$V$7,('Mitigazione del rischio'!U$8*Tabelle!$W$7),IF('Modello Analisi RISCHI MOG_PTPC'!AW116=Tabelle!$V$8,('Mitigazione del rischio'!U$8*Tabelle!$W$8),IF('Modello Analisi RISCHI MOG_PTPC'!AW116=Tabelle!$V$9,('Mitigazione del rischio'!U$8*Tabelle!$W$9),IF('Modello Analisi RISCHI MOG_PTPC'!AW116=Tabelle!$V$10,('Mitigazione del rischio'!U$8*Tabelle!$W$10),IF('Modello Analisi RISCHI MOG_PTPC'!AW116=Tabelle!$V$11,('Mitigazione del rischio'!U$8*Tabelle!$W$11),IF('Modello Analisi RISCHI MOG_PTPC'!AW116=Tabelle!$V$12,('Mitigazione del rischio'!U$8*Tabelle!$W$12),"-"))))))))))</f>
        <v>0</v>
      </c>
      <c r="V115" s="31">
        <f>IF('Modello Analisi RISCHI MOG_PTPC'!AX116=Tabelle!$V$3,('Mitigazione del rischio'!V$8*Tabelle!$W$3),IF('Modello Analisi RISCHI MOG_PTPC'!AX116=Tabelle!$V$4,('Mitigazione del rischio'!V$8*Tabelle!$W$4),IF('Modello Analisi RISCHI MOG_PTPC'!AX116=Tabelle!$V$5,('Mitigazione del rischio'!V$8*Tabelle!$W$5),IF('Modello Analisi RISCHI MOG_PTPC'!AX116=Tabelle!$V$6,('Mitigazione del rischio'!V$8*Tabelle!$W$6),IF('Modello Analisi RISCHI MOG_PTPC'!AX116=Tabelle!$V$7,('Mitigazione del rischio'!V$8*Tabelle!$W$7),IF('Modello Analisi RISCHI MOG_PTPC'!AX116=Tabelle!$V$8,('Mitigazione del rischio'!V$8*Tabelle!$W$8),IF('Modello Analisi RISCHI MOG_PTPC'!AX116=Tabelle!$V$9,('Mitigazione del rischio'!V$8*Tabelle!$W$9),IF('Modello Analisi RISCHI MOG_PTPC'!AX116=Tabelle!$V$10,('Mitigazione del rischio'!V$8*Tabelle!$W$10),IF('Modello Analisi RISCHI MOG_PTPC'!AX116=Tabelle!$V$11,('Mitigazione del rischio'!V$8*Tabelle!$W$11),IF('Modello Analisi RISCHI MOG_PTPC'!AX116=Tabelle!$V$12,('Mitigazione del rischio'!V$8*Tabelle!$W$12),"-"))))))))))</f>
        <v>0</v>
      </c>
      <c r="W115" s="31">
        <f>IF('Modello Analisi RISCHI MOG_PTPC'!AY116=Tabelle!$V$3,('Mitigazione del rischio'!W$8*Tabelle!$W$3),IF('Modello Analisi RISCHI MOG_PTPC'!AY116=Tabelle!$V$4,('Mitigazione del rischio'!W$8*Tabelle!$W$4),IF('Modello Analisi RISCHI MOG_PTPC'!AY116=Tabelle!$V$5,('Mitigazione del rischio'!W$8*Tabelle!$W$5),IF('Modello Analisi RISCHI MOG_PTPC'!AY116=Tabelle!$V$6,('Mitigazione del rischio'!W$8*Tabelle!$W$6),IF('Modello Analisi RISCHI MOG_PTPC'!AY116=Tabelle!$V$7,('Mitigazione del rischio'!W$8*Tabelle!$W$7),IF('Modello Analisi RISCHI MOG_PTPC'!AY116=Tabelle!$V$8,('Mitigazione del rischio'!W$8*Tabelle!$W$8),IF('Modello Analisi RISCHI MOG_PTPC'!AY116=Tabelle!$V$9,('Mitigazione del rischio'!W$8*Tabelle!$W$9),IF('Modello Analisi RISCHI MOG_PTPC'!AY116=Tabelle!$V$10,('Mitigazione del rischio'!W$8*Tabelle!$W$10),IF('Modello Analisi RISCHI MOG_PTPC'!AY116=Tabelle!$V$11,('Mitigazione del rischio'!W$8*Tabelle!$W$11),IF('Modello Analisi RISCHI MOG_PTPC'!AY116=Tabelle!$V$12,('Mitigazione del rischio'!W$8*Tabelle!$W$12),"-"))))))))))</f>
        <v>0</v>
      </c>
      <c r="X115" s="31">
        <f>IF('Modello Analisi RISCHI MOG_PTPC'!AZ116=Tabelle!$V$3,('Mitigazione del rischio'!X$8*Tabelle!$W$3),IF('Modello Analisi RISCHI MOG_PTPC'!AZ116=Tabelle!$V$4,('Mitigazione del rischio'!X$8*Tabelle!$W$4),IF('Modello Analisi RISCHI MOG_PTPC'!AZ116=Tabelle!$V$5,('Mitigazione del rischio'!X$8*Tabelle!$W$5),IF('Modello Analisi RISCHI MOG_PTPC'!AZ116=Tabelle!$V$6,('Mitigazione del rischio'!X$8*Tabelle!$W$6),IF('Modello Analisi RISCHI MOG_PTPC'!AZ116=Tabelle!$V$7,('Mitigazione del rischio'!X$8*Tabelle!$W$7),IF('Modello Analisi RISCHI MOG_PTPC'!AZ116=Tabelle!$V$8,('Mitigazione del rischio'!X$8*Tabelle!$W$8),IF('Modello Analisi RISCHI MOG_PTPC'!AZ116=Tabelle!$V$9,('Mitigazione del rischio'!X$8*Tabelle!$W$9),IF('Modello Analisi RISCHI MOG_PTPC'!AZ116=Tabelle!$V$10,('Mitigazione del rischio'!X$8*Tabelle!$W$10),IF('Modello Analisi RISCHI MOG_PTPC'!AZ116=Tabelle!$V$11,('Mitigazione del rischio'!X$8*Tabelle!$W$11),IF('Modello Analisi RISCHI MOG_PTPC'!AZ116=Tabelle!$V$12,('Mitigazione del rischio'!X$8*Tabelle!$W$12),"-"))))))))))</f>
        <v>0</v>
      </c>
      <c r="Y115" s="31">
        <f>IF('Modello Analisi RISCHI MOG_PTPC'!BA116=Tabelle!$V$3,('Mitigazione del rischio'!Y$8*Tabelle!$W$3),IF('Modello Analisi RISCHI MOG_PTPC'!BA116=Tabelle!$V$4,('Mitigazione del rischio'!Y$8*Tabelle!$W$4),IF('Modello Analisi RISCHI MOG_PTPC'!BA116=Tabelle!$V$5,('Mitigazione del rischio'!Y$8*Tabelle!$W$5),IF('Modello Analisi RISCHI MOG_PTPC'!BA116=Tabelle!$V$6,('Mitigazione del rischio'!Y$8*Tabelle!$W$6),IF('Modello Analisi RISCHI MOG_PTPC'!BA116=Tabelle!$V$7,('Mitigazione del rischio'!Y$8*Tabelle!$W$7),IF('Modello Analisi RISCHI MOG_PTPC'!BA116=Tabelle!$V$8,('Mitigazione del rischio'!Y$8*Tabelle!$W$8),IF('Modello Analisi RISCHI MOG_PTPC'!BA116=Tabelle!$V$9,('Mitigazione del rischio'!Y$8*Tabelle!$W$9),IF('Modello Analisi RISCHI MOG_PTPC'!BA116=Tabelle!$V$10,('Mitigazione del rischio'!Y$8*Tabelle!$W$10),IF('Modello Analisi RISCHI MOG_PTPC'!BA116=Tabelle!$V$11,('Mitigazione del rischio'!Y$8*Tabelle!$W$11),IF('Modello Analisi RISCHI MOG_PTPC'!BA116=Tabelle!$V$12,('Mitigazione del rischio'!Y$8*Tabelle!$W$12),"-"))))))))))</f>
        <v>0</v>
      </c>
      <c r="Z115" s="31">
        <f>IF('Modello Analisi RISCHI MOG_PTPC'!BB116=Tabelle!$V$3,('Mitigazione del rischio'!Z$8*Tabelle!$W$3),IF('Modello Analisi RISCHI MOG_PTPC'!BB116=Tabelle!$V$4,('Mitigazione del rischio'!Z$8*Tabelle!$W$4),IF('Modello Analisi RISCHI MOG_PTPC'!BB116=Tabelle!$V$5,('Mitigazione del rischio'!Z$8*Tabelle!$W$5),IF('Modello Analisi RISCHI MOG_PTPC'!BB116=Tabelle!$V$6,('Mitigazione del rischio'!Z$8*Tabelle!$W$6),IF('Modello Analisi RISCHI MOG_PTPC'!BB116=Tabelle!$V$7,('Mitigazione del rischio'!Z$8*Tabelle!$W$7),IF('Modello Analisi RISCHI MOG_PTPC'!BB116=Tabelle!$V$8,('Mitigazione del rischio'!Z$8*Tabelle!$W$8),IF('Modello Analisi RISCHI MOG_PTPC'!BB116=Tabelle!$V$9,('Mitigazione del rischio'!Z$8*Tabelle!$W$9),IF('Modello Analisi RISCHI MOG_PTPC'!BB116=Tabelle!$V$10,('Mitigazione del rischio'!Z$8*Tabelle!$W$10),IF('Modello Analisi RISCHI MOG_PTPC'!BB116=Tabelle!$V$11,('Mitigazione del rischio'!Z$8*Tabelle!$W$11),IF('Modello Analisi RISCHI MOG_PTPC'!BB116=Tabelle!$V$12,('Mitigazione del rischio'!Z$8*Tabelle!$W$12),"-"))))))))))</f>
        <v>0</v>
      </c>
      <c r="AA115" s="31">
        <f>IF('Modello Analisi RISCHI MOG_PTPC'!BC116=Tabelle!$V$3,('Mitigazione del rischio'!AA$8*Tabelle!$W$3),IF('Modello Analisi RISCHI MOG_PTPC'!BC116=Tabelle!$V$4,('Mitigazione del rischio'!AA$8*Tabelle!$W$4),IF('Modello Analisi RISCHI MOG_PTPC'!BC116=Tabelle!$V$5,('Mitigazione del rischio'!AA$8*Tabelle!$W$5),IF('Modello Analisi RISCHI MOG_PTPC'!BC116=Tabelle!$V$6,('Mitigazione del rischio'!AA$8*Tabelle!$W$6),IF('Modello Analisi RISCHI MOG_PTPC'!BC116=Tabelle!$V$7,('Mitigazione del rischio'!AA$8*Tabelle!$W$7),IF('Modello Analisi RISCHI MOG_PTPC'!BC116=Tabelle!$V$8,('Mitigazione del rischio'!AA$8*Tabelle!$W$8),IF('Modello Analisi RISCHI MOG_PTPC'!BC116=Tabelle!$V$9,('Mitigazione del rischio'!AA$8*Tabelle!$W$9),IF('Modello Analisi RISCHI MOG_PTPC'!BC116=Tabelle!$V$10,('Mitigazione del rischio'!AA$8*Tabelle!$W$10),IF('Modello Analisi RISCHI MOG_PTPC'!BC116=Tabelle!$V$11,('Mitigazione del rischio'!AA$8*Tabelle!$W$11),IF('Modello Analisi RISCHI MOG_PTPC'!BC116=Tabelle!$V$12,('Mitigazione del rischio'!AA$8*Tabelle!$W$12),"-"))))))))))</f>
        <v>0</v>
      </c>
      <c r="AB115" s="31">
        <f>IF('Modello Analisi RISCHI MOG_PTPC'!BD116=Tabelle!$V$3,('Mitigazione del rischio'!AB$8*Tabelle!$W$3),IF('Modello Analisi RISCHI MOG_PTPC'!BD116=Tabelle!$V$4,('Mitigazione del rischio'!AB$8*Tabelle!$W$4),IF('Modello Analisi RISCHI MOG_PTPC'!BD116=Tabelle!$V$5,('Mitigazione del rischio'!AB$8*Tabelle!$W$5),IF('Modello Analisi RISCHI MOG_PTPC'!BD116=Tabelle!$V$6,('Mitigazione del rischio'!AB$8*Tabelle!$W$6),IF('Modello Analisi RISCHI MOG_PTPC'!BD116=Tabelle!$V$7,('Mitigazione del rischio'!AB$8*Tabelle!$W$7),IF('Modello Analisi RISCHI MOG_PTPC'!BD116=Tabelle!$V$8,('Mitigazione del rischio'!AB$8*Tabelle!$W$8),IF('Modello Analisi RISCHI MOG_PTPC'!BD116=Tabelle!$V$9,('Mitigazione del rischio'!AB$8*Tabelle!$W$9),IF('Modello Analisi RISCHI MOG_PTPC'!BD116=Tabelle!$V$10,('Mitigazione del rischio'!AB$8*Tabelle!$W$10),IF('Modello Analisi RISCHI MOG_PTPC'!BD116=Tabelle!$V$11,('Mitigazione del rischio'!AB$8*Tabelle!$W$11),IF('Modello Analisi RISCHI MOG_PTPC'!BD116=Tabelle!$V$12,('Mitigazione del rischio'!AB$8*Tabelle!$W$12),"-"))))))))))</f>
        <v>0</v>
      </c>
      <c r="AC115" s="31">
        <f>IF('Modello Analisi RISCHI MOG_PTPC'!BE116=Tabelle!$V$3,('Mitigazione del rischio'!AC$8*Tabelle!$W$3),IF('Modello Analisi RISCHI MOG_PTPC'!BE116=Tabelle!$V$4,('Mitigazione del rischio'!AC$8*Tabelle!$W$4),IF('Modello Analisi RISCHI MOG_PTPC'!BE116=Tabelle!$V$5,('Mitigazione del rischio'!AC$8*Tabelle!$W$5),IF('Modello Analisi RISCHI MOG_PTPC'!BE116=Tabelle!$V$6,('Mitigazione del rischio'!AC$8*Tabelle!$W$6),IF('Modello Analisi RISCHI MOG_PTPC'!BE116=Tabelle!$V$7,('Mitigazione del rischio'!AC$8*Tabelle!$W$7),IF('Modello Analisi RISCHI MOG_PTPC'!BE116=Tabelle!$V$8,('Mitigazione del rischio'!AC$8*Tabelle!$W$8),IF('Modello Analisi RISCHI MOG_PTPC'!BE116=Tabelle!$V$9,('Mitigazione del rischio'!AC$8*Tabelle!$W$9),IF('Modello Analisi RISCHI MOG_PTPC'!BE116=Tabelle!$V$10,('Mitigazione del rischio'!AC$8*Tabelle!$W$10),IF('Modello Analisi RISCHI MOG_PTPC'!BE116=Tabelle!$V$11,('Mitigazione del rischio'!AC$8*Tabelle!$W$11),IF('Modello Analisi RISCHI MOG_PTPC'!BE116=Tabelle!$V$12,('Mitigazione del rischio'!AC$8*Tabelle!$W$12),"-"))))))))))</f>
        <v>0</v>
      </c>
      <c r="AD115" s="31">
        <f>IF('Modello Analisi RISCHI MOG_PTPC'!BF116=Tabelle!$V$3,('Mitigazione del rischio'!AD$8*Tabelle!$W$3),IF('Modello Analisi RISCHI MOG_PTPC'!BF116=Tabelle!$V$4,('Mitigazione del rischio'!AD$8*Tabelle!$W$4),IF('Modello Analisi RISCHI MOG_PTPC'!BF116=Tabelle!$V$5,('Mitigazione del rischio'!AD$8*Tabelle!$W$5),IF('Modello Analisi RISCHI MOG_PTPC'!BF116=Tabelle!$V$6,('Mitigazione del rischio'!AD$8*Tabelle!$W$6),IF('Modello Analisi RISCHI MOG_PTPC'!BF116=Tabelle!$V$7,('Mitigazione del rischio'!AD$8*Tabelle!$W$7),IF('Modello Analisi RISCHI MOG_PTPC'!BF116=Tabelle!$V$8,('Mitigazione del rischio'!AD$8*Tabelle!$W$8),IF('Modello Analisi RISCHI MOG_PTPC'!BF116=Tabelle!$V$9,('Mitigazione del rischio'!AD$8*Tabelle!$W$9),IF('Modello Analisi RISCHI MOG_PTPC'!BF116=Tabelle!$V$10,('Mitigazione del rischio'!AD$8*Tabelle!$W$10),IF('Modello Analisi RISCHI MOG_PTPC'!BF116=Tabelle!$V$11,('Mitigazione del rischio'!AD$8*Tabelle!$W$11),IF('Modello Analisi RISCHI MOG_PTPC'!BF116=Tabelle!$V$12,('Mitigazione del rischio'!AD$8*Tabelle!$W$12),"-"))))))))))</f>
        <v>0</v>
      </c>
      <c r="AE115" s="31">
        <f>IF('Modello Analisi RISCHI MOG_PTPC'!BG116=Tabelle!$V$3,('Mitigazione del rischio'!AE$8*Tabelle!$W$3),IF('Modello Analisi RISCHI MOG_PTPC'!BG116=Tabelle!$V$4,('Mitigazione del rischio'!AE$8*Tabelle!$W$4),IF('Modello Analisi RISCHI MOG_PTPC'!BG116=Tabelle!$V$5,('Mitigazione del rischio'!AE$8*Tabelle!$W$5),IF('Modello Analisi RISCHI MOG_PTPC'!BG116=Tabelle!$V$6,('Mitigazione del rischio'!AE$8*Tabelle!$W$6),IF('Modello Analisi RISCHI MOG_PTPC'!BG116=Tabelle!$V$7,('Mitigazione del rischio'!AE$8*Tabelle!$W$7),IF('Modello Analisi RISCHI MOG_PTPC'!BG116=Tabelle!$V$8,('Mitigazione del rischio'!AE$8*Tabelle!$W$8),IF('Modello Analisi RISCHI MOG_PTPC'!BG116=Tabelle!$V$9,('Mitigazione del rischio'!AE$8*Tabelle!$W$9),IF('Modello Analisi RISCHI MOG_PTPC'!BG116=Tabelle!$V$10,('Mitigazione del rischio'!AE$8*Tabelle!$W$10),IF('Modello Analisi RISCHI MOG_PTPC'!BG116=Tabelle!$V$11,('Mitigazione del rischio'!AE$8*Tabelle!$W$11),IF('Modello Analisi RISCHI MOG_PTPC'!BG116=Tabelle!$V$12,('Mitigazione del rischio'!AE$8*Tabelle!$W$12),"-"))))))))))</f>
        <v>0</v>
      </c>
      <c r="AF115" s="32">
        <f t="shared" si="5"/>
        <v>43.400000000000006</v>
      </c>
      <c r="AG115" s="33">
        <f t="shared" si="6"/>
        <v>0.43400000000000005</v>
      </c>
    </row>
    <row r="116" spans="1:33" x14ac:dyDescent="0.25">
      <c r="A116" s="31">
        <f>IF('Modello Analisi RISCHI MOG_PTPC'!AC117=Tabelle!$V$3,('Mitigazione del rischio'!A$8*Tabelle!$W$3),IF('Modello Analisi RISCHI MOG_PTPC'!AC117=Tabelle!$V$4,('Mitigazione del rischio'!A$8*Tabelle!$W$4),IF('Modello Analisi RISCHI MOG_PTPC'!AC117=Tabelle!$V$5,('Mitigazione del rischio'!A$8*Tabelle!$W$5),IF('Modello Analisi RISCHI MOG_PTPC'!AC117=Tabelle!$V$6,('Mitigazione del rischio'!A$8*Tabelle!$W$6),IF('Modello Analisi RISCHI MOG_PTPC'!AC117=Tabelle!$V$7,('Mitigazione del rischio'!A$8*Tabelle!$W$7),IF('Modello Analisi RISCHI MOG_PTPC'!AC117=Tabelle!$V$8,('Mitigazione del rischio'!A$8*Tabelle!$W$8),IF('Modello Analisi RISCHI MOG_PTPC'!AC117=Tabelle!$V$9,('Mitigazione del rischio'!A$8*Tabelle!$W$9),IF('Modello Analisi RISCHI MOG_PTPC'!AC117=Tabelle!$V$10,('Mitigazione del rischio'!A$8*Tabelle!$W$10),IF('Modello Analisi RISCHI MOG_PTPC'!AC117=Tabelle!$V$11,('Mitigazione del rischio'!A$8*Tabelle!$W$11),IF('Modello Analisi RISCHI MOG_PTPC'!AC117=Tabelle!$V$12,('Mitigazione del rischio'!A$8*Tabelle!$W$12),"-"))))))))))</f>
        <v>3.5</v>
      </c>
      <c r="B116" s="31">
        <f>IF('Modello Analisi RISCHI MOG_PTPC'!AD117=Tabelle!$V$3,('Mitigazione del rischio'!B$8*Tabelle!$W$3),IF('Modello Analisi RISCHI MOG_PTPC'!AD117=Tabelle!$V$4,('Mitigazione del rischio'!B$8*Tabelle!$W$4),IF('Modello Analisi RISCHI MOG_PTPC'!AD117=Tabelle!$V$5,('Mitigazione del rischio'!B$8*Tabelle!$W$5),IF('Modello Analisi RISCHI MOG_PTPC'!AD117=Tabelle!$V$6,('Mitigazione del rischio'!B$8*Tabelle!$W$6),IF('Modello Analisi RISCHI MOG_PTPC'!AD117=Tabelle!$V$7,('Mitigazione del rischio'!B$8*Tabelle!$W$7),IF('Modello Analisi RISCHI MOG_PTPC'!AD117=Tabelle!$V$8,('Mitigazione del rischio'!B$8*Tabelle!$W$8),IF('Modello Analisi RISCHI MOG_PTPC'!AD117=Tabelle!$V$9,('Mitigazione del rischio'!B$8*Tabelle!$W$9),IF('Modello Analisi RISCHI MOG_PTPC'!AD117=Tabelle!$V$10,('Mitigazione del rischio'!B$8*Tabelle!$W$10),IF('Modello Analisi RISCHI MOG_PTPC'!AD117=Tabelle!$V$11,('Mitigazione del rischio'!B$8*Tabelle!$W$11),IF('Modello Analisi RISCHI MOG_PTPC'!AD117=Tabelle!$V$12,('Mitigazione del rischio'!B$8*Tabelle!$W$12),"-"))))))))))</f>
        <v>2.4499999999999997</v>
      </c>
      <c r="C116" s="31">
        <f>IF('Modello Analisi RISCHI MOG_PTPC'!AE117=Tabelle!$V$3,('Mitigazione del rischio'!C$8*Tabelle!$W$3),IF('Modello Analisi RISCHI MOG_PTPC'!AE117=Tabelle!$V$4,('Mitigazione del rischio'!C$8*Tabelle!$W$4),IF('Modello Analisi RISCHI MOG_PTPC'!AE117=Tabelle!$V$5,('Mitigazione del rischio'!C$8*Tabelle!$W$5),IF('Modello Analisi RISCHI MOG_PTPC'!AE117=Tabelle!$V$6,('Mitigazione del rischio'!C$8*Tabelle!$W$6),IF('Modello Analisi RISCHI MOG_PTPC'!AE117=Tabelle!$V$7,('Mitigazione del rischio'!C$8*Tabelle!$W$7),IF('Modello Analisi RISCHI MOG_PTPC'!AE117=Tabelle!$V$8,('Mitigazione del rischio'!C$8*Tabelle!$W$8),IF('Modello Analisi RISCHI MOG_PTPC'!AE117=Tabelle!$V$9,('Mitigazione del rischio'!C$8*Tabelle!$W$9),IF('Modello Analisi RISCHI MOG_PTPC'!AE117=Tabelle!$V$10,('Mitigazione del rischio'!C$8*Tabelle!$W$10),IF('Modello Analisi RISCHI MOG_PTPC'!AE117=Tabelle!$V$11,('Mitigazione del rischio'!C$8*Tabelle!$W$11),IF('Modello Analisi RISCHI MOG_PTPC'!AE117=Tabelle!$V$12,('Mitigazione del rischio'!C$8*Tabelle!$W$12),"-"))))))))))</f>
        <v>0.35000000000000003</v>
      </c>
      <c r="D116" s="31">
        <f>IF('Modello Analisi RISCHI MOG_PTPC'!AF117=Tabelle!$V$3,('Mitigazione del rischio'!D$8*Tabelle!$W$3),IF('Modello Analisi RISCHI MOG_PTPC'!AF117=Tabelle!$V$4,('Mitigazione del rischio'!D$8*Tabelle!$W$4),IF('Modello Analisi RISCHI MOG_PTPC'!AF117=Tabelle!$V$5,('Mitigazione del rischio'!D$8*Tabelle!$W$5),IF('Modello Analisi RISCHI MOG_PTPC'!AF117=Tabelle!$V$6,('Mitigazione del rischio'!D$8*Tabelle!$W$6),IF('Modello Analisi RISCHI MOG_PTPC'!AF117=Tabelle!$V$7,('Mitigazione del rischio'!D$8*Tabelle!$W$7),IF('Modello Analisi RISCHI MOG_PTPC'!AF117=Tabelle!$V$8,('Mitigazione del rischio'!D$8*Tabelle!$W$8),IF('Modello Analisi RISCHI MOG_PTPC'!AF117=Tabelle!$V$9,('Mitigazione del rischio'!D$8*Tabelle!$W$9),IF('Modello Analisi RISCHI MOG_PTPC'!AF117=Tabelle!$V$10,('Mitigazione del rischio'!D$8*Tabelle!$W$10),IF('Modello Analisi RISCHI MOG_PTPC'!AF117=Tabelle!$V$11,('Mitigazione del rischio'!D$8*Tabelle!$W$11),IF('Modello Analisi RISCHI MOG_PTPC'!AF117=Tabelle!$V$12,('Mitigazione del rischio'!D$8*Tabelle!$W$12),"-"))))))))))</f>
        <v>1.05</v>
      </c>
      <c r="E116" s="31">
        <f>IF('Modello Analisi RISCHI MOG_PTPC'!AG117=Tabelle!$V$3,('Mitigazione del rischio'!E$8*Tabelle!$W$3),IF('Modello Analisi RISCHI MOG_PTPC'!AG117=Tabelle!$V$4,('Mitigazione del rischio'!E$8*Tabelle!$W$4),IF('Modello Analisi RISCHI MOG_PTPC'!AG117=Tabelle!$V$5,('Mitigazione del rischio'!E$8*Tabelle!$W$5),IF('Modello Analisi RISCHI MOG_PTPC'!AG117=Tabelle!$V$6,('Mitigazione del rischio'!E$8*Tabelle!$W$6),IF('Modello Analisi RISCHI MOG_PTPC'!AG117=Tabelle!$V$7,('Mitigazione del rischio'!E$8*Tabelle!$W$7),IF('Modello Analisi RISCHI MOG_PTPC'!AG117=Tabelle!$V$8,('Mitigazione del rischio'!E$8*Tabelle!$W$8),IF('Modello Analisi RISCHI MOG_PTPC'!AG117=Tabelle!$V$9,('Mitigazione del rischio'!E$8*Tabelle!$W$9),IF('Modello Analisi RISCHI MOG_PTPC'!AG117=Tabelle!$V$10,('Mitigazione del rischio'!E$8*Tabelle!$W$10),IF('Modello Analisi RISCHI MOG_PTPC'!AG117=Tabelle!$V$11,('Mitigazione del rischio'!E$8*Tabelle!$W$11),IF('Modello Analisi RISCHI MOG_PTPC'!AG117=Tabelle!$V$12,('Mitigazione del rischio'!E$8*Tabelle!$W$12),"-"))))))))))</f>
        <v>2.4499999999999997</v>
      </c>
      <c r="F116" s="31">
        <f>IF('Modello Analisi RISCHI MOG_PTPC'!AH117=Tabelle!$V$3,('Mitigazione del rischio'!F$8*Tabelle!$W$3),IF('Modello Analisi RISCHI MOG_PTPC'!AH117=Tabelle!$V$4,('Mitigazione del rischio'!F$8*Tabelle!$W$4),IF('Modello Analisi RISCHI MOG_PTPC'!AH117=Tabelle!$V$5,('Mitigazione del rischio'!F$8*Tabelle!$W$5),IF('Modello Analisi RISCHI MOG_PTPC'!AH117=Tabelle!$V$6,('Mitigazione del rischio'!F$8*Tabelle!$W$6),IF('Modello Analisi RISCHI MOG_PTPC'!AH117=Tabelle!$V$7,('Mitigazione del rischio'!F$8*Tabelle!$W$7),IF('Modello Analisi RISCHI MOG_PTPC'!AH117=Tabelle!$V$8,('Mitigazione del rischio'!F$8*Tabelle!$W$8),IF('Modello Analisi RISCHI MOG_PTPC'!AH117=Tabelle!$V$9,('Mitigazione del rischio'!F$8*Tabelle!$W$9),IF('Modello Analisi RISCHI MOG_PTPC'!AH117=Tabelle!$V$10,('Mitigazione del rischio'!F$8*Tabelle!$W$10),IF('Modello Analisi RISCHI MOG_PTPC'!AH117=Tabelle!$V$11,('Mitigazione del rischio'!F$8*Tabelle!$W$11),IF('Modello Analisi RISCHI MOG_PTPC'!AH117=Tabelle!$V$12,('Mitigazione del rischio'!F$8*Tabelle!$W$12),"-"))))))))))</f>
        <v>3.5</v>
      </c>
      <c r="G116" s="31">
        <f>IF('Modello Analisi RISCHI MOG_PTPC'!AI117=Tabelle!$V$3,('Mitigazione del rischio'!G$8*Tabelle!$W$3),IF('Modello Analisi RISCHI MOG_PTPC'!AI117=Tabelle!$V$4,('Mitigazione del rischio'!G$8*Tabelle!$W$4),IF('Modello Analisi RISCHI MOG_PTPC'!AI117=Tabelle!$V$5,('Mitigazione del rischio'!G$8*Tabelle!$W$5),IF('Modello Analisi RISCHI MOG_PTPC'!AI117=Tabelle!$V$6,('Mitigazione del rischio'!G$8*Tabelle!$W$6),IF('Modello Analisi RISCHI MOG_PTPC'!AI117=Tabelle!$V$7,('Mitigazione del rischio'!G$8*Tabelle!$W$7),IF('Modello Analisi RISCHI MOG_PTPC'!AI117=Tabelle!$V$8,('Mitigazione del rischio'!G$8*Tabelle!$W$8),IF('Modello Analisi RISCHI MOG_PTPC'!AI117=Tabelle!$V$9,('Mitigazione del rischio'!G$8*Tabelle!$W$9),IF('Modello Analisi RISCHI MOG_PTPC'!AI117=Tabelle!$V$10,('Mitigazione del rischio'!G$8*Tabelle!$W$10),IF('Modello Analisi RISCHI MOG_PTPC'!AI117=Tabelle!$V$11,('Mitigazione del rischio'!G$8*Tabelle!$W$11),IF('Modello Analisi RISCHI MOG_PTPC'!AI117=Tabelle!$V$12,('Mitigazione del rischio'!G$8*Tabelle!$W$12),"-"))))))))))</f>
        <v>3.5</v>
      </c>
      <c r="H116" s="31">
        <f>IF('Modello Analisi RISCHI MOG_PTPC'!AJ117=Tabelle!$V$3,('Mitigazione del rischio'!H$8*Tabelle!$W$3),IF('Modello Analisi RISCHI MOG_PTPC'!AJ117=Tabelle!$V$4,('Mitigazione del rischio'!H$8*Tabelle!$W$4),IF('Modello Analisi RISCHI MOG_PTPC'!AJ117=Tabelle!$V$5,('Mitigazione del rischio'!H$8*Tabelle!$W$5),IF('Modello Analisi RISCHI MOG_PTPC'!AJ117=Tabelle!$V$6,('Mitigazione del rischio'!H$8*Tabelle!$W$6),IF('Modello Analisi RISCHI MOG_PTPC'!AJ117=Tabelle!$V$7,('Mitigazione del rischio'!H$8*Tabelle!$W$7),IF('Modello Analisi RISCHI MOG_PTPC'!AJ117=Tabelle!$V$8,('Mitigazione del rischio'!H$8*Tabelle!$W$8),IF('Modello Analisi RISCHI MOG_PTPC'!AJ117=Tabelle!$V$9,('Mitigazione del rischio'!H$8*Tabelle!$W$9),IF('Modello Analisi RISCHI MOG_PTPC'!AJ117=Tabelle!$V$10,('Mitigazione del rischio'!H$8*Tabelle!$W$10),IF('Modello Analisi RISCHI MOG_PTPC'!AJ117=Tabelle!$V$11,('Mitigazione del rischio'!H$8*Tabelle!$W$11),IF('Modello Analisi RISCHI MOG_PTPC'!AJ117=Tabelle!$V$12,('Mitigazione del rischio'!H$8*Tabelle!$W$12),"-"))))))))))</f>
        <v>3.5</v>
      </c>
      <c r="I116" s="31">
        <f>IF('Modello Analisi RISCHI MOG_PTPC'!AK117=Tabelle!$V$3,('Mitigazione del rischio'!I$8*Tabelle!$W$3),IF('Modello Analisi RISCHI MOG_PTPC'!AK117=Tabelle!$V$4,('Mitigazione del rischio'!I$8*Tabelle!$W$4),IF('Modello Analisi RISCHI MOG_PTPC'!AK117=Tabelle!$V$5,('Mitigazione del rischio'!I$8*Tabelle!$W$5),IF('Modello Analisi RISCHI MOG_PTPC'!AK117=Tabelle!$V$6,('Mitigazione del rischio'!I$8*Tabelle!$W$6),IF('Modello Analisi RISCHI MOG_PTPC'!AK117=Tabelle!$V$7,('Mitigazione del rischio'!I$8*Tabelle!$W$7),IF('Modello Analisi RISCHI MOG_PTPC'!AK117=Tabelle!$V$8,('Mitigazione del rischio'!I$8*Tabelle!$W$8),IF('Modello Analisi RISCHI MOG_PTPC'!AK117=Tabelle!$V$9,('Mitigazione del rischio'!I$8*Tabelle!$W$9),IF('Modello Analisi RISCHI MOG_PTPC'!AK117=Tabelle!$V$10,('Mitigazione del rischio'!I$8*Tabelle!$W$10),IF('Modello Analisi RISCHI MOG_PTPC'!AK117=Tabelle!$V$11,('Mitigazione del rischio'!I$8*Tabelle!$W$11),IF('Modello Analisi RISCHI MOG_PTPC'!AK117=Tabelle!$V$12,('Mitigazione del rischio'!I$8*Tabelle!$W$12),"-"))))))))))</f>
        <v>1.05</v>
      </c>
      <c r="J116" s="31">
        <f>IF('Modello Analisi RISCHI MOG_PTPC'!AL117=Tabelle!$V$3,('Mitigazione del rischio'!J$8*Tabelle!$W$3),IF('Modello Analisi RISCHI MOG_PTPC'!AL117=Tabelle!$V$4,('Mitigazione del rischio'!J$8*Tabelle!$W$4),IF('Modello Analisi RISCHI MOG_PTPC'!AL117=Tabelle!$V$5,('Mitigazione del rischio'!J$8*Tabelle!$W$5),IF('Modello Analisi RISCHI MOG_PTPC'!AL117=Tabelle!$V$6,('Mitigazione del rischio'!J$8*Tabelle!$W$6),IF('Modello Analisi RISCHI MOG_PTPC'!AL117=Tabelle!$V$7,('Mitigazione del rischio'!J$8*Tabelle!$W$7),IF('Modello Analisi RISCHI MOG_PTPC'!AL117=Tabelle!$V$8,('Mitigazione del rischio'!J$8*Tabelle!$W$8),IF('Modello Analisi RISCHI MOG_PTPC'!AL117=Tabelle!$V$9,('Mitigazione del rischio'!J$8*Tabelle!$W$9),IF('Modello Analisi RISCHI MOG_PTPC'!AL117=Tabelle!$V$10,('Mitigazione del rischio'!J$8*Tabelle!$W$10),IF('Modello Analisi RISCHI MOG_PTPC'!AL117=Tabelle!$V$11,('Mitigazione del rischio'!J$8*Tabelle!$W$11),IF('Modello Analisi RISCHI MOG_PTPC'!AL117=Tabelle!$V$12,('Mitigazione del rischio'!J$8*Tabelle!$W$12),"-"))))))))))</f>
        <v>1.05</v>
      </c>
      <c r="K116" s="31">
        <f>IF('Modello Analisi RISCHI MOG_PTPC'!AM117=Tabelle!$V$3,('Mitigazione del rischio'!K$8*Tabelle!$W$3),IF('Modello Analisi RISCHI MOG_PTPC'!AM117=Tabelle!$V$4,('Mitigazione del rischio'!K$8*Tabelle!$W$4),IF('Modello Analisi RISCHI MOG_PTPC'!AM117=Tabelle!$V$5,('Mitigazione del rischio'!K$8*Tabelle!$W$5),IF('Modello Analisi RISCHI MOG_PTPC'!AM117=Tabelle!$V$6,('Mitigazione del rischio'!K$8*Tabelle!$W$6),IF('Modello Analisi RISCHI MOG_PTPC'!AM117=Tabelle!$V$7,('Mitigazione del rischio'!K$8*Tabelle!$W$7),IF('Modello Analisi RISCHI MOG_PTPC'!AM117=Tabelle!$V$8,('Mitigazione del rischio'!K$8*Tabelle!$W$8),IF('Modello Analisi RISCHI MOG_PTPC'!AM117=Tabelle!$V$9,('Mitigazione del rischio'!K$8*Tabelle!$W$9),IF('Modello Analisi RISCHI MOG_PTPC'!AM117=Tabelle!$V$10,('Mitigazione del rischio'!K$8*Tabelle!$W$10),IF('Modello Analisi RISCHI MOG_PTPC'!AM117=Tabelle!$V$11,('Mitigazione del rischio'!K$8*Tabelle!$W$11),IF('Modello Analisi RISCHI MOG_PTPC'!AM117=Tabelle!$V$12,('Mitigazione del rischio'!K$8*Tabelle!$W$12),"-"))))))))))</f>
        <v>3.5</v>
      </c>
      <c r="L116" s="31">
        <f>IF('Modello Analisi RISCHI MOG_PTPC'!AN117=Tabelle!$V$3,('Mitigazione del rischio'!L$8*Tabelle!$W$3),IF('Modello Analisi RISCHI MOG_PTPC'!AN117=Tabelle!$V$4,('Mitigazione del rischio'!L$8*Tabelle!$W$4),IF('Modello Analisi RISCHI MOG_PTPC'!AN117=Tabelle!$V$5,('Mitigazione del rischio'!L$8*Tabelle!$W$5),IF('Modello Analisi RISCHI MOG_PTPC'!AN117=Tabelle!$V$6,('Mitigazione del rischio'!L$8*Tabelle!$W$6),IF('Modello Analisi RISCHI MOG_PTPC'!AN117=Tabelle!$V$7,('Mitigazione del rischio'!L$8*Tabelle!$W$7),IF('Modello Analisi RISCHI MOG_PTPC'!AN117=Tabelle!$V$8,('Mitigazione del rischio'!L$8*Tabelle!$W$8),IF('Modello Analisi RISCHI MOG_PTPC'!AN117=Tabelle!$V$9,('Mitigazione del rischio'!L$8*Tabelle!$W$9),IF('Modello Analisi RISCHI MOG_PTPC'!AN117=Tabelle!$V$10,('Mitigazione del rischio'!L$8*Tabelle!$W$10),IF('Modello Analisi RISCHI MOG_PTPC'!AN117=Tabelle!$V$11,('Mitigazione del rischio'!L$8*Tabelle!$W$11),IF('Modello Analisi RISCHI MOG_PTPC'!AN117=Tabelle!$V$12,('Mitigazione del rischio'!L$8*Tabelle!$W$12),"-"))))))))))</f>
        <v>3.5</v>
      </c>
      <c r="M116" s="31">
        <f>IF('Modello Analisi RISCHI MOG_PTPC'!AO117=Tabelle!$V$3,('Mitigazione del rischio'!M$8*Tabelle!$W$3),IF('Modello Analisi RISCHI MOG_PTPC'!AO117=Tabelle!$V$4,('Mitigazione del rischio'!M$8*Tabelle!$W$4),IF('Modello Analisi RISCHI MOG_PTPC'!AO117=Tabelle!$V$5,('Mitigazione del rischio'!M$8*Tabelle!$W$5),IF('Modello Analisi RISCHI MOG_PTPC'!AO117=Tabelle!$V$6,('Mitigazione del rischio'!M$8*Tabelle!$W$6),IF('Modello Analisi RISCHI MOG_PTPC'!AO117=Tabelle!$V$7,('Mitigazione del rischio'!M$8*Tabelle!$W$7),IF('Modello Analisi RISCHI MOG_PTPC'!AO117=Tabelle!$V$8,('Mitigazione del rischio'!M$8*Tabelle!$W$8),IF('Modello Analisi RISCHI MOG_PTPC'!AO117=Tabelle!$V$9,('Mitigazione del rischio'!M$8*Tabelle!$W$9),IF('Modello Analisi RISCHI MOG_PTPC'!AO117=Tabelle!$V$10,('Mitigazione del rischio'!M$8*Tabelle!$W$10),IF('Modello Analisi RISCHI MOG_PTPC'!AO117=Tabelle!$V$11,('Mitigazione del rischio'!M$8*Tabelle!$W$11),IF('Modello Analisi RISCHI MOG_PTPC'!AO117=Tabelle!$V$12,('Mitigazione del rischio'!M$8*Tabelle!$W$12),"-"))))))))))</f>
        <v>1.05</v>
      </c>
      <c r="N116" s="31">
        <f>IF('Modello Analisi RISCHI MOG_PTPC'!AP117=Tabelle!$V$3,('Mitigazione del rischio'!N$8*Tabelle!$W$3),IF('Modello Analisi RISCHI MOG_PTPC'!AP117=Tabelle!$V$4,('Mitigazione del rischio'!N$8*Tabelle!$W$4),IF('Modello Analisi RISCHI MOG_PTPC'!AP117=Tabelle!$V$5,('Mitigazione del rischio'!N$8*Tabelle!$W$5),IF('Modello Analisi RISCHI MOG_PTPC'!AP117=Tabelle!$V$6,('Mitigazione del rischio'!N$8*Tabelle!$W$6),IF('Modello Analisi RISCHI MOG_PTPC'!AP117=Tabelle!$V$7,('Mitigazione del rischio'!N$8*Tabelle!$W$7),IF('Modello Analisi RISCHI MOG_PTPC'!AP117=Tabelle!$V$8,('Mitigazione del rischio'!N$8*Tabelle!$W$8),IF('Modello Analisi RISCHI MOG_PTPC'!AP117=Tabelle!$V$9,('Mitigazione del rischio'!N$8*Tabelle!$W$9),IF('Modello Analisi RISCHI MOG_PTPC'!AP117=Tabelle!$V$10,('Mitigazione del rischio'!N$8*Tabelle!$W$10),IF('Modello Analisi RISCHI MOG_PTPC'!AP117=Tabelle!$V$11,('Mitigazione del rischio'!N$8*Tabelle!$W$11),IF('Modello Analisi RISCHI MOG_PTPC'!AP117=Tabelle!$V$12,('Mitigazione del rischio'!N$8*Tabelle!$W$12),"-"))))))))))</f>
        <v>1.05</v>
      </c>
      <c r="O116" s="31">
        <f>IF('Modello Analisi RISCHI MOG_PTPC'!AQ117=Tabelle!$V$3,('Mitigazione del rischio'!O$8*Tabelle!$W$3),IF('Modello Analisi RISCHI MOG_PTPC'!AQ117=Tabelle!$V$4,('Mitigazione del rischio'!O$8*Tabelle!$W$4),IF('Modello Analisi RISCHI MOG_PTPC'!AQ117=Tabelle!$V$5,('Mitigazione del rischio'!O$8*Tabelle!$W$5),IF('Modello Analisi RISCHI MOG_PTPC'!AQ117=Tabelle!$V$6,('Mitigazione del rischio'!O$8*Tabelle!$W$6),IF('Modello Analisi RISCHI MOG_PTPC'!AQ117=Tabelle!$V$7,('Mitigazione del rischio'!O$8*Tabelle!$W$7),IF('Modello Analisi RISCHI MOG_PTPC'!AQ117=Tabelle!$V$8,('Mitigazione del rischio'!O$8*Tabelle!$W$8),IF('Modello Analisi RISCHI MOG_PTPC'!AQ117=Tabelle!$V$9,('Mitigazione del rischio'!O$8*Tabelle!$W$9),IF('Modello Analisi RISCHI MOG_PTPC'!AQ117=Tabelle!$V$10,('Mitigazione del rischio'!O$8*Tabelle!$W$10),IF('Modello Analisi RISCHI MOG_PTPC'!AQ117=Tabelle!$V$11,('Mitigazione del rischio'!O$8*Tabelle!$W$11),IF('Modello Analisi RISCHI MOG_PTPC'!AQ117=Tabelle!$V$12,('Mitigazione del rischio'!O$8*Tabelle!$W$12),"-"))))))))))</f>
        <v>1.05</v>
      </c>
      <c r="P116" s="31">
        <f>IF('Modello Analisi RISCHI MOG_PTPC'!AR117=Tabelle!$V$3,('Mitigazione del rischio'!P$8*Tabelle!$W$3),IF('Modello Analisi RISCHI MOG_PTPC'!AR117=Tabelle!$V$4,('Mitigazione del rischio'!P$8*Tabelle!$W$4),IF('Modello Analisi RISCHI MOG_PTPC'!AR117=Tabelle!$V$5,('Mitigazione del rischio'!P$8*Tabelle!$W$5),IF('Modello Analisi RISCHI MOG_PTPC'!AR117=Tabelle!$V$6,('Mitigazione del rischio'!P$8*Tabelle!$W$6),IF('Modello Analisi RISCHI MOG_PTPC'!AR117=Tabelle!$V$7,('Mitigazione del rischio'!P$8*Tabelle!$W$7),IF('Modello Analisi RISCHI MOG_PTPC'!AR117=Tabelle!$V$8,('Mitigazione del rischio'!P$8*Tabelle!$W$8),IF('Modello Analisi RISCHI MOG_PTPC'!AR117=Tabelle!$V$9,('Mitigazione del rischio'!P$8*Tabelle!$W$9),IF('Modello Analisi RISCHI MOG_PTPC'!AR117=Tabelle!$V$10,('Mitigazione del rischio'!P$8*Tabelle!$W$10),IF('Modello Analisi RISCHI MOG_PTPC'!AR117=Tabelle!$V$11,('Mitigazione del rischio'!P$8*Tabelle!$W$11),IF('Modello Analisi RISCHI MOG_PTPC'!AR117=Tabelle!$V$12,('Mitigazione del rischio'!P$8*Tabelle!$W$12),"-"))))))))))</f>
        <v>1.05</v>
      </c>
      <c r="Q116" s="31">
        <f>IF('Modello Analisi RISCHI MOG_PTPC'!AS117=Tabelle!$V$3,('Mitigazione del rischio'!Q$8*Tabelle!$W$3),IF('Modello Analisi RISCHI MOG_PTPC'!AS117=Tabelle!$V$4,('Mitigazione del rischio'!Q$8*Tabelle!$W$4),IF('Modello Analisi RISCHI MOG_PTPC'!AS117=Tabelle!$V$5,('Mitigazione del rischio'!Q$8*Tabelle!$W$5),IF('Modello Analisi RISCHI MOG_PTPC'!AS117=Tabelle!$V$6,('Mitigazione del rischio'!Q$8*Tabelle!$W$6),IF('Modello Analisi RISCHI MOG_PTPC'!AS117=Tabelle!$V$7,('Mitigazione del rischio'!Q$8*Tabelle!$W$7),IF('Modello Analisi RISCHI MOG_PTPC'!AS117=Tabelle!$V$8,('Mitigazione del rischio'!Q$8*Tabelle!$W$8),IF('Modello Analisi RISCHI MOG_PTPC'!AS117=Tabelle!$V$9,('Mitigazione del rischio'!Q$8*Tabelle!$W$9),IF('Modello Analisi RISCHI MOG_PTPC'!AS117=Tabelle!$V$10,('Mitigazione del rischio'!Q$8*Tabelle!$W$10),IF('Modello Analisi RISCHI MOG_PTPC'!AS117=Tabelle!$V$11,('Mitigazione del rischio'!Q$8*Tabelle!$W$11),IF('Modello Analisi RISCHI MOG_PTPC'!AS117=Tabelle!$V$12,('Mitigazione del rischio'!Q$8*Tabelle!$W$12),"-"))))))))))</f>
        <v>2.4499999999999997</v>
      </c>
      <c r="R116" s="31">
        <f>IF('Modello Analisi RISCHI MOG_PTPC'!AT117=Tabelle!$V$3,('Mitigazione del rischio'!R$8*Tabelle!$W$3),IF('Modello Analisi RISCHI MOG_PTPC'!AT117=Tabelle!$V$4,('Mitigazione del rischio'!R$8*Tabelle!$W$4),IF('Modello Analisi RISCHI MOG_PTPC'!AT117=Tabelle!$V$5,('Mitigazione del rischio'!R$8*Tabelle!$W$5),IF('Modello Analisi RISCHI MOG_PTPC'!AT117=Tabelle!$V$6,('Mitigazione del rischio'!R$8*Tabelle!$W$6),IF('Modello Analisi RISCHI MOG_PTPC'!AT117=Tabelle!$V$7,('Mitigazione del rischio'!R$8*Tabelle!$W$7),IF('Modello Analisi RISCHI MOG_PTPC'!AT117=Tabelle!$V$8,('Mitigazione del rischio'!R$8*Tabelle!$W$8),IF('Modello Analisi RISCHI MOG_PTPC'!AT117=Tabelle!$V$9,('Mitigazione del rischio'!R$8*Tabelle!$W$9),IF('Modello Analisi RISCHI MOG_PTPC'!AT117=Tabelle!$V$10,('Mitigazione del rischio'!R$8*Tabelle!$W$10),IF('Modello Analisi RISCHI MOG_PTPC'!AT117=Tabelle!$V$11,('Mitigazione del rischio'!R$8*Tabelle!$W$11),IF('Modello Analisi RISCHI MOG_PTPC'!AT117=Tabelle!$V$12,('Mitigazione del rischio'!R$8*Tabelle!$W$12),"-"))))))))))</f>
        <v>2.4499999999999997</v>
      </c>
      <c r="S116" s="31">
        <f>IF('Modello Analisi RISCHI MOG_PTPC'!AU117=Tabelle!$V$3,('Mitigazione del rischio'!S$8*Tabelle!$W$3),IF('Modello Analisi RISCHI MOG_PTPC'!AU117=Tabelle!$V$4,('Mitigazione del rischio'!S$8*Tabelle!$W$4),IF('Modello Analisi RISCHI MOG_PTPC'!AU117=Tabelle!$V$5,('Mitigazione del rischio'!S$8*Tabelle!$W$5),IF('Modello Analisi RISCHI MOG_PTPC'!AU117=Tabelle!$V$6,('Mitigazione del rischio'!S$8*Tabelle!$W$6),IF('Modello Analisi RISCHI MOG_PTPC'!AU117=Tabelle!$V$7,('Mitigazione del rischio'!S$8*Tabelle!$W$7),IF('Modello Analisi RISCHI MOG_PTPC'!AU117=Tabelle!$V$8,('Mitigazione del rischio'!S$8*Tabelle!$W$8),IF('Modello Analisi RISCHI MOG_PTPC'!AU117=Tabelle!$V$9,('Mitigazione del rischio'!S$8*Tabelle!$W$9),IF('Modello Analisi RISCHI MOG_PTPC'!AU117=Tabelle!$V$10,('Mitigazione del rischio'!S$8*Tabelle!$W$10),IF('Modello Analisi RISCHI MOG_PTPC'!AU117=Tabelle!$V$11,('Mitigazione del rischio'!S$8*Tabelle!$W$11),IF('Modello Analisi RISCHI MOG_PTPC'!AU117=Tabelle!$V$12,('Mitigazione del rischio'!S$8*Tabelle!$W$12),"-"))))))))))</f>
        <v>2.4499999999999997</v>
      </c>
      <c r="T116" s="31">
        <f>IF('Modello Analisi RISCHI MOG_PTPC'!AV117=Tabelle!$V$3,('Mitigazione del rischio'!T$8*Tabelle!$W$3),IF('Modello Analisi RISCHI MOG_PTPC'!AV117=Tabelle!$V$4,('Mitigazione del rischio'!T$8*Tabelle!$W$4),IF('Modello Analisi RISCHI MOG_PTPC'!AV117=Tabelle!$V$5,('Mitigazione del rischio'!T$8*Tabelle!$W$5),IF('Modello Analisi RISCHI MOG_PTPC'!AV117=Tabelle!$V$6,('Mitigazione del rischio'!T$8*Tabelle!$W$6),IF('Modello Analisi RISCHI MOG_PTPC'!AV117=Tabelle!$V$7,('Mitigazione del rischio'!T$8*Tabelle!$W$7),IF('Modello Analisi RISCHI MOG_PTPC'!AV117=Tabelle!$V$8,('Mitigazione del rischio'!T$8*Tabelle!$W$8),IF('Modello Analisi RISCHI MOG_PTPC'!AV117=Tabelle!$V$9,('Mitigazione del rischio'!T$8*Tabelle!$W$9),IF('Modello Analisi RISCHI MOG_PTPC'!AV117=Tabelle!$V$10,('Mitigazione del rischio'!T$8*Tabelle!$W$10),IF('Modello Analisi RISCHI MOG_PTPC'!AV117=Tabelle!$V$11,('Mitigazione del rischio'!T$8*Tabelle!$W$11),IF('Modello Analisi RISCHI MOG_PTPC'!AV117=Tabelle!$V$12,('Mitigazione del rischio'!T$8*Tabelle!$W$12),"-"))))))))))</f>
        <v>2.4499999999999997</v>
      </c>
      <c r="U116" s="31">
        <f>IF('Modello Analisi RISCHI MOG_PTPC'!AW117=Tabelle!$V$3,('Mitigazione del rischio'!U$8*Tabelle!$W$3),IF('Modello Analisi RISCHI MOG_PTPC'!AW117=Tabelle!$V$4,('Mitigazione del rischio'!U$8*Tabelle!$W$4),IF('Modello Analisi RISCHI MOG_PTPC'!AW117=Tabelle!$V$5,('Mitigazione del rischio'!U$8*Tabelle!$W$5),IF('Modello Analisi RISCHI MOG_PTPC'!AW117=Tabelle!$V$6,('Mitigazione del rischio'!U$8*Tabelle!$W$6),IF('Modello Analisi RISCHI MOG_PTPC'!AW117=Tabelle!$V$7,('Mitigazione del rischio'!U$8*Tabelle!$W$7),IF('Modello Analisi RISCHI MOG_PTPC'!AW117=Tabelle!$V$8,('Mitigazione del rischio'!U$8*Tabelle!$W$8),IF('Modello Analisi RISCHI MOG_PTPC'!AW117=Tabelle!$V$9,('Mitigazione del rischio'!U$8*Tabelle!$W$9),IF('Modello Analisi RISCHI MOG_PTPC'!AW117=Tabelle!$V$10,('Mitigazione del rischio'!U$8*Tabelle!$W$10),IF('Modello Analisi RISCHI MOG_PTPC'!AW117=Tabelle!$V$11,('Mitigazione del rischio'!U$8*Tabelle!$W$11),IF('Modello Analisi RISCHI MOG_PTPC'!AW117=Tabelle!$V$12,('Mitigazione del rischio'!U$8*Tabelle!$W$12),"-"))))))))))</f>
        <v>0</v>
      </c>
      <c r="V116" s="31">
        <f>IF('Modello Analisi RISCHI MOG_PTPC'!AX117=Tabelle!$V$3,('Mitigazione del rischio'!V$8*Tabelle!$W$3),IF('Modello Analisi RISCHI MOG_PTPC'!AX117=Tabelle!$V$4,('Mitigazione del rischio'!V$8*Tabelle!$W$4),IF('Modello Analisi RISCHI MOG_PTPC'!AX117=Tabelle!$V$5,('Mitigazione del rischio'!V$8*Tabelle!$W$5),IF('Modello Analisi RISCHI MOG_PTPC'!AX117=Tabelle!$V$6,('Mitigazione del rischio'!V$8*Tabelle!$W$6),IF('Modello Analisi RISCHI MOG_PTPC'!AX117=Tabelle!$V$7,('Mitigazione del rischio'!V$8*Tabelle!$W$7),IF('Modello Analisi RISCHI MOG_PTPC'!AX117=Tabelle!$V$8,('Mitigazione del rischio'!V$8*Tabelle!$W$8),IF('Modello Analisi RISCHI MOG_PTPC'!AX117=Tabelle!$V$9,('Mitigazione del rischio'!V$8*Tabelle!$W$9),IF('Modello Analisi RISCHI MOG_PTPC'!AX117=Tabelle!$V$10,('Mitigazione del rischio'!V$8*Tabelle!$W$10),IF('Modello Analisi RISCHI MOG_PTPC'!AX117=Tabelle!$V$11,('Mitigazione del rischio'!V$8*Tabelle!$W$11),IF('Modello Analisi RISCHI MOG_PTPC'!AX117=Tabelle!$V$12,('Mitigazione del rischio'!V$8*Tabelle!$W$12),"-"))))))))))</f>
        <v>0</v>
      </c>
      <c r="W116" s="31">
        <f>IF('Modello Analisi RISCHI MOG_PTPC'!AY117=Tabelle!$V$3,('Mitigazione del rischio'!W$8*Tabelle!$W$3),IF('Modello Analisi RISCHI MOG_PTPC'!AY117=Tabelle!$V$4,('Mitigazione del rischio'!W$8*Tabelle!$W$4),IF('Modello Analisi RISCHI MOG_PTPC'!AY117=Tabelle!$V$5,('Mitigazione del rischio'!W$8*Tabelle!$W$5),IF('Modello Analisi RISCHI MOG_PTPC'!AY117=Tabelle!$V$6,('Mitigazione del rischio'!W$8*Tabelle!$W$6),IF('Modello Analisi RISCHI MOG_PTPC'!AY117=Tabelle!$V$7,('Mitigazione del rischio'!W$8*Tabelle!$W$7),IF('Modello Analisi RISCHI MOG_PTPC'!AY117=Tabelle!$V$8,('Mitigazione del rischio'!W$8*Tabelle!$W$8),IF('Modello Analisi RISCHI MOG_PTPC'!AY117=Tabelle!$V$9,('Mitigazione del rischio'!W$8*Tabelle!$W$9),IF('Modello Analisi RISCHI MOG_PTPC'!AY117=Tabelle!$V$10,('Mitigazione del rischio'!W$8*Tabelle!$W$10),IF('Modello Analisi RISCHI MOG_PTPC'!AY117=Tabelle!$V$11,('Mitigazione del rischio'!W$8*Tabelle!$W$11),IF('Modello Analisi RISCHI MOG_PTPC'!AY117=Tabelle!$V$12,('Mitigazione del rischio'!W$8*Tabelle!$W$12),"-"))))))))))</f>
        <v>0</v>
      </c>
      <c r="X116" s="31">
        <f>IF('Modello Analisi RISCHI MOG_PTPC'!AZ117=Tabelle!$V$3,('Mitigazione del rischio'!X$8*Tabelle!$W$3),IF('Modello Analisi RISCHI MOG_PTPC'!AZ117=Tabelle!$V$4,('Mitigazione del rischio'!X$8*Tabelle!$W$4),IF('Modello Analisi RISCHI MOG_PTPC'!AZ117=Tabelle!$V$5,('Mitigazione del rischio'!X$8*Tabelle!$W$5),IF('Modello Analisi RISCHI MOG_PTPC'!AZ117=Tabelle!$V$6,('Mitigazione del rischio'!X$8*Tabelle!$W$6),IF('Modello Analisi RISCHI MOG_PTPC'!AZ117=Tabelle!$V$7,('Mitigazione del rischio'!X$8*Tabelle!$W$7),IF('Modello Analisi RISCHI MOG_PTPC'!AZ117=Tabelle!$V$8,('Mitigazione del rischio'!X$8*Tabelle!$W$8),IF('Modello Analisi RISCHI MOG_PTPC'!AZ117=Tabelle!$V$9,('Mitigazione del rischio'!X$8*Tabelle!$W$9),IF('Modello Analisi RISCHI MOG_PTPC'!AZ117=Tabelle!$V$10,('Mitigazione del rischio'!X$8*Tabelle!$W$10),IF('Modello Analisi RISCHI MOG_PTPC'!AZ117=Tabelle!$V$11,('Mitigazione del rischio'!X$8*Tabelle!$W$11),IF('Modello Analisi RISCHI MOG_PTPC'!AZ117=Tabelle!$V$12,('Mitigazione del rischio'!X$8*Tabelle!$W$12),"-"))))))))))</f>
        <v>0</v>
      </c>
      <c r="Y116" s="31">
        <f>IF('Modello Analisi RISCHI MOG_PTPC'!BA117=Tabelle!$V$3,('Mitigazione del rischio'!Y$8*Tabelle!$W$3),IF('Modello Analisi RISCHI MOG_PTPC'!BA117=Tabelle!$V$4,('Mitigazione del rischio'!Y$8*Tabelle!$W$4),IF('Modello Analisi RISCHI MOG_PTPC'!BA117=Tabelle!$V$5,('Mitigazione del rischio'!Y$8*Tabelle!$W$5),IF('Modello Analisi RISCHI MOG_PTPC'!BA117=Tabelle!$V$6,('Mitigazione del rischio'!Y$8*Tabelle!$W$6),IF('Modello Analisi RISCHI MOG_PTPC'!BA117=Tabelle!$V$7,('Mitigazione del rischio'!Y$8*Tabelle!$W$7),IF('Modello Analisi RISCHI MOG_PTPC'!BA117=Tabelle!$V$8,('Mitigazione del rischio'!Y$8*Tabelle!$W$8),IF('Modello Analisi RISCHI MOG_PTPC'!BA117=Tabelle!$V$9,('Mitigazione del rischio'!Y$8*Tabelle!$W$9),IF('Modello Analisi RISCHI MOG_PTPC'!BA117=Tabelle!$V$10,('Mitigazione del rischio'!Y$8*Tabelle!$W$10),IF('Modello Analisi RISCHI MOG_PTPC'!BA117=Tabelle!$V$11,('Mitigazione del rischio'!Y$8*Tabelle!$W$11),IF('Modello Analisi RISCHI MOG_PTPC'!BA117=Tabelle!$V$12,('Mitigazione del rischio'!Y$8*Tabelle!$W$12),"-"))))))))))</f>
        <v>0</v>
      </c>
      <c r="Z116" s="31">
        <f>IF('Modello Analisi RISCHI MOG_PTPC'!BB117=Tabelle!$V$3,('Mitigazione del rischio'!Z$8*Tabelle!$W$3),IF('Modello Analisi RISCHI MOG_PTPC'!BB117=Tabelle!$V$4,('Mitigazione del rischio'!Z$8*Tabelle!$W$4),IF('Modello Analisi RISCHI MOG_PTPC'!BB117=Tabelle!$V$5,('Mitigazione del rischio'!Z$8*Tabelle!$W$5),IF('Modello Analisi RISCHI MOG_PTPC'!BB117=Tabelle!$V$6,('Mitigazione del rischio'!Z$8*Tabelle!$W$6),IF('Modello Analisi RISCHI MOG_PTPC'!BB117=Tabelle!$V$7,('Mitigazione del rischio'!Z$8*Tabelle!$W$7),IF('Modello Analisi RISCHI MOG_PTPC'!BB117=Tabelle!$V$8,('Mitigazione del rischio'!Z$8*Tabelle!$W$8),IF('Modello Analisi RISCHI MOG_PTPC'!BB117=Tabelle!$V$9,('Mitigazione del rischio'!Z$8*Tabelle!$W$9),IF('Modello Analisi RISCHI MOG_PTPC'!BB117=Tabelle!$V$10,('Mitigazione del rischio'!Z$8*Tabelle!$W$10),IF('Modello Analisi RISCHI MOG_PTPC'!BB117=Tabelle!$V$11,('Mitigazione del rischio'!Z$8*Tabelle!$W$11),IF('Modello Analisi RISCHI MOG_PTPC'!BB117=Tabelle!$V$12,('Mitigazione del rischio'!Z$8*Tabelle!$W$12),"-"))))))))))</f>
        <v>0</v>
      </c>
      <c r="AA116" s="31">
        <f>IF('Modello Analisi RISCHI MOG_PTPC'!BC117=Tabelle!$V$3,('Mitigazione del rischio'!AA$8*Tabelle!$W$3),IF('Modello Analisi RISCHI MOG_PTPC'!BC117=Tabelle!$V$4,('Mitigazione del rischio'!AA$8*Tabelle!$W$4),IF('Modello Analisi RISCHI MOG_PTPC'!BC117=Tabelle!$V$5,('Mitigazione del rischio'!AA$8*Tabelle!$W$5),IF('Modello Analisi RISCHI MOG_PTPC'!BC117=Tabelle!$V$6,('Mitigazione del rischio'!AA$8*Tabelle!$W$6),IF('Modello Analisi RISCHI MOG_PTPC'!BC117=Tabelle!$V$7,('Mitigazione del rischio'!AA$8*Tabelle!$W$7),IF('Modello Analisi RISCHI MOG_PTPC'!BC117=Tabelle!$V$8,('Mitigazione del rischio'!AA$8*Tabelle!$W$8),IF('Modello Analisi RISCHI MOG_PTPC'!BC117=Tabelle!$V$9,('Mitigazione del rischio'!AA$8*Tabelle!$W$9),IF('Modello Analisi RISCHI MOG_PTPC'!BC117=Tabelle!$V$10,('Mitigazione del rischio'!AA$8*Tabelle!$W$10),IF('Modello Analisi RISCHI MOG_PTPC'!BC117=Tabelle!$V$11,('Mitigazione del rischio'!AA$8*Tabelle!$W$11),IF('Modello Analisi RISCHI MOG_PTPC'!BC117=Tabelle!$V$12,('Mitigazione del rischio'!AA$8*Tabelle!$W$12),"-"))))))))))</f>
        <v>0</v>
      </c>
      <c r="AB116" s="31">
        <f>IF('Modello Analisi RISCHI MOG_PTPC'!BD117=Tabelle!$V$3,('Mitigazione del rischio'!AB$8*Tabelle!$W$3),IF('Modello Analisi RISCHI MOG_PTPC'!BD117=Tabelle!$V$4,('Mitigazione del rischio'!AB$8*Tabelle!$W$4),IF('Modello Analisi RISCHI MOG_PTPC'!BD117=Tabelle!$V$5,('Mitigazione del rischio'!AB$8*Tabelle!$W$5),IF('Modello Analisi RISCHI MOG_PTPC'!BD117=Tabelle!$V$6,('Mitigazione del rischio'!AB$8*Tabelle!$W$6),IF('Modello Analisi RISCHI MOG_PTPC'!BD117=Tabelle!$V$7,('Mitigazione del rischio'!AB$8*Tabelle!$W$7),IF('Modello Analisi RISCHI MOG_PTPC'!BD117=Tabelle!$V$8,('Mitigazione del rischio'!AB$8*Tabelle!$W$8),IF('Modello Analisi RISCHI MOG_PTPC'!BD117=Tabelle!$V$9,('Mitigazione del rischio'!AB$8*Tabelle!$W$9),IF('Modello Analisi RISCHI MOG_PTPC'!BD117=Tabelle!$V$10,('Mitigazione del rischio'!AB$8*Tabelle!$W$10),IF('Modello Analisi RISCHI MOG_PTPC'!BD117=Tabelle!$V$11,('Mitigazione del rischio'!AB$8*Tabelle!$W$11),IF('Modello Analisi RISCHI MOG_PTPC'!BD117=Tabelle!$V$12,('Mitigazione del rischio'!AB$8*Tabelle!$W$12),"-"))))))))))</f>
        <v>0</v>
      </c>
      <c r="AC116" s="31">
        <f>IF('Modello Analisi RISCHI MOG_PTPC'!BE117=Tabelle!$V$3,('Mitigazione del rischio'!AC$8*Tabelle!$W$3),IF('Modello Analisi RISCHI MOG_PTPC'!BE117=Tabelle!$V$4,('Mitigazione del rischio'!AC$8*Tabelle!$W$4),IF('Modello Analisi RISCHI MOG_PTPC'!BE117=Tabelle!$V$5,('Mitigazione del rischio'!AC$8*Tabelle!$W$5),IF('Modello Analisi RISCHI MOG_PTPC'!BE117=Tabelle!$V$6,('Mitigazione del rischio'!AC$8*Tabelle!$W$6),IF('Modello Analisi RISCHI MOG_PTPC'!BE117=Tabelle!$V$7,('Mitigazione del rischio'!AC$8*Tabelle!$W$7),IF('Modello Analisi RISCHI MOG_PTPC'!BE117=Tabelle!$V$8,('Mitigazione del rischio'!AC$8*Tabelle!$W$8),IF('Modello Analisi RISCHI MOG_PTPC'!BE117=Tabelle!$V$9,('Mitigazione del rischio'!AC$8*Tabelle!$W$9),IF('Modello Analisi RISCHI MOG_PTPC'!BE117=Tabelle!$V$10,('Mitigazione del rischio'!AC$8*Tabelle!$W$10),IF('Modello Analisi RISCHI MOG_PTPC'!BE117=Tabelle!$V$11,('Mitigazione del rischio'!AC$8*Tabelle!$W$11),IF('Modello Analisi RISCHI MOG_PTPC'!BE117=Tabelle!$V$12,('Mitigazione del rischio'!AC$8*Tabelle!$W$12),"-"))))))))))</f>
        <v>0</v>
      </c>
      <c r="AD116" s="31">
        <f>IF('Modello Analisi RISCHI MOG_PTPC'!BF117=Tabelle!$V$3,('Mitigazione del rischio'!AD$8*Tabelle!$W$3),IF('Modello Analisi RISCHI MOG_PTPC'!BF117=Tabelle!$V$4,('Mitigazione del rischio'!AD$8*Tabelle!$W$4),IF('Modello Analisi RISCHI MOG_PTPC'!BF117=Tabelle!$V$5,('Mitigazione del rischio'!AD$8*Tabelle!$W$5),IF('Modello Analisi RISCHI MOG_PTPC'!BF117=Tabelle!$V$6,('Mitigazione del rischio'!AD$8*Tabelle!$W$6),IF('Modello Analisi RISCHI MOG_PTPC'!BF117=Tabelle!$V$7,('Mitigazione del rischio'!AD$8*Tabelle!$W$7),IF('Modello Analisi RISCHI MOG_PTPC'!BF117=Tabelle!$V$8,('Mitigazione del rischio'!AD$8*Tabelle!$W$8),IF('Modello Analisi RISCHI MOG_PTPC'!BF117=Tabelle!$V$9,('Mitigazione del rischio'!AD$8*Tabelle!$W$9),IF('Modello Analisi RISCHI MOG_PTPC'!BF117=Tabelle!$V$10,('Mitigazione del rischio'!AD$8*Tabelle!$W$10),IF('Modello Analisi RISCHI MOG_PTPC'!BF117=Tabelle!$V$11,('Mitigazione del rischio'!AD$8*Tabelle!$W$11),IF('Modello Analisi RISCHI MOG_PTPC'!BF117=Tabelle!$V$12,('Mitigazione del rischio'!AD$8*Tabelle!$W$12),"-"))))))))))</f>
        <v>0</v>
      </c>
      <c r="AE116" s="31">
        <f>IF('Modello Analisi RISCHI MOG_PTPC'!BG117=Tabelle!$V$3,('Mitigazione del rischio'!AE$8*Tabelle!$W$3),IF('Modello Analisi RISCHI MOG_PTPC'!BG117=Tabelle!$V$4,('Mitigazione del rischio'!AE$8*Tabelle!$W$4),IF('Modello Analisi RISCHI MOG_PTPC'!BG117=Tabelle!$V$5,('Mitigazione del rischio'!AE$8*Tabelle!$W$5),IF('Modello Analisi RISCHI MOG_PTPC'!BG117=Tabelle!$V$6,('Mitigazione del rischio'!AE$8*Tabelle!$W$6),IF('Modello Analisi RISCHI MOG_PTPC'!BG117=Tabelle!$V$7,('Mitigazione del rischio'!AE$8*Tabelle!$W$7),IF('Modello Analisi RISCHI MOG_PTPC'!BG117=Tabelle!$V$8,('Mitigazione del rischio'!AE$8*Tabelle!$W$8),IF('Modello Analisi RISCHI MOG_PTPC'!BG117=Tabelle!$V$9,('Mitigazione del rischio'!AE$8*Tabelle!$W$9),IF('Modello Analisi RISCHI MOG_PTPC'!BG117=Tabelle!$V$10,('Mitigazione del rischio'!AE$8*Tabelle!$W$10),IF('Modello Analisi RISCHI MOG_PTPC'!BG117=Tabelle!$V$11,('Mitigazione del rischio'!AE$8*Tabelle!$W$11),IF('Modello Analisi RISCHI MOG_PTPC'!BG117=Tabelle!$V$12,('Mitigazione del rischio'!AE$8*Tabelle!$W$12),"-"))))))))))</f>
        <v>0</v>
      </c>
      <c r="AF116" s="32">
        <f t="shared" si="5"/>
        <v>43.400000000000006</v>
      </c>
      <c r="AG116" s="33">
        <f t="shared" si="6"/>
        <v>0.43400000000000005</v>
      </c>
    </row>
    <row r="117" spans="1:33" x14ac:dyDescent="0.25">
      <c r="A117" s="31">
        <f>IF('Modello Analisi RISCHI MOG_PTPC'!AC118=Tabelle!$V$3,('Mitigazione del rischio'!A$8*Tabelle!$W$3),IF('Modello Analisi RISCHI MOG_PTPC'!AC118=Tabelle!$V$4,('Mitigazione del rischio'!A$8*Tabelle!$W$4),IF('Modello Analisi RISCHI MOG_PTPC'!AC118=Tabelle!$V$5,('Mitigazione del rischio'!A$8*Tabelle!$W$5),IF('Modello Analisi RISCHI MOG_PTPC'!AC118=Tabelle!$V$6,('Mitigazione del rischio'!A$8*Tabelle!$W$6),IF('Modello Analisi RISCHI MOG_PTPC'!AC118=Tabelle!$V$7,('Mitigazione del rischio'!A$8*Tabelle!$W$7),IF('Modello Analisi RISCHI MOG_PTPC'!AC118=Tabelle!$V$8,('Mitigazione del rischio'!A$8*Tabelle!$W$8),IF('Modello Analisi RISCHI MOG_PTPC'!AC118=Tabelle!$V$9,('Mitigazione del rischio'!A$8*Tabelle!$W$9),IF('Modello Analisi RISCHI MOG_PTPC'!AC118=Tabelle!$V$10,('Mitigazione del rischio'!A$8*Tabelle!$W$10),IF('Modello Analisi RISCHI MOG_PTPC'!AC118=Tabelle!$V$11,('Mitigazione del rischio'!A$8*Tabelle!$W$11),IF('Modello Analisi RISCHI MOG_PTPC'!AC118=Tabelle!$V$12,('Mitigazione del rischio'!A$8*Tabelle!$W$12),"-"))))))))))</f>
        <v>3.5</v>
      </c>
      <c r="B117" s="31">
        <f>IF('Modello Analisi RISCHI MOG_PTPC'!AD118=Tabelle!$V$3,('Mitigazione del rischio'!B$8*Tabelle!$W$3),IF('Modello Analisi RISCHI MOG_PTPC'!AD118=Tabelle!$V$4,('Mitigazione del rischio'!B$8*Tabelle!$W$4),IF('Modello Analisi RISCHI MOG_PTPC'!AD118=Tabelle!$V$5,('Mitigazione del rischio'!B$8*Tabelle!$W$5),IF('Modello Analisi RISCHI MOG_PTPC'!AD118=Tabelle!$V$6,('Mitigazione del rischio'!B$8*Tabelle!$W$6),IF('Modello Analisi RISCHI MOG_PTPC'!AD118=Tabelle!$V$7,('Mitigazione del rischio'!B$8*Tabelle!$W$7),IF('Modello Analisi RISCHI MOG_PTPC'!AD118=Tabelle!$V$8,('Mitigazione del rischio'!B$8*Tabelle!$W$8),IF('Modello Analisi RISCHI MOG_PTPC'!AD118=Tabelle!$V$9,('Mitigazione del rischio'!B$8*Tabelle!$W$9),IF('Modello Analisi RISCHI MOG_PTPC'!AD118=Tabelle!$V$10,('Mitigazione del rischio'!B$8*Tabelle!$W$10),IF('Modello Analisi RISCHI MOG_PTPC'!AD118=Tabelle!$V$11,('Mitigazione del rischio'!B$8*Tabelle!$W$11),IF('Modello Analisi RISCHI MOG_PTPC'!AD118=Tabelle!$V$12,('Mitigazione del rischio'!B$8*Tabelle!$W$12),"-"))))))))))</f>
        <v>2.4499999999999997</v>
      </c>
      <c r="C117" s="31">
        <f>IF('Modello Analisi RISCHI MOG_PTPC'!AE118=Tabelle!$V$3,('Mitigazione del rischio'!C$8*Tabelle!$W$3),IF('Modello Analisi RISCHI MOG_PTPC'!AE118=Tabelle!$V$4,('Mitigazione del rischio'!C$8*Tabelle!$W$4),IF('Modello Analisi RISCHI MOG_PTPC'!AE118=Tabelle!$V$5,('Mitigazione del rischio'!C$8*Tabelle!$W$5),IF('Modello Analisi RISCHI MOG_PTPC'!AE118=Tabelle!$V$6,('Mitigazione del rischio'!C$8*Tabelle!$W$6),IF('Modello Analisi RISCHI MOG_PTPC'!AE118=Tabelle!$V$7,('Mitigazione del rischio'!C$8*Tabelle!$W$7),IF('Modello Analisi RISCHI MOG_PTPC'!AE118=Tabelle!$V$8,('Mitigazione del rischio'!C$8*Tabelle!$W$8),IF('Modello Analisi RISCHI MOG_PTPC'!AE118=Tabelle!$V$9,('Mitigazione del rischio'!C$8*Tabelle!$W$9),IF('Modello Analisi RISCHI MOG_PTPC'!AE118=Tabelle!$V$10,('Mitigazione del rischio'!C$8*Tabelle!$W$10),IF('Modello Analisi RISCHI MOG_PTPC'!AE118=Tabelle!$V$11,('Mitigazione del rischio'!C$8*Tabelle!$W$11),IF('Modello Analisi RISCHI MOG_PTPC'!AE118=Tabelle!$V$12,('Mitigazione del rischio'!C$8*Tabelle!$W$12),"-"))))))))))</f>
        <v>0.35000000000000003</v>
      </c>
      <c r="D117" s="31">
        <f>IF('Modello Analisi RISCHI MOG_PTPC'!AF118=Tabelle!$V$3,('Mitigazione del rischio'!D$8*Tabelle!$W$3),IF('Modello Analisi RISCHI MOG_PTPC'!AF118=Tabelle!$V$4,('Mitigazione del rischio'!D$8*Tabelle!$W$4),IF('Modello Analisi RISCHI MOG_PTPC'!AF118=Tabelle!$V$5,('Mitigazione del rischio'!D$8*Tabelle!$W$5),IF('Modello Analisi RISCHI MOG_PTPC'!AF118=Tabelle!$V$6,('Mitigazione del rischio'!D$8*Tabelle!$W$6),IF('Modello Analisi RISCHI MOG_PTPC'!AF118=Tabelle!$V$7,('Mitigazione del rischio'!D$8*Tabelle!$W$7),IF('Modello Analisi RISCHI MOG_PTPC'!AF118=Tabelle!$V$8,('Mitigazione del rischio'!D$8*Tabelle!$W$8),IF('Modello Analisi RISCHI MOG_PTPC'!AF118=Tabelle!$V$9,('Mitigazione del rischio'!D$8*Tabelle!$W$9),IF('Modello Analisi RISCHI MOG_PTPC'!AF118=Tabelle!$V$10,('Mitigazione del rischio'!D$8*Tabelle!$W$10),IF('Modello Analisi RISCHI MOG_PTPC'!AF118=Tabelle!$V$11,('Mitigazione del rischio'!D$8*Tabelle!$W$11),IF('Modello Analisi RISCHI MOG_PTPC'!AF118=Tabelle!$V$12,('Mitigazione del rischio'!D$8*Tabelle!$W$12),"-"))))))))))</f>
        <v>1.05</v>
      </c>
      <c r="E117" s="31">
        <f>IF('Modello Analisi RISCHI MOG_PTPC'!AG118=Tabelle!$V$3,('Mitigazione del rischio'!E$8*Tabelle!$W$3),IF('Modello Analisi RISCHI MOG_PTPC'!AG118=Tabelle!$V$4,('Mitigazione del rischio'!E$8*Tabelle!$W$4),IF('Modello Analisi RISCHI MOG_PTPC'!AG118=Tabelle!$V$5,('Mitigazione del rischio'!E$8*Tabelle!$W$5),IF('Modello Analisi RISCHI MOG_PTPC'!AG118=Tabelle!$V$6,('Mitigazione del rischio'!E$8*Tabelle!$W$6),IF('Modello Analisi RISCHI MOG_PTPC'!AG118=Tabelle!$V$7,('Mitigazione del rischio'!E$8*Tabelle!$W$7),IF('Modello Analisi RISCHI MOG_PTPC'!AG118=Tabelle!$V$8,('Mitigazione del rischio'!E$8*Tabelle!$W$8),IF('Modello Analisi RISCHI MOG_PTPC'!AG118=Tabelle!$V$9,('Mitigazione del rischio'!E$8*Tabelle!$W$9),IF('Modello Analisi RISCHI MOG_PTPC'!AG118=Tabelle!$V$10,('Mitigazione del rischio'!E$8*Tabelle!$W$10),IF('Modello Analisi RISCHI MOG_PTPC'!AG118=Tabelle!$V$11,('Mitigazione del rischio'!E$8*Tabelle!$W$11),IF('Modello Analisi RISCHI MOG_PTPC'!AG118=Tabelle!$V$12,('Mitigazione del rischio'!E$8*Tabelle!$W$12),"-"))))))))))</f>
        <v>2.4499999999999997</v>
      </c>
      <c r="F117" s="31">
        <f>IF('Modello Analisi RISCHI MOG_PTPC'!AH118=Tabelle!$V$3,('Mitigazione del rischio'!F$8*Tabelle!$W$3),IF('Modello Analisi RISCHI MOG_PTPC'!AH118=Tabelle!$V$4,('Mitigazione del rischio'!F$8*Tabelle!$W$4),IF('Modello Analisi RISCHI MOG_PTPC'!AH118=Tabelle!$V$5,('Mitigazione del rischio'!F$8*Tabelle!$W$5),IF('Modello Analisi RISCHI MOG_PTPC'!AH118=Tabelle!$V$6,('Mitigazione del rischio'!F$8*Tabelle!$W$6),IF('Modello Analisi RISCHI MOG_PTPC'!AH118=Tabelle!$V$7,('Mitigazione del rischio'!F$8*Tabelle!$W$7),IF('Modello Analisi RISCHI MOG_PTPC'!AH118=Tabelle!$V$8,('Mitigazione del rischio'!F$8*Tabelle!$W$8),IF('Modello Analisi RISCHI MOG_PTPC'!AH118=Tabelle!$V$9,('Mitigazione del rischio'!F$8*Tabelle!$W$9),IF('Modello Analisi RISCHI MOG_PTPC'!AH118=Tabelle!$V$10,('Mitigazione del rischio'!F$8*Tabelle!$W$10),IF('Modello Analisi RISCHI MOG_PTPC'!AH118=Tabelle!$V$11,('Mitigazione del rischio'!F$8*Tabelle!$W$11),IF('Modello Analisi RISCHI MOG_PTPC'!AH118=Tabelle!$V$12,('Mitigazione del rischio'!F$8*Tabelle!$W$12),"-"))))))))))</f>
        <v>3.5</v>
      </c>
      <c r="G117" s="31">
        <f>IF('Modello Analisi RISCHI MOG_PTPC'!AI118=Tabelle!$V$3,('Mitigazione del rischio'!G$8*Tabelle!$W$3),IF('Modello Analisi RISCHI MOG_PTPC'!AI118=Tabelle!$V$4,('Mitigazione del rischio'!G$8*Tabelle!$W$4),IF('Modello Analisi RISCHI MOG_PTPC'!AI118=Tabelle!$V$5,('Mitigazione del rischio'!G$8*Tabelle!$W$5),IF('Modello Analisi RISCHI MOG_PTPC'!AI118=Tabelle!$V$6,('Mitigazione del rischio'!G$8*Tabelle!$W$6),IF('Modello Analisi RISCHI MOG_PTPC'!AI118=Tabelle!$V$7,('Mitigazione del rischio'!G$8*Tabelle!$W$7),IF('Modello Analisi RISCHI MOG_PTPC'!AI118=Tabelle!$V$8,('Mitigazione del rischio'!G$8*Tabelle!$W$8),IF('Modello Analisi RISCHI MOG_PTPC'!AI118=Tabelle!$V$9,('Mitigazione del rischio'!G$8*Tabelle!$W$9),IF('Modello Analisi RISCHI MOG_PTPC'!AI118=Tabelle!$V$10,('Mitigazione del rischio'!G$8*Tabelle!$W$10),IF('Modello Analisi RISCHI MOG_PTPC'!AI118=Tabelle!$V$11,('Mitigazione del rischio'!G$8*Tabelle!$W$11),IF('Modello Analisi RISCHI MOG_PTPC'!AI118=Tabelle!$V$12,('Mitigazione del rischio'!G$8*Tabelle!$W$12),"-"))))))))))</f>
        <v>3.5</v>
      </c>
      <c r="H117" s="31">
        <f>IF('Modello Analisi RISCHI MOG_PTPC'!AJ118=Tabelle!$V$3,('Mitigazione del rischio'!H$8*Tabelle!$W$3),IF('Modello Analisi RISCHI MOG_PTPC'!AJ118=Tabelle!$V$4,('Mitigazione del rischio'!H$8*Tabelle!$W$4),IF('Modello Analisi RISCHI MOG_PTPC'!AJ118=Tabelle!$V$5,('Mitigazione del rischio'!H$8*Tabelle!$W$5),IF('Modello Analisi RISCHI MOG_PTPC'!AJ118=Tabelle!$V$6,('Mitigazione del rischio'!H$8*Tabelle!$W$6),IF('Modello Analisi RISCHI MOG_PTPC'!AJ118=Tabelle!$V$7,('Mitigazione del rischio'!H$8*Tabelle!$W$7),IF('Modello Analisi RISCHI MOG_PTPC'!AJ118=Tabelle!$V$8,('Mitigazione del rischio'!H$8*Tabelle!$W$8),IF('Modello Analisi RISCHI MOG_PTPC'!AJ118=Tabelle!$V$9,('Mitigazione del rischio'!H$8*Tabelle!$W$9),IF('Modello Analisi RISCHI MOG_PTPC'!AJ118=Tabelle!$V$10,('Mitigazione del rischio'!H$8*Tabelle!$W$10),IF('Modello Analisi RISCHI MOG_PTPC'!AJ118=Tabelle!$V$11,('Mitigazione del rischio'!H$8*Tabelle!$W$11),IF('Modello Analisi RISCHI MOG_PTPC'!AJ118=Tabelle!$V$12,('Mitigazione del rischio'!H$8*Tabelle!$W$12),"-"))))))))))</f>
        <v>3.5</v>
      </c>
      <c r="I117" s="31">
        <f>IF('Modello Analisi RISCHI MOG_PTPC'!AK118=Tabelle!$V$3,('Mitigazione del rischio'!I$8*Tabelle!$W$3),IF('Modello Analisi RISCHI MOG_PTPC'!AK118=Tabelle!$V$4,('Mitigazione del rischio'!I$8*Tabelle!$W$4),IF('Modello Analisi RISCHI MOG_PTPC'!AK118=Tabelle!$V$5,('Mitigazione del rischio'!I$8*Tabelle!$W$5),IF('Modello Analisi RISCHI MOG_PTPC'!AK118=Tabelle!$V$6,('Mitigazione del rischio'!I$8*Tabelle!$W$6),IF('Modello Analisi RISCHI MOG_PTPC'!AK118=Tabelle!$V$7,('Mitigazione del rischio'!I$8*Tabelle!$W$7),IF('Modello Analisi RISCHI MOG_PTPC'!AK118=Tabelle!$V$8,('Mitigazione del rischio'!I$8*Tabelle!$W$8),IF('Modello Analisi RISCHI MOG_PTPC'!AK118=Tabelle!$V$9,('Mitigazione del rischio'!I$8*Tabelle!$W$9),IF('Modello Analisi RISCHI MOG_PTPC'!AK118=Tabelle!$V$10,('Mitigazione del rischio'!I$8*Tabelle!$W$10),IF('Modello Analisi RISCHI MOG_PTPC'!AK118=Tabelle!$V$11,('Mitigazione del rischio'!I$8*Tabelle!$W$11),IF('Modello Analisi RISCHI MOG_PTPC'!AK118=Tabelle!$V$12,('Mitigazione del rischio'!I$8*Tabelle!$W$12),"-"))))))))))</f>
        <v>1.05</v>
      </c>
      <c r="J117" s="31">
        <f>IF('Modello Analisi RISCHI MOG_PTPC'!AL118=Tabelle!$V$3,('Mitigazione del rischio'!J$8*Tabelle!$W$3),IF('Modello Analisi RISCHI MOG_PTPC'!AL118=Tabelle!$V$4,('Mitigazione del rischio'!J$8*Tabelle!$W$4),IF('Modello Analisi RISCHI MOG_PTPC'!AL118=Tabelle!$V$5,('Mitigazione del rischio'!J$8*Tabelle!$W$5),IF('Modello Analisi RISCHI MOG_PTPC'!AL118=Tabelle!$V$6,('Mitigazione del rischio'!J$8*Tabelle!$W$6),IF('Modello Analisi RISCHI MOG_PTPC'!AL118=Tabelle!$V$7,('Mitigazione del rischio'!J$8*Tabelle!$W$7),IF('Modello Analisi RISCHI MOG_PTPC'!AL118=Tabelle!$V$8,('Mitigazione del rischio'!J$8*Tabelle!$W$8),IF('Modello Analisi RISCHI MOG_PTPC'!AL118=Tabelle!$V$9,('Mitigazione del rischio'!J$8*Tabelle!$W$9),IF('Modello Analisi RISCHI MOG_PTPC'!AL118=Tabelle!$V$10,('Mitigazione del rischio'!J$8*Tabelle!$W$10),IF('Modello Analisi RISCHI MOG_PTPC'!AL118=Tabelle!$V$11,('Mitigazione del rischio'!J$8*Tabelle!$W$11),IF('Modello Analisi RISCHI MOG_PTPC'!AL118=Tabelle!$V$12,('Mitigazione del rischio'!J$8*Tabelle!$W$12),"-"))))))))))</f>
        <v>1.05</v>
      </c>
      <c r="K117" s="31">
        <f>IF('Modello Analisi RISCHI MOG_PTPC'!AM118=Tabelle!$V$3,('Mitigazione del rischio'!K$8*Tabelle!$W$3),IF('Modello Analisi RISCHI MOG_PTPC'!AM118=Tabelle!$V$4,('Mitigazione del rischio'!K$8*Tabelle!$W$4),IF('Modello Analisi RISCHI MOG_PTPC'!AM118=Tabelle!$V$5,('Mitigazione del rischio'!K$8*Tabelle!$W$5),IF('Modello Analisi RISCHI MOG_PTPC'!AM118=Tabelle!$V$6,('Mitigazione del rischio'!K$8*Tabelle!$W$6),IF('Modello Analisi RISCHI MOG_PTPC'!AM118=Tabelle!$V$7,('Mitigazione del rischio'!K$8*Tabelle!$W$7),IF('Modello Analisi RISCHI MOG_PTPC'!AM118=Tabelle!$V$8,('Mitigazione del rischio'!K$8*Tabelle!$W$8),IF('Modello Analisi RISCHI MOG_PTPC'!AM118=Tabelle!$V$9,('Mitigazione del rischio'!K$8*Tabelle!$W$9),IF('Modello Analisi RISCHI MOG_PTPC'!AM118=Tabelle!$V$10,('Mitigazione del rischio'!K$8*Tabelle!$W$10),IF('Modello Analisi RISCHI MOG_PTPC'!AM118=Tabelle!$V$11,('Mitigazione del rischio'!K$8*Tabelle!$W$11),IF('Modello Analisi RISCHI MOG_PTPC'!AM118=Tabelle!$V$12,('Mitigazione del rischio'!K$8*Tabelle!$W$12),"-"))))))))))</f>
        <v>3.5</v>
      </c>
      <c r="L117" s="31">
        <f>IF('Modello Analisi RISCHI MOG_PTPC'!AN118=Tabelle!$V$3,('Mitigazione del rischio'!L$8*Tabelle!$W$3),IF('Modello Analisi RISCHI MOG_PTPC'!AN118=Tabelle!$V$4,('Mitigazione del rischio'!L$8*Tabelle!$W$4),IF('Modello Analisi RISCHI MOG_PTPC'!AN118=Tabelle!$V$5,('Mitigazione del rischio'!L$8*Tabelle!$W$5),IF('Modello Analisi RISCHI MOG_PTPC'!AN118=Tabelle!$V$6,('Mitigazione del rischio'!L$8*Tabelle!$W$6),IF('Modello Analisi RISCHI MOG_PTPC'!AN118=Tabelle!$V$7,('Mitigazione del rischio'!L$8*Tabelle!$W$7),IF('Modello Analisi RISCHI MOG_PTPC'!AN118=Tabelle!$V$8,('Mitigazione del rischio'!L$8*Tabelle!$W$8),IF('Modello Analisi RISCHI MOG_PTPC'!AN118=Tabelle!$V$9,('Mitigazione del rischio'!L$8*Tabelle!$W$9),IF('Modello Analisi RISCHI MOG_PTPC'!AN118=Tabelle!$V$10,('Mitigazione del rischio'!L$8*Tabelle!$W$10),IF('Modello Analisi RISCHI MOG_PTPC'!AN118=Tabelle!$V$11,('Mitigazione del rischio'!L$8*Tabelle!$W$11),IF('Modello Analisi RISCHI MOG_PTPC'!AN118=Tabelle!$V$12,('Mitigazione del rischio'!L$8*Tabelle!$W$12),"-"))))))))))</f>
        <v>3.5</v>
      </c>
      <c r="M117" s="31">
        <f>IF('Modello Analisi RISCHI MOG_PTPC'!AO118=Tabelle!$V$3,('Mitigazione del rischio'!M$8*Tabelle!$W$3),IF('Modello Analisi RISCHI MOG_PTPC'!AO118=Tabelle!$V$4,('Mitigazione del rischio'!M$8*Tabelle!$W$4),IF('Modello Analisi RISCHI MOG_PTPC'!AO118=Tabelle!$V$5,('Mitigazione del rischio'!M$8*Tabelle!$W$5),IF('Modello Analisi RISCHI MOG_PTPC'!AO118=Tabelle!$V$6,('Mitigazione del rischio'!M$8*Tabelle!$W$6),IF('Modello Analisi RISCHI MOG_PTPC'!AO118=Tabelle!$V$7,('Mitigazione del rischio'!M$8*Tabelle!$W$7),IF('Modello Analisi RISCHI MOG_PTPC'!AO118=Tabelle!$V$8,('Mitigazione del rischio'!M$8*Tabelle!$W$8),IF('Modello Analisi RISCHI MOG_PTPC'!AO118=Tabelle!$V$9,('Mitigazione del rischio'!M$8*Tabelle!$W$9),IF('Modello Analisi RISCHI MOG_PTPC'!AO118=Tabelle!$V$10,('Mitigazione del rischio'!M$8*Tabelle!$W$10),IF('Modello Analisi RISCHI MOG_PTPC'!AO118=Tabelle!$V$11,('Mitigazione del rischio'!M$8*Tabelle!$W$11),IF('Modello Analisi RISCHI MOG_PTPC'!AO118=Tabelle!$V$12,('Mitigazione del rischio'!M$8*Tabelle!$W$12),"-"))))))))))</f>
        <v>1.05</v>
      </c>
      <c r="N117" s="31">
        <f>IF('Modello Analisi RISCHI MOG_PTPC'!AP118=Tabelle!$V$3,('Mitigazione del rischio'!N$8*Tabelle!$W$3),IF('Modello Analisi RISCHI MOG_PTPC'!AP118=Tabelle!$V$4,('Mitigazione del rischio'!N$8*Tabelle!$W$4),IF('Modello Analisi RISCHI MOG_PTPC'!AP118=Tabelle!$V$5,('Mitigazione del rischio'!N$8*Tabelle!$W$5),IF('Modello Analisi RISCHI MOG_PTPC'!AP118=Tabelle!$V$6,('Mitigazione del rischio'!N$8*Tabelle!$W$6),IF('Modello Analisi RISCHI MOG_PTPC'!AP118=Tabelle!$V$7,('Mitigazione del rischio'!N$8*Tabelle!$W$7),IF('Modello Analisi RISCHI MOG_PTPC'!AP118=Tabelle!$V$8,('Mitigazione del rischio'!N$8*Tabelle!$W$8),IF('Modello Analisi RISCHI MOG_PTPC'!AP118=Tabelle!$V$9,('Mitigazione del rischio'!N$8*Tabelle!$W$9),IF('Modello Analisi RISCHI MOG_PTPC'!AP118=Tabelle!$V$10,('Mitigazione del rischio'!N$8*Tabelle!$W$10),IF('Modello Analisi RISCHI MOG_PTPC'!AP118=Tabelle!$V$11,('Mitigazione del rischio'!N$8*Tabelle!$W$11),IF('Modello Analisi RISCHI MOG_PTPC'!AP118=Tabelle!$V$12,('Mitigazione del rischio'!N$8*Tabelle!$W$12),"-"))))))))))</f>
        <v>1.05</v>
      </c>
      <c r="O117" s="31">
        <f>IF('Modello Analisi RISCHI MOG_PTPC'!AQ118=Tabelle!$V$3,('Mitigazione del rischio'!O$8*Tabelle!$W$3),IF('Modello Analisi RISCHI MOG_PTPC'!AQ118=Tabelle!$V$4,('Mitigazione del rischio'!O$8*Tabelle!$W$4),IF('Modello Analisi RISCHI MOG_PTPC'!AQ118=Tabelle!$V$5,('Mitigazione del rischio'!O$8*Tabelle!$W$5),IF('Modello Analisi RISCHI MOG_PTPC'!AQ118=Tabelle!$V$6,('Mitigazione del rischio'!O$8*Tabelle!$W$6),IF('Modello Analisi RISCHI MOG_PTPC'!AQ118=Tabelle!$V$7,('Mitigazione del rischio'!O$8*Tabelle!$W$7),IF('Modello Analisi RISCHI MOG_PTPC'!AQ118=Tabelle!$V$8,('Mitigazione del rischio'!O$8*Tabelle!$W$8),IF('Modello Analisi RISCHI MOG_PTPC'!AQ118=Tabelle!$V$9,('Mitigazione del rischio'!O$8*Tabelle!$W$9),IF('Modello Analisi RISCHI MOG_PTPC'!AQ118=Tabelle!$V$10,('Mitigazione del rischio'!O$8*Tabelle!$W$10),IF('Modello Analisi RISCHI MOG_PTPC'!AQ118=Tabelle!$V$11,('Mitigazione del rischio'!O$8*Tabelle!$W$11),IF('Modello Analisi RISCHI MOG_PTPC'!AQ118=Tabelle!$V$12,('Mitigazione del rischio'!O$8*Tabelle!$W$12),"-"))))))))))</f>
        <v>1.05</v>
      </c>
      <c r="P117" s="31">
        <f>IF('Modello Analisi RISCHI MOG_PTPC'!AR118=Tabelle!$V$3,('Mitigazione del rischio'!P$8*Tabelle!$W$3),IF('Modello Analisi RISCHI MOG_PTPC'!AR118=Tabelle!$V$4,('Mitigazione del rischio'!P$8*Tabelle!$W$4),IF('Modello Analisi RISCHI MOG_PTPC'!AR118=Tabelle!$V$5,('Mitigazione del rischio'!P$8*Tabelle!$W$5),IF('Modello Analisi RISCHI MOG_PTPC'!AR118=Tabelle!$V$6,('Mitigazione del rischio'!P$8*Tabelle!$W$6),IF('Modello Analisi RISCHI MOG_PTPC'!AR118=Tabelle!$V$7,('Mitigazione del rischio'!P$8*Tabelle!$W$7),IF('Modello Analisi RISCHI MOG_PTPC'!AR118=Tabelle!$V$8,('Mitigazione del rischio'!P$8*Tabelle!$W$8),IF('Modello Analisi RISCHI MOG_PTPC'!AR118=Tabelle!$V$9,('Mitigazione del rischio'!P$8*Tabelle!$W$9),IF('Modello Analisi RISCHI MOG_PTPC'!AR118=Tabelle!$V$10,('Mitigazione del rischio'!P$8*Tabelle!$W$10),IF('Modello Analisi RISCHI MOG_PTPC'!AR118=Tabelle!$V$11,('Mitigazione del rischio'!P$8*Tabelle!$W$11),IF('Modello Analisi RISCHI MOG_PTPC'!AR118=Tabelle!$V$12,('Mitigazione del rischio'!P$8*Tabelle!$W$12),"-"))))))))))</f>
        <v>1.05</v>
      </c>
      <c r="Q117" s="31">
        <f>IF('Modello Analisi RISCHI MOG_PTPC'!AS118=Tabelle!$V$3,('Mitigazione del rischio'!Q$8*Tabelle!$W$3),IF('Modello Analisi RISCHI MOG_PTPC'!AS118=Tabelle!$V$4,('Mitigazione del rischio'!Q$8*Tabelle!$W$4),IF('Modello Analisi RISCHI MOG_PTPC'!AS118=Tabelle!$V$5,('Mitigazione del rischio'!Q$8*Tabelle!$W$5),IF('Modello Analisi RISCHI MOG_PTPC'!AS118=Tabelle!$V$6,('Mitigazione del rischio'!Q$8*Tabelle!$W$6),IF('Modello Analisi RISCHI MOG_PTPC'!AS118=Tabelle!$V$7,('Mitigazione del rischio'!Q$8*Tabelle!$W$7),IF('Modello Analisi RISCHI MOG_PTPC'!AS118=Tabelle!$V$8,('Mitigazione del rischio'!Q$8*Tabelle!$W$8),IF('Modello Analisi RISCHI MOG_PTPC'!AS118=Tabelle!$V$9,('Mitigazione del rischio'!Q$8*Tabelle!$W$9),IF('Modello Analisi RISCHI MOG_PTPC'!AS118=Tabelle!$V$10,('Mitigazione del rischio'!Q$8*Tabelle!$W$10),IF('Modello Analisi RISCHI MOG_PTPC'!AS118=Tabelle!$V$11,('Mitigazione del rischio'!Q$8*Tabelle!$W$11),IF('Modello Analisi RISCHI MOG_PTPC'!AS118=Tabelle!$V$12,('Mitigazione del rischio'!Q$8*Tabelle!$W$12),"-"))))))))))</f>
        <v>2.4499999999999997</v>
      </c>
      <c r="R117" s="31">
        <f>IF('Modello Analisi RISCHI MOG_PTPC'!AT118=Tabelle!$V$3,('Mitigazione del rischio'!R$8*Tabelle!$W$3),IF('Modello Analisi RISCHI MOG_PTPC'!AT118=Tabelle!$V$4,('Mitigazione del rischio'!R$8*Tabelle!$W$4),IF('Modello Analisi RISCHI MOG_PTPC'!AT118=Tabelle!$V$5,('Mitigazione del rischio'!R$8*Tabelle!$W$5),IF('Modello Analisi RISCHI MOG_PTPC'!AT118=Tabelle!$V$6,('Mitigazione del rischio'!R$8*Tabelle!$W$6),IF('Modello Analisi RISCHI MOG_PTPC'!AT118=Tabelle!$V$7,('Mitigazione del rischio'!R$8*Tabelle!$W$7),IF('Modello Analisi RISCHI MOG_PTPC'!AT118=Tabelle!$V$8,('Mitigazione del rischio'!R$8*Tabelle!$W$8),IF('Modello Analisi RISCHI MOG_PTPC'!AT118=Tabelle!$V$9,('Mitigazione del rischio'!R$8*Tabelle!$W$9),IF('Modello Analisi RISCHI MOG_PTPC'!AT118=Tabelle!$V$10,('Mitigazione del rischio'!R$8*Tabelle!$W$10),IF('Modello Analisi RISCHI MOG_PTPC'!AT118=Tabelle!$V$11,('Mitigazione del rischio'!R$8*Tabelle!$W$11),IF('Modello Analisi RISCHI MOG_PTPC'!AT118=Tabelle!$V$12,('Mitigazione del rischio'!R$8*Tabelle!$W$12),"-"))))))))))</f>
        <v>2.4499999999999997</v>
      </c>
      <c r="S117" s="31">
        <f>IF('Modello Analisi RISCHI MOG_PTPC'!AU118=Tabelle!$V$3,('Mitigazione del rischio'!S$8*Tabelle!$W$3),IF('Modello Analisi RISCHI MOG_PTPC'!AU118=Tabelle!$V$4,('Mitigazione del rischio'!S$8*Tabelle!$W$4),IF('Modello Analisi RISCHI MOG_PTPC'!AU118=Tabelle!$V$5,('Mitigazione del rischio'!S$8*Tabelle!$W$5),IF('Modello Analisi RISCHI MOG_PTPC'!AU118=Tabelle!$V$6,('Mitigazione del rischio'!S$8*Tabelle!$W$6),IF('Modello Analisi RISCHI MOG_PTPC'!AU118=Tabelle!$V$7,('Mitigazione del rischio'!S$8*Tabelle!$W$7),IF('Modello Analisi RISCHI MOG_PTPC'!AU118=Tabelle!$V$8,('Mitigazione del rischio'!S$8*Tabelle!$W$8),IF('Modello Analisi RISCHI MOG_PTPC'!AU118=Tabelle!$V$9,('Mitigazione del rischio'!S$8*Tabelle!$W$9),IF('Modello Analisi RISCHI MOG_PTPC'!AU118=Tabelle!$V$10,('Mitigazione del rischio'!S$8*Tabelle!$W$10),IF('Modello Analisi RISCHI MOG_PTPC'!AU118=Tabelle!$V$11,('Mitigazione del rischio'!S$8*Tabelle!$W$11),IF('Modello Analisi RISCHI MOG_PTPC'!AU118=Tabelle!$V$12,('Mitigazione del rischio'!S$8*Tabelle!$W$12),"-"))))))))))</f>
        <v>2.4499999999999997</v>
      </c>
      <c r="T117" s="31">
        <f>IF('Modello Analisi RISCHI MOG_PTPC'!AV118=Tabelle!$V$3,('Mitigazione del rischio'!T$8*Tabelle!$W$3),IF('Modello Analisi RISCHI MOG_PTPC'!AV118=Tabelle!$V$4,('Mitigazione del rischio'!T$8*Tabelle!$W$4),IF('Modello Analisi RISCHI MOG_PTPC'!AV118=Tabelle!$V$5,('Mitigazione del rischio'!T$8*Tabelle!$W$5),IF('Modello Analisi RISCHI MOG_PTPC'!AV118=Tabelle!$V$6,('Mitigazione del rischio'!T$8*Tabelle!$W$6),IF('Modello Analisi RISCHI MOG_PTPC'!AV118=Tabelle!$V$7,('Mitigazione del rischio'!T$8*Tabelle!$W$7),IF('Modello Analisi RISCHI MOG_PTPC'!AV118=Tabelle!$V$8,('Mitigazione del rischio'!T$8*Tabelle!$W$8),IF('Modello Analisi RISCHI MOG_PTPC'!AV118=Tabelle!$V$9,('Mitigazione del rischio'!T$8*Tabelle!$W$9),IF('Modello Analisi RISCHI MOG_PTPC'!AV118=Tabelle!$V$10,('Mitigazione del rischio'!T$8*Tabelle!$W$10),IF('Modello Analisi RISCHI MOG_PTPC'!AV118=Tabelle!$V$11,('Mitigazione del rischio'!T$8*Tabelle!$W$11),IF('Modello Analisi RISCHI MOG_PTPC'!AV118=Tabelle!$V$12,('Mitigazione del rischio'!T$8*Tabelle!$W$12),"-"))))))))))</f>
        <v>2.4499999999999997</v>
      </c>
      <c r="U117" s="31">
        <f>IF('Modello Analisi RISCHI MOG_PTPC'!AW118=Tabelle!$V$3,('Mitigazione del rischio'!U$8*Tabelle!$W$3),IF('Modello Analisi RISCHI MOG_PTPC'!AW118=Tabelle!$V$4,('Mitigazione del rischio'!U$8*Tabelle!$W$4),IF('Modello Analisi RISCHI MOG_PTPC'!AW118=Tabelle!$V$5,('Mitigazione del rischio'!U$8*Tabelle!$W$5),IF('Modello Analisi RISCHI MOG_PTPC'!AW118=Tabelle!$V$6,('Mitigazione del rischio'!U$8*Tabelle!$W$6),IF('Modello Analisi RISCHI MOG_PTPC'!AW118=Tabelle!$V$7,('Mitigazione del rischio'!U$8*Tabelle!$W$7),IF('Modello Analisi RISCHI MOG_PTPC'!AW118=Tabelle!$V$8,('Mitigazione del rischio'!U$8*Tabelle!$W$8),IF('Modello Analisi RISCHI MOG_PTPC'!AW118=Tabelle!$V$9,('Mitigazione del rischio'!U$8*Tabelle!$W$9),IF('Modello Analisi RISCHI MOG_PTPC'!AW118=Tabelle!$V$10,('Mitigazione del rischio'!U$8*Tabelle!$W$10),IF('Modello Analisi RISCHI MOG_PTPC'!AW118=Tabelle!$V$11,('Mitigazione del rischio'!U$8*Tabelle!$W$11),IF('Modello Analisi RISCHI MOG_PTPC'!AW118=Tabelle!$V$12,('Mitigazione del rischio'!U$8*Tabelle!$W$12),"-"))))))))))</f>
        <v>0</v>
      </c>
      <c r="V117" s="31">
        <f>IF('Modello Analisi RISCHI MOG_PTPC'!AX118=Tabelle!$V$3,('Mitigazione del rischio'!V$8*Tabelle!$W$3),IF('Modello Analisi RISCHI MOG_PTPC'!AX118=Tabelle!$V$4,('Mitigazione del rischio'!V$8*Tabelle!$W$4),IF('Modello Analisi RISCHI MOG_PTPC'!AX118=Tabelle!$V$5,('Mitigazione del rischio'!V$8*Tabelle!$W$5),IF('Modello Analisi RISCHI MOG_PTPC'!AX118=Tabelle!$V$6,('Mitigazione del rischio'!V$8*Tabelle!$W$6),IF('Modello Analisi RISCHI MOG_PTPC'!AX118=Tabelle!$V$7,('Mitigazione del rischio'!V$8*Tabelle!$W$7),IF('Modello Analisi RISCHI MOG_PTPC'!AX118=Tabelle!$V$8,('Mitigazione del rischio'!V$8*Tabelle!$W$8),IF('Modello Analisi RISCHI MOG_PTPC'!AX118=Tabelle!$V$9,('Mitigazione del rischio'!V$8*Tabelle!$W$9),IF('Modello Analisi RISCHI MOG_PTPC'!AX118=Tabelle!$V$10,('Mitigazione del rischio'!V$8*Tabelle!$W$10),IF('Modello Analisi RISCHI MOG_PTPC'!AX118=Tabelle!$V$11,('Mitigazione del rischio'!V$8*Tabelle!$W$11),IF('Modello Analisi RISCHI MOG_PTPC'!AX118=Tabelle!$V$12,('Mitigazione del rischio'!V$8*Tabelle!$W$12),"-"))))))))))</f>
        <v>0</v>
      </c>
      <c r="W117" s="31">
        <f>IF('Modello Analisi RISCHI MOG_PTPC'!AY118=Tabelle!$V$3,('Mitigazione del rischio'!W$8*Tabelle!$W$3),IF('Modello Analisi RISCHI MOG_PTPC'!AY118=Tabelle!$V$4,('Mitigazione del rischio'!W$8*Tabelle!$W$4),IF('Modello Analisi RISCHI MOG_PTPC'!AY118=Tabelle!$V$5,('Mitigazione del rischio'!W$8*Tabelle!$W$5),IF('Modello Analisi RISCHI MOG_PTPC'!AY118=Tabelle!$V$6,('Mitigazione del rischio'!W$8*Tabelle!$W$6),IF('Modello Analisi RISCHI MOG_PTPC'!AY118=Tabelle!$V$7,('Mitigazione del rischio'!W$8*Tabelle!$W$7),IF('Modello Analisi RISCHI MOG_PTPC'!AY118=Tabelle!$V$8,('Mitigazione del rischio'!W$8*Tabelle!$W$8),IF('Modello Analisi RISCHI MOG_PTPC'!AY118=Tabelle!$V$9,('Mitigazione del rischio'!W$8*Tabelle!$W$9),IF('Modello Analisi RISCHI MOG_PTPC'!AY118=Tabelle!$V$10,('Mitigazione del rischio'!W$8*Tabelle!$W$10),IF('Modello Analisi RISCHI MOG_PTPC'!AY118=Tabelle!$V$11,('Mitigazione del rischio'!W$8*Tabelle!$W$11),IF('Modello Analisi RISCHI MOG_PTPC'!AY118=Tabelle!$V$12,('Mitigazione del rischio'!W$8*Tabelle!$W$12),"-"))))))))))</f>
        <v>0</v>
      </c>
      <c r="X117" s="31">
        <f>IF('Modello Analisi RISCHI MOG_PTPC'!AZ118=Tabelle!$V$3,('Mitigazione del rischio'!X$8*Tabelle!$W$3),IF('Modello Analisi RISCHI MOG_PTPC'!AZ118=Tabelle!$V$4,('Mitigazione del rischio'!X$8*Tabelle!$W$4),IF('Modello Analisi RISCHI MOG_PTPC'!AZ118=Tabelle!$V$5,('Mitigazione del rischio'!X$8*Tabelle!$W$5),IF('Modello Analisi RISCHI MOG_PTPC'!AZ118=Tabelle!$V$6,('Mitigazione del rischio'!X$8*Tabelle!$W$6),IF('Modello Analisi RISCHI MOG_PTPC'!AZ118=Tabelle!$V$7,('Mitigazione del rischio'!X$8*Tabelle!$W$7),IF('Modello Analisi RISCHI MOG_PTPC'!AZ118=Tabelle!$V$8,('Mitigazione del rischio'!X$8*Tabelle!$W$8),IF('Modello Analisi RISCHI MOG_PTPC'!AZ118=Tabelle!$V$9,('Mitigazione del rischio'!X$8*Tabelle!$W$9),IF('Modello Analisi RISCHI MOG_PTPC'!AZ118=Tabelle!$V$10,('Mitigazione del rischio'!X$8*Tabelle!$W$10),IF('Modello Analisi RISCHI MOG_PTPC'!AZ118=Tabelle!$V$11,('Mitigazione del rischio'!X$8*Tabelle!$W$11),IF('Modello Analisi RISCHI MOG_PTPC'!AZ118=Tabelle!$V$12,('Mitigazione del rischio'!X$8*Tabelle!$W$12),"-"))))))))))</f>
        <v>0</v>
      </c>
      <c r="Y117" s="31">
        <f>IF('Modello Analisi RISCHI MOG_PTPC'!BA118=Tabelle!$V$3,('Mitigazione del rischio'!Y$8*Tabelle!$W$3),IF('Modello Analisi RISCHI MOG_PTPC'!BA118=Tabelle!$V$4,('Mitigazione del rischio'!Y$8*Tabelle!$W$4),IF('Modello Analisi RISCHI MOG_PTPC'!BA118=Tabelle!$V$5,('Mitigazione del rischio'!Y$8*Tabelle!$W$5),IF('Modello Analisi RISCHI MOG_PTPC'!BA118=Tabelle!$V$6,('Mitigazione del rischio'!Y$8*Tabelle!$W$6),IF('Modello Analisi RISCHI MOG_PTPC'!BA118=Tabelle!$V$7,('Mitigazione del rischio'!Y$8*Tabelle!$W$7),IF('Modello Analisi RISCHI MOG_PTPC'!BA118=Tabelle!$V$8,('Mitigazione del rischio'!Y$8*Tabelle!$W$8),IF('Modello Analisi RISCHI MOG_PTPC'!BA118=Tabelle!$V$9,('Mitigazione del rischio'!Y$8*Tabelle!$W$9),IF('Modello Analisi RISCHI MOG_PTPC'!BA118=Tabelle!$V$10,('Mitigazione del rischio'!Y$8*Tabelle!$W$10),IF('Modello Analisi RISCHI MOG_PTPC'!BA118=Tabelle!$V$11,('Mitigazione del rischio'!Y$8*Tabelle!$W$11),IF('Modello Analisi RISCHI MOG_PTPC'!BA118=Tabelle!$V$12,('Mitigazione del rischio'!Y$8*Tabelle!$W$12),"-"))))))))))</f>
        <v>0</v>
      </c>
      <c r="Z117" s="31">
        <f>IF('Modello Analisi RISCHI MOG_PTPC'!BB118=Tabelle!$V$3,('Mitigazione del rischio'!Z$8*Tabelle!$W$3),IF('Modello Analisi RISCHI MOG_PTPC'!BB118=Tabelle!$V$4,('Mitigazione del rischio'!Z$8*Tabelle!$W$4),IF('Modello Analisi RISCHI MOG_PTPC'!BB118=Tabelle!$V$5,('Mitigazione del rischio'!Z$8*Tabelle!$W$5),IF('Modello Analisi RISCHI MOG_PTPC'!BB118=Tabelle!$V$6,('Mitigazione del rischio'!Z$8*Tabelle!$W$6),IF('Modello Analisi RISCHI MOG_PTPC'!BB118=Tabelle!$V$7,('Mitigazione del rischio'!Z$8*Tabelle!$W$7),IF('Modello Analisi RISCHI MOG_PTPC'!BB118=Tabelle!$V$8,('Mitigazione del rischio'!Z$8*Tabelle!$W$8),IF('Modello Analisi RISCHI MOG_PTPC'!BB118=Tabelle!$V$9,('Mitigazione del rischio'!Z$8*Tabelle!$W$9),IF('Modello Analisi RISCHI MOG_PTPC'!BB118=Tabelle!$V$10,('Mitigazione del rischio'!Z$8*Tabelle!$W$10),IF('Modello Analisi RISCHI MOG_PTPC'!BB118=Tabelle!$V$11,('Mitigazione del rischio'!Z$8*Tabelle!$W$11),IF('Modello Analisi RISCHI MOG_PTPC'!BB118=Tabelle!$V$12,('Mitigazione del rischio'!Z$8*Tabelle!$W$12),"-"))))))))))</f>
        <v>0</v>
      </c>
      <c r="AA117" s="31">
        <f>IF('Modello Analisi RISCHI MOG_PTPC'!BC118=Tabelle!$V$3,('Mitigazione del rischio'!AA$8*Tabelle!$W$3),IF('Modello Analisi RISCHI MOG_PTPC'!BC118=Tabelle!$V$4,('Mitigazione del rischio'!AA$8*Tabelle!$W$4),IF('Modello Analisi RISCHI MOG_PTPC'!BC118=Tabelle!$V$5,('Mitigazione del rischio'!AA$8*Tabelle!$W$5),IF('Modello Analisi RISCHI MOG_PTPC'!BC118=Tabelle!$V$6,('Mitigazione del rischio'!AA$8*Tabelle!$W$6),IF('Modello Analisi RISCHI MOG_PTPC'!BC118=Tabelle!$V$7,('Mitigazione del rischio'!AA$8*Tabelle!$W$7),IF('Modello Analisi RISCHI MOG_PTPC'!BC118=Tabelle!$V$8,('Mitigazione del rischio'!AA$8*Tabelle!$W$8),IF('Modello Analisi RISCHI MOG_PTPC'!BC118=Tabelle!$V$9,('Mitigazione del rischio'!AA$8*Tabelle!$W$9),IF('Modello Analisi RISCHI MOG_PTPC'!BC118=Tabelle!$V$10,('Mitigazione del rischio'!AA$8*Tabelle!$W$10),IF('Modello Analisi RISCHI MOG_PTPC'!BC118=Tabelle!$V$11,('Mitigazione del rischio'!AA$8*Tabelle!$W$11),IF('Modello Analisi RISCHI MOG_PTPC'!BC118=Tabelle!$V$12,('Mitigazione del rischio'!AA$8*Tabelle!$W$12),"-"))))))))))</f>
        <v>0</v>
      </c>
      <c r="AB117" s="31">
        <f>IF('Modello Analisi RISCHI MOG_PTPC'!BD118=Tabelle!$V$3,('Mitigazione del rischio'!AB$8*Tabelle!$W$3),IF('Modello Analisi RISCHI MOG_PTPC'!BD118=Tabelle!$V$4,('Mitigazione del rischio'!AB$8*Tabelle!$W$4),IF('Modello Analisi RISCHI MOG_PTPC'!BD118=Tabelle!$V$5,('Mitigazione del rischio'!AB$8*Tabelle!$W$5),IF('Modello Analisi RISCHI MOG_PTPC'!BD118=Tabelle!$V$6,('Mitigazione del rischio'!AB$8*Tabelle!$W$6),IF('Modello Analisi RISCHI MOG_PTPC'!BD118=Tabelle!$V$7,('Mitigazione del rischio'!AB$8*Tabelle!$W$7),IF('Modello Analisi RISCHI MOG_PTPC'!BD118=Tabelle!$V$8,('Mitigazione del rischio'!AB$8*Tabelle!$W$8),IF('Modello Analisi RISCHI MOG_PTPC'!BD118=Tabelle!$V$9,('Mitigazione del rischio'!AB$8*Tabelle!$W$9),IF('Modello Analisi RISCHI MOG_PTPC'!BD118=Tabelle!$V$10,('Mitigazione del rischio'!AB$8*Tabelle!$W$10),IF('Modello Analisi RISCHI MOG_PTPC'!BD118=Tabelle!$V$11,('Mitigazione del rischio'!AB$8*Tabelle!$W$11),IF('Modello Analisi RISCHI MOG_PTPC'!BD118=Tabelle!$V$12,('Mitigazione del rischio'!AB$8*Tabelle!$W$12),"-"))))))))))</f>
        <v>0</v>
      </c>
      <c r="AC117" s="31">
        <f>IF('Modello Analisi RISCHI MOG_PTPC'!BE118=Tabelle!$V$3,('Mitigazione del rischio'!AC$8*Tabelle!$W$3),IF('Modello Analisi RISCHI MOG_PTPC'!BE118=Tabelle!$V$4,('Mitigazione del rischio'!AC$8*Tabelle!$W$4),IF('Modello Analisi RISCHI MOG_PTPC'!BE118=Tabelle!$V$5,('Mitigazione del rischio'!AC$8*Tabelle!$W$5),IF('Modello Analisi RISCHI MOG_PTPC'!BE118=Tabelle!$V$6,('Mitigazione del rischio'!AC$8*Tabelle!$W$6),IF('Modello Analisi RISCHI MOG_PTPC'!BE118=Tabelle!$V$7,('Mitigazione del rischio'!AC$8*Tabelle!$W$7),IF('Modello Analisi RISCHI MOG_PTPC'!BE118=Tabelle!$V$8,('Mitigazione del rischio'!AC$8*Tabelle!$W$8),IF('Modello Analisi RISCHI MOG_PTPC'!BE118=Tabelle!$V$9,('Mitigazione del rischio'!AC$8*Tabelle!$W$9),IF('Modello Analisi RISCHI MOG_PTPC'!BE118=Tabelle!$V$10,('Mitigazione del rischio'!AC$8*Tabelle!$W$10),IF('Modello Analisi RISCHI MOG_PTPC'!BE118=Tabelle!$V$11,('Mitigazione del rischio'!AC$8*Tabelle!$W$11),IF('Modello Analisi RISCHI MOG_PTPC'!BE118=Tabelle!$V$12,('Mitigazione del rischio'!AC$8*Tabelle!$W$12),"-"))))))))))</f>
        <v>0</v>
      </c>
      <c r="AD117" s="31">
        <f>IF('Modello Analisi RISCHI MOG_PTPC'!BF118=Tabelle!$V$3,('Mitigazione del rischio'!AD$8*Tabelle!$W$3),IF('Modello Analisi RISCHI MOG_PTPC'!BF118=Tabelle!$V$4,('Mitigazione del rischio'!AD$8*Tabelle!$W$4),IF('Modello Analisi RISCHI MOG_PTPC'!BF118=Tabelle!$V$5,('Mitigazione del rischio'!AD$8*Tabelle!$W$5),IF('Modello Analisi RISCHI MOG_PTPC'!BF118=Tabelle!$V$6,('Mitigazione del rischio'!AD$8*Tabelle!$W$6),IF('Modello Analisi RISCHI MOG_PTPC'!BF118=Tabelle!$V$7,('Mitigazione del rischio'!AD$8*Tabelle!$W$7),IF('Modello Analisi RISCHI MOG_PTPC'!BF118=Tabelle!$V$8,('Mitigazione del rischio'!AD$8*Tabelle!$W$8),IF('Modello Analisi RISCHI MOG_PTPC'!BF118=Tabelle!$V$9,('Mitigazione del rischio'!AD$8*Tabelle!$W$9),IF('Modello Analisi RISCHI MOG_PTPC'!BF118=Tabelle!$V$10,('Mitigazione del rischio'!AD$8*Tabelle!$W$10),IF('Modello Analisi RISCHI MOG_PTPC'!BF118=Tabelle!$V$11,('Mitigazione del rischio'!AD$8*Tabelle!$W$11),IF('Modello Analisi RISCHI MOG_PTPC'!BF118=Tabelle!$V$12,('Mitigazione del rischio'!AD$8*Tabelle!$W$12),"-"))))))))))</f>
        <v>0</v>
      </c>
      <c r="AE117" s="31">
        <f>IF('Modello Analisi RISCHI MOG_PTPC'!BG118=Tabelle!$V$3,('Mitigazione del rischio'!AE$8*Tabelle!$W$3),IF('Modello Analisi RISCHI MOG_PTPC'!BG118=Tabelle!$V$4,('Mitigazione del rischio'!AE$8*Tabelle!$W$4),IF('Modello Analisi RISCHI MOG_PTPC'!BG118=Tabelle!$V$5,('Mitigazione del rischio'!AE$8*Tabelle!$W$5),IF('Modello Analisi RISCHI MOG_PTPC'!BG118=Tabelle!$V$6,('Mitigazione del rischio'!AE$8*Tabelle!$W$6),IF('Modello Analisi RISCHI MOG_PTPC'!BG118=Tabelle!$V$7,('Mitigazione del rischio'!AE$8*Tabelle!$W$7),IF('Modello Analisi RISCHI MOG_PTPC'!BG118=Tabelle!$V$8,('Mitigazione del rischio'!AE$8*Tabelle!$W$8),IF('Modello Analisi RISCHI MOG_PTPC'!BG118=Tabelle!$V$9,('Mitigazione del rischio'!AE$8*Tabelle!$W$9),IF('Modello Analisi RISCHI MOG_PTPC'!BG118=Tabelle!$V$10,('Mitigazione del rischio'!AE$8*Tabelle!$W$10),IF('Modello Analisi RISCHI MOG_PTPC'!BG118=Tabelle!$V$11,('Mitigazione del rischio'!AE$8*Tabelle!$W$11),IF('Modello Analisi RISCHI MOG_PTPC'!BG118=Tabelle!$V$12,('Mitigazione del rischio'!AE$8*Tabelle!$W$12),"-"))))))))))</f>
        <v>0</v>
      </c>
      <c r="AF117" s="32">
        <f t="shared" si="5"/>
        <v>43.400000000000006</v>
      </c>
      <c r="AG117" s="33">
        <f t="shared" si="6"/>
        <v>0.43400000000000005</v>
      </c>
    </row>
    <row r="118" spans="1:33" x14ac:dyDescent="0.25">
      <c r="A118" s="31">
        <f>IF('Modello Analisi RISCHI MOG_PTPC'!AC119=Tabelle!$V$3,('Mitigazione del rischio'!A$8*Tabelle!$W$3),IF('Modello Analisi RISCHI MOG_PTPC'!AC119=Tabelle!$V$4,('Mitigazione del rischio'!A$8*Tabelle!$W$4),IF('Modello Analisi RISCHI MOG_PTPC'!AC119=Tabelle!$V$5,('Mitigazione del rischio'!A$8*Tabelle!$W$5),IF('Modello Analisi RISCHI MOG_PTPC'!AC119=Tabelle!$V$6,('Mitigazione del rischio'!A$8*Tabelle!$W$6),IF('Modello Analisi RISCHI MOG_PTPC'!AC119=Tabelle!$V$7,('Mitigazione del rischio'!A$8*Tabelle!$W$7),IF('Modello Analisi RISCHI MOG_PTPC'!AC119=Tabelle!$V$8,('Mitigazione del rischio'!A$8*Tabelle!$W$8),IF('Modello Analisi RISCHI MOG_PTPC'!AC119=Tabelle!$V$9,('Mitigazione del rischio'!A$8*Tabelle!$W$9),IF('Modello Analisi RISCHI MOG_PTPC'!AC119=Tabelle!$V$10,('Mitigazione del rischio'!A$8*Tabelle!$W$10),IF('Modello Analisi RISCHI MOG_PTPC'!AC119=Tabelle!$V$11,('Mitigazione del rischio'!A$8*Tabelle!$W$11),IF('Modello Analisi RISCHI MOG_PTPC'!AC119=Tabelle!$V$12,('Mitigazione del rischio'!A$8*Tabelle!$W$12),"-"))))))))))</f>
        <v>3.5</v>
      </c>
      <c r="B118" s="31">
        <f>IF('Modello Analisi RISCHI MOG_PTPC'!AD119=Tabelle!$V$3,('Mitigazione del rischio'!B$8*Tabelle!$W$3),IF('Modello Analisi RISCHI MOG_PTPC'!AD119=Tabelle!$V$4,('Mitigazione del rischio'!B$8*Tabelle!$W$4),IF('Modello Analisi RISCHI MOG_PTPC'!AD119=Tabelle!$V$5,('Mitigazione del rischio'!B$8*Tabelle!$W$5),IF('Modello Analisi RISCHI MOG_PTPC'!AD119=Tabelle!$V$6,('Mitigazione del rischio'!B$8*Tabelle!$W$6),IF('Modello Analisi RISCHI MOG_PTPC'!AD119=Tabelle!$V$7,('Mitigazione del rischio'!B$8*Tabelle!$W$7),IF('Modello Analisi RISCHI MOG_PTPC'!AD119=Tabelle!$V$8,('Mitigazione del rischio'!B$8*Tabelle!$W$8),IF('Modello Analisi RISCHI MOG_PTPC'!AD119=Tabelle!$V$9,('Mitigazione del rischio'!B$8*Tabelle!$W$9),IF('Modello Analisi RISCHI MOG_PTPC'!AD119=Tabelle!$V$10,('Mitigazione del rischio'!B$8*Tabelle!$W$10),IF('Modello Analisi RISCHI MOG_PTPC'!AD119=Tabelle!$V$11,('Mitigazione del rischio'!B$8*Tabelle!$W$11),IF('Modello Analisi RISCHI MOG_PTPC'!AD119=Tabelle!$V$12,('Mitigazione del rischio'!B$8*Tabelle!$W$12),"-"))))))))))</f>
        <v>2.4499999999999997</v>
      </c>
      <c r="C118" s="31">
        <f>IF('Modello Analisi RISCHI MOG_PTPC'!AE119=Tabelle!$V$3,('Mitigazione del rischio'!C$8*Tabelle!$W$3),IF('Modello Analisi RISCHI MOG_PTPC'!AE119=Tabelle!$V$4,('Mitigazione del rischio'!C$8*Tabelle!$W$4),IF('Modello Analisi RISCHI MOG_PTPC'!AE119=Tabelle!$V$5,('Mitigazione del rischio'!C$8*Tabelle!$W$5),IF('Modello Analisi RISCHI MOG_PTPC'!AE119=Tabelle!$V$6,('Mitigazione del rischio'!C$8*Tabelle!$W$6),IF('Modello Analisi RISCHI MOG_PTPC'!AE119=Tabelle!$V$7,('Mitigazione del rischio'!C$8*Tabelle!$W$7),IF('Modello Analisi RISCHI MOG_PTPC'!AE119=Tabelle!$V$8,('Mitigazione del rischio'!C$8*Tabelle!$W$8),IF('Modello Analisi RISCHI MOG_PTPC'!AE119=Tabelle!$V$9,('Mitigazione del rischio'!C$8*Tabelle!$W$9),IF('Modello Analisi RISCHI MOG_PTPC'!AE119=Tabelle!$V$10,('Mitigazione del rischio'!C$8*Tabelle!$W$10),IF('Modello Analisi RISCHI MOG_PTPC'!AE119=Tabelle!$V$11,('Mitigazione del rischio'!C$8*Tabelle!$W$11),IF('Modello Analisi RISCHI MOG_PTPC'!AE119=Tabelle!$V$12,('Mitigazione del rischio'!C$8*Tabelle!$W$12),"-"))))))))))</f>
        <v>0.35000000000000003</v>
      </c>
      <c r="D118" s="31">
        <f>IF('Modello Analisi RISCHI MOG_PTPC'!AF119=Tabelle!$V$3,('Mitigazione del rischio'!D$8*Tabelle!$W$3),IF('Modello Analisi RISCHI MOG_PTPC'!AF119=Tabelle!$V$4,('Mitigazione del rischio'!D$8*Tabelle!$W$4),IF('Modello Analisi RISCHI MOG_PTPC'!AF119=Tabelle!$V$5,('Mitigazione del rischio'!D$8*Tabelle!$W$5),IF('Modello Analisi RISCHI MOG_PTPC'!AF119=Tabelle!$V$6,('Mitigazione del rischio'!D$8*Tabelle!$W$6),IF('Modello Analisi RISCHI MOG_PTPC'!AF119=Tabelle!$V$7,('Mitigazione del rischio'!D$8*Tabelle!$W$7),IF('Modello Analisi RISCHI MOG_PTPC'!AF119=Tabelle!$V$8,('Mitigazione del rischio'!D$8*Tabelle!$W$8),IF('Modello Analisi RISCHI MOG_PTPC'!AF119=Tabelle!$V$9,('Mitigazione del rischio'!D$8*Tabelle!$W$9),IF('Modello Analisi RISCHI MOG_PTPC'!AF119=Tabelle!$V$10,('Mitigazione del rischio'!D$8*Tabelle!$W$10),IF('Modello Analisi RISCHI MOG_PTPC'!AF119=Tabelle!$V$11,('Mitigazione del rischio'!D$8*Tabelle!$W$11),IF('Modello Analisi RISCHI MOG_PTPC'!AF119=Tabelle!$V$12,('Mitigazione del rischio'!D$8*Tabelle!$W$12),"-"))))))))))</f>
        <v>1.05</v>
      </c>
      <c r="E118" s="31">
        <f>IF('Modello Analisi RISCHI MOG_PTPC'!AG119=Tabelle!$V$3,('Mitigazione del rischio'!E$8*Tabelle!$W$3),IF('Modello Analisi RISCHI MOG_PTPC'!AG119=Tabelle!$V$4,('Mitigazione del rischio'!E$8*Tabelle!$W$4),IF('Modello Analisi RISCHI MOG_PTPC'!AG119=Tabelle!$V$5,('Mitigazione del rischio'!E$8*Tabelle!$W$5),IF('Modello Analisi RISCHI MOG_PTPC'!AG119=Tabelle!$V$6,('Mitigazione del rischio'!E$8*Tabelle!$W$6),IF('Modello Analisi RISCHI MOG_PTPC'!AG119=Tabelle!$V$7,('Mitigazione del rischio'!E$8*Tabelle!$W$7),IF('Modello Analisi RISCHI MOG_PTPC'!AG119=Tabelle!$V$8,('Mitigazione del rischio'!E$8*Tabelle!$W$8),IF('Modello Analisi RISCHI MOG_PTPC'!AG119=Tabelle!$V$9,('Mitigazione del rischio'!E$8*Tabelle!$W$9),IF('Modello Analisi RISCHI MOG_PTPC'!AG119=Tabelle!$V$10,('Mitigazione del rischio'!E$8*Tabelle!$W$10),IF('Modello Analisi RISCHI MOG_PTPC'!AG119=Tabelle!$V$11,('Mitigazione del rischio'!E$8*Tabelle!$W$11),IF('Modello Analisi RISCHI MOG_PTPC'!AG119=Tabelle!$V$12,('Mitigazione del rischio'!E$8*Tabelle!$W$12),"-"))))))))))</f>
        <v>2.4499999999999997</v>
      </c>
      <c r="F118" s="31">
        <f>IF('Modello Analisi RISCHI MOG_PTPC'!AH119=Tabelle!$V$3,('Mitigazione del rischio'!F$8*Tabelle!$W$3),IF('Modello Analisi RISCHI MOG_PTPC'!AH119=Tabelle!$V$4,('Mitigazione del rischio'!F$8*Tabelle!$W$4),IF('Modello Analisi RISCHI MOG_PTPC'!AH119=Tabelle!$V$5,('Mitigazione del rischio'!F$8*Tabelle!$W$5),IF('Modello Analisi RISCHI MOG_PTPC'!AH119=Tabelle!$V$6,('Mitigazione del rischio'!F$8*Tabelle!$W$6),IF('Modello Analisi RISCHI MOG_PTPC'!AH119=Tabelle!$V$7,('Mitigazione del rischio'!F$8*Tabelle!$W$7),IF('Modello Analisi RISCHI MOG_PTPC'!AH119=Tabelle!$V$8,('Mitigazione del rischio'!F$8*Tabelle!$W$8),IF('Modello Analisi RISCHI MOG_PTPC'!AH119=Tabelle!$V$9,('Mitigazione del rischio'!F$8*Tabelle!$W$9),IF('Modello Analisi RISCHI MOG_PTPC'!AH119=Tabelle!$V$10,('Mitigazione del rischio'!F$8*Tabelle!$W$10),IF('Modello Analisi RISCHI MOG_PTPC'!AH119=Tabelle!$V$11,('Mitigazione del rischio'!F$8*Tabelle!$W$11),IF('Modello Analisi RISCHI MOG_PTPC'!AH119=Tabelle!$V$12,('Mitigazione del rischio'!F$8*Tabelle!$W$12),"-"))))))))))</f>
        <v>3.5</v>
      </c>
      <c r="G118" s="31">
        <f>IF('Modello Analisi RISCHI MOG_PTPC'!AI119=Tabelle!$V$3,('Mitigazione del rischio'!G$8*Tabelle!$W$3),IF('Modello Analisi RISCHI MOG_PTPC'!AI119=Tabelle!$V$4,('Mitigazione del rischio'!G$8*Tabelle!$W$4),IF('Modello Analisi RISCHI MOG_PTPC'!AI119=Tabelle!$V$5,('Mitigazione del rischio'!G$8*Tabelle!$W$5),IF('Modello Analisi RISCHI MOG_PTPC'!AI119=Tabelle!$V$6,('Mitigazione del rischio'!G$8*Tabelle!$W$6),IF('Modello Analisi RISCHI MOG_PTPC'!AI119=Tabelle!$V$7,('Mitigazione del rischio'!G$8*Tabelle!$W$7),IF('Modello Analisi RISCHI MOG_PTPC'!AI119=Tabelle!$V$8,('Mitigazione del rischio'!G$8*Tabelle!$W$8),IF('Modello Analisi RISCHI MOG_PTPC'!AI119=Tabelle!$V$9,('Mitigazione del rischio'!G$8*Tabelle!$W$9),IF('Modello Analisi RISCHI MOG_PTPC'!AI119=Tabelle!$V$10,('Mitigazione del rischio'!G$8*Tabelle!$W$10),IF('Modello Analisi RISCHI MOG_PTPC'!AI119=Tabelle!$V$11,('Mitigazione del rischio'!G$8*Tabelle!$W$11),IF('Modello Analisi RISCHI MOG_PTPC'!AI119=Tabelle!$V$12,('Mitigazione del rischio'!G$8*Tabelle!$W$12),"-"))))))))))</f>
        <v>3.5</v>
      </c>
      <c r="H118" s="31">
        <f>IF('Modello Analisi RISCHI MOG_PTPC'!AJ119=Tabelle!$V$3,('Mitigazione del rischio'!H$8*Tabelle!$W$3),IF('Modello Analisi RISCHI MOG_PTPC'!AJ119=Tabelle!$V$4,('Mitigazione del rischio'!H$8*Tabelle!$W$4),IF('Modello Analisi RISCHI MOG_PTPC'!AJ119=Tabelle!$V$5,('Mitigazione del rischio'!H$8*Tabelle!$W$5),IF('Modello Analisi RISCHI MOG_PTPC'!AJ119=Tabelle!$V$6,('Mitigazione del rischio'!H$8*Tabelle!$W$6),IF('Modello Analisi RISCHI MOG_PTPC'!AJ119=Tabelle!$V$7,('Mitigazione del rischio'!H$8*Tabelle!$W$7),IF('Modello Analisi RISCHI MOG_PTPC'!AJ119=Tabelle!$V$8,('Mitigazione del rischio'!H$8*Tabelle!$W$8),IF('Modello Analisi RISCHI MOG_PTPC'!AJ119=Tabelle!$V$9,('Mitigazione del rischio'!H$8*Tabelle!$W$9),IF('Modello Analisi RISCHI MOG_PTPC'!AJ119=Tabelle!$V$10,('Mitigazione del rischio'!H$8*Tabelle!$W$10),IF('Modello Analisi RISCHI MOG_PTPC'!AJ119=Tabelle!$V$11,('Mitigazione del rischio'!H$8*Tabelle!$W$11),IF('Modello Analisi RISCHI MOG_PTPC'!AJ119=Tabelle!$V$12,('Mitigazione del rischio'!H$8*Tabelle!$W$12),"-"))))))))))</f>
        <v>3.5</v>
      </c>
      <c r="I118" s="31">
        <f>IF('Modello Analisi RISCHI MOG_PTPC'!AK119=Tabelle!$V$3,('Mitigazione del rischio'!I$8*Tabelle!$W$3),IF('Modello Analisi RISCHI MOG_PTPC'!AK119=Tabelle!$V$4,('Mitigazione del rischio'!I$8*Tabelle!$W$4),IF('Modello Analisi RISCHI MOG_PTPC'!AK119=Tabelle!$V$5,('Mitigazione del rischio'!I$8*Tabelle!$W$5),IF('Modello Analisi RISCHI MOG_PTPC'!AK119=Tabelle!$V$6,('Mitigazione del rischio'!I$8*Tabelle!$W$6),IF('Modello Analisi RISCHI MOG_PTPC'!AK119=Tabelle!$V$7,('Mitigazione del rischio'!I$8*Tabelle!$W$7),IF('Modello Analisi RISCHI MOG_PTPC'!AK119=Tabelle!$V$8,('Mitigazione del rischio'!I$8*Tabelle!$W$8),IF('Modello Analisi RISCHI MOG_PTPC'!AK119=Tabelle!$V$9,('Mitigazione del rischio'!I$8*Tabelle!$W$9),IF('Modello Analisi RISCHI MOG_PTPC'!AK119=Tabelle!$V$10,('Mitigazione del rischio'!I$8*Tabelle!$W$10),IF('Modello Analisi RISCHI MOG_PTPC'!AK119=Tabelle!$V$11,('Mitigazione del rischio'!I$8*Tabelle!$W$11),IF('Modello Analisi RISCHI MOG_PTPC'!AK119=Tabelle!$V$12,('Mitigazione del rischio'!I$8*Tabelle!$W$12),"-"))))))))))</f>
        <v>1.05</v>
      </c>
      <c r="J118" s="31">
        <f>IF('Modello Analisi RISCHI MOG_PTPC'!AL119=Tabelle!$V$3,('Mitigazione del rischio'!J$8*Tabelle!$W$3),IF('Modello Analisi RISCHI MOG_PTPC'!AL119=Tabelle!$V$4,('Mitigazione del rischio'!J$8*Tabelle!$W$4),IF('Modello Analisi RISCHI MOG_PTPC'!AL119=Tabelle!$V$5,('Mitigazione del rischio'!J$8*Tabelle!$W$5),IF('Modello Analisi RISCHI MOG_PTPC'!AL119=Tabelle!$V$6,('Mitigazione del rischio'!J$8*Tabelle!$W$6),IF('Modello Analisi RISCHI MOG_PTPC'!AL119=Tabelle!$V$7,('Mitigazione del rischio'!J$8*Tabelle!$W$7),IF('Modello Analisi RISCHI MOG_PTPC'!AL119=Tabelle!$V$8,('Mitigazione del rischio'!J$8*Tabelle!$W$8),IF('Modello Analisi RISCHI MOG_PTPC'!AL119=Tabelle!$V$9,('Mitigazione del rischio'!J$8*Tabelle!$W$9),IF('Modello Analisi RISCHI MOG_PTPC'!AL119=Tabelle!$V$10,('Mitigazione del rischio'!J$8*Tabelle!$W$10),IF('Modello Analisi RISCHI MOG_PTPC'!AL119=Tabelle!$V$11,('Mitigazione del rischio'!J$8*Tabelle!$W$11),IF('Modello Analisi RISCHI MOG_PTPC'!AL119=Tabelle!$V$12,('Mitigazione del rischio'!J$8*Tabelle!$W$12),"-"))))))))))</f>
        <v>1.05</v>
      </c>
      <c r="K118" s="31">
        <f>IF('Modello Analisi RISCHI MOG_PTPC'!AM119=Tabelle!$V$3,('Mitigazione del rischio'!K$8*Tabelle!$W$3),IF('Modello Analisi RISCHI MOG_PTPC'!AM119=Tabelle!$V$4,('Mitigazione del rischio'!K$8*Tabelle!$W$4),IF('Modello Analisi RISCHI MOG_PTPC'!AM119=Tabelle!$V$5,('Mitigazione del rischio'!K$8*Tabelle!$W$5),IF('Modello Analisi RISCHI MOG_PTPC'!AM119=Tabelle!$V$6,('Mitigazione del rischio'!K$8*Tabelle!$W$6),IF('Modello Analisi RISCHI MOG_PTPC'!AM119=Tabelle!$V$7,('Mitigazione del rischio'!K$8*Tabelle!$W$7),IF('Modello Analisi RISCHI MOG_PTPC'!AM119=Tabelle!$V$8,('Mitigazione del rischio'!K$8*Tabelle!$W$8),IF('Modello Analisi RISCHI MOG_PTPC'!AM119=Tabelle!$V$9,('Mitigazione del rischio'!K$8*Tabelle!$W$9),IF('Modello Analisi RISCHI MOG_PTPC'!AM119=Tabelle!$V$10,('Mitigazione del rischio'!K$8*Tabelle!$W$10),IF('Modello Analisi RISCHI MOG_PTPC'!AM119=Tabelle!$V$11,('Mitigazione del rischio'!K$8*Tabelle!$W$11),IF('Modello Analisi RISCHI MOG_PTPC'!AM119=Tabelle!$V$12,('Mitigazione del rischio'!K$8*Tabelle!$W$12),"-"))))))))))</f>
        <v>3.5</v>
      </c>
      <c r="L118" s="31">
        <f>IF('Modello Analisi RISCHI MOG_PTPC'!AN119=Tabelle!$V$3,('Mitigazione del rischio'!L$8*Tabelle!$W$3),IF('Modello Analisi RISCHI MOG_PTPC'!AN119=Tabelle!$V$4,('Mitigazione del rischio'!L$8*Tabelle!$W$4),IF('Modello Analisi RISCHI MOG_PTPC'!AN119=Tabelle!$V$5,('Mitigazione del rischio'!L$8*Tabelle!$W$5),IF('Modello Analisi RISCHI MOG_PTPC'!AN119=Tabelle!$V$6,('Mitigazione del rischio'!L$8*Tabelle!$W$6),IF('Modello Analisi RISCHI MOG_PTPC'!AN119=Tabelle!$V$7,('Mitigazione del rischio'!L$8*Tabelle!$W$7),IF('Modello Analisi RISCHI MOG_PTPC'!AN119=Tabelle!$V$8,('Mitigazione del rischio'!L$8*Tabelle!$W$8),IF('Modello Analisi RISCHI MOG_PTPC'!AN119=Tabelle!$V$9,('Mitigazione del rischio'!L$8*Tabelle!$W$9),IF('Modello Analisi RISCHI MOG_PTPC'!AN119=Tabelle!$V$10,('Mitigazione del rischio'!L$8*Tabelle!$W$10),IF('Modello Analisi RISCHI MOG_PTPC'!AN119=Tabelle!$V$11,('Mitigazione del rischio'!L$8*Tabelle!$W$11),IF('Modello Analisi RISCHI MOG_PTPC'!AN119=Tabelle!$V$12,('Mitigazione del rischio'!L$8*Tabelle!$W$12),"-"))))))))))</f>
        <v>3.5</v>
      </c>
      <c r="M118" s="31">
        <f>IF('Modello Analisi RISCHI MOG_PTPC'!AO119=Tabelle!$V$3,('Mitigazione del rischio'!M$8*Tabelle!$W$3),IF('Modello Analisi RISCHI MOG_PTPC'!AO119=Tabelle!$V$4,('Mitigazione del rischio'!M$8*Tabelle!$W$4),IF('Modello Analisi RISCHI MOG_PTPC'!AO119=Tabelle!$V$5,('Mitigazione del rischio'!M$8*Tabelle!$W$5),IF('Modello Analisi RISCHI MOG_PTPC'!AO119=Tabelle!$V$6,('Mitigazione del rischio'!M$8*Tabelle!$W$6),IF('Modello Analisi RISCHI MOG_PTPC'!AO119=Tabelle!$V$7,('Mitigazione del rischio'!M$8*Tabelle!$W$7),IF('Modello Analisi RISCHI MOG_PTPC'!AO119=Tabelle!$V$8,('Mitigazione del rischio'!M$8*Tabelle!$W$8),IF('Modello Analisi RISCHI MOG_PTPC'!AO119=Tabelle!$V$9,('Mitigazione del rischio'!M$8*Tabelle!$W$9),IF('Modello Analisi RISCHI MOG_PTPC'!AO119=Tabelle!$V$10,('Mitigazione del rischio'!M$8*Tabelle!$W$10),IF('Modello Analisi RISCHI MOG_PTPC'!AO119=Tabelle!$V$11,('Mitigazione del rischio'!M$8*Tabelle!$W$11),IF('Modello Analisi RISCHI MOG_PTPC'!AO119=Tabelle!$V$12,('Mitigazione del rischio'!M$8*Tabelle!$W$12),"-"))))))))))</f>
        <v>1.05</v>
      </c>
      <c r="N118" s="31">
        <f>IF('Modello Analisi RISCHI MOG_PTPC'!AP119=Tabelle!$V$3,('Mitigazione del rischio'!N$8*Tabelle!$W$3),IF('Modello Analisi RISCHI MOG_PTPC'!AP119=Tabelle!$V$4,('Mitigazione del rischio'!N$8*Tabelle!$W$4),IF('Modello Analisi RISCHI MOG_PTPC'!AP119=Tabelle!$V$5,('Mitigazione del rischio'!N$8*Tabelle!$W$5),IF('Modello Analisi RISCHI MOG_PTPC'!AP119=Tabelle!$V$6,('Mitigazione del rischio'!N$8*Tabelle!$W$6),IF('Modello Analisi RISCHI MOG_PTPC'!AP119=Tabelle!$V$7,('Mitigazione del rischio'!N$8*Tabelle!$W$7),IF('Modello Analisi RISCHI MOG_PTPC'!AP119=Tabelle!$V$8,('Mitigazione del rischio'!N$8*Tabelle!$W$8),IF('Modello Analisi RISCHI MOG_PTPC'!AP119=Tabelle!$V$9,('Mitigazione del rischio'!N$8*Tabelle!$W$9),IF('Modello Analisi RISCHI MOG_PTPC'!AP119=Tabelle!$V$10,('Mitigazione del rischio'!N$8*Tabelle!$W$10),IF('Modello Analisi RISCHI MOG_PTPC'!AP119=Tabelle!$V$11,('Mitigazione del rischio'!N$8*Tabelle!$W$11),IF('Modello Analisi RISCHI MOG_PTPC'!AP119=Tabelle!$V$12,('Mitigazione del rischio'!N$8*Tabelle!$W$12),"-"))))))))))</f>
        <v>1.05</v>
      </c>
      <c r="O118" s="31">
        <f>IF('Modello Analisi RISCHI MOG_PTPC'!AQ119=Tabelle!$V$3,('Mitigazione del rischio'!O$8*Tabelle!$W$3),IF('Modello Analisi RISCHI MOG_PTPC'!AQ119=Tabelle!$V$4,('Mitigazione del rischio'!O$8*Tabelle!$W$4),IF('Modello Analisi RISCHI MOG_PTPC'!AQ119=Tabelle!$V$5,('Mitigazione del rischio'!O$8*Tabelle!$W$5),IF('Modello Analisi RISCHI MOG_PTPC'!AQ119=Tabelle!$V$6,('Mitigazione del rischio'!O$8*Tabelle!$W$6),IF('Modello Analisi RISCHI MOG_PTPC'!AQ119=Tabelle!$V$7,('Mitigazione del rischio'!O$8*Tabelle!$W$7),IF('Modello Analisi RISCHI MOG_PTPC'!AQ119=Tabelle!$V$8,('Mitigazione del rischio'!O$8*Tabelle!$W$8),IF('Modello Analisi RISCHI MOG_PTPC'!AQ119=Tabelle!$V$9,('Mitigazione del rischio'!O$8*Tabelle!$W$9),IF('Modello Analisi RISCHI MOG_PTPC'!AQ119=Tabelle!$V$10,('Mitigazione del rischio'!O$8*Tabelle!$W$10),IF('Modello Analisi RISCHI MOG_PTPC'!AQ119=Tabelle!$V$11,('Mitigazione del rischio'!O$8*Tabelle!$W$11),IF('Modello Analisi RISCHI MOG_PTPC'!AQ119=Tabelle!$V$12,('Mitigazione del rischio'!O$8*Tabelle!$W$12),"-"))))))))))</f>
        <v>1.05</v>
      </c>
      <c r="P118" s="31">
        <f>IF('Modello Analisi RISCHI MOG_PTPC'!AR119=Tabelle!$V$3,('Mitigazione del rischio'!P$8*Tabelle!$W$3),IF('Modello Analisi RISCHI MOG_PTPC'!AR119=Tabelle!$V$4,('Mitigazione del rischio'!P$8*Tabelle!$W$4),IF('Modello Analisi RISCHI MOG_PTPC'!AR119=Tabelle!$V$5,('Mitigazione del rischio'!P$8*Tabelle!$W$5),IF('Modello Analisi RISCHI MOG_PTPC'!AR119=Tabelle!$V$6,('Mitigazione del rischio'!P$8*Tabelle!$W$6),IF('Modello Analisi RISCHI MOG_PTPC'!AR119=Tabelle!$V$7,('Mitigazione del rischio'!P$8*Tabelle!$W$7),IF('Modello Analisi RISCHI MOG_PTPC'!AR119=Tabelle!$V$8,('Mitigazione del rischio'!P$8*Tabelle!$W$8),IF('Modello Analisi RISCHI MOG_PTPC'!AR119=Tabelle!$V$9,('Mitigazione del rischio'!P$8*Tabelle!$W$9),IF('Modello Analisi RISCHI MOG_PTPC'!AR119=Tabelle!$V$10,('Mitigazione del rischio'!P$8*Tabelle!$W$10),IF('Modello Analisi RISCHI MOG_PTPC'!AR119=Tabelle!$V$11,('Mitigazione del rischio'!P$8*Tabelle!$W$11),IF('Modello Analisi RISCHI MOG_PTPC'!AR119=Tabelle!$V$12,('Mitigazione del rischio'!P$8*Tabelle!$W$12),"-"))))))))))</f>
        <v>1.05</v>
      </c>
      <c r="Q118" s="31">
        <f>IF('Modello Analisi RISCHI MOG_PTPC'!AS119=Tabelle!$V$3,('Mitigazione del rischio'!Q$8*Tabelle!$W$3),IF('Modello Analisi RISCHI MOG_PTPC'!AS119=Tabelle!$V$4,('Mitigazione del rischio'!Q$8*Tabelle!$W$4),IF('Modello Analisi RISCHI MOG_PTPC'!AS119=Tabelle!$V$5,('Mitigazione del rischio'!Q$8*Tabelle!$W$5),IF('Modello Analisi RISCHI MOG_PTPC'!AS119=Tabelle!$V$6,('Mitigazione del rischio'!Q$8*Tabelle!$W$6),IF('Modello Analisi RISCHI MOG_PTPC'!AS119=Tabelle!$V$7,('Mitigazione del rischio'!Q$8*Tabelle!$W$7),IF('Modello Analisi RISCHI MOG_PTPC'!AS119=Tabelle!$V$8,('Mitigazione del rischio'!Q$8*Tabelle!$W$8),IF('Modello Analisi RISCHI MOG_PTPC'!AS119=Tabelle!$V$9,('Mitigazione del rischio'!Q$8*Tabelle!$W$9),IF('Modello Analisi RISCHI MOG_PTPC'!AS119=Tabelle!$V$10,('Mitigazione del rischio'!Q$8*Tabelle!$W$10),IF('Modello Analisi RISCHI MOG_PTPC'!AS119=Tabelle!$V$11,('Mitigazione del rischio'!Q$8*Tabelle!$W$11),IF('Modello Analisi RISCHI MOG_PTPC'!AS119=Tabelle!$V$12,('Mitigazione del rischio'!Q$8*Tabelle!$W$12),"-"))))))))))</f>
        <v>2.4499999999999997</v>
      </c>
      <c r="R118" s="31">
        <f>IF('Modello Analisi RISCHI MOG_PTPC'!AT119=Tabelle!$V$3,('Mitigazione del rischio'!R$8*Tabelle!$W$3),IF('Modello Analisi RISCHI MOG_PTPC'!AT119=Tabelle!$V$4,('Mitigazione del rischio'!R$8*Tabelle!$W$4),IF('Modello Analisi RISCHI MOG_PTPC'!AT119=Tabelle!$V$5,('Mitigazione del rischio'!R$8*Tabelle!$W$5),IF('Modello Analisi RISCHI MOG_PTPC'!AT119=Tabelle!$V$6,('Mitigazione del rischio'!R$8*Tabelle!$W$6),IF('Modello Analisi RISCHI MOG_PTPC'!AT119=Tabelle!$V$7,('Mitigazione del rischio'!R$8*Tabelle!$W$7),IF('Modello Analisi RISCHI MOG_PTPC'!AT119=Tabelle!$V$8,('Mitigazione del rischio'!R$8*Tabelle!$W$8),IF('Modello Analisi RISCHI MOG_PTPC'!AT119=Tabelle!$V$9,('Mitigazione del rischio'!R$8*Tabelle!$W$9),IF('Modello Analisi RISCHI MOG_PTPC'!AT119=Tabelle!$V$10,('Mitigazione del rischio'!R$8*Tabelle!$W$10),IF('Modello Analisi RISCHI MOG_PTPC'!AT119=Tabelle!$V$11,('Mitigazione del rischio'!R$8*Tabelle!$W$11),IF('Modello Analisi RISCHI MOG_PTPC'!AT119=Tabelle!$V$12,('Mitigazione del rischio'!R$8*Tabelle!$W$12),"-"))))))))))</f>
        <v>2.4499999999999997</v>
      </c>
      <c r="S118" s="31">
        <f>IF('Modello Analisi RISCHI MOG_PTPC'!AU119=Tabelle!$V$3,('Mitigazione del rischio'!S$8*Tabelle!$W$3),IF('Modello Analisi RISCHI MOG_PTPC'!AU119=Tabelle!$V$4,('Mitigazione del rischio'!S$8*Tabelle!$W$4),IF('Modello Analisi RISCHI MOG_PTPC'!AU119=Tabelle!$V$5,('Mitigazione del rischio'!S$8*Tabelle!$W$5),IF('Modello Analisi RISCHI MOG_PTPC'!AU119=Tabelle!$V$6,('Mitigazione del rischio'!S$8*Tabelle!$W$6),IF('Modello Analisi RISCHI MOG_PTPC'!AU119=Tabelle!$V$7,('Mitigazione del rischio'!S$8*Tabelle!$W$7),IF('Modello Analisi RISCHI MOG_PTPC'!AU119=Tabelle!$V$8,('Mitigazione del rischio'!S$8*Tabelle!$W$8),IF('Modello Analisi RISCHI MOG_PTPC'!AU119=Tabelle!$V$9,('Mitigazione del rischio'!S$8*Tabelle!$W$9),IF('Modello Analisi RISCHI MOG_PTPC'!AU119=Tabelle!$V$10,('Mitigazione del rischio'!S$8*Tabelle!$W$10),IF('Modello Analisi RISCHI MOG_PTPC'!AU119=Tabelle!$V$11,('Mitigazione del rischio'!S$8*Tabelle!$W$11),IF('Modello Analisi RISCHI MOG_PTPC'!AU119=Tabelle!$V$12,('Mitigazione del rischio'!S$8*Tabelle!$W$12),"-"))))))))))</f>
        <v>2.4499999999999997</v>
      </c>
      <c r="T118" s="31">
        <f>IF('Modello Analisi RISCHI MOG_PTPC'!AV119=Tabelle!$V$3,('Mitigazione del rischio'!T$8*Tabelle!$W$3),IF('Modello Analisi RISCHI MOG_PTPC'!AV119=Tabelle!$V$4,('Mitigazione del rischio'!T$8*Tabelle!$W$4),IF('Modello Analisi RISCHI MOG_PTPC'!AV119=Tabelle!$V$5,('Mitigazione del rischio'!T$8*Tabelle!$W$5),IF('Modello Analisi RISCHI MOG_PTPC'!AV119=Tabelle!$V$6,('Mitigazione del rischio'!T$8*Tabelle!$W$6),IF('Modello Analisi RISCHI MOG_PTPC'!AV119=Tabelle!$V$7,('Mitigazione del rischio'!T$8*Tabelle!$W$7),IF('Modello Analisi RISCHI MOG_PTPC'!AV119=Tabelle!$V$8,('Mitigazione del rischio'!T$8*Tabelle!$W$8),IF('Modello Analisi RISCHI MOG_PTPC'!AV119=Tabelle!$V$9,('Mitigazione del rischio'!T$8*Tabelle!$W$9),IF('Modello Analisi RISCHI MOG_PTPC'!AV119=Tabelle!$V$10,('Mitigazione del rischio'!T$8*Tabelle!$W$10),IF('Modello Analisi RISCHI MOG_PTPC'!AV119=Tabelle!$V$11,('Mitigazione del rischio'!T$8*Tabelle!$W$11),IF('Modello Analisi RISCHI MOG_PTPC'!AV119=Tabelle!$V$12,('Mitigazione del rischio'!T$8*Tabelle!$W$12),"-"))))))))))</f>
        <v>2.4499999999999997</v>
      </c>
      <c r="U118" s="31">
        <f>IF('Modello Analisi RISCHI MOG_PTPC'!AW119=Tabelle!$V$3,('Mitigazione del rischio'!U$8*Tabelle!$W$3),IF('Modello Analisi RISCHI MOG_PTPC'!AW119=Tabelle!$V$4,('Mitigazione del rischio'!U$8*Tabelle!$W$4),IF('Modello Analisi RISCHI MOG_PTPC'!AW119=Tabelle!$V$5,('Mitigazione del rischio'!U$8*Tabelle!$W$5),IF('Modello Analisi RISCHI MOG_PTPC'!AW119=Tabelle!$V$6,('Mitigazione del rischio'!U$8*Tabelle!$W$6),IF('Modello Analisi RISCHI MOG_PTPC'!AW119=Tabelle!$V$7,('Mitigazione del rischio'!U$8*Tabelle!$W$7),IF('Modello Analisi RISCHI MOG_PTPC'!AW119=Tabelle!$V$8,('Mitigazione del rischio'!U$8*Tabelle!$W$8),IF('Modello Analisi RISCHI MOG_PTPC'!AW119=Tabelle!$V$9,('Mitigazione del rischio'!U$8*Tabelle!$W$9),IF('Modello Analisi RISCHI MOG_PTPC'!AW119=Tabelle!$V$10,('Mitigazione del rischio'!U$8*Tabelle!$W$10),IF('Modello Analisi RISCHI MOG_PTPC'!AW119=Tabelle!$V$11,('Mitigazione del rischio'!U$8*Tabelle!$W$11),IF('Modello Analisi RISCHI MOG_PTPC'!AW119=Tabelle!$V$12,('Mitigazione del rischio'!U$8*Tabelle!$W$12),"-"))))))))))</f>
        <v>0</v>
      </c>
      <c r="V118" s="31">
        <f>IF('Modello Analisi RISCHI MOG_PTPC'!AX119=Tabelle!$V$3,('Mitigazione del rischio'!V$8*Tabelle!$W$3),IF('Modello Analisi RISCHI MOG_PTPC'!AX119=Tabelle!$V$4,('Mitigazione del rischio'!V$8*Tabelle!$W$4),IF('Modello Analisi RISCHI MOG_PTPC'!AX119=Tabelle!$V$5,('Mitigazione del rischio'!V$8*Tabelle!$W$5),IF('Modello Analisi RISCHI MOG_PTPC'!AX119=Tabelle!$V$6,('Mitigazione del rischio'!V$8*Tabelle!$W$6),IF('Modello Analisi RISCHI MOG_PTPC'!AX119=Tabelle!$V$7,('Mitigazione del rischio'!V$8*Tabelle!$W$7),IF('Modello Analisi RISCHI MOG_PTPC'!AX119=Tabelle!$V$8,('Mitigazione del rischio'!V$8*Tabelle!$W$8),IF('Modello Analisi RISCHI MOG_PTPC'!AX119=Tabelle!$V$9,('Mitigazione del rischio'!V$8*Tabelle!$W$9),IF('Modello Analisi RISCHI MOG_PTPC'!AX119=Tabelle!$V$10,('Mitigazione del rischio'!V$8*Tabelle!$W$10),IF('Modello Analisi RISCHI MOG_PTPC'!AX119=Tabelle!$V$11,('Mitigazione del rischio'!V$8*Tabelle!$W$11),IF('Modello Analisi RISCHI MOG_PTPC'!AX119=Tabelle!$V$12,('Mitigazione del rischio'!V$8*Tabelle!$W$12),"-"))))))))))</f>
        <v>0</v>
      </c>
      <c r="W118" s="31">
        <f>IF('Modello Analisi RISCHI MOG_PTPC'!AY119=Tabelle!$V$3,('Mitigazione del rischio'!W$8*Tabelle!$W$3),IF('Modello Analisi RISCHI MOG_PTPC'!AY119=Tabelle!$V$4,('Mitigazione del rischio'!W$8*Tabelle!$W$4),IF('Modello Analisi RISCHI MOG_PTPC'!AY119=Tabelle!$V$5,('Mitigazione del rischio'!W$8*Tabelle!$W$5),IF('Modello Analisi RISCHI MOG_PTPC'!AY119=Tabelle!$V$6,('Mitigazione del rischio'!W$8*Tabelle!$W$6),IF('Modello Analisi RISCHI MOG_PTPC'!AY119=Tabelle!$V$7,('Mitigazione del rischio'!W$8*Tabelle!$W$7),IF('Modello Analisi RISCHI MOG_PTPC'!AY119=Tabelle!$V$8,('Mitigazione del rischio'!W$8*Tabelle!$W$8),IF('Modello Analisi RISCHI MOG_PTPC'!AY119=Tabelle!$V$9,('Mitigazione del rischio'!W$8*Tabelle!$W$9),IF('Modello Analisi RISCHI MOG_PTPC'!AY119=Tabelle!$V$10,('Mitigazione del rischio'!W$8*Tabelle!$W$10),IF('Modello Analisi RISCHI MOG_PTPC'!AY119=Tabelle!$V$11,('Mitigazione del rischio'!W$8*Tabelle!$W$11),IF('Modello Analisi RISCHI MOG_PTPC'!AY119=Tabelle!$V$12,('Mitigazione del rischio'!W$8*Tabelle!$W$12),"-"))))))))))</f>
        <v>0</v>
      </c>
      <c r="X118" s="31">
        <f>IF('Modello Analisi RISCHI MOG_PTPC'!AZ119=Tabelle!$V$3,('Mitigazione del rischio'!X$8*Tabelle!$W$3),IF('Modello Analisi RISCHI MOG_PTPC'!AZ119=Tabelle!$V$4,('Mitigazione del rischio'!X$8*Tabelle!$W$4),IF('Modello Analisi RISCHI MOG_PTPC'!AZ119=Tabelle!$V$5,('Mitigazione del rischio'!X$8*Tabelle!$W$5),IF('Modello Analisi RISCHI MOG_PTPC'!AZ119=Tabelle!$V$6,('Mitigazione del rischio'!X$8*Tabelle!$W$6),IF('Modello Analisi RISCHI MOG_PTPC'!AZ119=Tabelle!$V$7,('Mitigazione del rischio'!X$8*Tabelle!$W$7),IF('Modello Analisi RISCHI MOG_PTPC'!AZ119=Tabelle!$V$8,('Mitigazione del rischio'!X$8*Tabelle!$W$8),IF('Modello Analisi RISCHI MOG_PTPC'!AZ119=Tabelle!$V$9,('Mitigazione del rischio'!X$8*Tabelle!$W$9),IF('Modello Analisi RISCHI MOG_PTPC'!AZ119=Tabelle!$V$10,('Mitigazione del rischio'!X$8*Tabelle!$W$10),IF('Modello Analisi RISCHI MOG_PTPC'!AZ119=Tabelle!$V$11,('Mitigazione del rischio'!X$8*Tabelle!$W$11),IF('Modello Analisi RISCHI MOG_PTPC'!AZ119=Tabelle!$V$12,('Mitigazione del rischio'!X$8*Tabelle!$W$12),"-"))))))))))</f>
        <v>0</v>
      </c>
      <c r="Y118" s="31">
        <f>IF('Modello Analisi RISCHI MOG_PTPC'!BA119=Tabelle!$V$3,('Mitigazione del rischio'!Y$8*Tabelle!$W$3),IF('Modello Analisi RISCHI MOG_PTPC'!BA119=Tabelle!$V$4,('Mitigazione del rischio'!Y$8*Tabelle!$W$4),IF('Modello Analisi RISCHI MOG_PTPC'!BA119=Tabelle!$V$5,('Mitigazione del rischio'!Y$8*Tabelle!$W$5),IF('Modello Analisi RISCHI MOG_PTPC'!BA119=Tabelle!$V$6,('Mitigazione del rischio'!Y$8*Tabelle!$W$6),IF('Modello Analisi RISCHI MOG_PTPC'!BA119=Tabelle!$V$7,('Mitigazione del rischio'!Y$8*Tabelle!$W$7),IF('Modello Analisi RISCHI MOG_PTPC'!BA119=Tabelle!$V$8,('Mitigazione del rischio'!Y$8*Tabelle!$W$8),IF('Modello Analisi RISCHI MOG_PTPC'!BA119=Tabelle!$V$9,('Mitigazione del rischio'!Y$8*Tabelle!$W$9),IF('Modello Analisi RISCHI MOG_PTPC'!BA119=Tabelle!$V$10,('Mitigazione del rischio'!Y$8*Tabelle!$W$10),IF('Modello Analisi RISCHI MOG_PTPC'!BA119=Tabelle!$V$11,('Mitigazione del rischio'!Y$8*Tabelle!$W$11),IF('Modello Analisi RISCHI MOG_PTPC'!BA119=Tabelle!$V$12,('Mitigazione del rischio'!Y$8*Tabelle!$W$12),"-"))))))))))</f>
        <v>0</v>
      </c>
      <c r="Z118" s="31">
        <f>IF('Modello Analisi RISCHI MOG_PTPC'!BB119=Tabelle!$V$3,('Mitigazione del rischio'!Z$8*Tabelle!$W$3),IF('Modello Analisi RISCHI MOG_PTPC'!BB119=Tabelle!$V$4,('Mitigazione del rischio'!Z$8*Tabelle!$W$4),IF('Modello Analisi RISCHI MOG_PTPC'!BB119=Tabelle!$V$5,('Mitigazione del rischio'!Z$8*Tabelle!$W$5),IF('Modello Analisi RISCHI MOG_PTPC'!BB119=Tabelle!$V$6,('Mitigazione del rischio'!Z$8*Tabelle!$W$6),IF('Modello Analisi RISCHI MOG_PTPC'!BB119=Tabelle!$V$7,('Mitigazione del rischio'!Z$8*Tabelle!$W$7),IF('Modello Analisi RISCHI MOG_PTPC'!BB119=Tabelle!$V$8,('Mitigazione del rischio'!Z$8*Tabelle!$W$8),IF('Modello Analisi RISCHI MOG_PTPC'!BB119=Tabelle!$V$9,('Mitigazione del rischio'!Z$8*Tabelle!$W$9),IF('Modello Analisi RISCHI MOG_PTPC'!BB119=Tabelle!$V$10,('Mitigazione del rischio'!Z$8*Tabelle!$W$10),IF('Modello Analisi RISCHI MOG_PTPC'!BB119=Tabelle!$V$11,('Mitigazione del rischio'!Z$8*Tabelle!$W$11),IF('Modello Analisi RISCHI MOG_PTPC'!BB119=Tabelle!$V$12,('Mitigazione del rischio'!Z$8*Tabelle!$W$12),"-"))))))))))</f>
        <v>0</v>
      </c>
      <c r="AA118" s="31">
        <f>IF('Modello Analisi RISCHI MOG_PTPC'!BC119=Tabelle!$V$3,('Mitigazione del rischio'!AA$8*Tabelle!$W$3),IF('Modello Analisi RISCHI MOG_PTPC'!BC119=Tabelle!$V$4,('Mitigazione del rischio'!AA$8*Tabelle!$W$4),IF('Modello Analisi RISCHI MOG_PTPC'!BC119=Tabelle!$V$5,('Mitigazione del rischio'!AA$8*Tabelle!$W$5),IF('Modello Analisi RISCHI MOG_PTPC'!BC119=Tabelle!$V$6,('Mitigazione del rischio'!AA$8*Tabelle!$W$6),IF('Modello Analisi RISCHI MOG_PTPC'!BC119=Tabelle!$V$7,('Mitigazione del rischio'!AA$8*Tabelle!$W$7),IF('Modello Analisi RISCHI MOG_PTPC'!BC119=Tabelle!$V$8,('Mitigazione del rischio'!AA$8*Tabelle!$W$8),IF('Modello Analisi RISCHI MOG_PTPC'!BC119=Tabelle!$V$9,('Mitigazione del rischio'!AA$8*Tabelle!$W$9),IF('Modello Analisi RISCHI MOG_PTPC'!BC119=Tabelle!$V$10,('Mitigazione del rischio'!AA$8*Tabelle!$W$10),IF('Modello Analisi RISCHI MOG_PTPC'!BC119=Tabelle!$V$11,('Mitigazione del rischio'!AA$8*Tabelle!$W$11),IF('Modello Analisi RISCHI MOG_PTPC'!BC119=Tabelle!$V$12,('Mitigazione del rischio'!AA$8*Tabelle!$W$12),"-"))))))))))</f>
        <v>0</v>
      </c>
      <c r="AB118" s="31">
        <f>IF('Modello Analisi RISCHI MOG_PTPC'!BD119=Tabelle!$V$3,('Mitigazione del rischio'!AB$8*Tabelle!$W$3),IF('Modello Analisi RISCHI MOG_PTPC'!BD119=Tabelle!$V$4,('Mitigazione del rischio'!AB$8*Tabelle!$W$4),IF('Modello Analisi RISCHI MOG_PTPC'!BD119=Tabelle!$V$5,('Mitigazione del rischio'!AB$8*Tabelle!$W$5),IF('Modello Analisi RISCHI MOG_PTPC'!BD119=Tabelle!$V$6,('Mitigazione del rischio'!AB$8*Tabelle!$W$6),IF('Modello Analisi RISCHI MOG_PTPC'!BD119=Tabelle!$V$7,('Mitigazione del rischio'!AB$8*Tabelle!$W$7),IF('Modello Analisi RISCHI MOG_PTPC'!BD119=Tabelle!$V$8,('Mitigazione del rischio'!AB$8*Tabelle!$W$8),IF('Modello Analisi RISCHI MOG_PTPC'!BD119=Tabelle!$V$9,('Mitigazione del rischio'!AB$8*Tabelle!$W$9),IF('Modello Analisi RISCHI MOG_PTPC'!BD119=Tabelle!$V$10,('Mitigazione del rischio'!AB$8*Tabelle!$W$10),IF('Modello Analisi RISCHI MOG_PTPC'!BD119=Tabelle!$V$11,('Mitigazione del rischio'!AB$8*Tabelle!$W$11),IF('Modello Analisi RISCHI MOG_PTPC'!BD119=Tabelle!$V$12,('Mitigazione del rischio'!AB$8*Tabelle!$W$12),"-"))))))))))</f>
        <v>0</v>
      </c>
      <c r="AC118" s="31">
        <f>IF('Modello Analisi RISCHI MOG_PTPC'!BE119=Tabelle!$V$3,('Mitigazione del rischio'!AC$8*Tabelle!$W$3),IF('Modello Analisi RISCHI MOG_PTPC'!BE119=Tabelle!$V$4,('Mitigazione del rischio'!AC$8*Tabelle!$W$4),IF('Modello Analisi RISCHI MOG_PTPC'!BE119=Tabelle!$V$5,('Mitigazione del rischio'!AC$8*Tabelle!$W$5),IF('Modello Analisi RISCHI MOG_PTPC'!BE119=Tabelle!$V$6,('Mitigazione del rischio'!AC$8*Tabelle!$W$6),IF('Modello Analisi RISCHI MOG_PTPC'!BE119=Tabelle!$V$7,('Mitigazione del rischio'!AC$8*Tabelle!$W$7),IF('Modello Analisi RISCHI MOG_PTPC'!BE119=Tabelle!$V$8,('Mitigazione del rischio'!AC$8*Tabelle!$W$8),IF('Modello Analisi RISCHI MOG_PTPC'!BE119=Tabelle!$V$9,('Mitigazione del rischio'!AC$8*Tabelle!$W$9),IF('Modello Analisi RISCHI MOG_PTPC'!BE119=Tabelle!$V$10,('Mitigazione del rischio'!AC$8*Tabelle!$W$10),IF('Modello Analisi RISCHI MOG_PTPC'!BE119=Tabelle!$V$11,('Mitigazione del rischio'!AC$8*Tabelle!$W$11),IF('Modello Analisi RISCHI MOG_PTPC'!BE119=Tabelle!$V$12,('Mitigazione del rischio'!AC$8*Tabelle!$W$12),"-"))))))))))</f>
        <v>0</v>
      </c>
      <c r="AD118" s="31">
        <f>IF('Modello Analisi RISCHI MOG_PTPC'!BF119=Tabelle!$V$3,('Mitigazione del rischio'!AD$8*Tabelle!$W$3),IF('Modello Analisi RISCHI MOG_PTPC'!BF119=Tabelle!$V$4,('Mitigazione del rischio'!AD$8*Tabelle!$W$4),IF('Modello Analisi RISCHI MOG_PTPC'!BF119=Tabelle!$V$5,('Mitigazione del rischio'!AD$8*Tabelle!$W$5),IF('Modello Analisi RISCHI MOG_PTPC'!BF119=Tabelle!$V$6,('Mitigazione del rischio'!AD$8*Tabelle!$W$6),IF('Modello Analisi RISCHI MOG_PTPC'!BF119=Tabelle!$V$7,('Mitigazione del rischio'!AD$8*Tabelle!$W$7),IF('Modello Analisi RISCHI MOG_PTPC'!BF119=Tabelle!$V$8,('Mitigazione del rischio'!AD$8*Tabelle!$W$8),IF('Modello Analisi RISCHI MOG_PTPC'!BF119=Tabelle!$V$9,('Mitigazione del rischio'!AD$8*Tabelle!$W$9),IF('Modello Analisi RISCHI MOG_PTPC'!BF119=Tabelle!$V$10,('Mitigazione del rischio'!AD$8*Tabelle!$W$10),IF('Modello Analisi RISCHI MOG_PTPC'!BF119=Tabelle!$V$11,('Mitigazione del rischio'!AD$8*Tabelle!$W$11),IF('Modello Analisi RISCHI MOG_PTPC'!BF119=Tabelle!$V$12,('Mitigazione del rischio'!AD$8*Tabelle!$W$12),"-"))))))))))</f>
        <v>0</v>
      </c>
      <c r="AE118" s="31">
        <f>IF('Modello Analisi RISCHI MOG_PTPC'!BG119=Tabelle!$V$3,('Mitigazione del rischio'!AE$8*Tabelle!$W$3),IF('Modello Analisi RISCHI MOG_PTPC'!BG119=Tabelle!$V$4,('Mitigazione del rischio'!AE$8*Tabelle!$W$4),IF('Modello Analisi RISCHI MOG_PTPC'!BG119=Tabelle!$V$5,('Mitigazione del rischio'!AE$8*Tabelle!$W$5),IF('Modello Analisi RISCHI MOG_PTPC'!BG119=Tabelle!$V$6,('Mitigazione del rischio'!AE$8*Tabelle!$W$6),IF('Modello Analisi RISCHI MOG_PTPC'!BG119=Tabelle!$V$7,('Mitigazione del rischio'!AE$8*Tabelle!$W$7),IF('Modello Analisi RISCHI MOG_PTPC'!BG119=Tabelle!$V$8,('Mitigazione del rischio'!AE$8*Tabelle!$W$8),IF('Modello Analisi RISCHI MOG_PTPC'!BG119=Tabelle!$V$9,('Mitigazione del rischio'!AE$8*Tabelle!$W$9),IF('Modello Analisi RISCHI MOG_PTPC'!BG119=Tabelle!$V$10,('Mitigazione del rischio'!AE$8*Tabelle!$W$10),IF('Modello Analisi RISCHI MOG_PTPC'!BG119=Tabelle!$V$11,('Mitigazione del rischio'!AE$8*Tabelle!$W$11),IF('Modello Analisi RISCHI MOG_PTPC'!BG119=Tabelle!$V$12,('Mitigazione del rischio'!AE$8*Tabelle!$W$12),"-"))))))))))</f>
        <v>0</v>
      </c>
      <c r="AF118" s="32">
        <f t="shared" si="5"/>
        <v>43.400000000000006</v>
      </c>
      <c r="AG118" s="33">
        <f t="shared" si="6"/>
        <v>0.43400000000000005</v>
      </c>
    </row>
    <row r="119" spans="1:33" x14ac:dyDescent="0.25">
      <c r="A119" s="31">
        <f>IF('Modello Analisi RISCHI MOG_PTPC'!AC120=Tabelle!$V$3,('Mitigazione del rischio'!A$8*Tabelle!$W$3),IF('Modello Analisi RISCHI MOG_PTPC'!AC120=Tabelle!$V$4,('Mitigazione del rischio'!A$8*Tabelle!$W$4),IF('Modello Analisi RISCHI MOG_PTPC'!AC120=Tabelle!$V$5,('Mitigazione del rischio'!A$8*Tabelle!$W$5),IF('Modello Analisi RISCHI MOG_PTPC'!AC120=Tabelle!$V$6,('Mitigazione del rischio'!A$8*Tabelle!$W$6),IF('Modello Analisi RISCHI MOG_PTPC'!AC120=Tabelle!$V$7,('Mitigazione del rischio'!A$8*Tabelle!$W$7),IF('Modello Analisi RISCHI MOG_PTPC'!AC120=Tabelle!$V$8,('Mitigazione del rischio'!A$8*Tabelle!$W$8),IF('Modello Analisi RISCHI MOG_PTPC'!AC120=Tabelle!$V$9,('Mitigazione del rischio'!A$8*Tabelle!$W$9),IF('Modello Analisi RISCHI MOG_PTPC'!AC120=Tabelle!$V$10,('Mitigazione del rischio'!A$8*Tabelle!$W$10),IF('Modello Analisi RISCHI MOG_PTPC'!AC120=Tabelle!$V$11,('Mitigazione del rischio'!A$8*Tabelle!$W$11),IF('Modello Analisi RISCHI MOG_PTPC'!AC120=Tabelle!$V$12,('Mitigazione del rischio'!A$8*Tabelle!$W$12),"-"))))))))))</f>
        <v>3.5</v>
      </c>
      <c r="B119" s="31">
        <f>IF('Modello Analisi RISCHI MOG_PTPC'!AD120=Tabelle!$V$3,('Mitigazione del rischio'!B$8*Tabelle!$W$3),IF('Modello Analisi RISCHI MOG_PTPC'!AD120=Tabelle!$V$4,('Mitigazione del rischio'!B$8*Tabelle!$W$4),IF('Modello Analisi RISCHI MOG_PTPC'!AD120=Tabelle!$V$5,('Mitigazione del rischio'!B$8*Tabelle!$W$5),IF('Modello Analisi RISCHI MOG_PTPC'!AD120=Tabelle!$V$6,('Mitigazione del rischio'!B$8*Tabelle!$W$6),IF('Modello Analisi RISCHI MOG_PTPC'!AD120=Tabelle!$V$7,('Mitigazione del rischio'!B$8*Tabelle!$W$7),IF('Modello Analisi RISCHI MOG_PTPC'!AD120=Tabelle!$V$8,('Mitigazione del rischio'!B$8*Tabelle!$W$8),IF('Modello Analisi RISCHI MOG_PTPC'!AD120=Tabelle!$V$9,('Mitigazione del rischio'!B$8*Tabelle!$W$9),IF('Modello Analisi RISCHI MOG_PTPC'!AD120=Tabelle!$V$10,('Mitigazione del rischio'!B$8*Tabelle!$W$10),IF('Modello Analisi RISCHI MOG_PTPC'!AD120=Tabelle!$V$11,('Mitigazione del rischio'!B$8*Tabelle!$W$11),IF('Modello Analisi RISCHI MOG_PTPC'!AD120=Tabelle!$V$12,('Mitigazione del rischio'!B$8*Tabelle!$W$12),"-"))))))))))</f>
        <v>2.4499999999999997</v>
      </c>
      <c r="C119" s="31">
        <f>IF('Modello Analisi RISCHI MOG_PTPC'!AE120=Tabelle!$V$3,('Mitigazione del rischio'!C$8*Tabelle!$W$3),IF('Modello Analisi RISCHI MOG_PTPC'!AE120=Tabelle!$V$4,('Mitigazione del rischio'!C$8*Tabelle!$W$4),IF('Modello Analisi RISCHI MOG_PTPC'!AE120=Tabelle!$V$5,('Mitigazione del rischio'!C$8*Tabelle!$W$5),IF('Modello Analisi RISCHI MOG_PTPC'!AE120=Tabelle!$V$6,('Mitigazione del rischio'!C$8*Tabelle!$W$6),IF('Modello Analisi RISCHI MOG_PTPC'!AE120=Tabelle!$V$7,('Mitigazione del rischio'!C$8*Tabelle!$W$7),IF('Modello Analisi RISCHI MOG_PTPC'!AE120=Tabelle!$V$8,('Mitigazione del rischio'!C$8*Tabelle!$W$8),IF('Modello Analisi RISCHI MOG_PTPC'!AE120=Tabelle!$V$9,('Mitigazione del rischio'!C$8*Tabelle!$W$9),IF('Modello Analisi RISCHI MOG_PTPC'!AE120=Tabelle!$V$10,('Mitigazione del rischio'!C$8*Tabelle!$W$10),IF('Modello Analisi RISCHI MOG_PTPC'!AE120=Tabelle!$V$11,('Mitigazione del rischio'!C$8*Tabelle!$W$11),IF('Modello Analisi RISCHI MOG_PTPC'!AE120=Tabelle!$V$12,('Mitigazione del rischio'!C$8*Tabelle!$W$12),"-"))))))))))</f>
        <v>0.35000000000000003</v>
      </c>
      <c r="D119" s="31">
        <f>IF('Modello Analisi RISCHI MOG_PTPC'!AF120=Tabelle!$V$3,('Mitigazione del rischio'!D$8*Tabelle!$W$3),IF('Modello Analisi RISCHI MOG_PTPC'!AF120=Tabelle!$V$4,('Mitigazione del rischio'!D$8*Tabelle!$W$4),IF('Modello Analisi RISCHI MOG_PTPC'!AF120=Tabelle!$V$5,('Mitigazione del rischio'!D$8*Tabelle!$W$5),IF('Modello Analisi RISCHI MOG_PTPC'!AF120=Tabelle!$V$6,('Mitigazione del rischio'!D$8*Tabelle!$W$6),IF('Modello Analisi RISCHI MOG_PTPC'!AF120=Tabelle!$V$7,('Mitigazione del rischio'!D$8*Tabelle!$W$7),IF('Modello Analisi RISCHI MOG_PTPC'!AF120=Tabelle!$V$8,('Mitigazione del rischio'!D$8*Tabelle!$W$8),IF('Modello Analisi RISCHI MOG_PTPC'!AF120=Tabelle!$V$9,('Mitigazione del rischio'!D$8*Tabelle!$W$9),IF('Modello Analisi RISCHI MOG_PTPC'!AF120=Tabelle!$V$10,('Mitigazione del rischio'!D$8*Tabelle!$W$10),IF('Modello Analisi RISCHI MOG_PTPC'!AF120=Tabelle!$V$11,('Mitigazione del rischio'!D$8*Tabelle!$W$11),IF('Modello Analisi RISCHI MOG_PTPC'!AF120=Tabelle!$V$12,('Mitigazione del rischio'!D$8*Tabelle!$W$12),"-"))))))))))</f>
        <v>1.05</v>
      </c>
      <c r="E119" s="31">
        <f>IF('Modello Analisi RISCHI MOG_PTPC'!AG120=Tabelle!$V$3,('Mitigazione del rischio'!E$8*Tabelle!$W$3),IF('Modello Analisi RISCHI MOG_PTPC'!AG120=Tabelle!$V$4,('Mitigazione del rischio'!E$8*Tabelle!$W$4),IF('Modello Analisi RISCHI MOG_PTPC'!AG120=Tabelle!$V$5,('Mitigazione del rischio'!E$8*Tabelle!$W$5),IF('Modello Analisi RISCHI MOG_PTPC'!AG120=Tabelle!$V$6,('Mitigazione del rischio'!E$8*Tabelle!$W$6),IF('Modello Analisi RISCHI MOG_PTPC'!AG120=Tabelle!$V$7,('Mitigazione del rischio'!E$8*Tabelle!$W$7),IF('Modello Analisi RISCHI MOG_PTPC'!AG120=Tabelle!$V$8,('Mitigazione del rischio'!E$8*Tabelle!$W$8),IF('Modello Analisi RISCHI MOG_PTPC'!AG120=Tabelle!$V$9,('Mitigazione del rischio'!E$8*Tabelle!$W$9),IF('Modello Analisi RISCHI MOG_PTPC'!AG120=Tabelle!$V$10,('Mitigazione del rischio'!E$8*Tabelle!$W$10),IF('Modello Analisi RISCHI MOG_PTPC'!AG120=Tabelle!$V$11,('Mitigazione del rischio'!E$8*Tabelle!$W$11),IF('Modello Analisi RISCHI MOG_PTPC'!AG120=Tabelle!$V$12,('Mitigazione del rischio'!E$8*Tabelle!$W$12),"-"))))))))))</f>
        <v>2.4499999999999997</v>
      </c>
      <c r="F119" s="31">
        <f>IF('Modello Analisi RISCHI MOG_PTPC'!AH120=Tabelle!$V$3,('Mitigazione del rischio'!F$8*Tabelle!$W$3),IF('Modello Analisi RISCHI MOG_PTPC'!AH120=Tabelle!$V$4,('Mitigazione del rischio'!F$8*Tabelle!$W$4),IF('Modello Analisi RISCHI MOG_PTPC'!AH120=Tabelle!$V$5,('Mitigazione del rischio'!F$8*Tabelle!$W$5),IF('Modello Analisi RISCHI MOG_PTPC'!AH120=Tabelle!$V$6,('Mitigazione del rischio'!F$8*Tabelle!$W$6),IF('Modello Analisi RISCHI MOG_PTPC'!AH120=Tabelle!$V$7,('Mitigazione del rischio'!F$8*Tabelle!$W$7),IF('Modello Analisi RISCHI MOG_PTPC'!AH120=Tabelle!$V$8,('Mitigazione del rischio'!F$8*Tabelle!$W$8),IF('Modello Analisi RISCHI MOG_PTPC'!AH120=Tabelle!$V$9,('Mitigazione del rischio'!F$8*Tabelle!$W$9),IF('Modello Analisi RISCHI MOG_PTPC'!AH120=Tabelle!$V$10,('Mitigazione del rischio'!F$8*Tabelle!$W$10),IF('Modello Analisi RISCHI MOG_PTPC'!AH120=Tabelle!$V$11,('Mitigazione del rischio'!F$8*Tabelle!$W$11),IF('Modello Analisi RISCHI MOG_PTPC'!AH120=Tabelle!$V$12,('Mitigazione del rischio'!F$8*Tabelle!$W$12),"-"))))))))))</f>
        <v>3.5</v>
      </c>
      <c r="G119" s="31">
        <f>IF('Modello Analisi RISCHI MOG_PTPC'!AI120=Tabelle!$V$3,('Mitigazione del rischio'!G$8*Tabelle!$W$3),IF('Modello Analisi RISCHI MOG_PTPC'!AI120=Tabelle!$V$4,('Mitigazione del rischio'!G$8*Tabelle!$W$4),IF('Modello Analisi RISCHI MOG_PTPC'!AI120=Tabelle!$V$5,('Mitigazione del rischio'!G$8*Tabelle!$W$5),IF('Modello Analisi RISCHI MOG_PTPC'!AI120=Tabelle!$V$6,('Mitigazione del rischio'!G$8*Tabelle!$W$6),IF('Modello Analisi RISCHI MOG_PTPC'!AI120=Tabelle!$V$7,('Mitigazione del rischio'!G$8*Tabelle!$W$7),IF('Modello Analisi RISCHI MOG_PTPC'!AI120=Tabelle!$V$8,('Mitigazione del rischio'!G$8*Tabelle!$W$8),IF('Modello Analisi RISCHI MOG_PTPC'!AI120=Tabelle!$V$9,('Mitigazione del rischio'!G$8*Tabelle!$W$9),IF('Modello Analisi RISCHI MOG_PTPC'!AI120=Tabelle!$V$10,('Mitigazione del rischio'!G$8*Tabelle!$W$10),IF('Modello Analisi RISCHI MOG_PTPC'!AI120=Tabelle!$V$11,('Mitigazione del rischio'!G$8*Tabelle!$W$11),IF('Modello Analisi RISCHI MOG_PTPC'!AI120=Tabelle!$V$12,('Mitigazione del rischio'!G$8*Tabelle!$W$12),"-"))))))))))</f>
        <v>3.5</v>
      </c>
      <c r="H119" s="31">
        <f>IF('Modello Analisi RISCHI MOG_PTPC'!AJ120=Tabelle!$V$3,('Mitigazione del rischio'!H$8*Tabelle!$W$3),IF('Modello Analisi RISCHI MOG_PTPC'!AJ120=Tabelle!$V$4,('Mitigazione del rischio'!H$8*Tabelle!$W$4),IF('Modello Analisi RISCHI MOG_PTPC'!AJ120=Tabelle!$V$5,('Mitigazione del rischio'!H$8*Tabelle!$W$5),IF('Modello Analisi RISCHI MOG_PTPC'!AJ120=Tabelle!$V$6,('Mitigazione del rischio'!H$8*Tabelle!$W$6),IF('Modello Analisi RISCHI MOG_PTPC'!AJ120=Tabelle!$V$7,('Mitigazione del rischio'!H$8*Tabelle!$W$7),IF('Modello Analisi RISCHI MOG_PTPC'!AJ120=Tabelle!$V$8,('Mitigazione del rischio'!H$8*Tabelle!$W$8),IF('Modello Analisi RISCHI MOG_PTPC'!AJ120=Tabelle!$V$9,('Mitigazione del rischio'!H$8*Tabelle!$W$9),IF('Modello Analisi RISCHI MOG_PTPC'!AJ120=Tabelle!$V$10,('Mitigazione del rischio'!H$8*Tabelle!$W$10),IF('Modello Analisi RISCHI MOG_PTPC'!AJ120=Tabelle!$V$11,('Mitigazione del rischio'!H$8*Tabelle!$W$11),IF('Modello Analisi RISCHI MOG_PTPC'!AJ120=Tabelle!$V$12,('Mitigazione del rischio'!H$8*Tabelle!$W$12),"-"))))))))))</f>
        <v>3.5</v>
      </c>
      <c r="I119" s="31">
        <f>IF('Modello Analisi RISCHI MOG_PTPC'!AK120=Tabelle!$V$3,('Mitigazione del rischio'!I$8*Tabelle!$W$3),IF('Modello Analisi RISCHI MOG_PTPC'!AK120=Tabelle!$V$4,('Mitigazione del rischio'!I$8*Tabelle!$W$4),IF('Modello Analisi RISCHI MOG_PTPC'!AK120=Tabelle!$V$5,('Mitigazione del rischio'!I$8*Tabelle!$W$5),IF('Modello Analisi RISCHI MOG_PTPC'!AK120=Tabelle!$V$6,('Mitigazione del rischio'!I$8*Tabelle!$W$6),IF('Modello Analisi RISCHI MOG_PTPC'!AK120=Tabelle!$V$7,('Mitigazione del rischio'!I$8*Tabelle!$W$7),IF('Modello Analisi RISCHI MOG_PTPC'!AK120=Tabelle!$V$8,('Mitigazione del rischio'!I$8*Tabelle!$W$8),IF('Modello Analisi RISCHI MOG_PTPC'!AK120=Tabelle!$V$9,('Mitigazione del rischio'!I$8*Tabelle!$W$9),IF('Modello Analisi RISCHI MOG_PTPC'!AK120=Tabelle!$V$10,('Mitigazione del rischio'!I$8*Tabelle!$W$10),IF('Modello Analisi RISCHI MOG_PTPC'!AK120=Tabelle!$V$11,('Mitigazione del rischio'!I$8*Tabelle!$W$11),IF('Modello Analisi RISCHI MOG_PTPC'!AK120=Tabelle!$V$12,('Mitigazione del rischio'!I$8*Tabelle!$W$12),"-"))))))))))</f>
        <v>1.05</v>
      </c>
      <c r="J119" s="31">
        <f>IF('Modello Analisi RISCHI MOG_PTPC'!AL120=Tabelle!$V$3,('Mitigazione del rischio'!J$8*Tabelle!$W$3),IF('Modello Analisi RISCHI MOG_PTPC'!AL120=Tabelle!$V$4,('Mitigazione del rischio'!J$8*Tabelle!$W$4),IF('Modello Analisi RISCHI MOG_PTPC'!AL120=Tabelle!$V$5,('Mitigazione del rischio'!J$8*Tabelle!$W$5),IF('Modello Analisi RISCHI MOG_PTPC'!AL120=Tabelle!$V$6,('Mitigazione del rischio'!J$8*Tabelle!$W$6),IF('Modello Analisi RISCHI MOG_PTPC'!AL120=Tabelle!$V$7,('Mitigazione del rischio'!J$8*Tabelle!$W$7),IF('Modello Analisi RISCHI MOG_PTPC'!AL120=Tabelle!$V$8,('Mitigazione del rischio'!J$8*Tabelle!$W$8),IF('Modello Analisi RISCHI MOG_PTPC'!AL120=Tabelle!$V$9,('Mitigazione del rischio'!J$8*Tabelle!$W$9),IF('Modello Analisi RISCHI MOG_PTPC'!AL120=Tabelle!$V$10,('Mitigazione del rischio'!J$8*Tabelle!$W$10),IF('Modello Analisi RISCHI MOG_PTPC'!AL120=Tabelle!$V$11,('Mitigazione del rischio'!J$8*Tabelle!$W$11),IF('Modello Analisi RISCHI MOG_PTPC'!AL120=Tabelle!$V$12,('Mitigazione del rischio'!J$8*Tabelle!$W$12),"-"))))))))))</f>
        <v>1.05</v>
      </c>
      <c r="K119" s="31">
        <f>IF('Modello Analisi RISCHI MOG_PTPC'!AM120=Tabelle!$V$3,('Mitigazione del rischio'!K$8*Tabelle!$W$3),IF('Modello Analisi RISCHI MOG_PTPC'!AM120=Tabelle!$V$4,('Mitigazione del rischio'!K$8*Tabelle!$W$4),IF('Modello Analisi RISCHI MOG_PTPC'!AM120=Tabelle!$V$5,('Mitigazione del rischio'!K$8*Tabelle!$W$5),IF('Modello Analisi RISCHI MOG_PTPC'!AM120=Tabelle!$V$6,('Mitigazione del rischio'!K$8*Tabelle!$W$6),IF('Modello Analisi RISCHI MOG_PTPC'!AM120=Tabelle!$V$7,('Mitigazione del rischio'!K$8*Tabelle!$W$7),IF('Modello Analisi RISCHI MOG_PTPC'!AM120=Tabelle!$V$8,('Mitigazione del rischio'!K$8*Tabelle!$W$8),IF('Modello Analisi RISCHI MOG_PTPC'!AM120=Tabelle!$V$9,('Mitigazione del rischio'!K$8*Tabelle!$W$9),IF('Modello Analisi RISCHI MOG_PTPC'!AM120=Tabelle!$V$10,('Mitigazione del rischio'!K$8*Tabelle!$W$10),IF('Modello Analisi RISCHI MOG_PTPC'!AM120=Tabelle!$V$11,('Mitigazione del rischio'!K$8*Tabelle!$W$11),IF('Modello Analisi RISCHI MOG_PTPC'!AM120=Tabelle!$V$12,('Mitigazione del rischio'!K$8*Tabelle!$W$12),"-"))))))))))</f>
        <v>3.5</v>
      </c>
      <c r="L119" s="31">
        <f>IF('Modello Analisi RISCHI MOG_PTPC'!AN120=Tabelle!$V$3,('Mitigazione del rischio'!L$8*Tabelle!$W$3),IF('Modello Analisi RISCHI MOG_PTPC'!AN120=Tabelle!$V$4,('Mitigazione del rischio'!L$8*Tabelle!$W$4),IF('Modello Analisi RISCHI MOG_PTPC'!AN120=Tabelle!$V$5,('Mitigazione del rischio'!L$8*Tabelle!$W$5),IF('Modello Analisi RISCHI MOG_PTPC'!AN120=Tabelle!$V$6,('Mitigazione del rischio'!L$8*Tabelle!$W$6),IF('Modello Analisi RISCHI MOG_PTPC'!AN120=Tabelle!$V$7,('Mitigazione del rischio'!L$8*Tabelle!$W$7),IF('Modello Analisi RISCHI MOG_PTPC'!AN120=Tabelle!$V$8,('Mitigazione del rischio'!L$8*Tabelle!$W$8),IF('Modello Analisi RISCHI MOG_PTPC'!AN120=Tabelle!$V$9,('Mitigazione del rischio'!L$8*Tabelle!$W$9),IF('Modello Analisi RISCHI MOG_PTPC'!AN120=Tabelle!$V$10,('Mitigazione del rischio'!L$8*Tabelle!$W$10),IF('Modello Analisi RISCHI MOG_PTPC'!AN120=Tabelle!$V$11,('Mitigazione del rischio'!L$8*Tabelle!$W$11),IF('Modello Analisi RISCHI MOG_PTPC'!AN120=Tabelle!$V$12,('Mitigazione del rischio'!L$8*Tabelle!$W$12),"-"))))))))))</f>
        <v>3.5</v>
      </c>
      <c r="M119" s="31">
        <f>IF('Modello Analisi RISCHI MOG_PTPC'!AO120=Tabelle!$V$3,('Mitigazione del rischio'!M$8*Tabelle!$W$3),IF('Modello Analisi RISCHI MOG_PTPC'!AO120=Tabelle!$V$4,('Mitigazione del rischio'!M$8*Tabelle!$W$4),IF('Modello Analisi RISCHI MOG_PTPC'!AO120=Tabelle!$V$5,('Mitigazione del rischio'!M$8*Tabelle!$W$5),IF('Modello Analisi RISCHI MOG_PTPC'!AO120=Tabelle!$V$6,('Mitigazione del rischio'!M$8*Tabelle!$W$6),IF('Modello Analisi RISCHI MOG_PTPC'!AO120=Tabelle!$V$7,('Mitigazione del rischio'!M$8*Tabelle!$W$7),IF('Modello Analisi RISCHI MOG_PTPC'!AO120=Tabelle!$V$8,('Mitigazione del rischio'!M$8*Tabelle!$W$8),IF('Modello Analisi RISCHI MOG_PTPC'!AO120=Tabelle!$V$9,('Mitigazione del rischio'!M$8*Tabelle!$W$9),IF('Modello Analisi RISCHI MOG_PTPC'!AO120=Tabelle!$V$10,('Mitigazione del rischio'!M$8*Tabelle!$W$10),IF('Modello Analisi RISCHI MOG_PTPC'!AO120=Tabelle!$V$11,('Mitigazione del rischio'!M$8*Tabelle!$W$11),IF('Modello Analisi RISCHI MOG_PTPC'!AO120=Tabelle!$V$12,('Mitigazione del rischio'!M$8*Tabelle!$W$12),"-"))))))))))</f>
        <v>1.05</v>
      </c>
      <c r="N119" s="31">
        <f>IF('Modello Analisi RISCHI MOG_PTPC'!AP120=Tabelle!$V$3,('Mitigazione del rischio'!N$8*Tabelle!$W$3),IF('Modello Analisi RISCHI MOG_PTPC'!AP120=Tabelle!$V$4,('Mitigazione del rischio'!N$8*Tabelle!$W$4),IF('Modello Analisi RISCHI MOG_PTPC'!AP120=Tabelle!$V$5,('Mitigazione del rischio'!N$8*Tabelle!$W$5),IF('Modello Analisi RISCHI MOG_PTPC'!AP120=Tabelle!$V$6,('Mitigazione del rischio'!N$8*Tabelle!$W$6),IF('Modello Analisi RISCHI MOG_PTPC'!AP120=Tabelle!$V$7,('Mitigazione del rischio'!N$8*Tabelle!$W$7),IF('Modello Analisi RISCHI MOG_PTPC'!AP120=Tabelle!$V$8,('Mitigazione del rischio'!N$8*Tabelle!$W$8),IF('Modello Analisi RISCHI MOG_PTPC'!AP120=Tabelle!$V$9,('Mitigazione del rischio'!N$8*Tabelle!$W$9),IF('Modello Analisi RISCHI MOG_PTPC'!AP120=Tabelle!$V$10,('Mitigazione del rischio'!N$8*Tabelle!$W$10),IF('Modello Analisi RISCHI MOG_PTPC'!AP120=Tabelle!$V$11,('Mitigazione del rischio'!N$8*Tabelle!$W$11),IF('Modello Analisi RISCHI MOG_PTPC'!AP120=Tabelle!$V$12,('Mitigazione del rischio'!N$8*Tabelle!$W$12),"-"))))))))))</f>
        <v>1.05</v>
      </c>
      <c r="O119" s="31">
        <f>IF('Modello Analisi RISCHI MOG_PTPC'!AQ120=Tabelle!$V$3,('Mitigazione del rischio'!O$8*Tabelle!$W$3),IF('Modello Analisi RISCHI MOG_PTPC'!AQ120=Tabelle!$V$4,('Mitigazione del rischio'!O$8*Tabelle!$W$4),IF('Modello Analisi RISCHI MOG_PTPC'!AQ120=Tabelle!$V$5,('Mitigazione del rischio'!O$8*Tabelle!$W$5),IF('Modello Analisi RISCHI MOG_PTPC'!AQ120=Tabelle!$V$6,('Mitigazione del rischio'!O$8*Tabelle!$W$6),IF('Modello Analisi RISCHI MOG_PTPC'!AQ120=Tabelle!$V$7,('Mitigazione del rischio'!O$8*Tabelle!$W$7),IF('Modello Analisi RISCHI MOG_PTPC'!AQ120=Tabelle!$V$8,('Mitigazione del rischio'!O$8*Tabelle!$W$8),IF('Modello Analisi RISCHI MOG_PTPC'!AQ120=Tabelle!$V$9,('Mitigazione del rischio'!O$8*Tabelle!$W$9),IF('Modello Analisi RISCHI MOG_PTPC'!AQ120=Tabelle!$V$10,('Mitigazione del rischio'!O$8*Tabelle!$W$10),IF('Modello Analisi RISCHI MOG_PTPC'!AQ120=Tabelle!$V$11,('Mitigazione del rischio'!O$8*Tabelle!$W$11),IF('Modello Analisi RISCHI MOG_PTPC'!AQ120=Tabelle!$V$12,('Mitigazione del rischio'!O$8*Tabelle!$W$12),"-"))))))))))</f>
        <v>1.05</v>
      </c>
      <c r="P119" s="31">
        <f>IF('Modello Analisi RISCHI MOG_PTPC'!AR120=Tabelle!$V$3,('Mitigazione del rischio'!P$8*Tabelle!$W$3),IF('Modello Analisi RISCHI MOG_PTPC'!AR120=Tabelle!$V$4,('Mitigazione del rischio'!P$8*Tabelle!$W$4),IF('Modello Analisi RISCHI MOG_PTPC'!AR120=Tabelle!$V$5,('Mitigazione del rischio'!P$8*Tabelle!$W$5),IF('Modello Analisi RISCHI MOG_PTPC'!AR120=Tabelle!$V$6,('Mitigazione del rischio'!P$8*Tabelle!$W$6),IF('Modello Analisi RISCHI MOG_PTPC'!AR120=Tabelle!$V$7,('Mitigazione del rischio'!P$8*Tabelle!$W$7),IF('Modello Analisi RISCHI MOG_PTPC'!AR120=Tabelle!$V$8,('Mitigazione del rischio'!P$8*Tabelle!$W$8),IF('Modello Analisi RISCHI MOG_PTPC'!AR120=Tabelle!$V$9,('Mitigazione del rischio'!P$8*Tabelle!$W$9),IF('Modello Analisi RISCHI MOG_PTPC'!AR120=Tabelle!$V$10,('Mitigazione del rischio'!P$8*Tabelle!$W$10),IF('Modello Analisi RISCHI MOG_PTPC'!AR120=Tabelle!$V$11,('Mitigazione del rischio'!P$8*Tabelle!$W$11),IF('Modello Analisi RISCHI MOG_PTPC'!AR120=Tabelle!$V$12,('Mitigazione del rischio'!P$8*Tabelle!$W$12),"-"))))))))))</f>
        <v>1.05</v>
      </c>
      <c r="Q119" s="31">
        <f>IF('Modello Analisi RISCHI MOG_PTPC'!AS120=Tabelle!$V$3,('Mitigazione del rischio'!Q$8*Tabelle!$W$3),IF('Modello Analisi RISCHI MOG_PTPC'!AS120=Tabelle!$V$4,('Mitigazione del rischio'!Q$8*Tabelle!$W$4),IF('Modello Analisi RISCHI MOG_PTPC'!AS120=Tabelle!$V$5,('Mitigazione del rischio'!Q$8*Tabelle!$W$5),IF('Modello Analisi RISCHI MOG_PTPC'!AS120=Tabelle!$V$6,('Mitigazione del rischio'!Q$8*Tabelle!$W$6),IF('Modello Analisi RISCHI MOG_PTPC'!AS120=Tabelle!$V$7,('Mitigazione del rischio'!Q$8*Tabelle!$W$7),IF('Modello Analisi RISCHI MOG_PTPC'!AS120=Tabelle!$V$8,('Mitigazione del rischio'!Q$8*Tabelle!$W$8),IF('Modello Analisi RISCHI MOG_PTPC'!AS120=Tabelle!$V$9,('Mitigazione del rischio'!Q$8*Tabelle!$W$9),IF('Modello Analisi RISCHI MOG_PTPC'!AS120=Tabelle!$V$10,('Mitigazione del rischio'!Q$8*Tabelle!$W$10),IF('Modello Analisi RISCHI MOG_PTPC'!AS120=Tabelle!$V$11,('Mitigazione del rischio'!Q$8*Tabelle!$W$11),IF('Modello Analisi RISCHI MOG_PTPC'!AS120=Tabelle!$V$12,('Mitigazione del rischio'!Q$8*Tabelle!$W$12),"-"))))))))))</f>
        <v>2.4499999999999997</v>
      </c>
      <c r="R119" s="31">
        <f>IF('Modello Analisi RISCHI MOG_PTPC'!AT120=Tabelle!$V$3,('Mitigazione del rischio'!R$8*Tabelle!$W$3),IF('Modello Analisi RISCHI MOG_PTPC'!AT120=Tabelle!$V$4,('Mitigazione del rischio'!R$8*Tabelle!$W$4),IF('Modello Analisi RISCHI MOG_PTPC'!AT120=Tabelle!$V$5,('Mitigazione del rischio'!R$8*Tabelle!$W$5),IF('Modello Analisi RISCHI MOG_PTPC'!AT120=Tabelle!$V$6,('Mitigazione del rischio'!R$8*Tabelle!$W$6),IF('Modello Analisi RISCHI MOG_PTPC'!AT120=Tabelle!$V$7,('Mitigazione del rischio'!R$8*Tabelle!$W$7),IF('Modello Analisi RISCHI MOG_PTPC'!AT120=Tabelle!$V$8,('Mitigazione del rischio'!R$8*Tabelle!$W$8),IF('Modello Analisi RISCHI MOG_PTPC'!AT120=Tabelle!$V$9,('Mitigazione del rischio'!R$8*Tabelle!$W$9),IF('Modello Analisi RISCHI MOG_PTPC'!AT120=Tabelle!$V$10,('Mitigazione del rischio'!R$8*Tabelle!$W$10),IF('Modello Analisi RISCHI MOG_PTPC'!AT120=Tabelle!$V$11,('Mitigazione del rischio'!R$8*Tabelle!$W$11),IF('Modello Analisi RISCHI MOG_PTPC'!AT120=Tabelle!$V$12,('Mitigazione del rischio'!R$8*Tabelle!$W$12),"-"))))))))))</f>
        <v>2.4499999999999997</v>
      </c>
      <c r="S119" s="31">
        <f>IF('Modello Analisi RISCHI MOG_PTPC'!AU120=Tabelle!$V$3,('Mitigazione del rischio'!S$8*Tabelle!$W$3),IF('Modello Analisi RISCHI MOG_PTPC'!AU120=Tabelle!$V$4,('Mitigazione del rischio'!S$8*Tabelle!$W$4),IF('Modello Analisi RISCHI MOG_PTPC'!AU120=Tabelle!$V$5,('Mitigazione del rischio'!S$8*Tabelle!$W$5),IF('Modello Analisi RISCHI MOG_PTPC'!AU120=Tabelle!$V$6,('Mitigazione del rischio'!S$8*Tabelle!$W$6),IF('Modello Analisi RISCHI MOG_PTPC'!AU120=Tabelle!$V$7,('Mitigazione del rischio'!S$8*Tabelle!$W$7),IF('Modello Analisi RISCHI MOG_PTPC'!AU120=Tabelle!$V$8,('Mitigazione del rischio'!S$8*Tabelle!$W$8),IF('Modello Analisi RISCHI MOG_PTPC'!AU120=Tabelle!$V$9,('Mitigazione del rischio'!S$8*Tabelle!$W$9),IF('Modello Analisi RISCHI MOG_PTPC'!AU120=Tabelle!$V$10,('Mitigazione del rischio'!S$8*Tabelle!$W$10),IF('Modello Analisi RISCHI MOG_PTPC'!AU120=Tabelle!$V$11,('Mitigazione del rischio'!S$8*Tabelle!$W$11),IF('Modello Analisi RISCHI MOG_PTPC'!AU120=Tabelle!$V$12,('Mitigazione del rischio'!S$8*Tabelle!$W$12),"-"))))))))))</f>
        <v>2.4499999999999997</v>
      </c>
      <c r="T119" s="31">
        <f>IF('Modello Analisi RISCHI MOG_PTPC'!AV120=Tabelle!$V$3,('Mitigazione del rischio'!T$8*Tabelle!$W$3),IF('Modello Analisi RISCHI MOG_PTPC'!AV120=Tabelle!$V$4,('Mitigazione del rischio'!T$8*Tabelle!$W$4),IF('Modello Analisi RISCHI MOG_PTPC'!AV120=Tabelle!$V$5,('Mitigazione del rischio'!T$8*Tabelle!$W$5),IF('Modello Analisi RISCHI MOG_PTPC'!AV120=Tabelle!$V$6,('Mitigazione del rischio'!T$8*Tabelle!$W$6),IF('Modello Analisi RISCHI MOG_PTPC'!AV120=Tabelle!$V$7,('Mitigazione del rischio'!T$8*Tabelle!$W$7),IF('Modello Analisi RISCHI MOG_PTPC'!AV120=Tabelle!$V$8,('Mitigazione del rischio'!T$8*Tabelle!$W$8),IF('Modello Analisi RISCHI MOG_PTPC'!AV120=Tabelle!$V$9,('Mitigazione del rischio'!T$8*Tabelle!$W$9),IF('Modello Analisi RISCHI MOG_PTPC'!AV120=Tabelle!$V$10,('Mitigazione del rischio'!T$8*Tabelle!$W$10),IF('Modello Analisi RISCHI MOG_PTPC'!AV120=Tabelle!$V$11,('Mitigazione del rischio'!T$8*Tabelle!$W$11),IF('Modello Analisi RISCHI MOG_PTPC'!AV120=Tabelle!$V$12,('Mitigazione del rischio'!T$8*Tabelle!$W$12),"-"))))))))))</f>
        <v>2.4499999999999997</v>
      </c>
      <c r="U119" s="31">
        <f>IF('Modello Analisi RISCHI MOG_PTPC'!AW120=Tabelle!$V$3,('Mitigazione del rischio'!U$8*Tabelle!$W$3),IF('Modello Analisi RISCHI MOG_PTPC'!AW120=Tabelle!$V$4,('Mitigazione del rischio'!U$8*Tabelle!$W$4),IF('Modello Analisi RISCHI MOG_PTPC'!AW120=Tabelle!$V$5,('Mitigazione del rischio'!U$8*Tabelle!$W$5),IF('Modello Analisi RISCHI MOG_PTPC'!AW120=Tabelle!$V$6,('Mitigazione del rischio'!U$8*Tabelle!$W$6),IF('Modello Analisi RISCHI MOG_PTPC'!AW120=Tabelle!$V$7,('Mitigazione del rischio'!U$8*Tabelle!$W$7),IF('Modello Analisi RISCHI MOG_PTPC'!AW120=Tabelle!$V$8,('Mitigazione del rischio'!U$8*Tabelle!$W$8),IF('Modello Analisi RISCHI MOG_PTPC'!AW120=Tabelle!$V$9,('Mitigazione del rischio'!U$8*Tabelle!$W$9),IF('Modello Analisi RISCHI MOG_PTPC'!AW120=Tabelle!$V$10,('Mitigazione del rischio'!U$8*Tabelle!$W$10),IF('Modello Analisi RISCHI MOG_PTPC'!AW120=Tabelle!$V$11,('Mitigazione del rischio'!U$8*Tabelle!$W$11),IF('Modello Analisi RISCHI MOG_PTPC'!AW120=Tabelle!$V$12,('Mitigazione del rischio'!U$8*Tabelle!$W$12),"-"))))))))))</f>
        <v>0</v>
      </c>
      <c r="V119" s="31">
        <f>IF('Modello Analisi RISCHI MOG_PTPC'!AX120=Tabelle!$V$3,('Mitigazione del rischio'!V$8*Tabelle!$W$3),IF('Modello Analisi RISCHI MOG_PTPC'!AX120=Tabelle!$V$4,('Mitigazione del rischio'!V$8*Tabelle!$W$4),IF('Modello Analisi RISCHI MOG_PTPC'!AX120=Tabelle!$V$5,('Mitigazione del rischio'!V$8*Tabelle!$W$5),IF('Modello Analisi RISCHI MOG_PTPC'!AX120=Tabelle!$V$6,('Mitigazione del rischio'!V$8*Tabelle!$W$6),IF('Modello Analisi RISCHI MOG_PTPC'!AX120=Tabelle!$V$7,('Mitigazione del rischio'!V$8*Tabelle!$W$7),IF('Modello Analisi RISCHI MOG_PTPC'!AX120=Tabelle!$V$8,('Mitigazione del rischio'!V$8*Tabelle!$W$8),IF('Modello Analisi RISCHI MOG_PTPC'!AX120=Tabelle!$V$9,('Mitigazione del rischio'!V$8*Tabelle!$W$9),IF('Modello Analisi RISCHI MOG_PTPC'!AX120=Tabelle!$V$10,('Mitigazione del rischio'!V$8*Tabelle!$W$10),IF('Modello Analisi RISCHI MOG_PTPC'!AX120=Tabelle!$V$11,('Mitigazione del rischio'!V$8*Tabelle!$W$11),IF('Modello Analisi RISCHI MOG_PTPC'!AX120=Tabelle!$V$12,('Mitigazione del rischio'!V$8*Tabelle!$W$12),"-"))))))))))</f>
        <v>0</v>
      </c>
      <c r="W119" s="31">
        <f>IF('Modello Analisi RISCHI MOG_PTPC'!AY120=Tabelle!$V$3,('Mitigazione del rischio'!W$8*Tabelle!$W$3),IF('Modello Analisi RISCHI MOG_PTPC'!AY120=Tabelle!$V$4,('Mitigazione del rischio'!W$8*Tabelle!$W$4),IF('Modello Analisi RISCHI MOG_PTPC'!AY120=Tabelle!$V$5,('Mitigazione del rischio'!W$8*Tabelle!$W$5),IF('Modello Analisi RISCHI MOG_PTPC'!AY120=Tabelle!$V$6,('Mitigazione del rischio'!W$8*Tabelle!$W$6),IF('Modello Analisi RISCHI MOG_PTPC'!AY120=Tabelle!$V$7,('Mitigazione del rischio'!W$8*Tabelle!$W$7),IF('Modello Analisi RISCHI MOG_PTPC'!AY120=Tabelle!$V$8,('Mitigazione del rischio'!W$8*Tabelle!$W$8),IF('Modello Analisi RISCHI MOG_PTPC'!AY120=Tabelle!$V$9,('Mitigazione del rischio'!W$8*Tabelle!$W$9),IF('Modello Analisi RISCHI MOG_PTPC'!AY120=Tabelle!$V$10,('Mitigazione del rischio'!W$8*Tabelle!$W$10),IF('Modello Analisi RISCHI MOG_PTPC'!AY120=Tabelle!$V$11,('Mitigazione del rischio'!W$8*Tabelle!$W$11),IF('Modello Analisi RISCHI MOG_PTPC'!AY120=Tabelle!$V$12,('Mitigazione del rischio'!W$8*Tabelle!$W$12),"-"))))))))))</f>
        <v>0</v>
      </c>
      <c r="X119" s="31">
        <f>IF('Modello Analisi RISCHI MOG_PTPC'!AZ120=Tabelle!$V$3,('Mitigazione del rischio'!X$8*Tabelle!$W$3),IF('Modello Analisi RISCHI MOG_PTPC'!AZ120=Tabelle!$V$4,('Mitigazione del rischio'!X$8*Tabelle!$W$4),IF('Modello Analisi RISCHI MOG_PTPC'!AZ120=Tabelle!$V$5,('Mitigazione del rischio'!X$8*Tabelle!$W$5),IF('Modello Analisi RISCHI MOG_PTPC'!AZ120=Tabelle!$V$6,('Mitigazione del rischio'!X$8*Tabelle!$W$6),IF('Modello Analisi RISCHI MOG_PTPC'!AZ120=Tabelle!$V$7,('Mitigazione del rischio'!X$8*Tabelle!$W$7),IF('Modello Analisi RISCHI MOG_PTPC'!AZ120=Tabelle!$V$8,('Mitigazione del rischio'!X$8*Tabelle!$W$8),IF('Modello Analisi RISCHI MOG_PTPC'!AZ120=Tabelle!$V$9,('Mitigazione del rischio'!X$8*Tabelle!$W$9),IF('Modello Analisi RISCHI MOG_PTPC'!AZ120=Tabelle!$V$10,('Mitigazione del rischio'!X$8*Tabelle!$W$10),IF('Modello Analisi RISCHI MOG_PTPC'!AZ120=Tabelle!$V$11,('Mitigazione del rischio'!X$8*Tabelle!$W$11),IF('Modello Analisi RISCHI MOG_PTPC'!AZ120=Tabelle!$V$12,('Mitigazione del rischio'!X$8*Tabelle!$W$12),"-"))))))))))</f>
        <v>0</v>
      </c>
      <c r="Y119" s="31">
        <f>IF('Modello Analisi RISCHI MOG_PTPC'!BA120=Tabelle!$V$3,('Mitigazione del rischio'!Y$8*Tabelle!$W$3),IF('Modello Analisi RISCHI MOG_PTPC'!BA120=Tabelle!$V$4,('Mitigazione del rischio'!Y$8*Tabelle!$W$4),IF('Modello Analisi RISCHI MOG_PTPC'!BA120=Tabelle!$V$5,('Mitigazione del rischio'!Y$8*Tabelle!$W$5),IF('Modello Analisi RISCHI MOG_PTPC'!BA120=Tabelle!$V$6,('Mitigazione del rischio'!Y$8*Tabelle!$W$6),IF('Modello Analisi RISCHI MOG_PTPC'!BA120=Tabelle!$V$7,('Mitigazione del rischio'!Y$8*Tabelle!$W$7),IF('Modello Analisi RISCHI MOG_PTPC'!BA120=Tabelle!$V$8,('Mitigazione del rischio'!Y$8*Tabelle!$W$8),IF('Modello Analisi RISCHI MOG_PTPC'!BA120=Tabelle!$V$9,('Mitigazione del rischio'!Y$8*Tabelle!$W$9),IF('Modello Analisi RISCHI MOG_PTPC'!BA120=Tabelle!$V$10,('Mitigazione del rischio'!Y$8*Tabelle!$W$10),IF('Modello Analisi RISCHI MOG_PTPC'!BA120=Tabelle!$V$11,('Mitigazione del rischio'!Y$8*Tabelle!$W$11),IF('Modello Analisi RISCHI MOG_PTPC'!BA120=Tabelle!$V$12,('Mitigazione del rischio'!Y$8*Tabelle!$W$12),"-"))))))))))</f>
        <v>0</v>
      </c>
      <c r="Z119" s="31">
        <f>IF('Modello Analisi RISCHI MOG_PTPC'!BB120=Tabelle!$V$3,('Mitigazione del rischio'!Z$8*Tabelle!$W$3),IF('Modello Analisi RISCHI MOG_PTPC'!BB120=Tabelle!$V$4,('Mitigazione del rischio'!Z$8*Tabelle!$W$4),IF('Modello Analisi RISCHI MOG_PTPC'!BB120=Tabelle!$V$5,('Mitigazione del rischio'!Z$8*Tabelle!$W$5),IF('Modello Analisi RISCHI MOG_PTPC'!BB120=Tabelle!$V$6,('Mitigazione del rischio'!Z$8*Tabelle!$W$6),IF('Modello Analisi RISCHI MOG_PTPC'!BB120=Tabelle!$V$7,('Mitigazione del rischio'!Z$8*Tabelle!$W$7),IF('Modello Analisi RISCHI MOG_PTPC'!BB120=Tabelle!$V$8,('Mitigazione del rischio'!Z$8*Tabelle!$W$8),IF('Modello Analisi RISCHI MOG_PTPC'!BB120=Tabelle!$V$9,('Mitigazione del rischio'!Z$8*Tabelle!$W$9),IF('Modello Analisi RISCHI MOG_PTPC'!BB120=Tabelle!$V$10,('Mitigazione del rischio'!Z$8*Tabelle!$W$10),IF('Modello Analisi RISCHI MOG_PTPC'!BB120=Tabelle!$V$11,('Mitigazione del rischio'!Z$8*Tabelle!$W$11),IF('Modello Analisi RISCHI MOG_PTPC'!BB120=Tabelle!$V$12,('Mitigazione del rischio'!Z$8*Tabelle!$W$12),"-"))))))))))</f>
        <v>0</v>
      </c>
      <c r="AA119" s="31">
        <f>IF('Modello Analisi RISCHI MOG_PTPC'!BC120=Tabelle!$V$3,('Mitigazione del rischio'!AA$8*Tabelle!$W$3),IF('Modello Analisi RISCHI MOG_PTPC'!BC120=Tabelle!$V$4,('Mitigazione del rischio'!AA$8*Tabelle!$W$4),IF('Modello Analisi RISCHI MOG_PTPC'!BC120=Tabelle!$V$5,('Mitigazione del rischio'!AA$8*Tabelle!$W$5),IF('Modello Analisi RISCHI MOG_PTPC'!BC120=Tabelle!$V$6,('Mitigazione del rischio'!AA$8*Tabelle!$W$6),IF('Modello Analisi RISCHI MOG_PTPC'!BC120=Tabelle!$V$7,('Mitigazione del rischio'!AA$8*Tabelle!$W$7),IF('Modello Analisi RISCHI MOG_PTPC'!BC120=Tabelle!$V$8,('Mitigazione del rischio'!AA$8*Tabelle!$W$8),IF('Modello Analisi RISCHI MOG_PTPC'!BC120=Tabelle!$V$9,('Mitigazione del rischio'!AA$8*Tabelle!$W$9),IF('Modello Analisi RISCHI MOG_PTPC'!BC120=Tabelle!$V$10,('Mitigazione del rischio'!AA$8*Tabelle!$W$10),IF('Modello Analisi RISCHI MOG_PTPC'!BC120=Tabelle!$V$11,('Mitigazione del rischio'!AA$8*Tabelle!$W$11),IF('Modello Analisi RISCHI MOG_PTPC'!BC120=Tabelle!$V$12,('Mitigazione del rischio'!AA$8*Tabelle!$W$12),"-"))))))))))</f>
        <v>0</v>
      </c>
      <c r="AB119" s="31">
        <f>IF('Modello Analisi RISCHI MOG_PTPC'!BD120=Tabelle!$V$3,('Mitigazione del rischio'!AB$8*Tabelle!$W$3),IF('Modello Analisi RISCHI MOG_PTPC'!BD120=Tabelle!$V$4,('Mitigazione del rischio'!AB$8*Tabelle!$W$4),IF('Modello Analisi RISCHI MOG_PTPC'!BD120=Tabelle!$V$5,('Mitigazione del rischio'!AB$8*Tabelle!$W$5),IF('Modello Analisi RISCHI MOG_PTPC'!BD120=Tabelle!$V$6,('Mitigazione del rischio'!AB$8*Tabelle!$W$6),IF('Modello Analisi RISCHI MOG_PTPC'!BD120=Tabelle!$V$7,('Mitigazione del rischio'!AB$8*Tabelle!$W$7),IF('Modello Analisi RISCHI MOG_PTPC'!BD120=Tabelle!$V$8,('Mitigazione del rischio'!AB$8*Tabelle!$W$8),IF('Modello Analisi RISCHI MOG_PTPC'!BD120=Tabelle!$V$9,('Mitigazione del rischio'!AB$8*Tabelle!$W$9),IF('Modello Analisi RISCHI MOG_PTPC'!BD120=Tabelle!$V$10,('Mitigazione del rischio'!AB$8*Tabelle!$W$10),IF('Modello Analisi RISCHI MOG_PTPC'!BD120=Tabelle!$V$11,('Mitigazione del rischio'!AB$8*Tabelle!$W$11),IF('Modello Analisi RISCHI MOG_PTPC'!BD120=Tabelle!$V$12,('Mitigazione del rischio'!AB$8*Tabelle!$W$12),"-"))))))))))</f>
        <v>0</v>
      </c>
      <c r="AC119" s="31">
        <f>IF('Modello Analisi RISCHI MOG_PTPC'!BE120=Tabelle!$V$3,('Mitigazione del rischio'!AC$8*Tabelle!$W$3),IF('Modello Analisi RISCHI MOG_PTPC'!BE120=Tabelle!$V$4,('Mitigazione del rischio'!AC$8*Tabelle!$W$4),IF('Modello Analisi RISCHI MOG_PTPC'!BE120=Tabelle!$V$5,('Mitigazione del rischio'!AC$8*Tabelle!$W$5),IF('Modello Analisi RISCHI MOG_PTPC'!BE120=Tabelle!$V$6,('Mitigazione del rischio'!AC$8*Tabelle!$W$6),IF('Modello Analisi RISCHI MOG_PTPC'!BE120=Tabelle!$V$7,('Mitigazione del rischio'!AC$8*Tabelle!$W$7),IF('Modello Analisi RISCHI MOG_PTPC'!BE120=Tabelle!$V$8,('Mitigazione del rischio'!AC$8*Tabelle!$W$8),IF('Modello Analisi RISCHI MOG_PTPC'!BE120=Tabelle!$V$9,('Mitigazione del rischio'!AC$8*Tabelle!$W$9),IF('Modello Analisi RISCHI MOG_PTPC'!BE120=Tabelle!$V$10,('Mitigazione del rischio'!AC$8*Tabelle!$W$10),IF('Modello Analisi RISCHI MOG_PTPC'!BE120=Tabelle!$V$11,('Mitigazione del rischio'!AC$8*Tabelle!$W$11),IF('Modello Analisi RISCHI MOG_PTPC'!BE120=Tabelle!$V$12,('Mitigazione del rischio'!AC$8*Tabelle!$W$12),"-"))))))))))</f>
        <v>0</v>
      </c>
      <c r="AD119" s="31">
        <f>IF('Modello Analisi RISCHI MOG_PTPC'!BF120=Tabelle!$V$3,('Mitigazione del rischio'!AD$8*Tabelle!$W$3),IF('Modello Analisi RISCHI MOG_PTPC'!BF120=Tabelle!$V$4,('Mitigazione del rischio'!AD$8*Tabelle!$W$4),IF('Modello Analisi RISCHI MOG_PTPC'!BF120=Tabelle!$V$5,('Mitigazione del rischio'!AD$8*Tabelle!$W$5),IF('Modello Analisi RISCHI MOG_PTPC'!BF120=Tabelle!$V$6,('Mitigazione del rischio'!AD$8*Tabelle!$W$6),IF('Modello Analisi RISCHI MOG_PTPC'!BF120=Tabelle!$V$7,('Mitigazione del rischio'!AD$8*Tabelle!$W$7),IF('Modello Analisi RISCHI MOG_PTPC'!BF120=Tabelle!$V$8,('Mitigazione del rischio'!AD$8*Tabelle!$W$8),IF('Modello Analisi RISCHI MOG_PTPC'!BF120=Tabelle!$V$9,('Mitigazione del rischio'!AD$8*Tabelle!$W$9),IF('Modello Analisi RISCHI MOG_PTPC'!BF120=Tabelle!$V$10,('Mitigazione del rischio'!AD$8*Tabelle!$W$10),IF('Modello Analisi RISCHI MOG_PTPC'!BF120=Tabelle!$V$11,('Mitigazione del rischio'!AD$8*Tabelle!$W$11),IF('Modello Analisi RISCHI MOG_PTPC'!BF120=Tabelle!$V$12,('Mitigazione del rischio'!AD$8*Tabelle!$W$12),"-"))))))))))</f>
        <v>0</v>
      </c>
      <c r="AE119" s="31">
        <f>IF('Modello Analisi RISCHI MOG_PTPC'!BG120=Tabelle!$V$3,('Mitigazione del rischio'!AE$8*Tabelle!$W$3),IF('Modello Analisi RISCHI MOG_PTPC'!BG120=Tabelle!$V$4,('Mitigazione del rischio'!AE$8*Tabelle!$W$4),IF('Modello Analisi RISCHI MOG_PTPC'!BG120=Tabelle!$V$5,('Mitigazione del rischio'!AE$8*Tabelle!$W$5),IF('Modello Analisi RISCHI MOG_PTPC'!BG120=Tabelle!$V$6,('Mitigazione del rischio'!AE$8*Tabelle!$W$6),IF('Modello Analisi RISCHI MOG_PTPC'!BG120=Tabelle!$V$7,('Mitigazione del rischio'!AE$8*Tabelle!$W$7),IF('Modello Analisi RISCHI MOG_PTPC'!BG120=Tabelle!$V$8,('Mitigazione del rischio'!AE$8*Tabelle!$W$8),IF('Modello Analisi RISCHI MOG_PTPC'!BG120=Tabelle!$V$9,('Mitigazione del rischio'!AE$8*Tabelle!$W$9),IF('Modello Analisi RISCHI MOG_PTPC'!BG120=Tabelle!$V$10,('Mitigazione del rischio'!AE$8*Tabelle!$W$10),IF('Modello Analisi RISCHI MOG_PTPC'!BG120=Tabelle!$V$11,('Mitigazione del rischio'!AE$8*Tabelle!$W$11),IF('Modello Analisi RISCHI MOG_PTPC'!BG120=Tabelle!$V$12,('Mitigazione del rischio'!AE$8*Tabelle!$W$12),"-"))))))))))</f>
        <v>0</v>
      </c>
      <c r="AF119" s="32">
        <f t="shared" si="5"/>
        <v>43.400000000000006</v>
      </c>
      <c r="AG119" s="33">
        <f t="shared" si="6"/>
        <v>0.43400000000000005</v>
      </c>
    </row>
    <row r="120" spans="1:33" x14ac:dyDescent="0.25">
      <c r="A120" s="31">
        <f>IF('Modello Analisi RISCHI MOG_PTPC'!AC121=Tabelle!$V$3,('Mitigazione del rischio'!A$8*Tabelle!$W$3),IF('Modello Analisi RISCHI MOG_PTPC'!AC121=Tabelle!$V$4,('Mitigazione del rischio'!A$8*Tabelle!$W$4),IF('Modello Analisi RISCHI MOG_PTPC'!AC121=Tabelle!$V$5,('Mitigazione del rischio'!A$8*Tabelle!$W$5),IF('Modello Analisi RISCHI MOG_PTPC'!AC121=Tabelle!$V$6,('Mitigazione del rischio'!A$8*Tabelle!$W$6),IF('Modello Analisi RISCHI MOG_PTPC'!AC121=Tabelle!$V$7,('Mitigazione del rischio'!A$8*Tabelle!$W$7),IF('Modello Analisi RISCHI MOG_PTPC'!AC121=Tabelle!$V$8,('Mitigazione del rischio'!A$8*Tabelle!$W$8),IF('Modello Analisi RISCHI MOG_PTPC'!AC121=Tabelle!$V$9,('Mitigazione del rischio'!A$8*Tabelle!$W$9),IF('Modello Analisi RISCHI MOG_PTPC'!AC121=Tabelle!$V$10,('Mitigazione del rischio'!A$8*Tabelle!$W$10),IF('Modello Analisi RISCHI MOG_PTPC'!AC121=Tabelle!$V$11,('Mitigazione del rischio'!A$8*Tabelle!$W$11),IF('Modello Analisi RISCHI MOG_PTPC'!AC121=Tabelle!$V$12,('Mitigazione del rischio'!A$8*Tabelle!$W$12),"-"))))))))))</f>
        <v>3.5</v>
      </c>
      <c r="B120" s="31">
        <f>IF('Modello Analisi RISCHI MOG_PTPC'!AD121=Tabelle!$V$3,('Mitigazione del rischio'!B$8*Tabelle!$W$3),IF('Modello Analisi RISCHI MOG_PTPC'!AD121=Tabelle!$V$4,('Mitigazione del rischio'!B$8*Tabelle!$W$4),IF('Modello Analisi RISCHI MOG_PTPC'!AD121=Tabelle!$V$5,('Mitigazione del rischio'!B$8*Tabelle!$W$5),IF('Modello Analisi RISCHI MOG_PTPC'!AD121=Tabelle!$V$6,('Mitigazione del rischio'!B$8*Tabelle!$W$6),IF('Modello Analisi RISCHI MOG_PTPC'!AD121=Tabelle!$V$7,('Mitigazione del rischio'!B$8*Tabelle!$W$7),IF('Modello Analisi RISCHI MOG_PTPC'!AD121=Tabelle!$V$8,('Mitigazione del rischio'!B$8*Tabelle!$W$8),IF('Modello Analisi RISCHI MOG_PTPC'!AD121=Tabelle!$V$9,('Mitigazione del rischio'!B$8*Tabelle!$W$9),IF('Modello Analisi RISCHI MOG_PTPC'!AD121=Tabelle!$V$10,('Mitigazione del rischio'!B$8*Tabelle!$W$10),IF('Modello Analisi RISCHI MOG_PTPC'!AD121=Tabelle!$V$11,('Mitigazione del rischio'!B$8*Tabelle!$W$11),IF('Modello Analisi RISCHI MOG_PTPC'!AD121=Tabelle!$V$12,('Mitigazione del rischio'!B$8*Tabelle!$W$12),"-"))))))))))</f>
        <v>2.4499999999999997</v>
      </c>
      <c r="C120" s="31">
        <f>IF('Modello Analisi RISCHI MOG_PTPC'!AE121=Tabelle!$V$3,('Mitigazione del rischio'!C$8*Tabelle!$W$3),IF('Modello Analisi RISCHI MOG_PTPC'!AE121=Tabelle!$V$4,('Mitigazione del rischio'!C$8*Tabelle!$W$4),IF('Modello Analisi RISCHI MOG_PTPC'!AE121=Tabelle!$V$5,('Mitigazione del rischio'!C$8*Tabelle!$W$5),IF('Modello Analisi RISCHI MOG_PTPC'!AE121=Tabelle!$V$6,('Mitigazione del rischio'!C$8*Tabelle!$W$6),IF('Modello Analisi RISCHI MOG_PTPC'!AE121=Tabelle!$V$7,('Mitigazione del rischio'!C$8*Tabelle!$W$7),IF('Modello Analisi RISCHI MOG_PTPC'!AE121=Tabelle!$V$8,('Mitigazione del rischio'!C$8*Tabelle!$W$8),IF('Modello Analisi RISCHI MOG_PTPC'!AE121=Tabelle!$V$9,('Mitigazione del rischio'!C$8*Tabelle!$W$9),IF('Modello Analisi RISCHI MOG_PTPC'!AE121=Tabelle!$V$10,('Mitigazione del rischio'!C$8*Tabelle!$W$10),IF('Modello Analisi RISCHI MOG_PTPC'!AE121=Tabelle!$V$11,('Mitigazione del rischio'!C$8*Tabelle!$W$11),IF('Modello Analisi RISCHI MOG_PTPC'!AE121=Tabelle!$V$12,('Mitigazione del rischio'!C$8*Tabelle!$W$12),"-"))))))))))</f>
        <v>0.35000000000000003</v>
      </c>
      <c r="D120" s="31">
        <f>IF('Modello Analisi RISCHI MOG_PTPC'!AF121=Tabelle!$V$3,('Mitigazione del rischio'!D$8*Tabelle!$W$3),IF('Modello Analisi RISCHI MOG_PTPC'!AF121=Tabelle!$V$4,('Mitigazione del rischio'!D$8*Tabelle!$W$4),IF('Modello Analisi RISCHI MOG_PTPC'!AF121=Tabelle!$V$5,('Mitigazione del rischio'!D$8*Tabelle!$W$5),IF('Modello Analisi RISCHI MOG_PTPC'!AF121=Tabelle!$V$6,('Mitigazione del rischio'!D$8*Tabelle!$W$6),IF('Modello Analisi RISCHI MOG_PTPC'!AF121=Tabelle!$V$7,('Mitigazione del rischio'!D$8*Tabelle!$W$7),IF('Modello Analisi RISCHI MOG_PTPC'!AF121=Tabelle!$V$8,('Mitigazione del rischio'!D$8*Tabelle!$W$8),IF('Modello Analisi RISCHI MOG_PTPC'!AF121=Tabelle!$V$9,('Mitigazione del rischio'!D$8*Tabelle!$W$9),IF('Modello Analisi RISCHI MOG_PTPC'!AF121=Tabelle!$V$10,('Mitigazione del rischio'!D$8*Tabelle!$W$10),IF('Modello Analisi RISCHI MOG_PTPC'!AF121=Tabelle!$V$11,('Mitigazione del rischio'!D$8*Tabelle!$W$11),IF('Modello Analisi RISCHI MOG_PTPC'!AF121=Tabelle!$V$12,('Mitigazione del rischio'!D$8*Tabelle!$W$12),"-"))))))))))</f>
        <v>1.05</v>
      </c>
      <c r="E120" s="31">
        <f>IF('Modello Analisi RISCHI MOG_PTPC'!AG121=Tabelle!$V$3,('Mitigazione del rischio'!E$8*Tabelle!$W$3),IF('Modello Analisi RISCHI MOG_PTPC'!AG121=Tabelle!$V$4,('Mitigazione del rischio'!E$8*Tabelle!$W$4),IF('Modello Analisi RISCHI MOG_PTPC'!AG121=Tabelle!$V$5,('Mitigazione del rischio'!E$8*Tabelle!$W$5),IF('Modello Analisi RISCHI MOG_PTPC'!AG121=Tabelle!$V$6,('Mitigazione del rischio'!E$8*Tabelle!$W$6),IF('Modello Analisi RISCHI MOG_PTPC'!AG121=Tabelle!$V$7,('Mitigazione del rischio'!E$8*Tabelle!$W$7),IF('Modello Analisi RISCHI MOG_PTPC'!AG121=Tabelle!$V$8,('Mitigazione del rischio'!E$8*Tabelle!$W$8),IF('Modello Analisi RISCHI MOG_PTPC'!AG121=Tabelle!$V$9,('Mitigazione del rischio'!E$8*Tabelle!$W$9),IF('Modello Analisi RISCHI MOG_PTPC'!AG121=Tabelle!$V$10,('Mitigazione del rischio'!E$8*Tabelle!$W$10),IF('Modello Analisi RISCHI MOG_PTPC'!AG121=Tabelle!$V$11,('Mitigazione del rischio'!E$8*Tabelle!$W$11),IF('Modello Analisi RISCHI MOG_PTPC'!AG121=Tabelle!$V$12,('Mitigazione del rischio'!E$8*Tabelle!$W$12),"-"))))))))))</f>
        <v>2.4499999999999997</v>
      </c>
      <c r="F120" s="31">
        <f>IF('Modello Analisi RISCHI MOG_PTPC'!AH121=Tabelle!$V$3,('Mitigazione del rischio'!F$8*Tabelle!$W$3),IF('Modello Analisi RISCHI MOG_PTPC'!AH121=Tabelle!$V$4,('Mitigazione del rischio'!F$8*Tabelle!$W$4),IF('Modello Analisi RISCHI MOG_PTPC'!AH121=Tabelle!$V$5,('Mitigazione del rischio'!F$8*Tabelle!$W$5),IF('Modello Analisi RISCHI MOG_PTPC'!AH121=Tabelle!$V$6,('Mitigazione del rischio'!F$8*Tabelle!$W$6),IF('Modello Analisi RISCHI MOG_PTPC'!AH121=Tabelle!$V$7,('Mitigazione del rischio'!F$8*Tabelle!$W$7),IF('Modello Analisi RISCHI MOG_PTPC'!AH121=Tabelle!$V$8,('Mitigazione del rischio'!F$8*Tabelle!$W$8),IF('Modello Analisi RISCHI MOG_PTPC'!AH121=Tabelle!$V$9,('Mitigazione del rischio'!F$8*Tabelle!$W$9),IF('Modello Analisi RISCHI MOG_PTPC'!AH121=Tabelle!$V$10,('Mitigazione del rischio'!F$8*Tabelle!$W$10),IF('Modello Analisi RISCHI MOG_PTPC'!AH121=Tabelle!$V$11,('Mitigazione del rischio'!F$8*Tabelle!$W$11),IF('Modello Analisi RISCHI MOG_PTPC'!AH121=Tabelle!$V$12,('Mitigazione del rischio'!F$8*Tabelle!$W$12),"-"))))))))))</f>
        <v>3.5</v>
      </c>
      <c r="G120" s="31">
        <f>IF('Modello Analisi RISCHI MOG_PTPC'!AI121=Tabelle!$V$3,('Mitigazione del rischio'!G$8*Tabelle!$W$3),IF('Modello Analisi RISCHI MOG_PTPC'!AI121=Tabelle!$V$4,('Mitigazione del rischio'!G$8*Tabelle!$W$4),IF('Modello Analisi RISCHI MOG_PTPC'!AI121=Tabelle!$V$5,('Mitigazione del rischio'!G$8*Tabelle!$W$5),IF('Modello Analisi RISCHI MOG_PTPC'!AI121=Tabelle!$V$6,('Mitigazione del rischio'!G$8*Tabelle!$W$6),IF('Modello Analisi RISCHI MOG_PTPC'!AI121=Tabelle!$V$7,('Mitigazione del rischio'!G$8*Tabelle!$W$7),IF('Modello Analisi RISCHI MOG_PTPC'!AI121=Tabelle!$V$8,('Mitigazione del rischio'!G$8*Tabelle!$W$8),IF('Modello Analisi RISCHI MOG_PTPC'!AI121=Tabelle!$V$9,('Mitigazione del rischio'!G$8*Tabelle!$W$9),IF('Modello Analisi RISCHI MOG_PTPC'!AI121=Tabelle!$V$10,('Mitigazione del rischio'!G$8*Tabelle!$W$10),IF('Modello Analisi RISCHI MOG_PTPC'!AI121=Tabelle!$V$11,('Mitigazione del rischio'!G$8*Tabelle!$W$11),IF('Modello Analisi RISCHI MOG_PTPC'!AI121=Tabelle!$V$12,('Mitigazione del rischio'!G$8*Tabelle!$W$12),"-"))))))))))</f>
        <v>3.5</v>
      </c>
      <c r="H120" s="31">
        <f>IF('Modello Analisi RISCHI MOG_PTPC'!AJ121=Tabelle!$V$3,('Mitigazione del rischio'!H$8*Tabelle!$W$3),IF('Modello Analisi RISCHI MOG_PTPC'!AJ121=Tabelle!$V$4,('Mitigazione del rischio'!H$8*Tabelle!$W$4),IF('Modello Analisi RISCHI MOG_PTPC'!AJ121=Tabelle!$V$5,('Mitigazione del rischio'!H$8*Tabelle!$W$5),IF('Modello Analisi RISCHI MOG_PTPC'!AJ121=Tabelle!$V$6,('Mitigazione del rischio'!H$8*Tabelle!$W$6),IF('Modello Analisi RISCHI MOG_PTPC'!AJ121=Tabelle!$V$7,('Mitigazione del rischio'!H$8*Tabelle!$W$7),IF('Modello Analisi RISCHI MOG_PTPC'!AJ121=Tabelle!$V$8,('Mitigazione del rischio'!H$8*Tabelle!$W$8),IF('Modello Analisi RISCHI MOG_PTPC'!AJ121=Tabelle!$V$9,('Mitigazione del rischio'!H$8*Tabelle!$W$9),IF('Modello Analisi RISCHI MOG_PTPC'!AJ121=Tabelle!$V$10,('Mitigazione del rischio'!H$8*Tabelle!$W$10),IF('Modello Analisi RISCHI MOG_PTPC'!AJ121=Tabelle!$V$11,('Mitigazione del rischio'!H$8*Tabelle!$W$11),IF('Modello Analisi RISCHI MOG_PTPC'!AJ121=Tabelle!$V$12,('Mitigazione del rischio'!H$8*Tabelle!$W$12),"-"))))))))))</f>
        <v>3.5</v>
      </c>
      <c r="I120" s="31">
        <f>IF('Modello Analisi RISCHI MOG_PTPC'!AK121=Tabelle!$V$3,('Mitigazione del rischio'!I$8*Tabelle!$W$3),IF('Modello Analisi RISCHI MOG_PTPC'!AK121=Tabelle!$V$4,('Mitigazione del rischio'!I$8*Tabelle!$W$4),IF('Modello Analisi RISCHI MOG_PTPC'!AK121=Tabelle!$V$5,('Mitigazione del rischio'!I$8*Tabelle!$W$5),IF('Modello Analisi RISCHI MOG_PTPC'!AK121=Tabelle!$V$6,('Mitigazione del rischio'!I$8*Tabelle!$W$6),IF('Modello Analisi RISCHI MOG_PTPC'!AK121=Tabelle!$V$7,('Mitigazione del rischio'!I$8*Tabelle!$W$7),IF('Modello Analisi RISCHI MOG_PTPC'!AK121=Tabelle!$V$8,('Mitigazione del rischio'!I$8*Tabelle!$W$8),IF('Modello Analisi RISCHI MOG_PTPC'!AK121=Tabelle!$V$9,('Mitigazione del rischio'!I$8*Tabelle!$W$9),IF('Modello Analisi RISCHI MOG_PTPC'!AK121=Tabelle!$V$10,('Mitigazione del rischio'!I$8*Tabelle!$W$10),IF('Modello Analisi RISCHI MOG_PTPC'!AK121=Tabelle!$V$11,('Mitigazione del rischio'!I$8*Tabelle!$W$11),IF('Modello Analisi RISCHI MOG_PTPC'!AK121=Tabelle!$V$12,('Mitigazione del rischio'!I$8*Tabelle!$W$12),"-"))))))))))</f>
        <v>1.05</v>
      </c>
      <c r="J120" s="31">
        <f>IF('Modello Analisi RISCHI MOG_PTPC'!AL121=Tabelle!$V$3,('Mitigazione del rischio'!J$8*Tabelle!$W$3),IF('Modello Analisi RISCHI MOG_PTPC'!AL121=Tabelle!$V$4,('Mitigazione del rischio'!J$8*Tabelle!$W$4),IF('Modello Analisi RISCHI MOG_PTPC'!AL121=Tabelle!$V$5,('Mitigazione del rischio'!J$8*Tabelle!$W$5),IF('Modello Analisi RISCHI MOG_PTPC'!AL121=Tabelle!$V$6,('Mitigazione del rischio'!J$8*Tabelle!$W$6),IF('Modello Analisi RISCHI MOG_PTPC'!AL121=Tabelle!$V$7,('Mitigazione del rischio'!J$8*Tabelle!$W$7),IF('Modello Analisi RISCHI MOG_PTPC'!AL121=Tabelle!$V$8,('Mitigazione del rischio'!J$8*Tabelle!$W$8),IF('Modello Analisi RISCHI MOG_PTPC'!AL121=Tabelle!$V$9,('Mitigazione del rischio'!J$8*Tabelle!$W$9),IF('Modello Analisi RISCHI MOG_PTPC'!AL121=Tabelle!$V$10,('Mitigazione del rischio'!J$8*Tabelle!$W$10),IF('Modello Analisi RISCHI MOG_PTPC'!AL121=Tabelle!$V$11,('Mitigazione del rischio'!J$8*Tabelle!$W$11),IF('Modello Analisi RISCHI MOG_PTPC'!AL121=Tabelle!$V$12,('Mitigazione del rischio'!J$8*Tabelle!$W$12),"-"))))))))))</f>
        <v>1.05</v>
      </c>
      <c r="K120" s="31">
        <f>IF('Modello Analisi RISCHI MOG_PTPC'!AM121=Tabelle!$V$3,('Mitigazione del rischio'!K$8*Tabelle!$W$3),IF('Modello Analisi RISCHI MOG_PTPC'!AM121=Tabelle!$V$4,('Mitigazione del rischio'!K$8*Tabelle!$W$4),IF('Modello Analisi RISCHI MOG_PTPC'!AM121=Tabelle!$V$5,('Mitigazione del rischio'!K$8*Tabelle!$W$5),IF('Modello Analisi RISCHI MOG_PTPC'!AM121=Tabelle!$V$6,('Mitigazione del rischio'!K$8*Tabelle!$W$6),IF('Modello Analisi RISCHI MOG_PTPC'!AM121=Tabelle!$V$7,('Mitigazione del rischio'!K$8*Tabelle!$W$7),IF('Modello Analisi RISCHI MOG_PTPC'!AM121=Tabelle!$V$8,('Mitigazione del rischio'!K$8*Tabelle!$W$8),IF('Modello Analisi RISCHI MOG_PTPC'!AM121=Tabelle!$V$9,('Mitigazione del rischio'!K$8*Tabelle!$W$9),IF('Modello Analisi RISCHI MOG_PTPC'!AM121=Tabelle!$V$10,('Mitigazione del rischio'!K$8*Tabelle!$W$10),IF('Modello Analisi RISCHI MOG_PTPC'!AM121=Tabelle!$V$11,('Mitigazione del rischio'!K$8*Tabelle!$W$11),IF('Modello Analisi RISCHI MOG_PTPC'!AM121=Tabelle!$V$12,('Mitigazione del rischio'!K$8*Tabelle!$W$12),"-"))))))))))</f>
        <v>3.5</v>
      </c>
      <c r="L120" s="31">
        <f>IF('Modello Analisi RISCHI MOG_PTPC'!AN121=Tabelle!$V$3,('Mitigazione del rischio'!L$8*Tabelle!$W$3),IF('Modello Analisi RISCHI MOG_PTPC'!AN121=Tabelle!$V$4,('Mitigazione del rischio'!L$8*Tabelle!$W$4),IF('Modello Analisi RISCHI MOG_PTPC'!AN121=Tabelle!$V$5,('Mitigazione del rischio'!L$8*Tabelle!$W$5),IF('Modello Analisi RISCHI MOG_PTPC'!AN121=Tabelle!$V$6,('Mitigazione del rischio'!L$8*Tabelle!$W$6),IF('Modello Analisi RISCHI MOG_PTPC'!AN121=Tabelle!$V$7,('Mitigazione del rischio'!L$8*Tabelle!$W$7),IF('Modello Analisi RISCHI MOG_PTPC'!AN121=Tabelle!$V$8,('Mitigazione del rischio'!L$8*Tabelle!$W$8),IF('Modello Analisi RISCHI MOG_PTPC'!AN121=Tabelle!$V$9,('Mitigazione del rischio'!L$8*Tabelle!$W$9),IF('Modello Analisi RISCHI MOG_PTPC'!AN121=Tabelle!$V$10,('Mitigazione del rischio'!L$8*Tabelle!$W$10),IF('Modello Analisi RISCHI MOG_PTPC'!AN121=Tabelle!$V$11,('Mitigazione del rischio'!L$8*Tabelle!$W$11),IF('Modello Analisi RISCHI MOG_PTPC'!AN121=Tabelle!$V$12,('Mitigazione del rischio'!L$8*Tabelle!$W$12),"-"))))))))))</f>
        <v>3.5</v>
      </c>
      <c r="M120" s="31">
        <f>IF('Modello Analisi RISCHI MOG_PTPC'!AO121=Tabelle!$V$3,('Mitigazione del rischio'!M$8*Tabelle!$W$3),IF('Modello Analisi RISCHI MOG_PTPC'!AO121=Tabelle!$V$4,('Mitigazione del rischio'!M$8*Tabelle!$W$4),IF('Modello Analisi RISCHI MOG_PTPC'!AO121=Tabelle!$V$5,('Mitigazione del rischio'!M$8*Tabelle!$W$5),IF('Modello Analisi RISCHI MOG_PTPC'!AO121=Tabelle!$V$6,('Mitigazione del rischio'!M$8*Tabelle!$W$6),IF('Modello Analisi RISCHI MOG_PTPC'!AO121=Tabelle!$V$7,('Mitigazione del rischio'!M$8*Tabelle!$W$7),IF('Modello Analisi RISCHI MOG_PTPC'!AO121=Tabelle!$V$8,('Mitigazione del rischio'!M$8*Tabelle!$W$8),IF('Modello Analisi RISCHI MOG_PTPC'!AO121=Tabelle!$V$9,('Mitigazione del rischio'!M$8*Tabelle!$W$9),IF('Modello Analisi RISCHI MOG_PTPC'!AO121=Tabelle!$V$10,('Mitigazione del rischio'!M$8*Tabelle!$W$10),IF('Modello Analisi RISCHI MOG_PTPC'!AO121=Tabelle!$V$11,('Mitigazione del rischio'!M$8*Tabelle!$W$11),IF('Modello Analisi RISCHI MOG_PTPC'!AO121=Tabelle!$V$12,('Mitigazione del rischio'!M$8*Tabelle!$W$12),"-"))))))))))</f>
        <v>1.05</v>
      </c>
      <c r="N120" s="31">
        <f>IF('Modello Analisi RISCHI MOG_PTPC'!AP121=Tabelle!$V$3,('Mitigazione del rischio'!N$8*Tabelle!$W$3),IF('Modello Analisi RISCHI MOG_PTPC'!AP121=Tabelle!$V$4,('Mitigazione del rischio'!N$8*Tabelle!$W$4),IF('Modello Analisi RISCHI MOG_PTPC'!AP121=Tabelle!$V$5,('Mitigazione del rischio'!N$8*Tabelle!$W$5),IF('Modello Analisi RISCHI MOG_PTPC'!AP121=Tabelle!$V$6,('Mitigazione del rischio'!N$8*Tabelle!$W$6),IF('Modello Analisi RISCHI MOG_PTPC'!AP121=Tabelle!$V$7,('Mitigazione del rischio'!N$8*Tabelle!$W$7),IF('Modello Analisi RISCHI MOG_PTPC'!AP121=Tabelle!$V$8,('Mitigazione del rischio'!N$8*Tabelle!$W$8),IF('Modello Analisi RISCHI MOG_PTPC'!AP121=Tabelle!$V$9,('Mitigazione del rischio'!N$8*Tabelle!$W$9),IF('Modello Analisi RISCHI MOG_PTPC'!AP121=Tabelle!$V$10,('Mitigazione del rischio'!N$8*Tabelle!$W$10),IF('Modello Analisi RISCHI MOG_PTPC'!AP121=Tabelle!$V$11,('Mitigazione del rischio'!N$8*Tabelle!$W$11),IF('Modello Analisi RISCHI MOG_PTPC'!AP121=Tabelle!$V$12,('Mitigazione del rischio'!N$8*Tabelle!$W$12),"-"))))))))))</f>
        <v>1.05</v>
      </c>
      <c r="O120" s="31">
        <f>IF('Modello Analisi RISCHI MOG_PTPC'!AQ121=Tabelle!$V$3,('Mitigazione del rischio'!O$8*Tabelle!$W$3),IF('Modello Analisi RISCHI MOG_PTPC'!AQ121=Tabelle!$V$4,('Mitigazione del rischio'!O$8*Tabelle!$W$4),IF('Modello Analisi RISCHI MOG_PTPC'!AQ121=Tabelle!$V$5,('Mitigazione del rischio'!O$8*Tabelle!$W$5),IF('Modello Analisi RISCHI MOG_PTPC'!AQ121=Tabelle!$V$6,('Mitigazione del rischio'!O$8*Tabelle!$W$6),IF('Modello Analisi RISCHI MOG_PTPC'!AQ121=Tabelle!$V$7,('Mitigazione del rischio'!O$8*Tabelle!$W$7),IF('Modello Analisi RISCHI MOG_PTPC'!AQ121=Tabelle!$V$8,('Mitigazione del rischio'!O$8*Tabelle!$W$8),IF('Modello Analisi RISCHI MOG_PTPC'!AQ121=Tabelle!$V$9,('Mitigazione del rischio'!O$8*Tabelle!$W$9),IF('Modello Analisi RISCHI MOG_PTPC'!AQ121=Tabelle!$V$10,('Mitigazione del rischio'!O$8*Tabelle!$W$10),IF('Modello Analisi RISCHI MOG_PTPC'!AQ121=Tabelle!$V$11,('Mitigazione del rischio'!O$8*Tabelle!$W$11),IF('Modello Analisi RISCHI MOG_PTPC'!AQ121=Tabelle!$V$12,('Mitigazione del rischio'!O$8*Tabelle!$W$12),"-"))))))))))</f>
        <v>1.05</v>
      </c>
      <c r="P120" s="31">
        <f>IF('Modello Analisi RISCHI MOG_PTPC'!AR121=Tabelle!$V$3,('Mitigazione del rischio'!P$8*Tabelle!$W$3),IF('Modello Analisi RISCHI MOG_PTPC'!AR121=Tabelle!$V$4,('Mitigazione del rischio'!P$8*Tabelle!$W$4),IF('Modello Analisi RISCHI MOG_PTPC'!AR121=Tabelle!$V$5,('Mitigazione del rischio'!P$8*Tabelle!$W$5),IF('Modello Analisi RISCHI MOG_PTPC'!AR121=Tabelle!$V$6,('Mitigazione del rischio'!P$8*Tabelle!$W$6),IF('Modello Analisi RISCHI MOG_PTPC'!AR121=Tabelle!$V$7,('Mitigazione del rischio'!P$8*Tabelle!$W$7),IF('Modello Analisi RISCHI MOG_PTPC'!AR121=Tabelle!$V$8,('Mitigazione del rischio'!P$8*Tabelle!$W$8),IF('Modello Analisi RISCHI MOG_PTPC'!AR121=Tabelle!$V$9,('Mitigazione del rischio'!P$8*Tabelle!$W$9),IF('Modello Analisi RISCHI MOG_PTPC'!AR121=Tabelle!$V$10,('Mitigazione del rischio'!P$8*Tabelle!$W$10),IF('Modello Analisi RISCHI MOG_PTPC'!AR121=Tabelle!$V$11,('Mitigazione del rischio'!P$8*Tabelle!$W$11),IF('Modello Analisi RISCHI MOG_PTPC'!AR121=Tabelle!$V$12,('Mitigazione del rischio'!P$8*Tabelle!$W$12),"-"))))))))))</f>
        <v>1.05</v>
      </c>
      <c r="Q120" s="31">
        <f>IF('Modello Analisi RISCHI MOG_PTPC'!AS121=Tabelle!$V$3,('Mitigazione del rischio'!Q$8*Tabelle!$W$3),IF('Modello Analisi RISCHI MOG_PTPC'!AS121=Tabelle!$V$4,('Mitigazione del rischio'!Q$8*Tabelle!$W$4),IF('Modello Analisi RISCHI MOG_PTPC'!AS121=Tabelle!$V$5,('Mitigazione del rischio'!Q$8*Tabelle!$W$5),IF('Modello Analisi RISCHI MOG_PTPC'!AS121=Tabelle!$V$6,('Mitigazione del rischio'!Q$8*Tabelle!$W$6),IF('Modello Analisi RISCHI MOG_PTPC'!AS121=Tabelle!$V$7,('Mitigazione del rischio'!Q$8*Tabelle!$W$7),IF('Modello Analisi RISCHI MOG_PTPC'!AS121=Tabelle!$V$8,('Mitigazione del rischio'!Q$8*Tabelle!$W$8),IF('Modello Analisi RISCHI MOG_PTPC'!AS121=Tabelle!$V$9,('Mitigazione del rischio'!Q$8*Tabelle!$W$9),IF('Modello Analisi RISCHI MOG_PTPC'!AS121=Tabelle!$V$10,('Mitigazione del rischio'!Q$8*Tabelle!$W$10),IF('Modello Analisi RISCHI MOG_PTPC'!AS121=Tabelle!$V$11,('Mitigazione del rischio'!Q$8*Tabelle!$W$11),IF('Modello Analisi RISCHI MOG_PTPC'!AS121=Tabelle!$V$12,('Mitigazione del rischio'!Q$8*Tabelle!$W$12),"-"))))))))))</f>
        <v>2.4499999999999997</v>
      </c>
      <c r="R120" s="31">
        <f>IF('Modello Analisi RISCHI MOG_PTPC'!AT121=Tabelle!$V$3,('Mitigazione del rischio'!R$8*Tabelle!$W$3),IF('Modello Analisi RISCHI MOG_PTPC'!AT121=Tabelle!$V$4,('Mitigazione del rischio'!R$8*Tabelle!$W$4),IF('Modello Analisi RISCHI MOG_PTPC'!AT121=Tabelle!$V$5,('Mitigazione del rischio'!R$8*Tabelle!$W$5),IF('Modello Analisi RISCHI MOG_PTPC'!AT121=Tabelle!$V$6,('Mitigazione del rischio'!R$8*Tabelle!$W$6),IF('Modello Analisi RISCHI MOG_PTPC'!AT121=Tabelle!$V$7,('Mitigazione del rischio'!R$8*Tabelle!$W$7),IF('Modello Analisi RISCHI MOG_PTPC'!AT121=Tabelle!$V$8,('Mitigazione del rischio'!R$8*Tabelle!$W$8),IF('Modello Analisi RISCHI MOG_PTPC'!AT121=Tabelle!$V$9,('Mitigazione del rischio'!R$8*Tabelle!$W$9),IF('Modello Analisi RISCHI MOG_PTPC'!AT121=Tabelle!$V$10,('Mitigazione del rischio'!R$8*Tabelle!$W$10),IF('Modello Analisi RISCHI MOG_PTPC'!AT121=Tabelle!$V$11,('Mitigazione del rischio'!R$8*Tabelle!$W$11),IF('Modello Analisi RISCHI MOG_PTPC'!AT121=Tabelle!$V$12,('Mitigazione del rischio'!R$8*Tabelle!$W$12),"-"))))))))))</f>
        <v>2.4499999999999997</v>
      </c>
      <c r="S120" s="31">
        <f>IF('Modello Analisi RISCHI MOG_PTPC'!AU121=Tabelle!$V$3,('Mitigazione del rischio'!S$8*Tabelle!$W$3),IF('Modello Analisi RISCHI MOG_PTPC'!AU121=Tabelle!$V$4,('Mitigazione del rischio'!S$8*Tabelle!$W$4),IF('Modello Analisi RISCHI MOG_PTPC'!AU121=Tabelle!$V$5,('Mitigazione del rischio'!S$8*Tabelle!$W$5),IF('Modello Analisi RISCHI MOG_PTPC'!AU121=Tabelle!$V$6,('Mitigazione del rischio'!S$8*Tabelle!$W$6),IF('Modello Analisi RISCHI MOG_PTPC'!AU121=Tabelle!$V$7,('Mitigazione del rischio'!S$8*Tabelle!$W$7),IF('Modello Analisi RISCHI MOG_PTPC'!AU121=Tabelle!$V$8,('Mitigazione del rischio'!S$8*Tabelle!$W$8),IF('Modello Analisi RISCHI MOG_PTPC'!AU121=Tabelle!$V$9,('Mitigazione del rischio'!S$8*Tabelle!$W$9),IF('Modello Analisi RISCHI MOG_PTPC'!AU121=Tabelle!$V$10,('Mitigazione del rischio'!S$8*Tabelle!$W$10),IF('Modello Analisi RISCHI MOG_PTPC'!AU121=Tabelle!$V$11,('Mitigazione del rischio'!S$8*Tabelle!$W$11),IF('Modello Analisi RISCHI MOG_PTPC'!AU121=Tabelle!$V$12,('Mitigazione del rischio'!S$8*Tabelle!$W$12),"-"))))))))))</f>
        <v>2.4499999999999997</v>
      </c>
      <c r="T120" s="31">
        <f>IF('Modello Analisi RISCHI MOG_PTPC'!AV121=Tabelle!$V$3,('Mitigazione del rischio'!T$8*Tabelle!$W$3),IF('Modello Analisi RISCHI MOG_PTPC'!AV121=Tabelle!$V$4,('Mitigazione del rischio'!T$8*Tabelle!$W$4),IF('Modello Analisi RISCHI MOG_PTPC'!AV121=Tabelle!$V$5,('Mitigazione del rischio'!T$8*Tabelle!$W$5),IF('Modello Analisi RISCHI MOG_PTPC'!AV121=Tabelle!$V$6,('Mitigazione del rischio'!T$8*Tabelle!$W$6),IF('Modello Analisi RISCHI MOG_PTPC'!AV121=Tabelle!$V$7,('Mitigazione del rischio'!T$8*Tabelle!$W$7),IF('Modello Analisi RISCHI MOG_PTPC'!AV121=Tabelle!$V$8,('Mitigazione del rischio'!T$8*Tabelle!$W$8),IF('Modello Analisi RISCHI MOG_PTPC'!AV121=Tabelle!$V$9,('Mitigazione del rischio'!T$8*Tabelle!$W$9),IF('Modello Analisi RISCHI MOG_PTPC'!AV121=Tabelle!$V$10,('Mitigazione del rischio'!T$8*Tabelle!$W$10),IF('Modello Analisi RISCHI MOG_PTPC'!AV121=Tabelle!$V$11,('Mitigazione del rischio'!T$8*Tabelle!$W$11),IF('Modello Analisi RISCHI MOG_PTPC'!AV121=Tabelle!$V$12,('Mitigazione del rischio'!T$8*Tabelle!$W$12),"-"))))))))))</f>
        <v>2.4499999999999997</v>
      </c>
      <c r="U120" s="31">
        <f>IF('Modello Analisi RISCHI MOG_PTPC'!AW121=Tabelle!$V$3,('Mitigazione del rischio'!U$8*Tabelle!$W$3),IF('Modello Analisi RISCHI MOG_PTPC'!AW121=Tabelle!$V$4,('Mitigazione del rischio'!U$8*Tabelle!$W$4),IF('Modello Analisi RISCHI MOG_PTPC'!AW121=Tabelle!$V$5,('Mitigazione del rischio'!U$8*Tabelle!$W$5),IF('Modello Analisi RISCHI MOG_PTPC'!AW121=Tabelle!$V$6,('Mitigazione del rischio'!U$8*Tabelle!$W$6),IF('Modello Analisi RISCHI MOG_PTPC'!AW121=Tabelle!$V$7,('Mitigazione del rischio'!U$8*Tabelle!$W$7),IF('Modello Analisi RISCHI MOG_PTPC'!AW121=Tabelle!$V$8,('Mitigazione del rischio'!U$8*Tabelle!$W$8),IF('Modello Analisi RISCHI MOG_PTPC'!AW121=Tabelle!$V$9,('Mitigazione del rischio'!U$8*Tabelle!$W$9),IF('Modello Analisi RISCHI MOG_PTPC'!AW121=Tabelle!$V$10,('Mitigazione del rischio'!U$8*Tabelle!$W$10),IF('Modello Analisi RISCHI MOG_PTPC'!AW121=Tabelle!$V$11,('Mitigazione del rischio'!U$8*Tabelle!$W$11),IF('Modello Analisi RISCHI MOG_PTPC'!AW121=Tabelle!$V$12,('Mitigazione del rischio'!U$8*Tabelle!$W$12),"-"))))))))))</f>
        <v>0</v>
      </c>
      <c r="V120" s="31">
        <f>IF('Modello Analisi RISCHI MOG_PTPC'!AX121=Tabelle!$V$3,('Mitigazione del rischio'!V$8*Tabelle!$W$3),IF('Modello Analisi RISCHI MOG_PTPC'!AX121=Tabelle!$V$4,('Mitigazione del rischio'!V$8*Tabelle!$W$4),IF('Modello Analisi RISCHI MOG_PTPC'!AX121=Tabelle!$V$5,('Mitigazione del rischio'!V$8*Tabelle!$W$5),IF('Modello Analisi RISCHI MOG_PTPC'!AX121=Tabelle!$V$6,('Mitigazione del rischio'!V$8*Tabelle!$W$6),IF('Modello Analisi RISCHI MOG_PTPC'!AX121=Tabelle!$V$7,('Mitigazione del rischio'!V$8*Tabelle!$W$7),IF('Modello Analisi RISCHI MOG_PTPC'!AX121=Tabelle!$V$8,('Mitigazione del rischio'!V$8*Tabelle!$W$8),IF('Modello Analisi RISCHI MOG_PTPC'!AX121=Tabelle!$V$9,('Mitigazione del rischio'!V$8*Tabelle!$W$9),IF('Modello Analisi RISCHI MOG_PTPC'!AX121=Tabelle!$V$10,('Mitigazione del rischio'!V$8*Tabelle!$W$10),IF('Modello Analisi RISCHI MOG_PTPC'!AX121=Tabelle!$V$11,('Mitigazione del rischio'!V$8*Tabelle!$W$11),IF('Modello Analisi RISCHI MOG_PTPC'!AX121=Tabelle!$V$12,('Mitigazione del rischio'!V$8*Tabelle!$W$12),"-"))))))))))</f>
        <v>0</v>
      </c>
      <c r="W120" s="31">
        <f>IF('Modello Analisi RISCHI MOG_PTPC'!AY121=Tabelle!$V$3,('Mitigazione del rischio'!W$8*Tabelle!$W$3),IF('Modello Analisi RISCHI MOG_PTPC'!AY121=Tabelle!$V$4,('Mitigazione del rischio'!W$8*Tabelle!$W$4),IF('Modello Analisi RISCHI MOG_PTPC'!AY121=Tabelle!$V$5,('Mitigazione del rischio'!W$8*Tabelle!$W$5),IF('Modello Analisi RISCHI MOG_PTPC'!AY121=Tabelle!$V$6,('Mitigazione del rischio'!W$8*Tabelle!$W$6),IF('Modello Analisi RISCHI MOG_PTPC'!AY121=Tabelle!$V$7,('Mitigazione del rischio'!W$8*Tabelle!$W$7),IF('Modello Analisi RISCHI MOG_PTPC'!AY121=Tabelle!$V$8,('Mitigazione del rischio'!W$8*Tabelle!$W$8),IF('Modello Analisi RISCHI MOG_PTPC'!AY121=Tabelle!$V$9,('Mitigazione del rischio'!W$8*Tabelle!$W$9),IF('Modello Analisi RISCHI MOG_PTPC'!AY121=Tabelle!$V$10,('Mitigazione del rischio'!W$8*Tabelle!$W$10),IF('Modello Analisi RISCHI MOG_PTPC'!AY121=Tabelle!$V$11,('Mitigazione del rischio'!W$8*Tabelle!$W$11),IF('Modello Analisi RISCHI MOG_PTPC'!AY121=Tabelle!$V$12,('Mitigazione del rischio'!W$8*Tabelle!$W$12),"-"))))))))))</f>
        <v>0</v>
      </c>
      <c r="X120" s="31">
        <f>IF('Modello Analisi RISCHI MOG_PTPC'!AZ121=Tabelle!$V$3,('Mitigazione del rischio'!X$8*Tabelle!$W$3),IF('Modello Analisi RISCHI MOG_PTPC'!AZ121=Tabelle!$V$4,('Mitigazione del rischio'!X$8*Tabelle!$W$4),IF('Modello Analisi RISCHI MOG_PTPC'!AZ121=Tabelle!$V$5,('Mitigazione del rischio'!X$8*Tabelle!$W$5),IF('Modello Analisi RISCHI MOG_PTPC'!AZ121=Tabelle!$V$6,('Mitigazione del rischio'!X$8*Tabelle!$W$6),IF('Modello Analisi RISCHI MOG_PTPC'!AZ121=Tabelle!$V$7,('Mitigazione del rischio'!X$8*Tabelle!$W$7),IF('Modello Analisi RISCHI MOG_PTPC'!AZ121=Tabelle!$V$8,('Mitigazione del rischio'!X$8*Tabelle!$W$8),IF('Modello Analisi RISCHI MOG_PTPC'!AZ121=Tabelle!$V$9,('Mitigazione del rischio'!X$8*Tabelle!$W$9),IF('Modello Analisi RISCHI MOG_PTPC'!AZ121=Tabelle!$V$10,('Mitigazione del rischio'!X$8*Tabelle!$W$10),IF('Modello Analisi RISCHI MOG_PTPC'!AZ121=Tabelle!$V$11,('Mitigazione del rischio'!X$8*Tabelle!$W$11),IF('Modello Analisi RISCHI MOG_PTPC'!AZ121=Tabelle!$V$12,('Mitigazione del rischio'!X$8*Tabelle!$W$12),"-"))))))))))</f>
        <v>0</v>
      </c>
      <c r="Y120" s="31">
        <f>IF('Modello Analisi RISCHI MOG_PTPC'!BA121=Tabelle!$V$3,('Mitigazione del rischio'!Y$8*Tabelle!$W$3),IF('Modello Analisi RISCHI MOG_PTPC'!BA121=Tabelle!$V$4,('Mitigazione del rischio'!Y$8*Tabelle!$W$4),IF('Modello Analisi RISCHI MOG_PTPC'!BA121=Tabelle!$V$5,('Mitigazione del rischio'!Y$8*Tabelle!$W$5),IF('Modello Analisi RISCHI MOG_PTPC'!BA121=Tabelle!$V$6,('Mitigazione del rischio'!Y$8*Tabelle!$W$6),IF('Modello Analisi RISCHI MOG_PTPC'!BA121=Tabelle!$V$7,('Mitigazione del rischio'!Y$8*Tabelle!$W$7),IF('Modello Analisi RISCHI MOG_PTPC'!BA121=Tabelle!$V$8,('Mitigazione del rischio'!Y$8*Tabelle!$W$8),IF('Modello Analisi RISCHI MOG_PTPC'!BA121=Tabelle!$V$9,('Mitigazione del rischio'!Y$8*Tabelle!$W$9),IF('Modello Analisi RISCHI MOG_PTPC'!BA121=Tabelle!$V$10,('Mitigazione del rischio'!Y$8*Tabelle!$W$10),IF('Modello Analisi RISCHI MOG_PTPC'!BA121=Tabelle!$V$11,('Mitigazione del rischio'!Y$8*Tabelle!$W$11),IF('Modello Analisi RISCHI MOG_PTPC'!BA121=Tabelle!$V$12,('Mitigazione del rischio'!Y$8*Tabelle!$W$12),"-"))))))))))</f>
        <v>0</v>
      </c>
      <c r="Z120" s="31">
        <f>IF('Modello Analisi RISCHI MOG_PTPC'!BB121=Tabelle!$V$3,('Mitigazione del rischio'!Z$8*Tabelle!$W$3),IF('Modello Analisi RISCHI MOG_PTPC'!BB121=Tabelle!$V$4,('Mitigazione del rischio'!Z$8*Tabelle!$W$4),IF('Modello Analisi RISCHI MOG_PTPC'!BB121=Tabelle!$V$5,('Mitigazione del rischio'!Z$8*Tabelle!$W$5),IF('Modello Analisi RISCHI MOG_PTPC'!BB121=Tabelle!$V$6,('Mitigazione del rischio'!Z$8*Tabelle!$W$6),IF('Modello Analisi RISCHI MOG_PTPC'!BB121=Tabelle!$V$7,('Mitigazione del rischio'!Z$8*Tabelle!$W$7),IF('Modello Analisi RISCHI MOG_PTPC'!BB121=Tabelle!$V$8,('Mitigazione del rischio'!Z$8*Tabelle!$W$8),IF('Modello Analisi RISCHI MOG_PTPC'!BB121=Tabelle!$V$9,('Mitigazione del rischio'!Z$8*Tabelle!$W$9),IF('Modello Analisi RISCHI MOG_PTPC'!BB121=Tabelle!$V$10,('Mitigazione del rischio'!Z$8*Tabelle!$W$10),IF('Modello Analisi RISCHI MOG_PTPC'!BB121=Tabelle!$V$11,('Mitigazione del rischio'!Z$8*Tabelle!$W$11),IF('Modello Analisi RISCHI MOG_PTPC'!BB121=Tabelle!$V$12,('Mitigazione del rischio'!Z$8*Tabelle!$W$12),"-"))))))))))</f>
        <v>0</v>
      </c>
      <c r="AA120" s="31">
        <f>IF('Modello Analisi RISCHI MOG_PTPC'!BC121=Tabelle!$V$3,('Mitigazione del rischio'!AA$8*Tabelle!$W$3),IF('Modello Analisi RISCHI MOG_PTPC'!BC121=Tabelle!$V$4,('Mitigazione del rischio'!AA$8*Tabelle!$W$4),IF('Modello Analisi RISCHI MOG_PTPC'!BC121=Tabelle!$V$5,('Mitigazione del rischio'!AA$8*Tabelle!$W$5),IF('Modello Analisi RISCHI MOG_PTPC'!BC121=Tabelle!$V$6,('Mitigazione del rischio'!AA$8*Tabelle!$W$6),IF('Modello Analisi RISCHI MOG_PTPC'!BC121=Tabelle!$V$7,('Mitigazione del rischio'!AA$8*Tabelle!$W$7),IF('Modello Analisi RISCHI MOG_PTPC'!BC121=Tabelle!$V$8,('Mitigazione del rischio'!AA$8*Tabelle!$W$8),IF('Modello Analisi RISCHI MOG_PTPC'!BC121=Tabelle!$V$9,('Mitigazione del rischio'!AA$8*Tabelle!$W$9),IF('Modello Analisi RISCHI MOG_PTPC'!BC121=Tabelle!$V$10,('Mitigazione del rischio'!AA$8*Tabelle!$W$10),IF('Modello Analisi RISCHI MOG_PTPC'!BC121=Tabelle!$V$11,('Mitigazione del rischio'!AA$8*Tabelle!$W$11),IF('Modello Analisi RISCHI MOG_PTPC'!BC121=Tabelle!$V$12,('Mitigazione del rischio'!AA$8*Tabelle!$W$12),"-"))))))))))</f>
        <v>0</v>
      </c>
      <c r="AB120" s="31">
        <f>IF('Modello Analisi RISCHI MOG_PTPC'!BD121=Tabelle!$V$3,('Mitigazione del rischio'!AB$8*Tabelle!$W$3),IF('Modello Analisi RISCHI MOG_PTPC'!BD121=Tabelle!$V$4,('Mitigazione del rischio'!AB$8*Tabelle!$W$4),IF('Modello Analisi RISCHI MOG_PTPC'!BD121=Tabelle!$V$5,('Mitigazione del rischio'!AB$8*Tabelle!$W$5),IF('Modello Analisi RISCHI MOG_PTPC'!BD121=Tabelle!$V$6,('Mitigazione del rischio'!AB$8*Tabelle!$W$6),IF('Modello Analisi RISCHI MOG_PTPC'!BD121=Tabelle!$V$7,('Mitigazione del rischio'!AB$8*Tabelle!$W$7),IF('Modello Analisi RISCHI MOG_PTPC'!BD121=Tabelle!$V$8,('Mitigazione del rischio'!AB$8*Tabelle!$W$8),IF('Modello Analisi RISCHI MOG_PTPC'!BD121=Tabelle!$V$9,('Mitigazione del rischio'!AB$8*Tabelle!$W$9),IF('Modello Analisi RISCHI MOG_PTPC'!BD121=Tabelle!$V$10,('Mitigazione del rischio'!AB$8*Tabelle!$W$10),IF('Modello Analisi RISCHI MOG_PTPC'!BD121=Tabelle!$V$11,('Mitigazione del rischio'!AB$8*Tabelle!$W$11),IF('Modello Analisi RISCHI MOG_PTPC'!BD121=Tabelle!$V$12,('Mitigazione del rischio'!AB$8*Tabelle!$W$12),"-"))))))))))</f>
        <v>0</v>
      </c>
      <c r="AC120" s="31">
        <f>IF('Modello Analisi RISCHI MOG_PTPC'!BE121=Tabelle!$V$3,('Mitigazione del rischio'!AC$8*Tabelle!$W$3),IF('Modello Analisi RISCHI MOG_PTPC'!BE121=Tabelle!$V$4,('Mitigazione del rischio'!AC$8*Tabelle!$W$4),IF('Modello Analisi RISCHI MOG_PTPC'!BE121=Tabelle!$V$5,('Mitigazione del rischio'!AC$8*Tabelle!$W$5),IF('Modello Analisi RISCHI MOG_PTPC'!BE121=Tabelle!$V$6,('Mitigazione del rischio'!AC$8*Tabelle!$W$6),IF('Modello Analisi RISCHI MOG_PTPC'!BE121=Tabelle!$V$7,('Mitigazione del rischio'!AC$8*Tabelle!$W$7),IF('Modello Analisi RISCHI MOG_PTPC'!BE121=Tabelle!$V$8,('Mitigazione del rischio'!AC$8*Tabelle!$W$8),IF('Modello Analisi RISCHI MOG_PTPC'!BE121=Tabelle!$V$9,('Mitigazione del rischio'!AC$8*Tabelle!$W$9),IF('Modello Analisi RISCHI MOG_PTPC'!BE121=Tabelle!$V$10,('Mitigazione del rischio'!AC$8*Tabelle!$W$10),IF('Modello Analisi RISCHI MOG_PTPC'!BE121=Tabelle!$V$11,('Mitigazione del rischio'!AC$8*Tabelle!$W$11),IF('Modello Analisi RISCHI MOG_PTPC'!BE121=Tabelle!$V$12,('Mitigazione del rischio'!AC$8*Tabelle!$W$12),"-"))))))))))</f>
        <v>0</v>
      </c>
      <c r="AD120" s="31">
        <f>IF('Modello Analisi RISCHI MOG_PTPC'!BF121=Tabelle!$V$3,('Mitigazione del rischio'!AD$8*Tabelle!$W$3),IF('Modello Analisi RISCHI MOG_PTPC'!BF121=Tabelle!$V$4,('Mitigazione del rischio'!AD$8*Tabelle!$W$4),IF('Modello Analisi RISCHI MOG_PTPC'!BF121=Tabelle!$V$5,('Mitigazione del rischio'!AD$8*Tabelle!$W$5),IF('Modello Analisi RISCHI MOG_PTPC'!BF121=Tabelle!$V$6,('Mitigazione del rischio'!AD$8*Tabelle!$W$6),IF('Modello Analisi RISCHI MOG_PTPC'!BF121=Tabelle!$V$7,('Mitigazione del rischio'!AD$8*Tabelle!$W$7),IF('Modello Analisi RISCHI MOG_PTPC'!BF121=Tabelle!$V$8,('Mitigazione del rischio'!AD$8*Tabelle!$W$8),IF('Modello Analisi RISCHI MOG_PTPC'!BF121=Tabelle!$V$9,('Mitigazione del rischio'!AD$8*Tabelle!$W$9),IF('Modello Analisi RISCHI MOG_PTPC'!BF121=Tabelle!$V$10,('Mitigazione del rischio'!AD$8*Tabelle!$W$10),IF('Modello Analisi RISCHI MOG_PTPC'!BF121=Tabelle!$V$11,('Mitigazione del rischio'!AD$8*Tabelle!$W$11),IF('Modello Analisi RISCHI MOG_PTPC'!BF121=Tabelle!$V$12,('Mitigazione del rischio'!AD$8*Tabelle!$W$12),"-"))))))))))</f>
        <v>0</v>
      </c>
      <c r="AE120" s="31">
        <f>IF('Modello Analisi RISCHI MOG_PTPC'!BG121=Tabelle!$V$3,('Mitigazione del rischio'!AE$8*Tabelle!$W$3),IF('Modello Analisi RISCHI MOG_PTPC'!BG121=Tabelle!$V$4,('Mitigazione del rischio'!AE$8*Tabelle!$W$4),IF('Modello Analisi RISCHI MOG_PTPC'!BG121=Tabelle!$V$5,('Mitigazione del rischio'!AE$8*Tabelle!$W$5),IF('Modello Analisi RISCHI MOG_PTPC'!BG121=Tabelle!$V$6,('Mitigazione del rischio'!AE$8*Tabelle!$W$6),IF('Modello Analisi RISCHI MOG_PTPC'!BG121=Tabelle!$V$7,('Mitigazione del rischio'!AE$8*Tabelle!$W$7),IF('Modello Analisi RISCHI MOG_PTPC'!BG121=Tabelle!$V$8,('Mitigazione del rischio'!AE$8*Tabelle!$W$8),IF('Modello Analisi RISCHI MOG_PTPC'!BG121=Tabelle!$V$9,('Mitigazione del rischio'!AE$8*Tabelle!$W$9),IF('Modello Analisi RISCHI MOG_PTPC'!BG121=Tabelle!$V$10,('Mitigazione del rischio'!AE$8*Tabelle!$W$10),IF('Modello Analisi RISCHI MOG_PTPC'!BG121=Tabelle!$V$11,('Mitigazione del rischio'!AE$8*Tabelle!$W$11),IF('Modello Analisi RISCHI MOG_PTPC'!BG121=Tabelle!$V$12,('Mitigazione del rischio'!AE$8*Tabelle!$W$12),"-"))))))))))</f>
        <v>0</v>
      </c>
      <c r="AF120" s="32">
        <f t="shared" si="5"/>
        <v>43.400000000000006</v>
      </c>
      <c r="AG120" s="33">
        <f t="shared" si="6"/>
        <v>0.43400000000000005</v>
      </c>
    </row>
    <row r="121" spans="1:33" x14ac:dyDescent="0.25">
      <c r="A121" s="31">
        <f>IF('Modello Analisi RISCHI MOG_PTPC'!AC122=Tabelle!$V$3,('Mitigazione del rischio'!A$8*Tabelle!$W$3),IF('Modello Analisi RISCHI MOG_PTPC'!AC122=Tabelle!$V$4,('Mitigazione del rischio'!A$8*Tabelle!$W$4),IF('Modello Analisi RISCHI MOG_PTPC'!AC122=Tabelle!$V$5,('Mitigazione del rischio'!A$8*Tabelle!$W$5),IF('Modello Analisi RISCHI MOG_PTPC'!AC122=Tabelle!$V$6,('Mitigazione del rischio'!A$8*Tabelle!$W$6),IF('Modello Analisi RISCHI MOG_PTPC'!AC122=Tabelle!$V$7,('Mitigazione del rischio'!A$8*Tabelle!$W$7),IF('Modello Analisi RISCHI MOG_PTPC'!AC122=Tabelle!$V$8,('Mitigazione del rischio'!A$8*Tabelle!$W$8),IF('Modello Analisi RISCHI MOG_PTPC'!AC122=Tabelle!$V$9,('Mitigazione del rischio'!A$8*Tabelle!$W$9),IF('Modello Analisi RISCHI MOG_PTPC'!AC122=Tabelle!$V$10,('Mitigazione del rischio'!A$8*Tabelle!$W$10),IF('Modello Analisi RISCHI MOG_PTPC'!AC122=Tabelle!$V$11,('Mitigazione del rischio'!A$8*Tabelle!$W$11),IF('Modello Analisi RISCHI MOG_PTPC'!AC122=Tabelle!$V$12,('Mitigazione del rischio'!A$8*Tabelle!$W$12),"-"))))))))))</f>
        <v>3.5</v>
      </c>
      <c r="B121" s="31">
        <f>IF('Modello Analisi RISCHI MOG_PTPC'!AD122=Tabelle!$V$3,('Mitigazione del rischio'!B$8*Tabelle!$W$3),IF('Modello Analisi RISCHI MOG_PTPC'!AD122=Tabelle!$V$4,('Mitigazione del rischio'!B$8*Tabelle!$W$4),IF('Modello Analisi RISCHI MOG_PTPC'!AD122=Tabelle!$V$5,('Mitigazione del rischio'!B$8*Tabelle!$W$5),IF('Modello Analisi RISCHI MOG_PTPC'!AD122=Tabelle!$V$6,('Mitigazione del rischio'!B$8*Tabelle!$W$6),IF('Modello Analisi RISCHI MOG_PTPC'!AD122=Tabelle!$V$7,('Mitigazione del rischio'!B$8*Tabelle!$W$7),IF('Modello Analisi RISCHI MOG_PTPC'!AD122=Tabelle!$V$8,('Mitigazione del rischio'!B$8*Tabelle!$W$8),IF('Modello Analisi RISCHI MOG_PTPC'!AD122=Tabelle!$V$9,('Mitigazione del rischio'!B$8*Tabelle!$W$9),IF('Modello Analisi RISCHI MOG_PTPC'!AD122=Tabelle!$V$10,('Mitigazione del rischio'!B$8*Tabelle!$W$10),IF('Modello Analisi RISCHI MOG_PTPC'!AD122=Tabelle!$V$11,('Mitigazione del rischio'!B$8*Tabelle!$W$11),IF('Modello Analisi RISCHI MOG_PTPC'!AD122=Tabelle!$V$12,('Mitigazione del rischio'!B$8*Tabelle!$W$12),"-"))))))))))</f>
        <v>2.4499999999999997</v>
      </c>
      <c r="C121" s="31">
        <f>IF('Modello Analisi RISCHI MOG_PTPC'!AE122=Tabelle!$V$3,('Mitigazione del rischio'!C$8*Tabelle!$W$3),IF('Modello Analisi RISCHI MOG_PTPC'!AE122=Tabelle!$V$4,('Mitigazione del rischio'!C$8*Tabelle!$W$4),IF('Modello Analisi RISCHI MOG_PTPC'!AE122=Tabelle!$V$5,('Mitigazione del rischio'!C$8*Tabelle!$W$5),IF('Modello Analisi RISCHI MOG_PTPC'!AE122=Tabelle!$V$6,('Mitigazione del rischio'!C$8*Tabelle!$W$6),IF('Modello Analisi RISCHI MOG_PTPC'!AE122=Tabelle!$V$7,('Mitigazione del rischio'!C$8*Tabelle!$W$7),IF('Modello Analisi RISCHI MOG_PTPC'!AE122=Tabelle!$V$8,('Mitigazione del rischio'!C$8*Tabelle!$W$8),IF('Modello Analisi RISCHI MOG_PTPC'!AE122=Tabelle!$V$9,('Mitigazione del rischio'!C$8*Tabelle!$W$9),IF('Modello Analisi RISCHI MOG_PTPC'!AE122=Tabelle!$V$10,('Mitigazione del rischio'!C$8*Tabelle!$W$10),IF('Modello Analisi RISCHI MOG_PTPC'!AE122=Tabelle!$V$11,('Mitigazione del rischio'!C$8*Tabelle!$W$11),IF('Modello Analisi RISCHI MOG_PTPC'!AE122=Tabelle!$V$12,('Mitigazione del rischio'!C$8*Tabelle!$W$12),"-"))))))))))</f>
        <v>0.35000000000000003</v>
      </c>
      <c r="D121" s="31">
        <f>IF('Modello Analisi RISCHI MOG_PTPC'!AF122=Tabelle!$V$3,('Mitigazione del rischio'!D$8*Tabelle!$W$3),IF('Modello Analisi RISCHI MOG_PTPC'!AF122=Tabelle!$V$4,('Mitigazione del rischio'!D$8*Tabelle!$W$4),IF('Modello Analisi RISCHI MOG_PTPC'!AF122=Tabelle!$V$5,('Mitigazione del rischio'!D$8*Tabelle!$W$5),IF('Modello Analisi RISCHI MOG_PTPC'!AF122=Tabelle!$V$6,('Mitigazione del rischio'!D$8*Tabelle!$W$6),IF('Modello Analisi RISCHI MOG_PTPC'!AF122=Tabelle!$V$7,('Mitigazione del rischio'!D$8*Tabelle!$W$7),IF('Modello Analisi RISCHI MOG_PTPC'!AF122=Tabelle!$V$8,('Mitigazione del rischio'!D$8*Tabelle!$W$8),IF('Modello Analisi RISCHI MOG_PTPC'!AF122=Tabelle!$V$9,('Mitigazione del rischio'!D$8*Tabelle!$W$9),IF('Modello Analisi RISCHI MOG_PTPC'!AF122=Tabelle!$V$10,('Mitigazione del rischio'!D$8*Tabelle!$W$10),IF('Modello Analisi RISCHI MOG_PTPC'!AF122=Tabelle!$V$11,('Mitigazione del rischio'!D$8*Tabelle!$W$11),IF('Modello Analisi RISCHI MOG_PTPC'!AF122=Tabelle!$V$12,('Mitigazione del rischio'!D$8*Tabelle!$W$12),"-"))))))))))</f>
        <v>1.05</v>
      </c>
      <c r="E121" s="31">
        <f>IF('Modello Analisi RISCHI MOG_PTPC'!AG122=Tabelle!$V$3,('Mitigazione del rischio'!E$8*Tabelle!$W$3),IF('Modello Analisi RISCHI MOG_PTPC'!AG122=Tabelle!$V$4,('Mitigazione del rischio'!E$8*Tabelle!$W$4),IF('Modello Analisi RISCHI MOG_PTPC'!AG122=Tabelle!$V$5,('Mitigazione del rischio'!E$8*Tabelle!$W$5),IF('Modello Analisi RISCHI MOG_PTPC'!AG122=Tabelle!$V$6,('Mitigazione del rischio'!E$8*Tabelle!$W$6),IF('Modello Analisi RISCHI MOG_PTPC'!AG122=Tabelle!$V$7,('Mitigazione del rischio'!E$8*Tabelle!$W$7),IF('Modello Analisi RISCHI MOG_PTPC'!AG122=Tabelle!$V$8,('Mitigazione del rischio'!E$8*Tabelle!$W$8),IF('Modello Analisi RISCHI MOG_PTPC'!AG122=Tabelle!$V$9,('Mitigazione del rischio'!E$8*Tabelle!$W$9),IF('Modello Analisi RISCHI MOG_PTPC'!AG122=Tabelle!$V$10,('Mitigazione del rischio'!E$8*Tabelle!$W$10),IF('Modello Analisi RISCHI MOG_PTPC'!AG122=Tabelle!$V$11,('Mitigazione del rischio'!E$8*Tabelle!$W$11),IF('Modello Analisi RISCHI MOG_PTPC'!AG122=Tabelle!$V$12,('Mitigazione del rischio'!E$8*Tabelle!$W$12),"-"))))))))))</f>
        <v>2.4499999999999997</v>
      </c>
      <c r="F121" s="31">
        <f>IF('Modello Analisi RISCHI MOG_PTPC'!AH122=Tabelle!$V$3,('Mitigazione del rischio'!F$8*Tabelle!$W$3),IF('Modello Analisi RISCHI MOG_PTPC'!AH122=Tabelle!$V$4,('Mitigazione del rischio'!F$8*Tabelle!$W$4),IF('Modello Analisi RISCHI MOG_PTPC'!AH122=Tabelle!$V$5,('Mitigazione del rischio'!F$8*Tabelle!$W$5),IF('Modello Analisi RISCHI MOG_PTPC'!AH122=Tabelle!$V$6,('Mitigazione del rischio'!F$8*Tabelle!$W$6),IF('Modello Analisi RISCHI MOG_PTPC'!AH122=Tabelle!$V$7,('Mitigazione del rischio'!F$8*Tabelle!$W$7),IF('Modello Analisi RISCHI MOG_PTPC'!AH122=Tabelle!$V$8,('Mitigazione del rischio'!F$8*Tabelle!$W$8),IF('Modello Analisi RISCHI MOG_PTPC'!AH122=Tabelle!$V$9,('Mitigazione del rischio'!F$8*Tabelle!$W$9),IF('Modello Analisi RISCHI MOG_PTPC'!AH122=Tabelle!$V$10,('Mitigazione del rischio'!F$8*Tabelle!$W$10),IF('Modello Analisi RISCHI MOG_PTPC'!AH122=Tabelle!$V$11,('Mitigazione del rischio'!F$8*Tabelle!$W$11),IF('Modello Analisi RISCHI MOG_PTPC'!AH122=Tabelle!$V$12,('Mitigazione del rischio'!F$8*Tabelle!$W$12),"-"))))))))))</f>
        <v>3.5</v>
      </c>
      <c r="G121" s="31">
        <f>IF('Modello Analisi RISCHI MOG_PTPC'!AI122=Tabelle!$V$3,('Mitigazione del rischio'!G$8*Tabelle!$W$3),IF('Modello Analisi RISCHI MOG_PTPC'!AI122=Tabelle!$V$4,('Mitigazione del rischio'!G$8*Tabelle!$W$4),IF('Modello Analisi RISCHI MOG_PTPC'!AI122=Tabelle!$V$5,('Mitigazione del rischio'!G$8*Tabelle!$W$5),IF('Modello Analisi RISCHI MOG_PTPC'!AI122=Tabelle!$V$6,('Mitigazione del rischio'!G$8*Tabelle!$W$6),IF('Modello Analisi RISCHI MOG_PTPC'!AI122=Tabelle!$V$7,('Mitigazione del rischio'!G$8*Tabelle!$W$7),IF('Modello Analisi RISCHI MOG_PTPC'!AI122=Tabelle!$V$8,('Mitigazione del rischio'!G$8*Tabelle!$W$8),IF('Modello Analisi RISCHI MOG_PTPC'!AI122=Tabelle!$V$9,('Mitigazione del rischio'!G$8*Tabelle!$W$9),IF('Modello Analisi RISCHI MOG_PTPC'!AI122=Tabelle!$V$10,('Mitigazione del rischio'!G$8*Tabelle!$W$10),IF('Modello Analisi RISCHI MOG_PTPC'!AI122=Tabelle!$V$11,('Mitigazione del rischio'!G$8*Tabelle!$W$11),IF('Modello Analisi RISCHI MOG_PTPC'!AI122=Tabelle!$V$12,('Mitigazione del rischio'!G$8*Tabelle!$W$12),"-"))))))))))</f>
        <v>3.5</v>
      </c>
      <c r="H121" s="31">
        <f>IF('Modello Analisi RISCHI MOG_PTPC'!AJ122=Tabelle!$V$3,('Mitigazione del rischio'!H$8*Tabelle!$W$3),IF('Modello Analisi RISCHI MOG_PTPC'!AJ122=Tabelle!$V$4,('Mitigazione del rischio'!H$8*Tabelle!$W$4),IF('Modello Analisi RISCHI MOG_PTPC'!AJ122=Tabelle!$V$5,('Mitigazione del rischio'!H$8*Tabelle!$W$5),IF('Modello Analisi RISCHI MOG_PTPC'!AJ122=Tabelle!$V$6,('Mitigazione del rischio'!H$8*Tabelle!$W$6),IF('Modello Analisi RISCHI MOG_PTPC'!AJ122=Tabelle!$V$7,('Mitigazione del rischio'!H$8*Tabelle!$W$7),IF('Modello Analisi RISCHI MOG_PTPC'!AJ122=Tabelle!$V$8,('Mitigazione del rischio'!H$8*Tabelle!$W$8),IF('Modello Analisi RISCHI MOG_PTPC'!AJ122=Tabelle!$V$9,('Mitigazione del rischio'!H$8*Tabelle!$W$9),IF('Modello Analisi RISCHI MOG_PTPC'!AJ122=Tabelle!$V$10,('Mitigazione del rischio'!H$8*Tabelle!$W$10),IF('Modello Analisi RISCHI MOG_PTPC'!AJ122=Tabelle!$V$11,('Mitigazione del rischio'!H$8*Tabelle!$W$11),IF('Modello Analisi RISCHI MOG_PTPC'!AJ122=Tabelle!$V$12,('Mitigazione del rischio'!H$8*Tabelle!$W$12),"-"))))))))))</f>
        <v>3.5</v>
      </c>
      <c r="I121" s="31">
        <f>IF('Modello Analisi RISCHI MOG_PTPC'!AK122=Tabelle!$V$3,('Mitigazione del rischio'!I$8*Tabelle!$W$3),IF('Modello Analisi RISCHI MOG_PTPC'!AK122=Tabelle!$V$4,('Mitigazione del rischio'!I$8*Tabelle!$W$4),IF('Modello Analisi RISCHI MOG_PTPC'!AK122=Tabelle!$V$5,('Mitigazione del rischio'!I$8*Tabelle!$W$5),IF('Modello Analisi RISCHI MOG_PTPC'!AK122=Tabelle!$V$6,('Mitigazione del rischio'!I$8*Tabelle!$W$6),IF('Modello Analisi RISCHI MOG_PTPC'!AK122=Tabelle!$V$7,('Mitigazione del rischio'!I$8*Tabelle!$W$7),IF('Modello Analisi RISCHI MOG_PTPC'!AK122=Tabelle!$V$8,('Mitigazione del rischio'!I$8*Tabelle!$W$8),IF('Modello Analisi RISCHI MOG_PTPC'!AK122=Tabelle!$V$9,('Mitigazione del rischio'!I$8*Tabelle!$W$9),IF('Modello Analisi RISCHI MOG_PTPC'!AK122=Tabelle!$V$10,('Mitigazione del rischio'!I$8*Tabelle!$W$10),IF('Modello Analisi RISCHI MOG_PTPC'!AK122=Tabelle!$V$11,('Mitigazione del rischio'!I$8*Tabelle!$W$11),IF('Modello Analisi RISCHI MOG_PTPC'!AK122=Tabelle!$V$12,('Mitigazione del rischio'!I$8*Tabelle!$W$12),"-"))))))))))</f>
        <v>1.05</v>
      </c>
      <c r="J121" s="31">
        <f>IF('Modello Analisi RISCHI MOG_PTPC'!AL122=Tabelle!$V$3,('Mitigazione del rischio'!J$8*Tabelle!$W$3),IF('Modello Analisi RISCHI MOG_PTPC'!AL122=Tabelle!$V$4,('Mitigazione del rischio'!J$8*Tabelle!$W$4),IF('Modello Analisi RISCHI MOG_PTPC'!AL122=Tabelle!$V$5,('Mitigazione del rischio'!J$8*Tabelle!$W$5),IF('Modello Analisi RISCHI MOG_PTPC'!AL122=Tabelle!$V$6,('Mitigazione del rischio'!J$8*Tabelle!$W$6),IF('Modello Analisi RISCHI MOG_PTPC'!AL122=Tabelle!$V$7,('Mitigazione del rischio'!J$8*Tabelle!$W$7),IF('Modello Analisi RISCHI MOG_PTPC'!AL122=Tabelle!$V$8,('Mitigazione del rischio'!J$8*Tabelle!$W$8),IF('Modello Analisi RISCHI MOG_PTPC'!AL122=Tabelle!$V$9,('Mitigazione del rischio'!J$8*Tabelle!$W$9),IF('Modello Analisi RISCHI MOG_PTPC'!AL122=Tabelle!$V$10,('Mitigazione del rischio'!J$8*Tabelle!$W$10),IF('Modello Analisi RISCHI MOG_PTPC'!AL122=Tabelle!$V$11,('Mitigazione del rischio'!J$8*Tabelle!$W$11),IF('Modello Analisi RISCHI MOG_PTPC'!AL122=Tabelle!$V$12,('Mitigazione del rischio'!J$8*Tabelle!$W$12),"-"))))))))))</f>
        <v>1.05</v>
      </c>
      <c r="K121" s="31">
        <f>IF('Modello Analisi RISCHI MOG_PTPC'!AM122=Tabelle!$V$3,('Mitigazione del rischio'!K$8*Tabelle!$W$3),IF('Modello Analisi RISCHI MOG_PTPC'!AM122=Tabelle!$V$4,('Mitigazione del rischio'!K$8*Tabelle!$W$4),IF('Modello Analisi RISCHI MOG_PTPC'!AM122=Tabelle!$V$5,('Mitigazione del rischio'!K$8*Tabelle!$W$5),IF('Modello Analisi RISCHI MOG_PTPC'!AM122=Tabelle!$V$6,('Mitigazione del rischio'!K$8*Tabelle!$W$6),IF('Modello Analisi RISCHI MOG_PTPC'!AM122=Tabelle!$V$7,('Mitigazione del rischio'!K$8*Tabelle!$W$7),IF('Modello Analisi RISCHI MOG_PTPC'!AM122=Tabelle!$V$8,('Mitigazione del rischio'!K$8*Tabelle!$W$8),IF('Modello Analisi RISCHI MOG_PTPC'!AM122=Tabelle!$V$9,('Mitigazione del rischio'!K$8*Tabelle!$W$9),IF('Modello Analisi RISCHI MOG_PTPC'!AM122=Tabelle!$V$10,('Mitigazione del rischio'!K$8*Tabelle!$W$10),IF('Modello Analisi RISCHI MOG_PTPC'!AM122=Tabelle!$V$11,('Mitigazione del rischio'!K$8*Tabelle!$W$11),IF('Modello Analisi RISCHI MOG_PTPC'!AM122=Tabelle!$V$12,('Mitigazione del rischio'!K$8*Tabelle!$W$12),"-"))))))))))</f>
        <v>3.5</v>
      </c>
      <c r="L121" s="31">
        <f>IF('Modello Analisi RISCHI MOG_PTPC'!AN122=Tabelle!$V$3,('Mitigazione del rischio'!L$8*Tabelle!$W$3),IF('Modello Analisi RISCHI MOG_PTPC'!AN122=Tabelle!$V$4,('Mitigazione del rischio'!L$8*Tabelle!$W$4),IF('Modello Analisi RISCHI MOG_PTPC'!AN122=Tabelle!$V$5,('Mitigazione del rischio'!L$8*Tabelle!$W$5),IF('Modello Analisi RISCHI MOG_PTPC'!AN122=Tabelle!$V$6,('Mitigazione del rischio'!L$8*Tabelle!$W$6),IF('Modello Analisi RISCHI MOG_PTPC'!AN122=Tabelle!$V$7,('Mitigazione del rischio'!L$8*Tabelle!$W$7),IF('Modello Analisi RISCHI MOG_PTPC'!AN122=Tabelle!$V$8,('Mitigazione del rischio'!L$8*Tabelle!$W$8),IF('Modello Analisi RISCHI MOG_PTPC'!AN122=Tabelle!$V$9,('Mitigazione del rischio'!L$8*Tabelle!$W$9),IF('Modello Analisi RISCHI MOG_PTPC'!AN122=Tabelle!$V$10,('Mitigazione del rischio'!L$8*Tabelle!$W$10),IF('Modello Analisi RISCHI MOG_PTPC'!AN122=Tabelle!$V$11,('Mitigazione del rischio'!L$8*Tabelle!$W$11),IF('Modello Analisi RISCHI MOG_PTPC'!AN122=Tabelle!$V$12,('Mitigazione del rischio'!L$8*Tabelle!$W$12),"-"))))))))))</f>
        <v>3.5</v>
      </c>
      <c r="M121" s="31">
        <f>IF('Modello Analisi RISCHI MOG_PTPC'!AO122=Tabelle!$V$3,('Mitigazione del rischio'!M$8*Tabelle!$W$3),IF('Modello Analisi RISCHI MOG_PTPC'!AO122=Tabelle!$V$4,('Mitigazione del rischio'!M$8*Tabelle!$W$4),IF('Modello Analisi RISCHI MOG_PTPC'!AO122=Tabelle!$V$5,('Mitigazione del rischio'!M$8*Tabelle!$W$5),IF('Modello Analisi RISCHI MOG_PTPC'!AO122=Tabelle!$V$6,('Mitigazione del rischio'!M$8*Tabelle!$W$6),IF('Modello Analisi RISCHI MOG_PTPC'!AO122=Tabelle!$V$7,('Mitigazione del rischio'!M$8*Tabelle!$W$7),IF('Modello Analisi RISCHI MOG_PTPC'!AO122=Tabelle!$V$8,('Mitigazione del rischio'!M$8*Tabelle!$W$8),IF('Modello Analisi RISCHI MOG_PTPC'!AO122=Tabelle!$V$9,('Mitigazione del rischio'!M$8*Tabelle!$W$9),IF('Modello Analisi RISCHI MOG_PTPC'!AO122=Tabelle!$V$10,('Mitigazione del rischio'!M$8*Tabelle!$W$10),IF('Modello Analisi RISCHI MOG_PTPC'!AO122=Tabelle!$V$11,('Mitigazione del rischio'!M$8*Tabelle!$W$11),IF('Modello Analisi RISCHI MOG_PTPC'!AO122=Tabelle!$V$12,('Mitigazione del rischio'!M$8*Tabelle!$W$12),"-"))))))))))</f>
        <v>1.05</v>
      </c>
      <c r="N121" s="31">
        <f>IF('Modello Analisi RISCHI MOG_PTPC'!AP122=Tabelle!$V$3,('Mitigazione del rischio'!N$8*Tabelle!$W$3),IF('Modello Analisi RISCHI MOG_PTPC'!AP122=Tabelle!$V$4,('Mitigazione del rischio'!N$8*Tabelle!$W$4),IF('Modello Analisi RISCHI MOG_PTPC'!AP122=Tabelle!$V$5,('Mitigazione del rischio'!N$8*Tabelle!$W$5),IF('Modello Analisi RISCHI MOG_PTPC'!AP122=Tabelle!$V$6,('Mitigazione del rischio'!N$8*Tabelle!$W$6),IF('Modello Analisi RISCHI MOG_PTPC'!AP122=Tabelle!$V$7,('Mitigazione del rischio'!N$8*Tabelle!$W$7),IF('Modello Analisi RISCHI MOG_PTPC'!AP122=Tabelle!$V$8,('Mitigazione del rischio'!N$8*Tabelle!$W$8),IF('Modello Analisi RISCHI MOG_PTPC'!AP122=Tabelle!$V$9,('Mitigazione del rischio'!N$8*Tabelle!$W$9),IF('Modello Analisi RISCHI MOG_PTPC'!AP122=Tabelle!$V$10,('Mitigazione del rischio'!N$8*Tabelle!$W$10),IF('Modello Analisi RISCHI MOG_PTPC'!AP122=Tabelle!$V$11,('Mitigazione del rischio'!N$8*Tabelle!$W$11),IF('Modello Analisi RISCHI MOG_PTPC'!AP122=Tabelle!$V$12,('Mitigazione del rischio'!N$8*Tabelle!$W$12),"-"))))))))))</f>
        <v>1.05</v>
      </c>
      <c r="O121" s="31">
        <f>IF('Modello Analisi RISCHI MOG_PTPC'!AQ122=Tabelle!$V$3,('Mitigazione del rischio'!O$8*Tabelle!$W$3),IF('Modello Analisi RISCHI MOG_PTPC'!AQ122=Tabelle!$V$4,('Mitigazione del rischio'!O$8*Tabelle!$W$4),IF('Modello Analisi RISCHI MOG_PTPC'!AQ122=Tabelle!$V$5,('Mitigazione del rischio'!O$8*Tabelle!$W$5),IF('Modello Analisi RISCHI MOG_PTPC'!AQ122=Tabelle!$V$6,('Mitigazione del rischio'!O$8*Tabelle!$W$6),IF('Modello Analisi RISCHI MOG_PTPC'!AQ122=Tabelle!$V$7,('Mitigazione del rischio'!O$8*Tabelle!$W$7),IF('Modello Analisi RISCHI MOG_PTPC'!AQ122=Tabelle!$V$8,('Mitigazione del rischio'!O$8*Tabelle!$W$8),IF('Modello Analisi RISCHI MOG_PTPC'!AQ122=Tabelle!$V$9,('Mitigazione del rischio'!O$8*Tabelle!$W$9),IF('Modello Analisi RISCHI MOG_PTPC'!AQ122=Tabelle!$V$10,('Mitigazione del rischio'!O$8*Tabelle!$W$10),IF('Modello Analisi RISCHI MOG_PTPC'!AQ122=Tabelle!$V$11,('Mitigazione del rischio'!O$8*Tabelle!$W$11),IF('Modello Analisi RISCHI MOG_PTPC'!AQ122=Tabelle!$V$12,('Mitigazione del rischio'!O$8*Tabelle!$W$12),"-"))))))))))</f>
        <v>1.05</v>
      </c>
      <c r="P121" s="31">
        <f>IF('Modello Analisi RISCHI MOG_PTPC'!AR122=Tabelle!$V$3,('Mitigazione del rischio'!P$8*Tabelle!$W$3),IF('Modello Analisi RISCHI MOG_PTPC'!AR122=Tabelle!$V$4,('Mitigazione del rischio'!P$8*Tabelle!$W$4),IF('Modello Analisi RISCHI MOG_PTPC'!AR122=Tabelle!$V$5,('Mitigazione del rischio'!P$8*Tabelle!$W$5),IF('Modello Analisi RISCHI MOG_PTPC'!AR122=Tabelle!$V$6,('Mitigazione del rischio'!P$8*Tabelle!$W$6),IF('Modello Analisi RISCHI MOG_PTPC'!AR122=Tabelle!$V$7,('Mitigazione del rischio'!P$8*Tabelle!$W$7),IF('Modello Analisi RISCHI MOG_PTPC'!AR122=Tabelle!$V$8,('Mitigazione del rischio'!P$8*Tabelle!$W$8),IF('Modello Analisi RISCHI MOG_PTPC'!AR122=Tabelle!$V$9,('Mitigazione del rischio'!P$8*Tabelle!$W$9),IF('Modello Analisi RISCHI MOG_PTPC'!AR122=Tabelle!$V$10,('Mitigazione del rischio'!P$8*Tabelle!$W$10),IF('Modello Analisi RISCHI MOG_PTPC'!AR122=Tabelle!$V$11,('Mitigazione del rischio'!P$8*Tabelle!$W$11),IF('Modello Analisi RISCHI MOG_PTPC'!AR122=Tabelle!$V$12,('Mitigazione del rischio'!P$8*Tabelle!$W$12),"-"))))))))))</f>
        <v>1.05</v>
      </c>
      <c r="Q121" s="31">
        <f>IF('Modello Analisi RISCHI MOG_PTPC'!AS122=Tabelle!$V$3,('Mitigazione del rischio'!Q$8*Tabelle!$W$3),IF('Modello Analisi RISCHI MOG_PTPC'!AS122=Tabelle!$V$4,('Mitigazione del rischio'!Q$8*Tabelle!$W$4),IF('Modello Analisi RISCHI MOG_PTPC'!AS122=Tabelle!$V$5,('Mitigazione del rischio'!Q$8*Tabelle!$W$5),IF('Modello Analisi RISCHI MOG_PTPC'!AS122=Tabelle!$V$6,('Mitigazione del rischio'!Q$8*Tabelle!$W$6),IF('Modello Analisi RISCHI MOG_PTPC'!AS122=Tabelle!$V$7,('Mitigazione del rischio'!Q$8*Tabelle!$W$7),IF('Modello Analisi RISCHI MOG_PTPC'!AS122=Tabelle!$V$8,('Mitigazione del rischio'!Q$8*Tabelle!$W$8),IF('Modello Analisi RISCHI MOG_PTPC'!AS122=Tabelle!$V$9,('Mitigazione del rischio'!Q$8*Tabelle!$W$9),IF('Modello Analisi RISCHI MOG_PTPC'!AS122=Tabelle!$V$10,('Mitigazione del rischio'!Q$8*Tabelle!$W$10),IF('Modello Analisi RISCHI MOG_PTPC'!AS122=Tabelle!$V$11,('Mitigazione del rischio'!Q$8*Tabelle!$W$11),IF('Modello Analisi RISCHI MOG_PTPC'!AS122=Tabelle!$V$12,('Mitigazione del rischio'!Q$8*Tabelle!$W$12),"-"))))))))))</f>
        <v>2.4499999999999997</v>
      </c>
      <c r="R121" s="31">
        <f>IF('Modello Analisi RISCHI MOG_PTPC'!AT122=Tabelle!$V$3,('Mitigazione del rischio'!R$8*Tabelle!$W$3),IF('Modello Analisi RISCHI MOG_PTPC'!AT122=Tabelle!$V$4,('Mitigazione del rischio'!R$8*Tabelle!$W$4),IF('Modello Analisi RISCHI MOG_PTPC'!AT122=Tabelle!$V$5,('Mitigazione del rischio'!R$8*Tabelle!$W$5),IF('Modello Analisi RISCHI MOG_PTPC'!AT122=Tabelle!$V$6,('Mitigazione del rischio'!R$8*Tabelle!$W$6),IF('Modello Analisi RISCHI MOG_PTPC'!AT122=Tabelle!$V$7,('Mitigazione del rischio'!R$8*Tabelle!$W$7),IF('Modello Analisi RISCHI MOG_PTPC'!AT122=Tabelle!$V$8,('Mitigazione del rischio'!R$8*Tabelle!$W$8),IF('Modello Analisi RISCHI MOG_PTPC'!AT122=Tabelle!$V$9,('Mitigazione del rischio'!R$8*Tabelle!$W$9),IF('Modello Analisi RISCHI MOG_PTPC'!AT122=Tabelle!$V$10,('Mitigazione del rischio'!R$8*Tabelle!$W$10),IF('Modello Analisi RISCHI MOG_PTPC'!AT122=Tabelle!$V$11,('Mitigazione del rischio'!R$8*Tabelle!$W$11),IF('Modello Analisi RISCHI MOG_PTPC'!AT122=Tabelle!$V$12,('Mitigazione del rischio'!R$8*Tabelle!$W$12),"-"))))))))))</f>
        <v>2.4499999999999997</v>
      </c>
      <c r="S121" s="31">
        <f>IF('Modello Analisi RISCHI MOG_PTPC'!AU122=Tabelle!$V$3,('Mitigazione del rischio'!S$8*Tabelle!$W$3),IF('Modello Analisi RISCHI MOG_PTPC'!AU122=Tabelle!$V$4,('Mitigazione del rischio'!S$8*Tabelle!$W$4),IF('Modello Analisi RISCHI MOG_PTPC'!AU122=Tabelle!$V$5,('Mitigazione del rischio'!S$8*Tabelle!$W$5),IF('Modello Analisi RISCHI MOG_PTPC'!AU122=Tabelle!$V$6,('Mitigazione del rischio'!S$8*Tabelle!$W$6),IF('Modello Analisi RISCHI MOG_PTPC'!AU122=Tabelle!$V$7,('Mitigazione del rischio'!S$8*Tabelle!$W$7),IF('Modello Analisi RISCHI MOG_PTPC'!AU122=Tabelle!$V$8,('Mitigazione del rischio'!S$8*Tabelle!$W$8),IF('Modello Analisi RISCHI MOG_PTPC'!AU122=Tabelle!$V$9,('Mitigazione del rischio'!S$8*Tabelle!$W$9),IF('Modello Analisi RISCHI MOG_PTPC'!AU122=Tabelle!$V$10,('Mitigazione del rischio'!S$8*Tabelle!$W$10),IF('Modello Analisi RISCHI MOG_PTPC'!AU122=Tabelle!$V$11,('Mitigazione del rischio'!S$8*Tabelle!$W$11),IF('Modello Analisi RISCHI MOG_PTPC'!AU122=Tabelle!$V$12,('Mitigazione del rischio'!S$8*Tabelle!$W$12),"-"))))))))))</f>
        <v>2.4499999999999997</v>
      </c>
      <c r="T121" s="31">
        <f>IF('Modello Analisi RISCHI MOG_PTPC'!AV122=Tabelle!$V$3,('Mitigazione del rischio'!T$8*Tabelle!$W$3),IF('Modello Analisi RISCHI MOG_PTPC'!AV122=Tabelle!$V$4,('Mitigazione del rischio'!T$8*Tabelle!$W$4),IF('Modello Analisi RISCHI MOG_PTPC'!AV122=Tabelle!$V$5,('Mitigazione del rischio'!T$8*Tabelle!$W$5),IF('Modello Analisi RISCHI MOG_PTPC'!AV122=Tabelle!$V$6,('Mitigazione del rischio'!T$8*Tabelle!$W$6),IF('Modello Analisi RISCHI MOG_PTPC'!AV122=Tabelle!$V$7,('Mitigazione del rischio'!T$8*Tabelle!$W$7),IF('Modello Analisi RISCHI MOG_PTPC'!AV122=Tabelle!$V$8,('Mitigazione del rischio'!T$8*Tabelle!$W$8),IF('Modello Analisi RISCHI MOG_PTPC'!AV122=Tabelle!$V$9,('Mitigazione del rischio'!T$8*Tabelle!$W$9),IF('Modello Analisi RISCHI MOG_PTPC'!AV122=Tabelle!$V$10,('Mitigazione del rischio'!T$8*Tabelle!$W$10),IF('Modello Analisi RISCHI MOG_PTPC'!AV122=Tabelle!$V$11,('Mitigazione del rischio'!T$8*Tabelle!$W$11),IF('Modello Analisi RISCHI MOG_PTPC'!AV122=Tabelle!$V$12,('Mitigazione del rischio'!T$8*Tabelle!$W$12),"-"))))))))))</f>
        <v>2.4499999999999997</v>
      </c>
      <c r="U121" s="31">
        <f>IF('Modello Analisi RISCHI MOG_PTPC'!AW122=Tabelle!$V$3,('Mitigazione del rischio'!U$8*Tabelle!$W$3),IF('Modello Analisi RISCHI MOG_PTPC'!AW122=Tabelle!$V$4,('Mitigazione del rischio'!U$8*Tabelle!$W$4),IF('Modello Analisi RISCHI MOG_PTPC'!AW122=Tabelle!$V$5,('Mitigazione del rischio'!U$8*Tabelle!$W$5),IF('Modello Analisi RISCHI MOG_PTPC'!AW122=Tabelle!$V$6,('Mitigazione del rischio'!U$8*Tabelle!$W$6),IF('Modello Analisi RISCHI MOG_PTPC'!AW122=Tabelle!$V$7,('Mitigazione del rischio'!U$8*Tabelle!$W$7),IF('Modello Analisi RISCHI MOG_PTPC'!AW122=Tabelle!$V$8,('Mitigazione del rischio'!U$8*Tabelle!$W$8),IF('Modello Analisi RISCHI MOG_PTPC'!AW122=Tabelle!$V$9,('Mitigazione del rischio'!U$8*Tabelle!$W$9),IF('Modello Analisi RISCHI MOG_PTPC'!AW122=Tabelle!$V$10,('Mitigazione del rischio'!U$8*Tabelle!$W$10),IF('Modello Analisi RISCHI MOG_PTPC'!AW122=Tabelle!$V$11,('Mitigazione del rischio'!U$8*Tabelle!$W$11),IF('Modello Analisi RISCHI MOG_PTPC'!AW122=Tabelle!$V$12,('Mitigazione del rischio'!U$8*Tabelle!$W$12),"-"))))))))))</f>
        <v>0</v>
      </c>
      <c r="V121" s="31">
        <f>IF('Modello Analisi RISCHI MOG_PTPC'!AX122=Tabelle!$V$3,('Mitigazione del rischio'!V$8*Tabelle!$W$3),IF('Modello Analisi RISCHI MOG_PTPC'!AX122=Tabelle!$V$4,('Mitigazione del rischio'!V$8*Tabelle!$W$4),IF('Modello Analisi RISCHI MOG_PTPC'!AX122=Tabelle!$V$5,('Mitigazione del rischio'!V$8*Tabelle!$W$5),IF('Modello Analisi RISCHI MOG_PTPC'!AX122=Tabelle!$V$6,('Mitigazione del rischio'!V$8*Tabelle!$W$6),IF('Modello Analisi RISCHI MOG_PTPC'!AX122=Tabelle!$V$7,('Mitigazione del rischio'!V$8*Tabelle!$W$7),IF('Modello Analisi RISCHI MOG_PTPC'!AX122=Tabelle!$V$8,('Mitigazione del rischio'!V$8*Tabelle!$W$8),IF('Modello Analisi RISCHI MOG_PTPC'!AX122=Tabelle!$V$9,('Mitigazione del rischio'!V$8*Tabelle!$W$9),IF('Modello Analisi RISCHI MOG_PTPC'!AX122=Tabelle!$V$10,('Mitigazione del rischio'!V$8*Tabelle!$W$10),IF('Modello Analisi RISCHI MOG_PTPC'!AX122=Tabelle!$V$11,('Mitigazione del rischio'!V$8*Tabelle!$W$11),IF('Modello Analisi RISCHI MOG_PTPC'!AX122=Tabelle!$V$12,('Mitigazione del rischio'!V$8*Tabelle!$W$12),"-"))))))))))</f>
        <v>0</v>
      </c>
      <c r="W121" s="31">
        <f>IF('Modello Analisi RISCHI MOG_PTPC'!AY122=Tabelle!$V$3,('Mitigazione del rischio'!W$8*Tabelle!$W$3),IF('Modello Analisi RISCHI MOG_PTPC'!AY122=Tabelle!$V$4,('Mitigazione del rischio'!W$8*Tabelle!$W$4),IF('Modello Analisi RISCHI MOG_PTPC'!AY122=Tabelle!$V$5,('Mitigazione del rischio'!W$8*Tabelle!$W$5),IF('Modello Analisi RISCHI MOG_PTPC'!AY122=Tabelle!$V$6,('Mitigazione del rischio'!W$8*Tabelle!$W$6),IF('Modello Analisi RISCHI MOG_PTPC'!AY122=Tabelle!$V$7,('Mitigazione del rischio'!W$8*Tabelle!$W$7),IF('Modello Analisi RISCHI MOG_PTPC'!AY122=Tabelle!$V$8,('Mitigazione del rischio'!W$8*Tabelle!$W$8),IF('Modello Analisi RISCHI MOG_PTPC'!AY122=Tabelle!$V$9,('Mitigazione del rischio'!W$8*Tabelle!$W$9),IF('Modello Analisi RISCHI MOG_PTPC'!AY122=Tabelle!$V$10,('Mitigazione del rischio'!W$8*Tabelle!$W$10),IF('Modello Analisi RISCHI MOG_PTPC'!AY122=Tabelle!$V$11,('Mitigazione del rischio'!W$8*Tabelle!$W$11),IF('Modello Analisi RISCHI MOG_PTPC'!AY122=Tabelle!$V$12,('Mitigazione del rischio'!W$8*Tabelle!$W$12),"-"))))))))))</f>
        <v>0</v>
      </c>
      <c r="X121" s="31">
        <f>IF('Modello Analisi RISCHI MOG_PTPC'!AZ122=Tabelle!$V$3,('Mitigazione del rischio'!X$8*Tabelle!$W$3),IF('Modello Analisi RISCHI MOG_PTPC'!AZ122=Tabelle!$V$4,('Mitigazione del rischio'!X$8*Tabelle!$W$4),IF('Modello Analisi RISCHI MOG_PTPC'!AZ122=Tabelle!$V$5,('Mitigazione del rischio'!X$8*Tabelle!$W$5),IF('Modello Analisi RISCHI MOG_PTPC'!AZ122=Tabelle!$V$6,('Mitigazione del rischio'!X$8*Tabelle!$W$6),IF('Modello Analisi RISCHI MOG_PTPC'!AZ122=Tabelle!$V$7,('Mitigazione del rischio'!X$8*Tabelle!$W$7),IF('Modello Analisi RISCHI MOG_PTPC'!AZ122=Tabelle!$V$8,('Mitigazione del rischio'!X$8*Tabelle!$W$8),IF('Modello Analisi RISCHI MOG_PTPC'!AZ122=Tabelle!$V$9,('Mitigazione del rischio'!X$8*Tabelle!$W$9),IF('Modello Analisi RISCHI MOG_PTPC'!AZ122=Tabelle!$V$10,('Mitigazione del rischio'!X$8*Tabelle!$W$10),IF('Modello Analisi RISCHI MOG_PTPC'!AZ122=Tabelle!$V$11,('Mitigazione del rischio'!X$8*Tabelle!$W$11),IF('Modello Analisi RISCHI MOG_PTPC'!AZ122=Tabelle!$V$12,('Mitigazione del rischio'!X$8*Tabelle!$W$12),"-"))))))))))</f>
        <v>0</v>
      </c>
      <c r="Y121" s="31">
        <f>IF('Modello Analisi RISCHI MOG_PTPC'!BA122=Tabelle!$V$3,('Mitigazione del rischio'!Y$8*Tabelle!$W$3),IF('Modello Analisi RISCHI MOG_PTPC'!BA122=Tabelle!$V$4,('Mitigazione del rischio'!Y$8*Tabelle!$W$4),IF('Modello Analisi RISCHI MOG_PTPC'!BA122=Tabelle!$V$5,('Mitigazione del rischio'!Y$8*Tabelle!$W$5),IF('Modello Analisi RISCHI MOG_PTPC'!BA122=Tabelle!$V$6,('Mitigazione del rischio'!Y$8*Tabelle!$W$6),IF('Modello Analisi RISCHI MOG_PTPC'!BA122=Tabelle!$V$7,('Mitigazione del rischio'!Y$8*Tabelle!$W$7),IF('Modello Analisi RISCHI MOG_PTPC'!BA122=Tabelle!$V$8,('Mitigazione del rischio'!Y$8*Tabelle!$W$8),IF('Modello Analisi RISCHI MOG_PTPC'!BA122=Tabelle!$V$9,('Mitigazione del rischio'!Y$8*Tabelle!$W$9),IF('Modello Analisi RISCHI MOG_PTPC'!BA122=Tabelle!$V$10,('Mitigazione del rischio'!Y$8*Tabelle!$W$10),IF('Modello Analisi RISCHI MOG_PTPC'!BA122=Tabelle!$V$11,('Mitigazione del rischio'!Y$8*Tabelle!$W$11),IF('Modello Analisi RISCHI MOG_PTPC'!BA122=Tabelle!$V$12,('Mitigazione del rischio'!Y$8*Tabelle!$W$12),"-"))))))))))</f>
        <v>0</v>
      </c>
      <c r="Z121" s="31">
        <f>IF('Modello Analisi RISCHI MOG_PTPC'!BB122=Tabelle!$V$3,('Mitigazione del rischio'!Z$8*Tabelle!$W$3),IF('Modello Analisi RISCHI MOG_PTPC'!BB122=Tabelle!$V$4,('Mitigazione del rischio'!Z$8*Tabelle!$W$4),IF('Modello Analisi RISCHI MOG_PTPC'!BB122=Tabelle!$V$5,('Mitigazione del rischio'!Z$8*Tabelle!$W$5),IF('Modello Analisi RISCHI MOG_PTPC'!BB122=Tabelle!$V$6,('Mitigazione del rischio'!Z$8*Tabelle!$W$6),IF('Modello Analisi RISCHI MOG_PTPC'!BB122=Tabelle!$V$7,('Mitigazione del rischio'!Z$8*Tabelle!$W$7),IF('Modello Analisi RISCHI MOG_PTPC'!BB122=Tabelle!$V$8,('Mitigazione del rischio'!Z$8*Tabelle!$W$8),IF('Modello Analisi RISCHI MOG_PTPC'!BB122=Tabelle!$V$9,('Mitigazione del rischio'!Z$8*Tabelle!$W$9),IF('Modello Analisi RISCHI MOG_PTPC'!BB122=Tabelle!$V$10,('Mitigazione del rischio'!Z$8*Tabelle!$W$10),IF('Modello Analisi RISCHI MOG_PTPC'!BB122=Tabelle!$V$11,('Mitigazione del rischio'!Z$8*Tabelle!$W$11),IF('Modello Analisi RISCHI MOG_PTPC'!BB122=Tabelle!$V$12,('Mitigazione del rischio'!Z$8*Tabelle!$W$12),"-"))))))))))</f>
        <v>0</v>
      </c>
      <c r="AA121" s="31">
        <f>IF('Modello Analisi RISCHI MOG_PTPC'!BC122=Tabelle!$V$3,('Mitigazione del rischio'!AA$8*Tabelle!$W$3),IF('Modello Analisi RISCHI MOG_PTPC'!BC122=Tabelle!$V$4,('Mitigazione del rischio'!AA$8*Tabelle!$W$4),IF('Modello Analisi RISCHI MOG_PTPC'!BC122=Tabelle!$V$5,('Mitigazione del rischio'!AA$8*Tabelle!$W$5),IF('Modello Analisi RISCHI MOG_PTPC'!BC122=Tabelle!$V$6,('Mitigazione del rischio'!AA$8*Tabelle!$W$6),IF('Modello Analisi RISCHI MOG_PTPC'!BC122=Tabelle!$V$7,('Mitigazione del rischio'!AA$8*Tabelle!$W$7),IF('Modello Analisi RISCHI MOG_PTPC'!BC122=Tabelle!$V$8,('Mitigazione del rischio'!AA$8*Tabelle!$W$8),IF('Modello Analisi RISCHI MOG_PTPC'!BC122=Tabelle!$V$9,('Mitigazione del rischio'!AA$8*Tabelle!$W$9),IF('Modello Analisi RISCHI MOG_PTPC'!BC122=Tabelle!$V$10,('Mitigazione del rischio'!AA$8*Tabelle!$W$10),IF('Modello Analisi RISCHI MOG_PTPC'!BC122=Tabelle!$V$11,('Mitigazione del rischio'!AA$8*Tabelle!$W$11),IF('Modello Analisi RISCHI MOG_PTPC'!BC122=Tabelle!$V$12,('Mitigazione del rischio'!AA$8*Tabelle!$W$12),"-"))))))))))</f>
        <v>0</v>
      </c>
      <c r="AB121" s="31">
        <f>IF('Modello Analisi RISCHI MOG_PTPC'!BD122=Tabelle!$V$3,('Mitigazione del rischio'!AB$8*Tabelle!$W$3),IF('Modello Analisi RISCHI MOG_PTPC'!BD122=Tabelle!$V$4,('Mitigazione del rischio'!AB$8*Tabelle!$W$4),IF('Modello Analisi RISCHI MOG_PTPC'!BD122=Tabelle!$V$5,('Mitigazione del rischio'!AB$8*Tabelle!$W$5),IF('Modello Analisi RISCHI MOG_PTPC'!BD122=Tabelle!$V$6,('Mitigazione del rischio'!AB$8*Tabelle!$W$6),IF('Modello Analisi RISCHI MOG_PTPC'!BD122=Tabelle!$V$7,('Mitigazione del rischio'!AB$8*Tabelle!$W$7),IF('Modello Analisi RISCHI MOG_PTPC'!BD122=Tabelle!$V$8,('Mitigazione del rischio'!AB$8*Tabelle!$W$8),IF('Modello Analisi RISCHI MOG_PTPC'!BD122=Tabelle!$V$9,('Mitigazione del rischio'!AB$8*Tabelle!$W$9),IF('Modello Analisi RISCHI MOG_PTPC'!BD122=Tabelle!$V$10,('Mitigazione del rischio'!AB$8*Tabelle!$W$10),IF('Modello Analisi RISCHI MOG_PTPC'!BD122=Tabelle!$V$11,('Mitigazione del rischio'!AB$8*Tabelle!$W$11),IF('Modello Analisi RISCHI MOG_PTPC'!BD122=Tabelle!$V$12,('Mitigazione del rischio'!AB$8*Tabelle!$W$12),"-"))))))))))</f>
        <v>0</v>
      </c>
      <c r="AC121" s="31">
        <f>IF('Modello Analisi RISCHI MOG_PTPC'!BE122=Tabelle!$V$3,('Mitigazione del rischio'!AC$8*Tabelle!$W$3),IF('Modello Analisi RISCHI MOG_PTPC'!BE122=Tabelle!$V$4,('Mitigazione del rischio'!AC$8*Tabelle!$W$4),IF('Modello Analisi RISCHI MOG_PTPC'!BE122=Tabelle!$V$5,('Mitigazione del rischio'!AC$8*Tabelle!$W$5),IF('Modello Analisi RISCHI MOG_PTPC'!BE122=Tabelle!$V$6,('Mitigazione del rischio'!AC$8*Tabelle!$W$6),IF('Modello Analisi RISCHI MOG_PTPC'!BE122=Tabelle!$V$7,('Mitigazione del rischio'!AC$8*Tabelle!$W$7),IF('Modello Analisi RISCHI MOG_PTPC'!BE122=Tabelle!$V$8,('Mitigazione del rischio'!AC$8*Tabelle!$W$8),IF('Modello Analisi RISCHI MOG_PTPC'!BE122=Tabelle!$V$9,('Mitigazione del rischio'!AC$8*Tabelle!$W$9),IF('Modello Analisi RISCHI MOG_PTPC'!BE122=Tabelle!$V$10,('Mitigazione del rischio'!AC$8*Tabelle!$W$10),IF('Modello Analisi RISCHI MOG_PTPC'!BE122=Tabelle!$V$11,('Mitigazione del rischio'!AC$8*Tabelle!$W$11),IF('Modello Analisi RISCHI MOG_PTPC'!BE122=Tabelle!$V$12,('Mitigazione del rischio'!AC$8*Tabelle!$W$12),"-"))))))))))</f>
        <v>0</v>
      </c>
      <c r="AD121" s="31">
        <f>IF('Modello Analisi RISCHI MOG_PTPC'!BF122=Tabelle!$V$3,('Mitigazione del rischio'!AD$8*Tabelle!$W$3),IF('Modello Analisi RISCHI MOG_PTPC'!BF122=Tabelle!$V$4,('Mitigazione del rischio'!AD$8*Tabelle!$W$4),IF('Modello Analisi RISCHI MOG_PTPC'!BF122=Tabelle!$V$5,('Mitigazione del rischio'!AD$8*Tabelle!$W$5),IF('Modello Analisi RISCHI MOG_PTPC'!BF122=Tabelle!$V$6,('Mitigazione del rischio'!AD$8*Tabelle!$W$6),IF('Modello Analisi RISCHI MOG_PTPC'!BF122=Tabelle!$V$7,('Mitigazione del rischio'!AD$8*Tabelle!$W$7),IF('Modello Analisi RISCHI MOG_PTPC'!BF122=Tabelle!$V$8,('Mitigazione del rischio'!AD$8*Tabelle!$W$8),IF('Modello Analisi RISCHI MOG_PTPC'!BF122=Tabelle!$V$9,('Mitigazione del rischio'!AD$8*Tabelle!$W$9),IF('Modello Analisi RISCHI MOG_PTPC'!BF122=Tabelle!$V$10,('Mitigazione del rischio'!AD$8*Tabelle!$W$10),IF('Modello Analisi RISCHI MOG_PTPC'!BF122=Tabelle!$V$11,('Mitigazione del rischio'!AD$8*Tabelle!$W$11),IF('Modello Analisi RISCHI MOG_PTPC'!BF122=Tabelle!$V$12,('Mitigazione del rischio'!AD$8*Tabelle!$W$12),"-"))))))))))</f>
        <v>0</v>
      </c>
      <c r="AE121" s="31">
        <f>IF('Modello Analisi RISCHI MOG_PTPC'!BG122=Tabelle!$V$3,('Mitigazione del rischio'!AE$8*Tabelle!$W$3),IF('Modello Analisi RISCHI MOG_PTPC'!BG122=Tabelle!$V$4,('Mitigazione del rischio'!AE$8*Tabelle!$W$4),IF('Modello Analisi RISCHI MOG_PTPC'!BG122=Tabelle!$V$5,('Mitigazione del rischio'!AE$8*Tabelle!$W$5),IF('Modello Analisi RISCHI MOG_PTPC'!BG122=Tabelle!$V$6,('Mitigazione del rischio'!AE$8*Tabelle!$W$6),IF('Modello Analisi RISCHI MOG_PTPC'!BG122=Tabelle!$V$7,('Mitigazione del rischio'!AE$8*Tabelle!$W$7),IF('Modello Analisi RISCHI MOG_PTPC'!BG122=Tabelle!$V$8,('Mitigazione del rischio'!AE$8*Tabelle!$W$8),IF('Modello Analisi RISCHI MOG_PTPC'!BG122=Tabelle!$V$9,('Mitigazione del rischio'!AE$8*Tabelle!$W$9),IF('Modello Analisi RISCHI MOG_PTPC'!BG122=Tabelle!$V$10,('Mitigazione del rischio'!AE$8*Tabelle!$W$10),IF('Modello Analisi RISCHI MOG_PTPC'!BG122=Tabelle!$V$11,('Mitigazione del rischio'!AE$8*Tabelle!$W$11),IF('Modello Analisi RISCHI MOG_PTPC'!BG122=Tabelle!$V$12,('Mitigazione del rischio'!AE$8*Tabelle!$W$12),"-"))))))))))</f>
        <v>0</v>
      </c>
      <c r="AF121" s="32">
        <f t="shared" si="5"/>
        <v>43.400000000000006</v>
      </c>
      <c r="AG121" s="33">
        <f t="shared" si="6"/>
        <v>0.43400000000000005</v>
      </c>
    </row>
    <row r="122" spans="1:33" x14ac:dyDescent="0.25">
      <c r="A122" s="31">
        <f>IF('Modello Analisi RISCHI MOG_PTPC'!AC123=Tabelle!$V$3,('Mitigazione del rischio'!A$8*Tabelle!$W$3),IF('Modello Analisi RISCHI MOG_PTPC'!AC123=Tabelle!$V$4,('Mitigazione del rischio'!A$8*Tabelle!$W$4),IF('Modello Analisi RISCHI MOG_PTPC'!AC123=Tabelle!$V$5,('Mitigazione del rischio'!A$8*Tabelle!$W$5),IF('Modello Analisi RISCHI MOG_PTPC'!AC123=Tabelle!$V$6,('Mitigazione del rischio'!A$8*Tabelle!$W$6),IF('Modello Analisi RISCHI MOG_PTPC'!AC123=Tabelle!$V$7,('Mitigazione del rischio'!A$8*Tabelle!$W$7),IF('Modello Analisi RISCHI MOG_PTPC'!AC123=Tabelle!$V$8,('Mitigazione del rischio'!A$8*Tabelle!$W$8),IF('Modello Analisi RISCHI MOG_PTPC'!AC123=Tabelle!$V$9,('Mitigazione del rischio'!A$8*Tabelle!$W$9),IF('Modello Analisi RISCHI MOG_PTPC'!AC123=Tabelle!$V$10,('Mitigazione del rischio'!A$8*Tabelle!$W$10),IF('Modello Analisi RISCHI MOG_PTPC'!AC123=Tabelle!$V$11,('Mitigazione del rischio'!A$8*Tabelle!$W$11),IF('Modello Analisi RISCHI MOG_PTPC'!AC123=Tabelle!$V$12,('Mitigazione del rischio'!A$8*Tabelle!$W$12),"-"))))))))))</f>
        <v>3.5</v>
      </c>
      <c r="B122" s="31">
        <f>IF('Modello Analisi RISCHI MOG_PTPC'!AD123=Tabelle!$V$3,('Mitigazione del rischio'!B$8*Tabelle!$W$3),IF('Modello Analisi RISCHI MOG_PTPC'!AD123=Tabelle!$V$4,('Mitigazione del rischio'!B$8*Tabelle!$W$4),IF('Modello Analisi RISCHI MOG_PTPC'!AD123=Tabelle!$V$5,('Mitigazione del rischio'!B$8*Tabelle!$W$5),IF('Modello Analisi RISCHI MOG_PTPC'!AD123=Tabelle!$V$6,('Mitigazione del rischio'!B$8*Tabelle!$W$6),IF('Modello Analisi RISCHI MOG_PTPC'!AD123=Tabelle!$V$7,('Mitigazione del rischio'!B$8*Tabelle!$W$7),IF('Modello Analisi RISCHI MOG_PTPC'!AD123=Tabelle!$V$8,('Mitigazione del rischio'!B$8*Tabelle!$W$8),IF('Modello Analisi RISCHI MOG_PTPC'!AD123=Tabelle!$V$9,('Mitigazione del rischio'!B$8*Tabelle!$W$9),IF('Modello Analisi RISCHI MOG_PTPC'!AD123=Tabelle!$V$10,('Mitigazione del rischio'!B$8*Tabelle!$W$10),IF('Modello Analisi RISCHI MOG_PTPC'!AD123=Tabelle!$V$11,('Mitigazione del rischio'!B$8*Tabelle!$W$11),IF('Modello Analisi RISCHI MOG_PTPC'!AD123=Tabelle!$V$12,('Mitigazione del rischio'!B$8*Tabelle!$W$12),"-"))))))))))</f>
        <v>2.4499999999999997</v>
      </c>
      <c r="C122" s="31">
        <f>IF('Modello Analisi RISCHI MOG_PTPC'!AE123=Tabelle!$V$3,('Mitigazione del rischio'!C$8*Tabelle!$W$3),IF('Modello Analisi RISCHI MOG_PTPC'!AE123=Tabelle!$V$4,('Mitigazione del rischio'!C$8*Tabelle!$W$4),IF('Modello Analisi RISCHI MOG_PTPC'!AE123=Tabelle!$V$5,('Mitigazione del rischio'!C$8*Tabelle!$W$5),IF('Modello Analisi RISCHI MOG_PTPC'!AE123=Tabelle!$V$6,('Mitigazione del rischio'!C$8*Tabelle!$W$6),IF('Modello Analisi RISCHI MOG_PTPC'!AE123=Tabelle!$V$7,('Mitigazione del rischio'!C$8*Tabelle!$W$7),IF('Modello Analisi RISCHI MOG_PTPC'!AE123=Tabelle!$V$8,('Mitigazione del rischio'!C$8*Tabelle!$W$8),IF('Modello Analisi RISCHI MOG_PTPC'!AE123=Tabelle!$V$9,('Mitigazione del rischio'!C$8*Tabelle!$W$9),IF('Modello Analisi RISCHI MOG_PTPC'!AE123=Tabelle!$V$10,('Mitigazione del rischio'!C$8*Tabelle!$W$10),IF('Modello Analisi RISCHI MOG_PTPC'!AE123=Tabelle!$V$11,('Mitigazione del rischio'!C$8*Tabelle!$W$11),IF('Modello Analisi RISCHI MOG_PTPC'!AE123=Tabelle!$V$12,('Mitigazione del rischio'!C$8*Tabelle!$W$12),"-"))))))))))</f>
        <v>0.35000000000000003</v>
      </c>
      <c r="D122" s="31">
        <f>IF('Modello Analisi RISCHI MOG_PTPC'!AF123=Tabelle!$V$3,('Mitigazione del rischio'!D$8*Tabelle!$W$3),IF('Modello Analisi RISCHI MOG_PTPC'!AF123=Tabelle!$V$4,('Mitigazione del rischio'!D$8*Tabelle!$W$4),IF('Modello Analisi RISCHI MOG_PTPC'!AF123=Tabelle!$V$5,('Mitigazione del rischio'!D$8*Tabelle!$W$5),IF('Modello Analisi RISCHI MOG_PTPC'!AF123=Tabelle!$V$6,('Mitigazione del rischio'!D$8*Tabelle!$W$6),IF('Modello Analisi RISCHI MOG_PTPC'!AF123=Tabelle!$V$7,('Mitigazione del rischio'!D$8*Tabelle!$W$7),IF('Modello Analisi RISCHI MOG_PTPC'!AF123=Tabelle!$V$8,('Mitigazione del rischio'!D$8*Tabelle!$W$8),IF('Modello Analisi RISCHI MOG_PTPC'!AF123=Tabelle!$V$9,('Mitigazione del rischio'!D$8*Tabelle!$W$9),IF('Modello Analisi RISCHI MOG_PTPC'!AF123=Tabelle!$V$10,('Mitigazione del rischio'!D$8*Tabelle!$W$10),IF('Modello Analisi RISCHI MOG_PTPC'!AF123=Tabelle!$V$11,('Mitigazione del rischio'!D$8*Tabelle!$W$11),IF('Modello Analisi RISCHI MOG_PTPC'!AF123=Tabelle!$V$12,('Mitigazione del rischio'!D$8*Tabelle!$W$12),"-"))))))))))</f>
        <v>1.05</v>
      </c>
      <c r="E122" s="31">
        <f>IF('Modello Analisi RISCHI MOG_PTPC'!AG123=Tabelle!$V$3,('Mitigazione del rischio'!E$8*Tabelle!$W$3),IF('Modello Analisi RISCHI MOG_PTPC'!AG123=Tabelle!$V$4,('Mitigazione del rischio'!E$8*Tabelle!$W$4),IF('Modello Analisi RISCHI MOG_PTPC'!AG123=Tabelle!$V$5,('Mitigazione del rischio'!E$8*Tabelle!$W$5),IF('Modello Analisi RISCHI MOG_PTPC'!AG123=Tabelle!$V$6,('Mitigazione del rischio'!E$8*Tabelle!$W$6),IF('Modello Analisi RISCHI MOG_PTPC'!AG123=Tabelle!$V$7,('Mitigazione del rischio'!E$8*Tabelle!$W$7),IF('Modello Analisi RISCHI MOG_PTPC'!AG123=Tabelle!$V$8,('Mitigazione del rischio'!E$8*Tabelle!$W$8),IF('Modello Analisi RISCHI MOG_PTPC'!AG123=Tabelle!$V$9,('Mitigazione del rischio'!E$8*Tabelle!$W$9),IF('Modello Analisi RISCHI MOG_PTPC'!AG123=Tabelle!$V$10,('Mitigazione del rischio'!E$8*Tabelle!$W$10),IF('Modello Analisi RISCHI MOG_PTPC'!AG123=Tabelle!$V$11,('Mitigazione del rischio'!E$8*Tabelle!$W$11),IF('Modello Analisi RISCHI MOG_PTPC'!AG123=Tabelle!$V$12,('Mitigazione del rischio'!E$8*Tabelle!$W$12),"-"))))))))))</f>
        <v>2.4499999999999997</v>
      </c>
      <c r="F122" s="31">
        <f>IF('Modello Analisi RISCHI MOG_PTPC'!AH123=Tabelle!$V$3,('Mitigazione del rischio'!F$8*Tabelle!$W$3),IF('Modello Analisi RISCHI MOG_PTPC'!AH123=Tabelle!$V$4,('Mitigazione del rischio'!F$8*Tabelle!$W$4),IF('Modello Analisi RISCHI MOG_PTPC'!AH123=Tabelle!$V$5,('Mitigazione del rischio'!F$8*Tabelle!$W$5),IF('Modello Analisi RISCHI MOG_PTPC'!AH123=Tabelle!$V$6,('Mitigazione del rischio'!F$8*Tabelle!$W$6),IF('Modello Analisi RISCHI MOG_PTPC'!AH123=Tabelle!$V$7,('Mitigazione del rischio'!F$8*Tabelle!$W$7),IF('Modello Analisi RISCHI MOG_PTPC'!AH123=Tabelle!$V$8,('Mitigazione del rischio'!F$8*Tabelle!$W$8),IF('Modello Analisi RISCHI MOG_PTPC'!AH123=Tabelle!$V$9,('Mitigazione del rischio'!F$8*Tabelle!$W$9),IF('Modello Analisi RISCHI MOG_PTPC'!AH123=Tabelle!$V$10,('Mitigazione del rischio'!F$8*Tabelle!$W$10),IF('Modello Analisi RISCHI MOG_PTPC'!AH123=Tabelle!$V$11,('Mitigazione del rischio'!F$8*Tabelle!$W$11),IF('Modello Analisi RISCHI MOG_PTPC'!AH123=Tabelle!$V$12,('Mitigazione del rischio'!F$8*Tabelle!$W$12),"-"))))))))))</f>
        <v>3.5</v>
      </c>
      <c r="G122" s="31">
        <f>IF('Modello Analisi RISCHI MOG_PTPC'!AI123=Tabelle!$V$3,('Mitigazione del rischio'!G$8*Tabelle!$W$3),IF('Modello Analisi RISCHI MOG_PTPC'!AI123=Tabelle!$V$4,('Mitigazione del rischio'!G$8*Tabelle!$W$4),IF('Modello Analisi RISCHI MOG_PTPC'!AI123=Tabelle!$V$5,('Mitigazione del rischio'!G$8*Tabelle!$W$5),IF('Modello Analisi RISCHI MOG_PTPC'!AI123=Tabelle!$V$6,('Mitigazione del rischio'!G$8*Tabelle!$W$6),IF('Modello Analisi RISCHI MOG_PTPC'!AI123=Tabelle!$V$7,('Mitigazione del rischio'!G$8*Tabelle!$W$7),IF('Modello Analisi RISCHI MOG_PTPC'!AI123=Tabelle!$V$8,('Mitigazione del rischio'!G$8*Tabelle!$W$8),IF('Modello Analisi RISCHI MOG_PTPC'!AI123=Tabelle!$V$9,('Mitigazione del rischio'!G$8*Tabelle!$W$9),IF('Modello Analisi RISCHI MOG_PTPC'!AI123=Tabelle!$V$10,('Mitigazione del rischio'!G$8*Tabelle!$W$10),IF('Modello Analisi RISCHI MOG_PTPC'!AI123=Tabelle!$V$11,('Mitigazione del rischio'!G$8*Tabelle!$W$11),IF('Modello Analisi RISCHI MOG_PTPC'!AI123=Tabelle!$V$12,('Mitigazione del rischio'!G$8*Tabelle!$W$12),"-"))))))))))</f>
        <v>3.5</v>
      </c>
      <c r="H122" s="31">
        <f>IF('Modello Analisi RISCHI MOG_PTPC'!AJ123=Tabelle!$V$3,('Mitigazione del rischio'!H$8*Tabelle!$W$3),IF('Modello Analisi RISCHI MOG_PTPC'!AJ123=Tabelle!$V$4,('Mitigazione del rischio'!H$8*Tabelle!$W$4),IF('Modello Analisi RISCHI MOG_PTPC'!AJ123=Tabelle!$V$5,('Mitigazione del rischio'!H$8*Tabelle!$W$5),IF('Modello Analisi RISCHI MOG_PTPC'!AJ123=Tabelle!$V$6,('Mitigazione del rischio'!H$8*Tabelle!$W$6),IF('Modello Analisi RISCHI MOG_PTPC'!AJ123=Tabelle!$V$7,('Mitigazione del rischio'!H$8*Tabelle!$W$7),IF('Modello Analisi RISCHI MOG_PTPC'!AJ123=Tabelle!$V$8,('Mitigazione del rischio'!H$8*Tabelle!$W$8),IF('Modello Analisi RISCHI MOG_PTPC'!AJ123=Tabelle!$V$9,('Mitigazione del rischio'!H$8*Tabelle!$W$9),IF('Modello Analisi RISCHI MOG_PTPC'!AJ123=Tabelle!$V$10,('Mitigazione del rischio'!H$8*Tabelle!$W$10),IF('Modello Analisi RISCHI MOG_PTPC'!AJ123=Tabelle!$V$11,('Mitigazione del rischio'!H$8*Tabelle!$W$11),IF('Modello Analisi RISCHI MOG_PTPC'!AJ123=Tabelle!$V$12,('Mitigazione del rischio'!H$8*Tabelle!$W$12),"-"))))))))))</f>
        <v>3.5</v>
      </c>
      <c r="I122" s="31">
        <f>IF('Modello Analisi RISCHI MOG_PTPC'!AK123=Tabelle!$V$3,('Mitigazione del rischio'!I$8*Tabelle!$W$3),IF('Modello Analisi RISCHI MOG_PTPC'!AK123=Tabelle!$V$4,('Mitigazione del rischio'!I$8*Tabelle!$W$4),IF('Modello Analisi RISCHI MOG_PTPC'!AK123=Tabelle!$V$5,('Mitigazione del rischio'!I$8*Tabelle!$W$5),IF('Modello Analisi RISCHI MOG_PTPC'!AK123=Tabelle!$V$6,('Mitigazione del rischio'!I$8*Tabelle!$W$6),IF('Modello Analisi RISCHI MOG_PTPC'!AK123=Tabelle!$V$7,('Mitigazione del rischio'!I$8*Tabelle!$W$7),IF('Modello Analisi RISCHI MOG_PTPC'!AK123=Tabelle!$V$8,('Mitigazione del rischio'!I$8*Tabelle!$W$8),IF('Modello Analisi RISCHI MOG_PTPC'!AK123=Tabelle!$V$9,('Mitigazione del rischio'!I$8*Tabelle!$W$9),IF('Modello Analisi RISCHI MOG_PTPC'!AK123=Tabelle!$V$10,('Mitigazione del rischio'!I$8*Tabelle!$W$10),IF('Modello Analisi RISCHI MOG_PTPC'!AK123=Tabelle!$V$11,('Mitigazione del rischio'!I$8*Tabelle!$W$11),IF('Modello Analisi RISCHI MOG_PTPC'!AK123=Tabelle!$V$12,('Mitigazione del rischio'!I$8*Tabelle!$W$12),"-"))))))))))</f>
        <v>1.05</v>
      </c>
      <c r="J122" s="31">
        <f>IF('Modello Analisi RISCHI MOG_PTPC'!AL123=Tabelle!$V$3,('Mitigazione del rischio'!J$8*Tabelle!$W$3),IF('Modello Analisi RISCHI MOG_PTPC'!AL123=Tabelle!$V$4,('Mitigazione del rischio'!J$8*Tabelle!$W$4),IF('Modello Analisi RISCHI MOG_PTPC'!AL123=Tabelle!$V$5,('Mitigazione del rischio'!J$8*Tabelle!$W$5),IF('Modello Analisi RISCHI MOG_PTPC'!AL123=Tabelle!$V$6,('Mitigazione del rischio'!J$8*Tabelle!$W$6),IF('Modello Analisi RISCHI MOG_PTPC'!AL123=Tabelle!$V$7,('Mitigazione del rischio'!J$8*Tabelle!$W$7),IF('Modello Analisi RISCHI MOG_PTPC'!AL123=Tabelle!$V$8,('Mitigazione del rischio'!J$8*Tabelle!$W$8),IF('Modello Analisi RISCHI MOG_PTPC'!AL123=Tabelle!$V$9,('Mitigazione del rischio'!J$8*Tabelle!$W$9),IF('Modello Analisi RISCHI MOG_PTPC'!AL123=Tabelle!$V$10,('Mitigazione del rischio'!J$8*Tabelle!$W$10),IF('Modello Analisi RISCHI MOG_PTPC'!AL123=Tabelle!$V$11,('Mitigazione del rischio'!J$8*Tabelle!$W$11),IF('Modello Analisi RISCHI MOG_PTPC'!AL123=Tabelle!$V$12,('Mitigazione del rischio'!J$8*Tabelle!$W$12),"-"))))))))))</f>
        <v>1.05</v>
      </c>
      <c r="K122" s="31">
        <f>IF('Modello Analisi RISCHI MOG_PTPC'!AM123=Tabelle!$V$3,('Mitigazione del rischio'!K$8*Tabelle!$W$3),IF('Modello Analisi RISCHI MOG_PTPC'!AM123=Tabelle!$V$4,('Mitigazione del rischio'!K$8*Tabelle!$W$4),IF('Modello Analisi RISCHI MOG_PTPC'!AM123=Tabelle!$V$5,('Mitigazione del rischio'!K$8*Tabelle!$W$5),IF('Modello Analisi RISCHI MOG_PTPC'!AM123=Tabelle!$V$6,('Mitigazione del rischio'!K$8*Tabelle!$W$6),IF('Modello Analisi RISCHI MOG_PTPC'!AM123=Tabelle!$V$7,('Mitigazione del rischio'!K$8*Tabelle!$W$7),IF('Modello Analisi RISCHI MOG_PTPC'!AM123=Tabelle!$V$8,('Mitigazione del rischio'!K$8*Tabelle!$W$8),IF('Modello Analisi RISCHI MOG_PTPC'!AM123=Tabelle!$V$9,('Mitigazione del rischio'!K$8*Tabelle!$W$9),IF('Modello Analisi RISCHI MOG_PTPC'!AM123=Tabelle!$V$10,('Mitigazione del rischio'!K$8*Tabelle!$W$10),IF('Modello Analisi RISCHI MOG_PTPC'!AM123=Tabelle!$V$11,('Mitigazione del rischio'!K$8*Tabelle!$W$11),IF('Modello Analisi RISCHI MOG_PTPC'!AM123=Tabelle!$V$12,('Mitigazione del rischio'!K$8*Tabelle!$W$12),"-"))))))))))</f>
        <v>3.5</v>
      </c>
      <c r="L122" s="31">
        <f>IF('Modello Analisi RISCHI MOG_PTPC'!AN123=Tabelle!$V$3,('Mitigazione del rischio'!L$8*Tabelle!$W$3),IF('Modello Analisi RISCHI MOG_PTPC'!AN123=Tabelle!$V$4,('Mitigazione del rischio'!L$8*Tabelle!$W$4),IF('Modello Analisi RISCHI MOG_PTPC'!AN123=Tabelle!$V$5,('Mitigazione del rischio'!L$8*Tabelle!$W$5),IF('Modello Analisi RISCHI MOG_PTPC'!AN123=Tabelle!$V$6,('Mitigazione del rischio'!L$8*Tabelle!$W$6),IF('Modello Analisi RISCHI MOG_PTPC'!AN123=Tabelle!$V$7,('Mitigazione del rischio'!L$8*Tabelle!$W$7),IF('Modello Analisi RISCHI MOG_PTPC'!AN123=Tabelle!$V$8,('Mitigazione del rischio'!L$8*Tabelle!$W$8),IF('Modello Analisi RISCHI MOG_PTPC'!AN123=Tabelle!$V$9,('Mitigazione del rischio'!L$8*Tabelle!$W$9),IF('Modello Analisi RISCHI MOG_PTPC'!AN123=Tabelle!$V$10,('Mitigazione del rischio'!L$8*Tabelle!$W$10),IF('Modello Analisi RISCHI MOG_PTPC'!AN123=Tabelle!$V$11,('Mitigazione del rischio'!L$8*Tabelle!$W$11),IF('Modello Analisi RISCHI MOG_PTPC'!AN123=Tabelle!$V$12,('Mitigazione del rischio'!L$8*Tabelle!$W$12),"-"))))))))))</f>
        <v>3.5</v>
      </c>
      <c r="M122" s="31">
        <f>IF('Modello Analisi RISCHI MOG_PTPC'!AO123=Tabelle!$V$3,('Mitigazione del rischio'!M$8*Tabelle!$W$3),IF('Modello Analisi RISCHI MOG_PTPC'!AO123=Tabelle!$V$4,('Mitigazione del rischio'!M$8*Tabelle!$W$4),IF('Modello Analisi RISCHI MOG_PTPC'!AO123=Tabelle!$V$5,('Mitigazione del rischio'!M$8*Tabelle!$W$5),IF('Modello Analisi RISCHI MOG_PTPC'!AO123=Tabelle!$V$6,('Mitigazione del rischio'!M$8*Tabelle!$W$6),IF('Modello Analisi RISCHI MOG_PTPC'!AO123=Tabelle!$V$7,('Mitigazione del rischio'!M$8*Tabelle!$W$7),IF('Modello Analisi RISCHI MOG_PTPC'!AO123=Tabelle!$V$8,('Mitigazione del rischio'!M$8*Tabelle!$W$8),IF('Modello Analisi RISCHI MOG_PTPC'!AO123=Tabelle!$V$9,('Mitigazione del rischio'!M$8*Tabelle!$W$9),IF('Modello Analisi RISCHI MOG_PTPC'!AO123=Tabelle!$V$10,('Mitigazione del rischio'!M$8*Tabelle!$W$10),IF('Modello Analisi RISCHI MOG_PTPC'!AO123=Tabelle!$V$11,('Mitigazione del rischio'!M$8*Tabelle!$W$11),IF('Modello Analisi RISCHI MOG_PTPC'!AO123=Tabelle!$V$12,('Mitigazione del rischio'!M$8*Tabelle!$W$12),"-"))))))))))</f>
        <v>1.05</v>
      </c>
      <c r="N122" s="31">
        <f>IF('Modello Analisi RISCHI MOG_PTPC'!AP123=Tabelle!$V$3,('Mitigazione del rischio'!N$8*Tabelle!$W$3),IF('Modello Analisi RISCHI MOG_PTPC'!AP123=Tabelle!$V$4,('Mitigazione del rischio'!N$8*Tabelle!$W$4),IF('Modello Analisi RISCHI MOG_PTPC'!AP123=Tabelle!$V$5,('Mitigazione del rischio'!N$8*Tabelle!$W$5),IF('Modello Analisi RISCHI MOG_PTPC'!AP123=Tabelle!$V$6,('Mitigazione del rischio'!N$8*Tabelle!$W$6),IF('Modello Analisi RISCHI MOG_PTPC'!AP123=Tabelle!$V$7,('Mitigazione del rischio'!N$8*Tabelle!$W$7),IF('Modello Analisi RISCHI MOG_PTPC'!AP123=Tabelle!$V$8,('Mitigazione del rischio'!N$8*Tabelle!$W$8),IF('Modello Analisi RISCHI MOG_PTPC'!AP123=Tabelle!$V$9,('Mitigazione del rischio'!N$8*Tabelle!$W$9),IF('Modello Analisi RISCHI MOG_PTPC'!AP123=Tabelle!$V$10,('Mitigazione del rischio'!N$8*Tabelle!$W$10),IF('Modello Analisi RISCHI MOG_PTPC'!AP123=Tabelle!$V$11,('Mitigazione del rischio'!N$8*Tabelle!$W$11),IF('Modello Analisi RISCHI MOG_PTPC'!AP123=Tabelle!$V$12,('Mitigazione del rischio'!N$8*Tabelle!$W$12),"-"))))))))))</f>
        <v>1.05</v>
      </c>
      <c r="O122" s="31">
        <f>IF('Modello Analisi RISCHI MOG_PTPC'!AQ123=Tabelle!$V$3,('Mitigazione del rischio'!O$8*Tabelle!$W$3),IF('Modello Analisi RISCHI MOG_PTPC'!AQ123=Tabelle!$V$4,('Mitigazione del rischio'!O$8*Tabelle!$W$4),IF('Modello Analisi RISCHI MOG_PTPC'!AQ123=Tabelle!$V$5,('Mitigazione del rischio'!O$8*Tabelle!$W$5),IF('Modello Analisi RISCHI MOG_PTPC'!AQ123=Tabelle!$V$6,('Mitigazione del rischio'!O$8*Tabelle!$W$6),IF('Modello Analisi RISCHI MOG_PTPC'!AQ123=Tabelle!$V$7,('Mitigazione del rischio'!O$8*Tabelle!$W$7),IF('Modello Analisi RISCHI MOG_PTPC'!AQ123=Tabelle!$V$8,('Mitigazione del rischio'!O$8*Tabelle!$W$8),IF('Modello Analisi RISCHI MOG_PTPC'!AQ123=Tabelle!$V$9,('Mitigazione del rischio'!O$8*Tabelle!$W$9),IF('Modello Analisi RISCHI MOG_PTPC'!AQ123=Tabelle!$V$10,('Mitigazione del rischio'!O$8*Tabelle!$W$10),IF('Modello Analisi RISCHI MOG_PTPC'!AQ123=Tabelle!$V$11,('Mitigazione del rischio'!O$8*Tabelle!$W$11),IF('Modello Analisi RISCHI MOG_PTPC'!AQ123=Tabelle!$V$12,('Mitigazione del rischio'!O$8*Tabelle!$W$12),"-"))))))))))</f>
        <v>1.05</v>
      </c>
      <c r="P122" s="31">
        <f>IF('Modello Analisi RISCHI MOG_PTPC'!AR123=Tabelle!$V$3,('Mitigazione del rischio'!P$8*Tabelle!$W$3),IF('Modello Analisi RISCHI MOG_PTPC'!AR123=Tabelle!$V$4,('Mitigazione del rischio'!P$8*Tabelle!$W$4),IF('Modello Analisi RISCHI MOG_PTPC'!AR123=Tabelle!$V$5,('Mitigazione del rischio'!P$8*Tabelle!$W$5),IF('Modello Analisi RISCHI MOG_PTPC'!AR123=Tabelle!$V$6,('Mitigazione del rischio'!P$8*Tabelle!$W$6),IF('Modello Analisi RISCHI MOG_PTPC'!AR123=Tabelle!$V$7,('Mitigazione del rischio'!P$8*Tabelle!$W$7),IF('Modello Analisi RISCHI MOG_PTPC'!AR123=Tabelle!$V$8,('Mitigazione del rischio'!P$8*Tabelle!$W$8),IF('Modello Analisi RISCHI MOG_PTPC'!AR123=Tabelle!$V$9,('Mitigazione del rischio'!P$8*Tabelle!$W$9),IF('Modello Analisi RISCHI MOG_PTPC'!AR123=Tabelle!$V$10,('Mitigazione del rischio'!P$8*Tabelle!$W$10),IF('Modello Analisi RISCHI MOG_PTPC'!AR123=Tabelle!$V$11,('Mitigazione del rischio'!P$8*Tabelle!$W$11),IF('Modello Analisi RISCHI MOG_PTPC'!AR123=Tabelle!$V$12,('Mitigazione del rischio'!P$8*Tabelle!$W$12),"-"))))))))))</f>
        <v>1.05</v>
      </c>
      <c r="Q122" s="31">
        <f>IF('Modello Analisi RISCHI MOG_PTPC'!AS123=Tabelle!$V$3,('Mitigazione del rischio'!Q$8*Tabelle!$W$3),IF('Modello Analisi RISCHI MOG_PTPC'!AS123=Tabelle!$V$4,('Mitigazione del rischio'!Q$8*Tabelle!$W$4),IF('Modello Analisi RISCHI MOG_PTPC'!AS123=Tabelle!$V$5,('Mitigazione del rischio'!Q$8*Tabelle!$W$5),IF('Modello Analisi RISCHI MOG_PTPC'!AS123=Tabelle!$V$6,('Mitigazione del rischio'!Q$8*Tabelle!$W$6),IF('Modello Analisi RISCHI MOG_PTPC'!AS123=Tabelle!$V$7,('Mitigazione del rischio'!Q$8*Tabelle!$W$7),IF('Modello Analisi RISCHI MOG_PTPC'!AS123=Tabelle!$V$8,('Mitigazione del rischio'!Q$8*Tabelle!$W$8),IF('Modello Analisi RISCHI MOG_PTPC'!AS123=Tabelle!$V$9,('Mitigazione del rischio'!Q$8*Tabelle!$W$9),IF('Modello Analisi RISCHI MOG_PTPC'!AS123=Tabelle!$V$10,('Mitigazione del rischio'!Q$8*Tabelle!$W$10),IF('Modello Analisi RISCHI MOG_PTPC'!AS123=Tabelle!$V$11,('Mitigazione del rischio'!Q$8*Tabelle!$W$11),IF('Modello Analisi RISCHI MOG_PTPC'!AS123=Tabelle!$V$12,('Mitigazione del rischio'!Q$8*Tabelle!$W$12),"-"))))))))))</f>
        <v>2.4499999999999997</v>
      </c>
      <c r="R122" s="31">
        <f>IF('Modello Analisi RISCHI MOG_PTPC'!AT123=Tabelle!$V$3,('Mitigazione del rischio'!R$8*Tabelle!$W$3),IF('Modello Analisi RISCHI MOG_PTPC'!AT123=Tabelle!$V$4,('Mitigazione del rischio'!R$8*Tabelle!$W$4),IF('Modello Analisi RISCHI MOG_PTPC'!AT123=Tabelle!$V$5,('Mitigazione del rischio'!R$8*Tabelle!$W$5),IF('Modello Analisi RISCHI MOG_PTPC'!AT123=Tabelle!$V$6,('Mitigazione del rischio'!R$8*Tabelle!$W$6),IF('Modello Analisi RISCHI MOG_PTPC'!AT123=Tabelle!$V$7,('Mitigazione del rischio'!R$8*Tabelle!$W$7),IF('Modello Analisi RISCHI MOG_PTPC'!AT123=Tabelle!$V$8,('Mitigazione del rischio'!R$8*Tabelle!$W$8),IF('Modello Analisi RISCHI MOG_PTPC'!AT123=Tabelle!$V$9,('Mitigazione del rischio'!R$8*Tabelle!$W$9),IF('Modello Analisi RISCHI MOG_PTPC'!AT123=Tabelle!$V$10,('Mitigazione del rischio'!R$8*Tabelle!$W$10),IF('Modello Analisi RISCHI MOG_PTPC'!AT123=Tabelle!$V$11,('Mitigazione del rischio'!R$8*Tabelle!$W$11),IF('Modello Analisi RISCHI MOG_PTPC'!AT123=Tabelle!$V$12,('Mitigazione del rischio'!R$8*Tabelle!$W$12),"-"))))))))))</f>
        <v>2.4499999999999997</v>
      </c>
      <c r="S122" s="31">
        <f>IF('Modello Analisi RISCHI MOG_PTPC'!AU123=Tabelle!$V$3,('Mitigazione del rischio'!S$8*Tabelle!$W$3),IF('Modello Analisi RISCHI MOG_PTPC'!AU123=Tabelle!$V$4,('Mitigazione del rischio'!S$8*Tabelle!$W$4),IF('Modello Analisi RISCHI MOG_PTPC'!AU123=Tabelle!$V$5,('Mitigazione del rischio'!S$8*Tabelle!$W$5),IF('Modello Analisi RISCHI MOG_PTPC'!AU123=Tabelle!$V$6,('Mitigazione del rischio'!S$8*Tabelle!$W$6),IF('Modello Analisi RISCHI MOG_PTPC'!AU123=Tabelle!$V$7,('Mitigazione del rischio'!S$8*Tabelle!$W$7),IF('Modello Analisi RISCHI MOG_PTPC'!AU123=Tabelle!$V$8,('Mitigazione del rischio'!S$8*Tabelle!$W$8),IF('Modello Analisi RISCHI MOG_PTPC'!AU123=Tabelle!$V$9,('Mitigazione del rischio'!S$8*Tabelle!$W$9),IF('Modello Analisi RISCHI MOG_PTPC'!AU123=Tabelle!$V$10,('Mitigazione del rischio'!S$8*Tabelle!$W$10),IF('Modello Analisi RISCHI MOG_PTPC'!AU123=Tabelle!$V$11,('Mitigazione del rischio'!S$8*Tabelle!$W$11),IF('Modello Analisi RISCHI MOG_PTPC'!AU123=Tabelle!$V$12,('Mitigazione del rischio'!S$8*Tabelle!$W$12),"-"))))))))))</f>
        <v>2.4499999999999997</v>
      </c>
      <c r="T122" s="31">
        <f>IF('Modello Analisi RISCHI MOG_PTPC'!AV123=Tabelle!$V$3,('Mitigazione del rischio'!T$8*Tabelle!$W$3),IF('Modello Analisi RISCHI MOG_PTPC'!AV123=Tabelle!$V$4,('Mitigazione del rischio'!T$8*Tabelle!$W$4),IF('Modello Analisi RISCHI MOG_PTPC'!AV123=Tabelle!$V$5,('Mitigazione del rischio'!T$8*Tabelle!$W$5),IF('Modello Analisi RISCHI MOG_PTPC'!AV123=Tabelle!$V$6,('Mitigazione del rischio'!T$8*Tabelle!$W$6),IF('Modello Analisi RISCHI MOG_PTPC'!AV123=Tabelle!$V$7,('Mitigazione del rischio'!T$8*Tabelle!$W$7),IF('Modello Analisi RISCHI MOG_PTPC'!AV123=Tabelle!$V$8,('Mitigazione del rischio'!T$8*Tabelle!$W$8),IF('Modello Analisi RISCHI MOG_PTPC'!AV123=Tabelle!$V$9,('Mitigazione del rischio'!T$8*Tabelle!$W$9),IF('Modello Analisi RISCHI MOG_PTPC'!AV123=Tabelle!$V$10,('Mitigazione del rischio'!T$8*Tabelle!$W$10),IF('Modello Analisi RISCHI MOG_PTPC'!AV123=Tabelle!$V$11,('Mitigazione del rischio'!T$8*Tabelle!$W$11),IF('Modello Analisi RISCHI MOG_PTPC'!AV123=Tabelle!$V$12,('Mitigazione del rischio'!T$8*Tabelle!$W$12),"-"))))))))))</f>
        <v>2.4499999999999997</v>
      </c>
      <c r="U122" s="31">
        <f>IF('Modello Analisi RISCHI MOG_PTPC'!AW123=Tabelle!$V$3,('Mitigazione del rischio'!U$8*Tabelle!$W$3),IF('Modello Analisi RISCHI MOG_PTPC'!AW123=Tabelle!$V$4,('Mitigazione del rischio'!U$8*Tabelle!$W$4),IF('Modello Analisi RISCHI MOG_PTPC'!AW123=Tabelle!$V$5,('Mitigazione del rischio'!U$8*Tabelle!$W$5),IF('Modello Analisi RISCHI MOG_PTPC'!AW123=Tabelle!$V$6,('Mitigazione del rischio'!U$8*Tabelle!$W$6),IF('Modello Analisi RISCHI MOG_PTPC'!AW123=Tabelle!$V$7,('Mitigazione del rischio'!U$8*Tabelle!$W$7),IF('Modello Analisi RISCHI MOG_PTPC'!AW123=Tabelle!$V$8,('Mitigazione del rischio'!U$8*Tabelle!$W$8),IF('Modello Analisi RISCHI MOG_PTPC'!AW123=Tabelle!$V$9,('Mitigazione del rischio'!U$8*Tabelle!$W$9),IF('Modello Analisi RISCHI MOG_PTPC'!AW123=Tabelle!$V$10,('Mitigazione del rischio'!U$8*Tabelle!$W$10),IF('Modello Analisi RISCHI MOG_PTPC'!AW123=Tabelle!$V$11,('Mitigazione del rischio'!U$8*Tabelle!$W$11),IF('Modello Analisi RISCHI MOG_PTPC'!AW123=Tabelle!$V$12,('Mitigazione del rischio'!U$8*Tabelle!$W$12),"-"))))))))))</f>
        <v>0</v>
      </c>
      <c r="V122" s="31">
        <f>IF('Modello Analisi RISCHI MOG_PTPC'!AX123=Tabelle!$V$3,('Mitigazione del rischio'!V$8*Tabelle!$W$3),IF('Modello Analisi RISCHI MOG_PTPC'!AX123=Tabelle!$V$4,('Mitigazione del rischio'!V$8*Tabelle!$W$4),IF('Modello Analisi RISCHI MOG_PTPC'!AX123=Tabelle!$V$5,('Mitigazione del rischio'!V$8*Tabelle!$W$5),IF('Modello Analisi RISCHI MOG_PTPC'!AX123=Tabelle!$V$6,('Mitigazione del rischio'!V$8*Tabelle!$W$6),IF('Modello Analisi RISCHI MOG_PTPC'!AX123=Tabelle!$V$7,('Mitigazione del rischio'!V$8*Tabelle!$W$7),IF('Modello Analisi RISCHI MOG_PTPC'!AX123=Tabelle!$V$8,('Mitigazione del rischio'!V$8*Tabelle!$W$8),IF('Modello Analisi RISCHI MOG_PTPC'!AX123=Tabelle!$V$9,('Mitigazione del rischio'!V$8*Tabelle!$W$9),IF('Modello Analisi RISCHI MOG_PTPC'!AX123=Tabelle!$V$10,('Mitigazione del rischio'!V$8*Tabelle!$W$10),IF('Modello Analisi RISCHI MOG_PTPC'!AX123=Tabelle!$V$11,('Mitigazione del rischio'!V$8*Tabelle!$W$11),IF('Modello Analisi RISCHI MOG_PTPC'!AX123=Tabelle!$V$12,('Mitigazione del rischio'!V$8*Tabelle!$W$12),"-"))))))))))</f>
        <v>0</v>
      </c>
      <c r="W122" s="31">
        <f>IF('Modello Analisi RISCHI MOG_PTPC'!AY123=Tabelle!$V$3,('Mitigazione del rischio'!W$8*Tabelle!$W$3),IF('Modello Analisi RISCHI MOG_PTPC'!AY123=Tabelle!$V$4,('Mitigazione del rischio'!W$8*Tabelle!$W$4),IF('Modello Analisi RISCHI MOG_PTPC'!AY123=Tabelle!$V$5,('Mitigazione del rischio'!W$8*Tabelle!$W$5),IF('Modello Analisi RISCHI MOG_PTPC'!AY123=Tabelle!$V$6,('Mitigazione del rischio'!W$8*Tabelle!$W$6),IF('Modello Analisi RISCHI MOG_PTPC'!AY123=Tabelle!$V$7,('Mitigazione del rischio'!W$8*Tabelle!$W$7),IF('Modello Analisi RISCHI MOG_PTPC'!AY123=Tabelle!$V$8,('Mitigazione del rischio'!W$8*Tabelle!$W$8),IF('Modello Analisi RISCHI MOG_PTPC'!AY123=Tabelle!$V$9,('Mitigazione del rischio'!W$8*Tabelle!$W$9),IF('Modello Analisi RISCHI MOG_PTPC'!AY123=Tabelle!$V$10,('Mitigazione del rischio'!W$8*Tabelle!$W$10),IF('Modello Analisi RISCHI MOG_PTPC'!AY123=Tabelle!$V$11,('Mitigazione del rischio'!W$8*Tabelle!$W$11),IF('Modello Analisi RISCHI MOG_PTPC'!AY123=Tabelle!$V$12,('Mitigazione del rischio'!W$8*Tabelle!$W$12),"-"))))))))))</f>
        <v>0</v>
      </c>
      <c r="X122" s="31">
        <f>IF('Modello Analisi RISCHI MOG_PTPC'!AZ123=Tabelle!$V$3,('Mitigazione del rischio'!X$8*Tabelle!$W$3),IF('Modello Analisi RISCHI MOG_PTPC'!AZ123=Tabelle!$V$4,('Mitigazione del rischio'!X$8*Tabelle!$W$4),IF('Modello Analisi RISCHI MOG_PTPC'!AZ123=Tabelle!$V$5,('Mitigazione del rischio'!X$8*Tabelle!$W$5),IF('Modello Analisi RISCHI MOG_PTPC'!AZ123=Tabelle!$V$6,('Mitigazione del rischio'!X$8*Tabelle!$W$6),IF('Modello Analisi RISCHI MOG_PTPC'!AZ123=Tabelle!$V$7,('Mitigazione del rischio'!X$8*Tabelle!$W$7),IF('Modello Analisi RISCHI MOG_PTPC'!AZ123=Tabelle!$V$8,('Mitigazione del rischio'!X$8*Tabelle!$W$8),IF('Modello Analisi RISCHI MOG_PTPC'!AZ123=Tabelle!$V$9,('Mitigazione del rischio'!X$8*Tabelle!$W$9),IF('Modello Analisi RISCHI MOG_PTPC'!AZ123=Tabelle!$V$10,('Mitigazione del rischio'!X$8*Tabelle!$W$10),IF('Modello Analisi RISCHI MOG_PTPC'!AZ123=Tabelle!$V$11,('Mitigazione del rischio'!X$8*Tabelle!$W$11),IF('Modello Analisi RISCHI MOG_PTPC'!AZ123=Tabelle!$V$12,('Mitigazione del rischio'!X$8*Tabelle!$W$12),"-"))))))))))</f>
        <v>0</v>
      </c>
      <c r="Y122" s="31">
        <f>IF('Modello Analisi RISCHI MOG_PTPC'!BA123=Tabelle!$V$3,('Mitigazione del rischio'!Y$8*Tabelle!$W$3),IF('Modello Analisi RISCHI MOG_PTPC'!BA123=Tabelle!$V$4,('Mitigazione del rischio'!Y$8*Tabelle!$W$4),IF('Modello Analisi RISCHI MOG_PTPC'!BA123=Tabelle!$V$5,('Mitigazione del rischio'!Y$8*Tabelle!$W$5),IF('Modello Analisi RISCHI MOG_PTPC'!BA123=Tabelle!$V$6,('Mitigazione del rischio'!Y$8*Tabelle!$W$6),IF('Modello Analisi RISCHI MOG_PTPC'!BA123=Tabelle!$V$7,('Mitigazione del rischio'!Y$8*Tabelle!$W$7),IF('Modello Analisi RISCHI MOG_PTPC'!BA123=Tabelle!$V$8,('Mitigazione del rischio'!Y$8*Tabelle!$W$8),IF('Modello Analisi RISCHI MOG_PTPC'!BA123=Tabelle!$V$9,('Mitigazione del rischio'!Y$8*Tabelle!$W$9),IF('Modello Analisi RISCHI MOG_PTPC'!BA123=Tabelle!$V$10,('Mitigazione del rischio'!Y$8*Tabelle!$W$10),IF('Modello Analisi RISCHI MOG_PTPC'!BA123=Tabelle!$V$11,('Mitigazione del rischio'!Y$8*Tabelle!$W$11),IF('Modello Analisi RISCHI MOG_PTPC'!BA123=Tabelle!$V$12,('Mitigazione del rischio'!Y$8*Tabelle!$W$12),"-"))))))))))</f>
        <v>0</v>
      </c>
      <c r="Z122" s="31">
        <f>IF('Modello Analisi RISCHI MOG_PTPC'!BB123=Tabelle!$V$3,('Mitigazione del rischio'!Z$8*Tabelle!$W$3),IF('Modello Analisi RISCHI MOG_PTPC'!BB123=Tabelle!$V$4,('Mitigazione del rischio'!Z$8*Tabelle!$W$4),IF('Modello Analisi RISCHI MOG_PTPC'!BB123=Tabelle!$V$5,('Mitigazione del rischio'!Z$8*Tabelle!$W$5),IF('Modello Analisi RISCHI MOG_PTPC'!BB123=Tabelle!$V$6,('Mitigazione del rischio'!Z$8*Tabelle!$W$6),IF('Modello Analisi RISCHI MOG_PTPC'!BB123=Tabelle!$V$7,('Mitigazione del rischio'!Z$8*Tabelle!$W$7),IF('Modello Analisi RISCHI MOG_PTPC'!BB123=Tabelle!$V$8,('Mitigazione del rischio'!Z$8*Tabelle!$W$8),IF('Modello Analisi RISCHI MOG_PTPC'!BB123=Tabelle!$V$9,('Mitigazione del rischio'!Z$8*Tabelle!$W$9),IF('Modello Analisi RISCHI MOG_PTPC'!BB123=Tabelle!$V$10,('Mitigazione del rischio'!Z$8*Tabelle!$W$10),IF('Modello Analisi RISCHI MOG_PTPC'!BB123=Tabelle!$V$11,('Mitigazione del rischio'!Z$8*Tabelle!$W$11),IF('Modello Analisi RISCHI MOG_PTPC'!BB123=Tabelle!$V$12,('Mitigazione del rischio'!Z$8*Tabelle!$W$12),"-"))))))))))</f>
        <v>0</v>
      </c>
      <c r="AA122" s="31">
        <f>IF('Modello Analisi RISCHI MOG_PTPC'!BC123=Tabelle!$V$3,('Mitigazione del rischio'!AA$8*Tabelle!$W$3),IF('Modello Analisi RISCHI MOG_PTPC'!BC123=Tabelle!$V$4,('Mitigazione del rischio'!AA$8*Tabelle!$W$4),IF('Modello Analisi RISCHI MOG_PTPC'!BC123=Tabelle!$V$5,('Mitigazione del rischio'!AA$8*Tabelle!$W$5),IF('Modello Analisi RISCHI MOG_PTPC'!BC123=Tabelle!$V$6,('Mitigazione del rischio'!AA$8*Tabelle!$W$6),IF('Modello Analisi RISCHI MOG_PTPC'!BC123=Tabelle!$V$7,('Mitigazione del rischio'!AA$8*Tabelle!$W$7),IF('Modello Analisi RISCHI MOG_PTPC'!BC123=Tabelle!$V$8,('Mitigazione del rischio'!AA$8*Tabelle!$W$8),IF('Modello Analisi RISCHI MOG_PTPC'!BC123=Tabelle!$V$9,('Mitigazione del rischio'!AA$8*Tabelle!$W$9),IF('Modello Analisi RISCHI MOG_PTPC'!BC123=Tabelle!$V$10,('Mitigazione del rischio'!AA$8*Tabelle!$W$10),IF('Modello Analisi RISCHI MOG_PTPC'!BC123=Tabelle!$V$11,('Mitigazione del rischio'!AA$8*Tabelle!$W$11),IF('Modello Analisi RISCHI MOG_PTPC'!BC123=Tabelle!$V$12,('Mitigazione del rischio'!AA$8*Tabelle!$W$12),"-"))))))))))</f>
        <v>0</v>
      </c>
      <c r="AB122" s="31">
        <f>IF('Modello Analisi RISCHI MOG_PTPC'!BD123=Tabelle!$V$3,('Mitigazione del rischio'!AB$8*Tabelle!$W$3),IF('Modello Analisi RISCHI MOG_PTPC'!BD123=Tabelle!$V$4,('Mitigazione del rischio'!AB$8*Tabelle!$W$4),IF('Modello Analisi RISCHI MOG_PTPC'!BD123=Tabelle!$V$5,('Mitigazione del rischio'!AB$8*Tabelle!$W$5),IF('Modello Analisi RISCHI MOG_PTPC'!BD123=Tabelle!$V$6,('Mitigazione del rischio'!AB$8*Tabelle!$W$6),IF('Modello Analisi RISCHI MOG_PTPC'!BD123=Tabelle!$V$7,('Mitigazione del rischio'!AB$8*Tabelle!$W$7),IF('Modello Analisi RISCHI MOG_PTPC'!BD123=Tabelle!$V$8,('Mitigazione del rischio'!AB$8*Tabelle!$W$8),IF('Modello Analisi RISCHI MOG_PTPC'!BD123=Tabelle!$V$9,('Mitigazione del rischio'!AB$8*Tabelle!$W$9),IF('Modello Analisi RISCHI MOG_PTPC'!BD123=Tabelle!$V$10,('Mitigazione del rischio'!AB$8*Tabelle!$W$10),IF('Modello Analisi RISCHI MOG_PTPC'!BD123=Tabelle!$V$11,('Mitigazione del rischio'!AB$8*Tabelle!$W$11),IF('Modello Analisi RISCHI MOG_PTPC'!BD123=Tabelle!$V$12,('Mitigazione del rischio'!AB$8*Tabelle!$W$12),"-"))))))))))</f>
        <v>0</v>
      </c>
      <c r="AC122" s="31">
        <f>IF('Modello Analisi RISCHI MOG_PTPC'!BE123=Tabelle!$V$3,('Mitigazione del rischio'!AC$8*Tabelle!$W$3),IF('Modello Analisi RISCHI MOG_PTPC'!BE123=Tabelle!$V$4,('Mitigazione del rischio'!AC$8*Tabelle!$W$4),IF('Modello Analisi RISCHI MOG_PTPC'!BE123=Tabelle!$V$5,('Mitigazione del rischio'!AC$8*Tabelle!$W$5),IF('Modello Analisi RISCHI MOG_PTPC'!BE123=Tabelle!$V$6,('Mitigazione del rischio'!AC$8*Tabelle!$W$6),IF('Modello Analisi RISCHI MOG_PTPC'!BE123=Tabelle!$V$7,('Mitigazione del rischio'!AC$8*Tabelle!$W$7),IF('Modello Analisi RISCHI MOG_PTPC'!BE123=Tabelle!$V$8,('Mitigazione del rischio'!AC$8*Tabelle!$W$8),IF('Modello Analisi RISCHI MOG_PTPC'!BE123=Tabelle!$V$9,('Mitigazione del rischio'!AC$8*Tabelle!$W$9),IF('Modello Analisi RISCHI MOG_PTPC'!BE123=Tabelle!$V$10,('Mitigazione del rischio'!AC$8*Tabelle!$W$10),IF('Modello Analisi RISCHI MOG_PTPC'!BE123=Tabelle!$V$11,('Mitigazione del rischio'!AC$8*Tabelle!$W$11),IF('Modello Analisi RISCHI MOG_PTPC'!BE123=Tabelle!$V$12,('Mitigazione del rischio'!AC$8*Tabelle!$W$12),"-"))))))))))</f>
        <v>0</v>
      </c>
      <c r="AD122" s="31">
        <f>IF('Modello Analisi RISCHI MOG_PTPC'!BF123=Tabelle!$V$3,('Mitigazione del rischio'!AD$8*Tabelle!$W$3),IF('Modello Analisi RISCHI MOG_PTPC'!BF123=Tabelle!$V$4,('Mitigazione del rischio'!AD$8*Tabelle!$W$4),IF('Modello Analisi RISCHI MOG_PTPC'!BF123=Tabelle!$V$5,('Mitigazione del rischio'!AD$8*Tabelle!$W$5),IF('Modello Analisi RISCHI MOG_PTPC'!BF123=Tabelle!$V$6,('Mitigazione del rischio'!AD$8*Tabelle!$W$6),IF('Modello Analisi RISCHI MOG_PTPC'!BF123=Tabelle!$V$7,('Mitigazione del rischio'!AD$8*Tabelle!$W$7),IF('Modello Analisi RISCHI MOG_PTPC'!BF123=Tabelle!$V$8,('Mitigazione del rischio'!AD$8*Tabelle!$W$8),IF('Modello Analisi RISCHI MOG_PTPC'!BF123=Tabelle!$V$9,('Mitigazione del rischio'!AD$8*Tabelle!$W$9),IF('Modello Analisi RISCHI MOG_PTPC'!BF123=Tabelle!$V$10,('Mitigazione del rischio'!AD$8*Tabelle!$W$10),IF('Modello Analisi RISCHI MOG_PTPC'!BF123=Tabelle!$V$11,('Mitigazione del rischio'!AD$8*Tabelle!$W$11),IF('Modello Analisi RISCHI MOG_PTPC'!BF123=Tabelle!$V$12,('Mitigazione del rischio'!AD$8*Tabelle!$W$12),"-"))))))))))</f>
        <v>0</v>
      </c>
      <c r="AE122" s="31">
        <f>IF('Modello Analisi RISCHI MOG_PTPC'!BG123=Tabelle!$V$3,('Mitigazione del rischio'!AE$8*Tabelle!$W$3),IF('Modello Analisi RISCHI MOG_PTPC'!BG123=Tabelle!$V$4,('Mitigazione del rischio'!AE$8*Tabelle!$W$4),IF('Modello Analisi RISCHI MOG_PTPC'!BG123=Tabelle!$V$5,('Mitigazione del rischio'!AE$8*Tabelle!$W$5),IF('Modello Analisi RISCHI MOG_PTPC'!BG123=Tabelle!$V$6,('Mitigazione del rischio'!AE$8*Tabelle!$W$6),IF('Modello Analisi RISCHI MOG_PTPC'!BG123=Tabelle!$V$7,('Mitigazione del rischio'!AE$8*Tabelle!$W$7),IF('Modello Analisi RISCHI MOG_PTPC'!BG123=Tabelle!$V$8,('Mitigazione del rischio'!AE$8*Tabelle!$W$8),IF('Modello Analisi RISCHI MOG_PTPC'!BG123=Tabelle!$V$9,('Mitigazione del rischio'!AE$8*Tabelle!$W$9),IF('Modello Analisi RISCHI MOG_PTPC'!BG123=Tabelle!$V$10,('Mitigazione del rischio'!AE$8*Tabelle!$W$10),IF('Modello Analisi RISCHI MOG_PTPC'!BG123=Tabelle!$V$11,('Mitigazione del rischio'!AE$8*Tabelle!$W$11),IF('Modello Analisi RISCHI MOG_PTPC'!BG123=Tabelle!$V$12,('Mitigazione del rischio'!AE$8*Tabelle!$W$12),"-"))))))))))</f>
        <v>0</v>
      </c>
      <c r="AF122" s="32">
        <f t="shared" si="5"/>
        <v>43.400000000000006</v>
      </c>
      <c r="AG122" s="33">
        <f t="shared" si="6"/>
        <v>0.43400000000000005</v>
      </c>
    </row>
    <row r="123" spans="1:33" x14ac:dyDescent="0.25">
      <c r="A123" s="31">
        <f>IF('Modello Analisi RISCHI MOG_PTPC'!AC124=Tabelle!$V$3,('Mitigazione del rischio'!A$8*Tabelle!$W$3),IF('Modello Analisi RISCHI MOG_PTPC'!AC124=Tabelle!$V$4,('Mitigazione del rischio'!A$8*Tabelle!$W$4),IF('Modello Analisi RISCHI MOG_PTPC'!AC124=Tabelle!$V$5,('Mitigazione del rischio'!A$8*Tabelle!$W$5),IF('Modello Analisi RISCHI MOG_PTPC'!AC124=Tabelle!$V$6,('Mitigazione del rischio'!A$8*Tabelle!$W$6),IF('Modello Analisi RISCHI MOG_PTPC'!AC124=Tabelle!$V$7,('Mitigazione del rischio'!A$8*Tabelle!$W$7),IF('Modello Analisi RISCHI MOG_PTPC'!AC124=Tabelle!$V$8,('Mitigazione del rischio'!A$8*Tabelle!$W$8),IF('Modello Analisi RISCHI MOG_PTPC'!AC124=Tabelle!$V$9,('Mitigazione del rischio'!A$8*Tabelle!$W$9),IF('Modello Analisi RISCHI MOG_PTPC'!AC124=Tabelle!$V$10,('Mitigazione del rischio'!A$8*Tabelle!$W$10),IF('Modello Analisi RISCHI MOG_PTPC'!AC124=Tabelle!$V$11,('Mitigazione del rischio'!A$8*Tabelle!$W$11),IF('Modello Analisi RISCHI MOG_PTPC'!AC124=Tabelle!$V$12,('Mitigazione del rischio'!A$8*Tabelle!$W$12),"-"))))))))))</f>
        <v>3.5</v>
      </c>
      <c r="B123" s="31">
        <f>IF('Modello Analisi RISCHI MOG_PTPC'!AD124=Tabelle!$V$3,('Mitigazione del rischio'!B$8*Tabelle!$W$3),IF('Modello Analisi RISCHI MOG_PTPC'!AD124=Tabelle!$V$4,('Mitigazione del rischio'!B$8*Tabelle!$W$4),IF('Modello Analisi RISCHI MOG_PTPC'!AD124=Tabelle!$V$5,('Mitigazione del rischio'!B$8*Tabelle!$W$5),IF('Modello Analisi RISCHI MOG_PTPC'!AD124=Tabelle!$V$6,('Mitigazione del rischio'!B$8*Tabelle!$W$6),IF('Modello Analisi RISCHI MOG_PTPC'!AD124=Tabelle!$V$7,('Mitigazione del rischio'!B$8*Tabelle!$W$7),IF('Modello Analisi RISCHI MOG_PTPC'!AD124=Tabelle!$V$8,('Mitigazione del rischio'!B$8*Tabelle!$W$8),IF('Modello Analisi RISCHI MOG_PTPC'!AD124=Tabelle!$V$9,('Mitigazione del rischio'!B$8*Tabelle!$W$9),IF('Modello Analisi RISCHI MOG_PTPC'!AD124=Tabelle!$V$10,('Mitigazione del rischio'!B$8*Tabelle!$W$10),IF('Modello Analisi RISCHI MOG_PTPC'!AD124=Tabelle!$V$11,('Mitigazione del rischio'!B$8*Tabelle!$W$11),IF('Modello Analisi RISCHI MOG_PTPC'!AD124=Tabelle!$V$12,('Mitigazione del rischio'!B$8*Tabelle!$W$12),"-"))))))))))</f>
        <v>2.4499999999999997</v>
      </c>
      <c r="C123" s="31">
        <f>IF('Modello Analisi RISCHI MOG_PTPC'!AE124=Tabelle!$V$3,('Mitigazione del rischio'!C$8*Tabelle!$W$3),IF('Modello Analisi RISCHI MOG_PTPC'!AE124=Tabelle!$V$4,('Mitigazione del rischio'!C$8*Tabelle!$W$4),IF('Modello Analisi RISCHI MOG_PTPC'!AE124=Tabelle!$V$5,('Mitigazione del rischio'!C$8*Tabelle!$W$5),IF('Modello Analisi RISCHI MOG_PTPC'!AE124=Tabelle!$V$6,('Mitigazione del rischio'!C$8*Tabelle!$W$6),IF('Modello Analisi RISCHI MOG_PTPC'!AE124=Tabelle!$V$7,('Mitigazione del rischio'!C$8*Tabelle!$W$7),IF('Modello Analisi RISCHI MOG_PTPC'!AE124=Tabelle!$V$8,('Mitigazione del rischio'!C$8*Tabelle!$W$8),IF('Modello Analisi RISCHI MOG_PTPC'!AE124=Tabelle!$V$9,('Mitigazione del rischio'!C$8*Tabelle!$W$9),IF('Modello Analisi RISCHI MOG_PTPC'!AE124=Tabelle!$V$10,('Mitigazione del rischio'!C$8*Tabelle!$W$10),IF('Modello Analisi RISCHI MOG_PTPC'!AE124=Tabelle!$V$11,('Mitigazione del rischio'!C$8*Tabelle!$W$11),IF('Modello Analisi RISCHI MOG_PTPC'!AE124=Tabelle!$V$12,('Mitigazione del rischio'!C$8*Tabelle!$W$12),"-"))))))))))</f>
        <v>0.35000000000000003</v>
      </c>
      <c r="D123" s="31">
        <f>IF('Modello Analisi RISCHI MOG_PTPC'!AF124=Tabelle!$V$3,('Mitigazione del rischio'!D$8*Tabelle!$W$3),IF('Modello Analisi RISCHI MOG_PTPC'!AF124=Tabelle!$V$4,('Mitigazione del rischio'!D$8*Tabelle!$W$4),IF('Modello Analisi RISCHI MOG_PTPC'!AF124=Tabelle!$V$5,('Mitigazione del rischio'!D$8*Tabelle!$W$5),IF('Modello Analisi RISCHI MOG_PTPC'!AF124=Tabelle!$V$6,('Mitigazione del rischio'!D$8*Tabelle!$W$6),IF('Modello Analisi RISCHI MOG_PTPC'!AF124=Tabelle!$V$7,('Mitigazione del rischio'!D$8*Tabelle!$W$7),IF('Modello Analisi RISCHI MOG_PTPC'!AF124=Tabelle!$V$8,('Mitigazione del rischio'!D$8*Tabelle!$W$8),IF('Modello Analisi RISCHI MOG_PTPC'!AF124=Tabelle!$V$9,('Mitigazione del rischio'!D$8*Tabelle!$W$9),IF('Modello Analisi RISCHI MOG_PTPC'!AF124=Tabelle!$V$10,('Mitigazione del rischio'!D$8*Tabelle!$W$10),IF('Modello Analisi RISCHI MOG_PTPC'!AF124=Tabelle!$V$11,('Mitigazione del rischio'!D$8*Tabelle!$W$11),IF('Modello Analisi RISCHI MOG_PTPC'!AF124=Tabelle!$V$12,('Mitigazione del rischio'!D$8*Tabelle!$W$12),"-"))))))))))</f>
        <v>1.05</v>
      </c>
      <c r="E123" s="31">
        <f>IF('Modello Analisi RISCHI MOG_PTPC'!AG124=Tabelle!$V$3,('Mitigazione del rischio'!E$8*Tabelle!$W$3),IF('Modello Analisi RISCHI MOG_PTPC'!AG124=Tabelle!$V$4,('Mitigazione del rischio'!E$8*Tabelle!$W$4),IF('Modello Analisi RISCHI MOG_PTPC'!AG124=Tabelle!$V$5,('Mitigazione del rischio'!E$8*Tabelle!$W$5),IF('Modello Analisi RISCHI MOG_PTPC'!AG124=Tabelle!$V$6,('Mitigazione del rischio'!E$8*Tabelle!$W$6),IF('Modello Analisi RISCHI MOG_PTPC'!AG124=Tabelle!$V$7,('Mitigazione del rischio'!E$8*Tabelle!$W$7),IF('Modello Analisi RISCHI MOG_PTPC'!AG124=Tabelle!$V$8,('Mitigazione del rischio'!E$8*Tabelle!$W$8),IF('Modello Analisi RISCHI MOG_PTPC'!AG124=Tabelle!$V$9,('Mitigazione del rischio'!E$8*Tabelle!$W$9),IF('Modello Analisi RISCHI MOG_PTPC'!AG124=Tabelle!$V$10,('Mitigazione del rischio'!E$8*Tabelle!$W$10),IF('Modello Analisi RISCHI MOG_PTPC'!AG124=Tabelle!$V$11,('Mitigazione del rischio'!E$8*Tabelle!$W$11),IF('Modello Analisi RISCHI MOG_PTPC'!AG124=Tabelle!$V$12,('Mitigazione del rischio'!E$8*Tabelle!$W$12),"-"))))))))))</f>
        <v>2.4499999999999997</v>
      </c>
      <c r="F123" s="31">
        <f>IF('Modello Analisi RISCHI MOG_PTPC'!AH124=Tabelle!$V$3,('Mitigazione del rischio'!F$8*Tabelle!$W$3),IF('Modello Analisi RISCHI MOG_PTPC'!AH124=Tabelle!$V$4,('Mitigazione del rischio'!F$8*Tabelle!$W$4),IF('Modello Analisi RISCHI MOG_PTPC'!AH124=Tabelle!$V$5,('Mitigazione del rischio'!F$8*Tabelle!$W$5),IF('Modello Analisi RISCHI MOG_PTPC'!AH124=Tabelle!$V$6,('Mitigazione del rischio'!F$8*Tabelle!$W$6),IF('Modello Analisi RISCHI MOG_PTPC'!AH124=Tabelle!$V$7,('Mitigazione del rischio'!F$8*Tabelle!$W$7),IF('Modello Analisi RISCHI MOG_PTPC'!AH124=Tabelle!$V$8,('Mitigazione del rischio'!F$8*Tabelle!$W$8),IF('Modello Analisi RISCHI MOG_PTPC'!AH124=Tabelle!$V$9,('Mitigazione del rischio'!F$8*Tabelle!$W$9),IF('Modello Analisi RISCHI MOG_PTPC'!AH124=Tabelle!$V$10,('Mitigazione del rischio'!F$8*Tabelle!$W$10),IF('Modello Analisi RISCHI MOG_PTPC'!AH124=Tabelle!$V$11,('Mitigazione del rischio'!F$8*Tabelle!$W$11),IF('Modello Analisi RISCHI MOG_PTPC'!AH124=Tabelle!$V$12,('Mitigazione del rischio'!F$8*Tabelle!$W$12),"-"))))))))))</f>
        <v>3.5</v>
      </c>
      <c r="G123" s="31">
        <f>IF('Modello Analisi RISCHI MOG_PTPC'!AI124=Tabelle!$V$3,('Mitigazione del rischio'!G$8*Tabelle!$W$3),IF('Modello Analisi RISCHI MOG_PTPC'!AI124=Tabelle!$V$4,('Mitigazione del rischio'!G$8*Tabelle!$W$4),IF('Modello Analisi RISCHI MOG_PTPC'!AI124=Tabelle!$V$5,('Mitigazione del rischio'!G$8*Tabelle!$W$5),IF('Modello Analisi RISCHI MOG_PTPC'!AI124=Tabelle!$V$6,('Mitigazione del rischio'!G$8*Tabelle!$W$6),IF('Modello Analisi RISCHI MOG_PTPC'!AI124=Tabelle!$V$7,('Mitigazione del rischio'!G$8*Tabelle!$W$7),IF('Modello Analisi RISCHI MOG_PTPC'!AI124=Tabelle!$V$8,('Mitigazione del rischio'!G$8*Tabelle!$W$8),IF('Modello Analisi RISCHI MOG_PTPC'!AI124=Tabelle!$V$9,('Mitigazione del rischio'!G$8*Tabelle!$W$9),IF('Modello Analisi RISCHI MOG_PTPC'!AI124=Tabelle!$V$10,('Mitigazione del rischio'!G$8*Tabelle!$W$10),IF('Modello Analisi RISCHI MOG_PTPC'!AI124=Tabelle!$V$11,('Mitigazione del rischio'!G$8*Tabelle!$W$11),IF('Modello Analisi RISCHI MOG_PTPC'!AI124=Tabelle!$V$12,('Mitigazione del rischio'!G$8*Tabelle!$W$12),"-"))))))))))</f>
        <v>3.5</v>
      </c>
      <c r="H123" s="31">
        <f>IF('Modello Analisi RISCHI MOG_PTPC'!AJ124=Tabelle!$V$3,('Mitigazione del rischio'!H$8*Tabelle!$W$3),IF('Modello Analisi RISCHI MOG_PTPC'!AJ124=Tabelle!$V$4,('Mitigazione del rischio'!H$8*Tabelle!$W$4),IF('Modello Analisi RISCHI MOG_PTPC'!AJ124=Tabelle!$V$5,('Mitigazione del rischio'!H$8*Tabelle!$W$5),IF('Modello Analisi RISCHI MOG_PTPC'!AJ124=Tabelle!$V$6,('Mitigazione del rischio'!H$8*Tabelle!$W$6),IF('Modello Analisi RISCHI MOG_PTPC'!AJ124=Tabelle!$V$7,('Mitigazione del rischio'!H$8*Tabelle!$W$7),IF('Modello Analisi RISCHI MOG_PTPC'!AJ124=Tabelle!$V$8,('Mitigazione del rischio'!H$8*Tabelle!$W$8),IF('Modello Analisi RISCHI MOG_PTPC'!AJ124=Tabelle!$V$9,('Mitigazione del rischio'!H$8*Tabelle!$W$9),IF('Modello Analisi RISCHI MOG_PTPC'!AJ124=Tabelle!$V$10,('Mitigazione del rischio'!H$8*Tabelle!$W$10),IF('Modello Analisi RISCHI MOG_PTPC'!AJ124=Tabelle!$V$11,('Mitigazione del rischio'!H$8*Tabelle!$W$11),IF('Modello Analisi RISCHI MOG_PTPC'!AJ124=Tabelle!$V$12,('Mitigazione del rischio'!H$8*Tabelle!$W$12),"-"))))))))))</f>
        <v>3.5</v>
      </c>
      <c r="I123" s="31">
        <f>IF('Modello Analisi RISCHI MOG_PTPC'!AK124=Tabelle!$V$3,('Mitigazione del rischio'!I$8*Tabelle!$W$3),IF('Modello Analisi RISCHI MOG_PTPC'!AK124=Tabelle!$V$4,('Mitigazione del rischio'!I$8*Tabelle!$W$4),IF('Modello Analisi RISCHI MOG_PTPC'!AK124=Tabelle!$V$5,('Mitigazione del rischio'!I$8*Tabelle!$W$5),IF('Modello Analisi RISCHI MOG_PTPC'!AK124=Tabelle!$V$6,('Mitigazione del rischio'!I$8*Tabelle!$W$6),IF('Modello Analisi RISCHI MOG_PTPC'!AK124=Tabelle!$V$7,('Mitigazione del rischio'!I$8*Tabelle!$W$7),IF('Modello Analisi RISCHI MOG_PTPC'!AK124=Tabelle!$V$8,('Mitigazione del rischio'!I$8*Tabelle!$W$8),IF('Modello Analisi RISCHI MOG_PTPC'!AK124=Tabelle!$V$9,('Mitigazione del rischio'!I$8*Tabelle!$W$9),IF('Modello Analisi RISCHI MOG_PTPC'!AK124=Tabelle!$V$10,('Mitigazione del rischio'!I$8*Tabelle!$W$10),IF('Modello Analisi RISCHI MOG_PTPC'!AK124=Tabelle!$V$11,('Mitigazione del rischio'!I$8*Tabelle!$W$11),IF('Modello Analisi RISCHI MOG_PTPC'!AK124=Tabelle!$V$12,('Mitigazione del rischio'!I$8*Tabelle!$W$12),"-"))))))))))</f>
        <v>1.05</v>
      </c>
      <c r="J123" s="31">
        <f>IF('Modello Analisi RISCHI MOG_PTPC'!AL124=Tabelle!$V$3,('Mitigazione del rischio'!J$8*Tabelle!$W$3),IF('Modello Analisi RISCHI MOG_PTPC'!AL124=Tabelle!$V$4,('Mitigazione del rischio'!J$8*Tabelle!$W$4),IF('Modello Analisi RISCHI MOG_PTPC'!AL124=Tabelle!$V$5,('Mitigazione del rischio'!J$8*Tabelle!$W$5),IF('Modello Analisi RISCHI MOG_PTPC'!AL124=Tabelle!$V$6,('Mitigazione del rischio'!J$8*Tabelle!$W$6),IF('Modello Analisi RISCHI MOG_PTPC'!AL124=Tabelle!$V$7,('Mitigazione del rischio'!J$8*Tabelle!$W$7),IF('Modello Analisi RISCHI MOG_PTPC'!AL124=Tabelle!$V$8,('Mitigazione del rischio'!J$8*Tabelle!$W$8),IF('Modello Analisi RISCHI MOG_PTPC'!AL124=Tabelle!$V$9,('Mitigazione del rischio'!J$8*Tabelle!$W$9),IF('Modello Analisi RISCHI MOG_PTPC'!AL124=Tabelle!$V$10,('Mitigazione del rischio'!J$8*Tabelle!$W$10),IF('Modello Analisi RISCHI MOG_PTPC'!AL124=Tabelle!$V$11,('Mitigazione del rischio'!J$8*Tabelle!$W$11),IF('Modello Analisi RISCHI MOG_PTPC'!AL124=Tabelle!$V$12,('Mitigazione del rischio'!J$8*Tabelle!$W$12),"-"))))))))))</f>
        <v>1.05</v>
      </c>
      <c r="K123" s="31">
        <f>IF('Modello Analisi RISCHI MOG_PTPC'!AM124=Tabelle!$V$3,('Mitigazione del rischio'!K$8*Tabelle!$W$3),IF('Modello Analisi RISCHI MOG_PTPC'!AM124=Tabelle!$V$4,('Mitigazione del rischio'!K$8*Tabelle!$W$4),IF('Modello Analisi RISCHI MOG_PTPC'!AM124=Tabelle!$V$5,('Mitigazione del rischio'!K$8*Tabelle!$W$5),IF('Modello Analisi RISCHI MOG_PTPC'!AM124=Tabelle!$V$6,('Mitigazione del rischio'!K$8*Tabelle!$W$6),IF('Modello Analisi RISCHI MOG_PTPC'!AM124=Tabelle!$V$7,('Mitigazione del rischio'!K$8*Tabelle!$W$7),IF('Modello Analisi RISCHI MOG_PTPC'!AM124=Tabelle!$V$8,('Mitigazione del rischio'!K$8*Tabelle!$W$8),IF('Modello Analisi RISCHI MOG_PTPC'!AM124=Tabelle!$V$9,('Mitigazione del rischio'!K$8*Tabelle!$W$9),IF('Modello Analisi RISCHI MOG_PTPC'!AM124=Tabelle!$V$10,('Mitigazione del rischio'!K$8*Tabelle!$W$10),IF('Modello Analisi RISCHI MOG_PTPC'!AM124=Tabelle!$V$11,('Mitigazione del rischio'!K$8*Tabelle!$W$11),IF('Modello Analisi RISCHI MOG_PTPC'!AM124=Tabelle!$V$12,('Mitigazione del rischio'!K$8*Tabelle!$W$12),"-"))))))))))</f>
        <v>3.5</v>
      </c>
      <c r="L123" s="31">
        <f>IF('Modello Analisi RISCHI MOG_PTPC'!AN124=Tabelle!$V$3,('Mitigazione del rischio'!L$8*Tabelle!$W$3),IF('Modello Analisi RISCHI MOG_PTPC'!AN124=Tabelle!$V$4,('Mitigazione del rischio'!L$8*Tabelle!$W$4),IF('Modello Analisi RISCHI MOG_PTPC'!AN124=Tabelle!$V$5,('Mitigazione del rischio'!L$8*Tabelle!$W$5),IF('Modello Analisi RISCHI MOG_PTPC'!AN124=Tabelle!$V$6,('Mitigazione del rischio'!L$8*Tabelle!$W$6),IF('Modello Analisi RISCHI MOG_PTPC'!AN124=Tabelle!$V$7,('Mitigazione del rischio'!L$8*Tabelle!$W$7),IF('Modello Analisi RISCHI MOG_PTPC'!AN124=Tabelle!$V$8,('Mitigazione del rischio'!L$8*Tabelle!$W$8),IF('Modello Analisi RISCHI MOG_PTPC'!AN124=Tabelle!$V$9,('Mitigazione del rischio'!L$8*Tabelle!$W$9),IF('Modello Analisi RISCHI MOG_PTPC'!AN124=Tabelle!$V$10,('Mitigazione del rischio'!L$8*Tabelle!$W$10),IF('Modello Analisi RISCHI MOG_PTPC'!AN124=Tabelle!$V$11,('Mitigazione del rischio'!L$8*Tabelle!$W$11),IF('Modello Analisi RISCHI MOG_PTPC'!AN124=Tabelle!$V$12,('Mitigazione del rischio'!L$8*Tabelle!$W$12),"-"))))))))))</f>
        <v>3.5</v>
      </c>
      <c r="M123" s="31">
        <f>IF('Modello Analisi RISCHI MOG_PTPC'!AO124=Tabelle!$V$3,('Mitigazione del rischio'!M$8*Tabelle!$W$3),IF('Modello Analisi RISCHI MOG_PTPC'!AO124=Tabelle!$V$4,('Mitigazione del rischio'!M$8*Tabelle!$W$4),IF('Modello Analisi RISCHI MOG_PTPC'!AO124=Tabelle!$V$5,('Mitigazione del rischio'!M$8*Tabelle!$W$5),IF('Modello Analisi RISCHI MOG_PTPC'!AO124=Tabelle!$V$6,('Mitigazione del rischio'!M$8*Tabelle!$W$6),IF('Modello Analisi RISCHI MOG_PTPC'!AO124=Tabelle!$V$7,('Mitigazione del rischio'!M$8*Tabelle!$W$7),IF('Modello Analisi RISCHI MOG_PTPC'!AO124=Tabelle!$V$8,('Mitigazione del rischio'!M$8*Tabelle!$W$8),IF('Modello Analisi RISCHI MOG_PTPC'!AO124=Tabelle!$V$9,('Mitigazione del rischio'!M$8*Tabelle!$W$9),IF('Modello Analisi RISCHI MOG_PTPC'!AO124=Tabelle!$V$10,('Mitigazione del rischio'!M$8*Tabelle!$W$10),IF('Modello Analisi RISCHI MOG_PTPC'!AO124=Tabelle!$V$11,('Mitigazione del rischio'!M$8*Tabelle!$W$11),IF('Modello Analisi RISCHI MOG_PTPC'!AO124=Tabelle!$V$12,('Mitigazione del rischio'!M$8*Tabelle!$W$12),"-"))))))))))</f>
        <v>1.05</v>
      </c>
      <c r="N123" s="31">
        <f>IF('Modello Analisi RISCHI MOG_PTPC'!AP124=Tabelle!$V$3,('Mitigazione del rischio'!N$8*Tabelle!$W$3),IF('Modello Analisi RISCHI MOG_PTPC'!AP124=Tabelle!$V$4,('Mitigazione del rischio'!N$8*Tabelle!$W$4),IF('Modello Analisi RISCHI MOG_PTPC'!AP124=Tabelle!$V$5,('Mitigazione del rischio'!N$8*Tabelle!$W$5),IF('Modello Analisi RISCHI MOG_PTPC'!AP124=Tabelle!$V$6,('Mitigazione del rischio'!N$8*Tabelle!$W$6),IF('Modello Analisi RISCHI MOG_PTPC'!AP124=Tabelle!$V$7,('Mitigazione del rischio'!N$8*Tabelle!$W$7),IF('Modello Analisi RISCHI MOG_PTPC'!AP124=Tabelle!$V$8,('Mitigazione del rischio'!N$8*Tabelle!$W$8),IF('Modello Analisi RISCHI MOG_PTPC'!AP124=Tabelle!$V$9,('Mitigazione del rischio'!N$8*Tabelle!$W$9),IF('Modello Analisi RISCHI MOG_PTPC'!AP124=Tabelle!$V$10,('Mitigazione del rischio'!N$8*Tabelle!$W$10),IF('Modello Analisi RISCHI MOG_PTPC'!AP124=Tabelle!$V$11,('Mitigazione del rischio'!N$8*Tabelle!$W$11),IF('Modello Analisi RISCHI MOG_PTPC'!AP124=Tabelle!$V$12,('Mitigazione del rischio'!N$8*Tabelle!$W$12),"-"))))))))))</f>
        <v>1.05</v>
      </c>
      <c r="O123" s="31">
        <f>IF('Modello Analisi RISCHI MOG_PTPC'!AQ124=Tabelle!$V$3,('Mitigazione del rischio'!O$8*Tabelle!$W$3),IF('Modello Analisi RISCHI MOG_PTPC'!AQ124=Tabelle!$V$4,('Mitigazione del rischio'!O$8*Tabelle!$W$4),IF('Modello Analisi RISCHI MOG_PTPC'!AQ124=Tabelle!$V$5,('Mitigazione del rischio'!O$8*Tabelle!$W$5),IF('Modello Analisi RISCHI MOG_PTPC'!AQ124=Tabelle!$V$6,('Mitigazione del rischio'!O$8*Tabelle!$W$6),IF('Modello Analisi RISCHI MOG_PTPC'!AQ124=Tabelle!$V$7,('Mitigazione del rischio'!O$8*Tabelle!$W$7),IF('Modello Analisi RISCHI MOG_PTPC'!AQ124=Tabelle!$V$8,('Mitigazione del rischio'!O$8*Tabelle!$W$8),IF('Modello Analisi RISCHI MOG_PTPC'!AQ124=Tabelle!$V$9,('Mitigazione del rischio'!O$8*Tabelle!$W$9),IF('Modello Analisi RISCHI MOG_PTPC'!AQ124=Tabelle!$V$10,('Mitigazione del rischio'!O$8*Tabelle!$W$10),IF('Modello Analisi RISCHI MOG_PTPC'!AQ124=Tabelle!$V$11,('Mitigazione del rischio'!O$8*Tabelle!$W$11),IF('Modello Analisi RISCHI MOG_PTPC'!AQ124=Tabelle!$V$12,('Mitigazione del rischio'!O$8*Tabelle!$W$12),"-"))))))))))</f>
        <v>1.05</v>
      </c>
      <c r="P123" s="31">
        <f>IF('Modello Analisi RISCHI MOG_PTPC'!AR124=Tabelle!$V$3,('Mitigazione del rischio'!P$8*Tabelle!$W$3),IF('Modello Analisi RISCHI MOG_PTPC'!AR124=Tabelle!$V$4,('Mitigazione del rischio'!P$8*Tabelle!$W$4),IF('Modello Analisi RISCHI MOG_PTPC'!AR124=Tabelle!$V$5,('Mitigazione del rischio'!P$8*Tabelle!$W$5),IF('Modello Analisi RISCHI MOG_PTPC'!AR124=Tabelle!$V$6,('Mitigazione del rischio'!P$8*Tabelle!$W$6),IF('Modello Analisi RISCHI MOG_PTPC'!AR124=Tabelle!$V$7,('Mitigazione del rischio'!P$8*Tabelle!$W$7),IF('Modello Analisi RISCHI MOG_PTPC'!AR124=Tabelle!$V$8,('Mitigazione del rischio'!P$8*Tabelle!$W$8),IF('Modello Analisi RISCHI MOG_PTPC'!AR124=Tabelle!$V$9,('Mitigazione del rischio'!P$8*Tabelle!$W$9),IF('Modello Analisi RISCHI MOG_PTPC'!AR124=Tabelle!$V$10,('Mitigazione del rischio'!P$8*Tabelle!$W$10),IF('Modello Analisi RISCHI MOG_PTPC'!AR124=Tabelle!$V$11,('Mitigazione del rischio'!P$8*Tabelle!$W$11),IF('Modello Analisi RISCHI MOG_PTPC'!AR124=Tabelle!$V$12,('Mitigazione del rischio'!P$8*Tabelle!$W$12),"-"))))))))))</f>
        <v>1.05</v>
      </c>
      <c r="Q123" s="31">
        <f>IF('Modello Analisi RISCHI MOG_PTPC'!AS124=Tabelle!$V$3,('Mitigazione del rischio'!Q$8*Tabelle!$W$3),IF('Modello Analisi RISCHI MOG_PTPC'!AS124=Tabelle!$V$4,('Mitigazione del rischio'!Q$8*Tabelle!$W$4),IF('Modello Analisi RISCHI MOG_PTPC'!AS124=Tabelle!$V$5,('Mitigazione del rischio'!Q$8*Tabelle!$W$5),IF('Modello Analisi RISCHI MOG_PTPC'!AS124=Tabelle!$V$6,('Mitigazione del rischio'!Q$8*Tabelle!$W$6),IF('Modello Analisi RISCHI MOG_PTPC'!AS124=Tabelle!$V$7,('Mitigazione del rischio'!Q$8*Tabelle!$W$7),IF('Modello Analisi RISCHI MOG_PTPC'!AS124=Tabelle!$V$8,('Mitigazione del rischio'!Q$8*Tabelle!$W$8),IF('Modello Analisi RISCHI MOG_PTPC'!AS124=Tabelle!$V$9,('Mitigazione del rischio'!Q$8*Tabelle!$W$9),IF('Modello Analisi RISCHI MOG_PTPC'!AS124=Tabelle!$V$10,('Mitigazione del rischio'!Q$8*Tabelle!$W$10),IF('Modello Analisi RISCHI MOG_PTPC'!AS124=Tabelle!$V$11,('Mitigazione del rischio'!Q$8*Tabelle!$W$11),IF('Modello Analisi RISCHI MOG_PTPC'!AS124=Tabelle!$V$12,('Mitigazione del rischio'!Q$8*Tabelle!$W$12),"-"))))))))))</f>
        <v>2.4499999999999997</v>
      </c>
      <c r="R123" s="31">
        <f>IF('Modello Analisi RISCHI MOG_PTPC'!AT124=Tabelle!$V$3,('Mitigazione del rischio'!R$8*Tabelle!$W$3),IF('Modello Analisi RISCHI MOG_PTPC'!AT124=Tabelle!$V$4,('Mitigazione del rischio'!R$8*Tabelle!$W$4),IF('Modello Analisi RISCHI MOG_PTPC'!AT124=Tabelle!$V$5,('Mitigazione del rischio'!R$8*Tabelle!$W$5),IF('Modello Analisi RISCHI MOG_PTPC'!AT124=Tabelle!$V$6,('Mitigazione del rischio'!R$8*Tabelle!$W$6),IF('Modello Analisi RISCHI MOG_PTPC'!AT124=Tabelle!$V$7,('Mitigazione del rischio'!R$8*Tabelle!$W$7),IF('Modello Analisi RISCHI MOG_PTPC'!AT124=Tabelle!$V$8,('Mitigazione del rischio'!R$8*Tabelle!$W$8),IF('Modello Analisi RISCHI MOG_PTPC'!AT124=Tabelle!$V$9,('Mitigazione del rischio'!R$8*Tabelle!$W$9),IF('Modello Analisi RISCHI MOG_PTPC'!AT124=Tabelle!$V$10,('Mitigazione del rischio'!R$8*Tabelle!$W$10),IF('Modello Analisi RISCHI MOG_PTPC'!AT124=Tabelle!$V$11,('Mitigazione del rischio'!R$8*Tabelle!$W$11),IF('Modello Analisi RISCHI MOG_PTPC'!AT124=Tabelle!$V$12,('Mitigazione del rischio'!R$8*Tabelle!$W$12),"-"))))))))))</f>
        <v>2.4499999999999997</v>
      </c>
      <c r="S123" s="31">
        <f>IF('Modello Analisi RISCHI MOG_PTPC'!AU124=Tabelle!$V$3,('Mitigazione del rischio'!S$8*Tabelle!$W$3),IF('Modello Analisi RISCHI MOG_PTPC'!AU124=Tabelle!$V$4,('Mitigazione del rischio'!S$8*Tabelle!$W$4),IF('Modello Analisi RISCHI MOG_PTPC'!AU124=Tabelle!$V$5,('Mitigazione del rischio'!S$8*Tabelle!$W$5),IF('Modello Analisi RISCHI MOG_PTPC'!AU124=Tabelle!$V$6,('Mitigazione del rischio'!S$8*Tabelle!$W$6),IF('Modello Analisi RISCHI MOG_PTPC'!AU124=Tabelle!$V$7,('Mitigazione del rischio'!S$8*Tabelle!$W$7),IF('Modello Analisi RISCHI MOG_PTPC'!AU124=Tabelle!$V$8,('Mitigazione del rischio'!S$8*Tabelle!$W$8),IF('Modello Analisi RISCHI MOG_PTPC'!AU124=Tabelle!$V$9,('Mitigazione del rischio'!S$8*Tabelle!$W$9),IF('Modello Analisi RISCHI MOG_PTPC'!AU124=Tabelle!$V$10,('Mitigazione del rischio'!S$8*Tabelle!$W$10),IF('Modello Analisi RISCHI MOG_PTPC'!AU124=Tabelle!$V$11,('Mitigazione del rischio'!S$8*Tabelle!$W$11),IF('Modello Analisi RISCHI MOG_PTPC'!AU124=Tabelle!$V$12,('Mitigazione del rischio'!S$8*Tabelle!$W$12),"-"))))))))))</f>
        <v>2.4499999999999997</v>
      </c>
      <c r="T123" s="31">
        <f>IF('Modello Analisi RISCHI MOG_PTPC'!AV124=Tabelle!$V$3,('Mitigazione del rischio'!T$8*Tabelle!$W$3),IF('Modello Analisi RISCHI MOG_PTPC'!AV124=Tabelle!$V$4,('Mitigazione del rischio'!T$8*Tabelle!$W$4),IF('Modello Analisi RISCHI MOG_PTPC'!AV124=Tabelle!$V$5,('Mitigazione del rischio'!T$8*Tabelle!$W$5),IF('Modello Analisi RISCHI MOG_PTPC'!AV124=Tabelle!$V$6,('Mitigazione del rischio'!T$8*Tabelle!$W$6),IF('Modello Analisi RISCHI MOG_PTPC'!AV124=Tabelle!$V$7,('Mitigazione del rischio'!T$8*Tabelle!$W$7),IF('Modello Analisi RISCHI MOG_PTPC'!AV124=Tabelle!$V$8,('Mitigazione del rischio'!T$8*Tabelle!$W$8),IF('Modello Analisi RISCHI MOG_PTPC'!AV124=Tabelle!$V$9,('Mitigazione del rischio'!T$8*Tabelle!$W$9),IF('Modello Analisi RISCHI MOG_PTPC'!AV124=Tabelle!$V$10,('Mitigazione del rischio'!T$8*Tabelle!$W$10),IF('Modello Analisi RISCHI MOG_PTPC'!AV124=Tabelle!$V$11,('Mitigazione del rischio'!T$8*Tabelle!$W$11),IF('Modello Analisi RISCHI MOG_PTPC'!AV124=Tabelle!$V$12,('Mitigazione del rischio'!T$8*Tabelle!$W$12),"-"))))))))))</f>
        <v>2.4499999999999997</v>
      </c>
      <c r="U123" s="31">
        <f>IF('Modello Analisi RISCHI MOG_PTPC'!AW124=Tabelle!$V$3,('Mitigazione del rischio'!U$8*Tabelle!$W$3),IF('Modello Analisi RISCHI MOG_PTPC'!AW124=Tabelle!$V$4,('Mitigazione del rischio'!U$8*Tabelle!$W$4),IF('Modello Analisi RISCHI MOG_PTPC'!AW124=Tabelle!$V$5,('Mitigazione del rischio'!U$8*Tabelle!$W$5),IF('Modello Analisi RISCHI MOG_PTPC'!AW124=Tabelle!$V$6,('Mitigazione del rischio'!U$8*Tabelle!$W$6),IF('Modello Analisi RISCHI MOG_PTPC'!AW124=Tabelle!$V$7,('Mitigazione del rischio'!U$8*Tabelle!$W$7),IF('Modello Analisi RISCHI MOG_PTPC'!AW124=Tabelle!$V$8,('Mitigazione del rischio'!U$8*Tabelle!$W$8),IF('Modello Analisi RISCHI MOG_PTPC'!AW124=Tabelle!$V$9,('Mitigazione del rischio'!U$8*Tabelle!$W$9),IF('Modello Analisi RISCHI MOG_PTPC'!AW124=Tabelle!$V$10,('Mitigazione del rischio'!U$8*Tabelle!$W$10),IF('Modello Analisi RISCHI MOG_PTPC'!AW124=Tabelle!$V$11,('Mitigazione del rischio'!U$8*Tabelle!$W$11),IF('Modello Analisi RISCHI MOG_PTPC'!AW124=Tabelle!$V$12,('Mitigazione del rischio'!U$8*Tabelle!$W$12),"-"))))))))))</f>
        <v>0</v>
      </c>
      <c r="V123" s="31">
        <f>IF('Modello Analisi RISCHI MOG_PTPC'!AX124=Tabelle!$V$3,('Mitigazione del rischio'!V$8*Tabelle!$W$3),IF('Modello Analisi RISCHI MOG_PTPC'!AX124=Tabelle!$V$4,('Mitigazione del rischio'!V$8*Tabelle!$W$4),IF('Modello Analisi RISCHI MOG_PTPC'!AX124=Tabelle!$V$5,('Mitigazione del rischio'!V$8*Tabelle!$W$5),IF('Modello Analisi RISCHI MOG_PTPC'!AX124=Tabelle!$V$6,('Mitigazione del rischio'!V$8*Tabelle!$W$6),IF('Modello Analisi RISCHI MOG_PTPC'!AX124=Tabelle!$V$7,('Mitigazione del rischio'!V$8*Tabelle!$W$7),IF('Modello Analisi RISCHI MOG_PTPC'!AX124=Tabelle!$V$8,('Mitigazione del rischio'!V$8*Tabelle!$W$8),IF('Modello Analisi RISCHI MOG_PTPC'!AX124=Tabelle!$V$9,('Mitigazione del rischio'!V$8*Tabelle!$W$9),IF('Modello Analisi RISCHI MOG_PTPC'!AX124=Tabelle!$V$10,('Mitigazione del rischio'!V$8*Tabelle!$W$10),IF('Modello Analisi RISCHI MOG_PTPC'!AX124=Tabelle!$V$11,('Mitigazione del rischio'!V$8*Tabelle!$W$11),IF('Modello Analisi RISCHI MOG_PTPC'!AX124=Tabelle!$V$12,('Mitigazione del rischio'!V$8*Tabelle!$W$12),"-"))))))))))</f>
        <v>0</v>
      </c>
      <c r="W123" s="31">
        <f>IF('Modello Analisi RISCHI MOG_PTPC'!AY124=Tabelle!$V$3,('Mitigazione del rischio'!W$8*Tabelle!$W$3),IF('Modello Analisi RISCHI MOG_PTPC'!AY124=Tabelle!$V$4,('Mitigazione del rischio'!W$8*Tabelle!$W$4),IF('Modello Analisi RISCHI MOG_PTPC'!AY124=Tabelle!$V$5,('Mitigazione del rischio'!W$8*Tabelle!$W$5),IF('Modello Analisi RISCHI MOG_PTPC'!AY124=Tabelle!$V$6,('Mitigazione del rischio'!W$8*Tabelle!$W$6),IF('Modello Analisi RISCHI MOG_PTPC'!AY124=Tabelle!$V$7,('Mitigazione del rischio'!W$8*Tabelle!$W$7),IF('Modello Analisi RISCHI MOG_PTPC'!AY124=Tabelle!$V$8,('Mitigazione del rischio'!W$8*Tabelle!$W$8),IF('Modello Analisi RISCHI MOG_PTPC'!AY124=Tabelle!$V$9,('Mitigazione del rischio'!W$8*Tabelle!$W$9),IF('Modello Analisi RISCHI MOG_PTPC'!AY124=Tabelle!$V$10,('Mitigazione del rischio'!W$8*Tabelle!$W$10),IF('Modello Analisi RISCHI MOG_PTPC'!AY124=Tabelle!$V$11,('Mitigazione del rischio'!W$8*Tabelle!$W$11),IF('Modello Analisi RISCHI MOG_PTPC'!AY124=Tabelle!$V$12,('Mitigazione del rischio'!W$8*Tabelle!$W$12),"-"))))))))))</f>
        <v>0</v>
      </c>
      <c r="X123" s="31">
        <f>IF('Modello Analisi RISCHI MOG_PTPC'!AZ124=Tabelle!$V$3,('Mitigazione del rischio'!X$8*Tabelle!$W$3),IF('Modello Analisi RISCHI MOG_PTPC'!AZ124=Tabelle!$V$4,('Mitigazione del rischio'!X$8*Tabelle!$W$4),IF('Modello Analisi RISCHI MOG_PTPC'!AZ124=Tabelle!$V$5,('Mitigazione del rischio'!X$8*Tabelle!$W$5),IF('Modello Analisi RISCHI MOG_PTPC'!AZ124=Tabelle!$V$6,('Mitigazione del rischio'!X$8*Tabelle!$W$6),IF('Modello Analisi RISCHI MOG_PTPC'!AZ124=Tabelle!$V$7,('Mitigazione del rischio'!X$8*Tabelle!$W$7),IF('Modello Analisi RISCHI MOG_PTPC'!AZ124=Tabelle!$V$8,('Mitigazione del rischio'!X$8*Tabelle!$W$8),IF('Modello Analisi RISCHI MOG_PTPC'!AZ124=Tabelle!$V$9,('Mitigazione del rischio'!X$8*Tabelle!$W$9),IF('Modello Analisi RISCHI MOG_PTPC'!AZ124=Tabelle!$V$10,('Mitigazione del rischio'!X$8*Tabelle!$W$10),IF('Modello Analisi RISCHI MOG_PTPC'!AZ124=Tabelle!$V$11,('Mitigazione del rischio'!X$8*Tabelle!$W$11),IF('Modello Analisi RISCHI MOG_PTPC'!AZ124=Tabelle!$V$12,('Mitigazione del rischio'!X$8*Tabelle!$W$12),"-"))))))))))</f>
        <v>0</v>
      </c>
      <c r="Y123" s="31">
        <f>IF('Modello Analisi RISCHI MOG_PTPC'!BA124=Tabelle!$V$3,('Mitigazione del rischio'!Y$8*Tabelle!$W$3),IF('Modello Analisi RISCHI MOG_PTPC'!BA124=Tabelle!$V$4,('Mitigazione del rischio'!Y$8*Tabelle!$W$4),IF('Modello Analisi RISCHI MOG_PTPC'!BA124=Tabelle!$V$5,('Mitigazione del rischio'!Y$8*Tabelle!$W$5),IF('Modello Analisi RISCHI MOG_PTPC'!BA124=Tabelle!$V$6,('Mitigazione del rischio'!Y$8*Tabelle!$W$6),IF('Modello Analisi RISCHI MOG_PTPC'!BA124=Tabelle!$V$7,('Mitigazione del rischio'!Y$8*Tabelle!$W$7),IF('Modello Analisi RISCHI MOG_PTPC'!BA124=Tabelle!$V$8,('Mitigazione del rischio'!Y$8*Tabelle!$W$8),IF('Modello Analisi RISCHI MOG_PTPC'!BA124=Tabelle!$V$9,('Mitigazione del rischio'!Y$8*Tabelle!$W$9),IF('Modello Analisi RISCHI MOG_PTPC'!BA124=Tabelle!$V$10,('Mitigazione del rischio'!Y$8*Tabelle!$W$10),IF('Modello Analisi RISCHI MOG_PTPC'!BA124=Tabelle!$V$11,('Mitigazione del rischio'!Y$8*Tabelle!$W$11),IF('Modello Analisi RISCHI MOG_PTPC'!BA124=Tabelle!$V$12,('Mitigazione del rischio'!Y$8*Tabelle!$W$12),"-"))))))))))</f>
        <v>0</v>
      </c>
      <c r="Z123" s="31">
        <f>IF('Modello Analisi RISCHI MOG_PTPC'!BB124=Tabelle!$V$3,('Mitigazione del rischio'!Z$8*Tabelle!$W$3),IF('Modello Analisi RISCHI MOG_PTPC'!BB124=Tabelle!$V$4,('Mitigazione del rischio'!Z$8*Tabelle!$W$4),IF('Modello Analisi RISCHI MOG_PTPC'!BB124=Tabelle!$V$5,('Mitigazione del rischio'!Z$8*Tabelle!$W$5),IF('Modello Analisi RISCHI MOG_PTPC'!BB124=Tabelle!$V$6,('Mitigazione del rischio'!Z$8*Tabelle!$W$6),IF('Modello Analisi RISCHI MOG_PTPC'!BB124=Tabelle!$V$7,('Mitigazione del rischio'!Z$8*Tabelle!$W$7),IF('Modello Analisi RISCHI MOG_PTPC'!BB124=Tabelle!$V$8,('Mitigazione del rischio'!Z$8*Tabelle!$W$8),IF('Modello Analisi RISCHI MOG_PTPC'!BB124=Tabelle!$V$9,('Mitigazione del rischio'!Z$8*Tabelle!$W$9),IF('Modello Analisi RISCHI MOG_PTPC'!BB124=Tabelle!$V$10,('Mitigazione del rischio'!Z$8*Tabelle!$W$10),IF('Modello Analisi RISCHI MOG_PTPC'!BB124=Tabelle!$V$11,('Mitigazione del rischio'!Z$8*Tabelle!$W$11),IF('Modello Analisi RISCHI MOG_PTPC'!BB124=Tabelle!$V$12,('Mitigazione del rischio'!Z$8*Tabelle!$W$12),"-"))))))))))</f>
        <v>0</v>
      </c>
      <c r="AA123" s="31">
        <f>IF('Modello Analisi RISCHI MOG_PTPC'!BC124=Tabelle!$V$3,('Mitigazione del rischio'!AA$8*Tabelle!$W$3),IF('Modello Analisi RISCHI MOG_PTPC'!BC124=Tabelle!$V$4,('Mitigazione del rischio'!AA$8*Tabelle!$W$4),IF('Modello Analisi RISCHI MOG_PTPC'!BC124=Tabelle!$V$5,('Mitigazione del rischio'!AA$8*Tabelle!$W$5),IF('Modello Analisi RISCHI MOG_PTPC'!BC124=Tabelle!$V$6,('Mitigazione del rischio'!AA$8*Tabelle!$W$6),IF('Modello Analisi RISCHI MOG_PTPC'!BC124=Tabelle!$V$7,('Mitigazione del rischio'!AA$8*Tabelle!$W$7),IF('Modello Analisi RISCHI MOG_PTPC'!BC124=Tabelle!$V$8,('Mitigazione del rischio'!AA$8*Tabelle!$W$8),IF('Modello Analisi RISCHI MOG_PTPC'!BC124=Tabelle!$V$9,('Mitigazione del rischio'!AA$8*Tabelle!$W$9),IF('Modello Analisi RISCHI MOG_PTPC'!BC124=Tabelle!$V$10,('Mitigazione del rischio'!AA$8*Tabelle!$W$10),IF('Modello Analisi RISCHI MOG_PTPC'!BC124=Tabelle!$V$11,('Mitigazione del rischio'!AA$8*Tabelle!$W$11),IF('Modello Analisi RISCHI MOG_PTPC'!BC124=Tabelle!$V$12,('Mitigazione del rischio'!AA$8*Tabelle!$W$12),"-"))))))))))</f>
        <v>0</v>
      </c>
      <c r="AB123" s="31">
        <f>IF('Modello Analisi RISCHI MOG_PTPC'!BD124=Tabelle!$V$3,('Mitigazione del rischio'!AB$8*Tabelle!$W$3),IF('Modello Analisi RISCHI MOG_PTPC'!BD124=Tabelle!$V$4,('Mitigazione del rischio'!AB$8*Tabelle!$W$4),IF('Modello Analisi RISCHI MOG_PTPC'!BD124=Tabelle!$V$5,('Mitigazione del rischio'!AB$8*Tabelle!$W$5),IF('Modello Analisi RISCHI MOG_PTPC'!BD124=Tabelle!$V$6,('Mitigazione del rischio'!AB$8*Tabelle!$W$6),IF('Modello Analisi RISCHI MOG_PTPC'!BD124=Tabelle!$V$7,('Mitigazione del rischio'!AB$8*Tabelle!$W$7),IF('Modello Analisi RISCHI MOG_PTPC'!BD124=Tabelle!$V$8,('Mitigazione del rischio'!AB$8*Tabelle!$W$8),IF('Modello Analisi RISCHI MOG_PTPC'!BD124=Tabelle!$V$9,('Mitigazione del rischio'!AB$8*Tabelle!$W$9),IF('Modello Analisi RISCHI MOG_PTPC'!BD124=Tabelle!$V$10,('Mitigazione del rischio'!AB$8*Tabelle!$W$10),IF('Modello Analisi RISCHI MOG_PTPC'!BD124=Tabelle!$V$11,('Mitigazione del rischio'!AB$8*Tabelle!$W$11),IF('Modello Analisi RISCHI MOG_PTPC'!BD124=Tabelle!$V$12,('Mitigazione del rischio'!AB$8*Tabelle!$W$12),"-"))))))))))</f>
        <v>0</v>
      </c>
      <c r="AC123" s="31">
        <f>IF('Modello Analisi RISCHI MOG_PTPC'!BE124=Tabelle!$V$3,('Mitigazione del rischio'!AC$8*Tabelle!$W$3),IF('Modello Analisi RISCHI MOG_PTPC'!BE124=Tabelle!$V$4,('Mitigazione del rischio'!AC$8*Tabelle!$W$4),IF('Modello Analisi RISCHI MOG_PTPC'!BE124=Tabelle!$V$5,('Mitigazione del rischio'!AC$8*Tabelle!$W$5),IF('Modello Analisi RISCHI MOG_PTPC'!BE124=Tabelle!$V$6,('Mitigazione del rischio'!AC$8*Tabelle!$W$6),IF('Modello Analisi RISCHI MOG_PTPC'!BE124=Tabelle!$V$7,('Mitigazione del rischio'!AC$8*Tabelle!$W$7),IF('Modello Analisi RISCHI MOG_PTPC'!BE124=Tabelle!$V$8,('Mitigazione del rischio'!AC$8*Tabelle!$W$8),IF('Modello Analisi RISCHI MOG_PTPC'!BE124=Tabelle!$V$9,('Mitigazione del rischio'!AC$8*Tabelle!$W$9),IF('Modello Analisi RISCHI MOG_PTPC'!BE124=Tabelle!$V$10,('Mitigazione del rischio'!AC$8*Tabelle!$W$10),IF('Modello Analisi RISCHI MOG_PTPC'!BE124=Tabelle!$V$11,('Mitigazione del rischio'!AC$8*Tabelle!$W$11),IF('Modello Analisi RISCHI MOG_PTPC'!BE124=Tabelle!$V$12,('Mitigazione del rischio'!AC$8*Tabelle!$W$12),"-"))))))))))</f>
        <v>0</v>
      </c>
      <c r="AD123" s="31">
        <f>IF('Modello Analisi RISCHI MOG_PTPC'!BF124=Tabelle!$V$3,('Mitigazione del rischio'!AD$8*Tabelle!$W$3),IF('Modello Analisi RISCHI MOG_PTPC'!BF124=Tabelle!$V$4,('Mitigazione del rischio'!AD$8*Tabelle!$W$4),IF('Modello Analisi RISCHI MOG_PTPC'!BF124=Tabelle!$V$5,('Mitigazione del rischio'!AD$8*Tabelle!$W$5),IF('Modello Analisi RISCHI MOG_PTPC'!BF124=Tabelle!$V$6,('Mitigazione del rischio'!AD$8*Tabelle!$W$6),IF('Modello Analisi RISCHI MOG_PTPC'!BF124=Tabelle!$V$7,('Mitigazione del rischio'!AD$8*Tabelle!$W$7),IF('Modello Analisi RISCHI MOG_PTPC'!BF124=Tabelle!$V$8,('Mitigazione del rischio'!AD$8*Tabelle!$W$8),IF('Modello Analisi RISCHI MOG_PTPC'!BF124=Tabelle!$V$9,('Mitigazione del rischio'!AD$8*Tabelle!$W$9),IF('Modello Analisi RISCHI MOG_PTPC'!BF124=Tabelle!$V$10,('Mitigazione del rischio'!AD$8*Tabelle!$W$10),IF('Modello Analisi RISCHI MOG_PTPC'!BF124=Tabelle!$V$11,('Mitigazione del rischio'!AD$8*Tabelle!$W$11),IF('Modello Analisi RISCHI MOG_PTPC'!BF124=Tabelle!$V$12,('Mitigazione del rischio'!AD$8*Tabelle!$W$12),"-"))))))))))</f>
        <v>0</v>
      </c>
      <c r="AE123" s="31">
        <f>IF('Modello Analisi RISCHI MOG_PTPC'!BG124=Tabelle!$V$3,('Mitigazione del rischio'!AE$8*Tabelle!$W$3),IF('Modello Analisi RISCHI MOG_PTPC'!BG124=Tabelle!$V$4,('Mitigazione del rischio'!AE$8*Tabelle!$W$4),IF('Modello Analisi RISCHI MOG_PTPC'!BG124=Tabelle!$V$5,('Mitigazione del rischio'!AE$8*Tabelle!$W$5),IF('Modello Analisi RISCHI MOG_PTPC'!BG124=Tabelle!$V$6,('Mitigazione del rischio'!AE$8*Tabelle!$W$6),IF('Modello Analisi RISCHI MOG_PTPC'!BG124=Tabelle!$V$7,('Mitigazione del rischio'!AE$8*Tabelle!$W$7),IF('Modello Analisi RISCHI MOG_PTPC'!BG124=Tabelle!$V$8,('Mitigazione del rischio'!AE$8*Tabelle!$W$8),IF('Modello Analisi RISCHI MOG_PTPC'!BG124=Tabelle!$V$9,('Mitigazione del rischio'!AE$8*Tabelle!$W$9),IF('Modello Analisi RISCHI MOG_PTPC'!BG124=Tabelle!$V$10,('Mitigazione del rischio'!AE$8*Tabelle!$W$10),IF('Modello Analisi RISCHI MOG_PTPC'!BG124=Tabelle!$V$11,('Mitigazione del rischio'!AE$8*Tabelle!$W$11),IF('Modello Analisi RISCHI MOG_PTPC'!BG124=Tabelle!$V$12,('Mitigazione del rischio'!AE$8*Tabelle!$W$12),"-"))))))))))</f>
        <v>0</v>
      </c>
      <c r="AF123" s="32">
        <f t="shared" si="5"/>
        <v>43.400000000000006</v>
      </c>
      <c r="AG123" s="33">
        <f t="shared" si="6"/>
        <v>0.43400000000000005</v>
      </c>
    </row>
    <row r="124" spans="1:33" x14ac:dyDescent="0.25">
      <c r="A124" s="31">
        <f>IF('Modello Analisi RISCHI MOG_PTPC'!AC125=Tabelle!$V$3,('Mitigazione del rischio'!A$8*Tabelle!$W$3),IF('Modello Analisi RISCHI MOG_PTPC'!AC125=Tabelle!$V$4,('Mitigazione del rischio'!A$8*Tabelle!$W$4),IF('Modello Analisi RISCHI MOG_PTPC'!AC125=Tabelle!$V$5,('Mitigazione del rischio'!A$8*Tabelle!$W$5),IF('Modello Analisi RISCHI MOG_PTPC'!AC125=Tabelle!$V$6,('Mitigazione del rischio'!A$8*Tabelle!$W$6),IF('Modello Analisi RISCHI MOG_PTPC'!AC125=Tabelle!$V$7,('Mitigazione del rischio'!A$8*Tabelle!$W$7),IF('Modello Analisi RISCHI MOG_PTPC'!AC125=Tabelle!$V$8,('Mitigazione del rischio'!A$8*Tabelle!$W$8),IF('Modello Analisi RISCHI MOG_PTPC'!AC125=Tabelle!$V$9,('Mitigazione del rischio'!A$8*Tabelle!$W$9),IF('Modello Analisi RISCHI MOG_PTPC'!AC125=Tabelle!$V$10,('Mitigazione del rischio'!A$8*Tabelle!$W$10),IF('Modello Analisi RISCHI MOG_PTPC'!AC125=Tabelle!$V$11,('Mitigazione del rischio'!A$8*Tabelle!$W$11),IF('Modello Analisi RISCHI MOG_PTPC'!AC125=Tabelle!$V$12,('Mitigazione del rischio'!A$8*Tabelle!$W$12),"-"))))))))))</f>
        <v>3.5</v>
      </c>
      <c r="B124" s="31">
        <f>IF('Modello Analisi RISCHI MOG_PTPC'!AD125=Tabelle!$V$3,('Mitigazione del rischio'!B$8*Tabelle!$W$3),IF('Modello Analisi RISCHI MOG_PTPC'!AD125=Tabelle!$V$4,('Mitigazione del rischio'!B$8*Tabelle!$W$4),IF('Modello Analisi RISCHI MOG_PTPC'!AD125=Tabelle!$V$5,('Mitigazione del rischio'!B$8*Tabelle!$W$5),IF('Modello Analisi RISCHI MOG_PTPC'!AD125=Tabelle!$V$6,('Mitigazione del rischio'!B$8*Tabelle!$W$6),IF('Modello Analisi RISCHI MOG_PTPC'!AD125=Tabelle!$V$7,('Mitigazione del rischio'!B$8*Tabelle!$W$7),IF('Modello Analisi RISCHI MOG_PTPC'!AD125=Tabelle!$V$8,('Mitigazione del rischio'!B$8*Tabelle!$W$8),IF('Modello Analisi RISCHI MOG_PTPC'!AD125=Tabelle!$V$9,('Mitigazione del rischio'!B$8*Tabelle!$W$9),IF('Modello Analisi RISCHI MOG_PTPC'!AD125=Tabelle!$V$10,('Mitigazione del rischio'!B$8*Tabelle!$W$10),IF('Modello Analisi RISCHI MOG_PTPC'!AD125=Tabelle!$V$11,('Mitigazione del rischio'!B$8*Tabelle!$W$11),IF('Modello Analisi RISCHI MOG_PTPC'!AD125=Tabelle!$V$12,('Mitigazione del rischio'!B$8*Tabelle!$W$12),"-"))))))))))</f>
        <v>2.4499999999999997</v>
      </c>
      <c r="C124" s="31">
        <f>IF('Modello Analisi RISCHI MOG_PTPC'!AE125=Tabelle!$V$3,('Mitigazione del rischio'!C$8*Tabelle!$W$3),IF('Modello Analisi RISCHI MOG_PTPC'!AE125=Tabelle!$V$4,('Mitigazione del rischio'!C$8*Tabelle!$W$4),IF('Modello Analisi RISCHI MOG_PTPC'!AE125=Tabelle!$V$5,('Mitigazione del rischio'!C$8*Tabelle!$W$5),IF('Modello Analisi RISCHI MOG_PTPC'!AE125=Tabelle!$V$6,('Mitigazione del rischio'!C$8*Tabelle!$W$6),IF('Modello Analisi RISCHI MOG_PTPC'!AE125=Tabelle!$V$7,('Mitigazione del rischio'!C$8*Tabelle!$W$7),IF('Modello Analisi RISCHI MOG_PTPC'!AE125=Tabelle!$V$8,('Mitigazione del rischio'!C$8*Tabelle!$W$8),IF('Modello Analisi RISCHI MOG_PTPC'!AE125=Tabelle!$V$9,('Mitigazione del rischio'!C$8*Tabelle!$W$9),IF('Modello Analisi RISCHI MOG_PTPC'!AE125=Tabelle!$V$10,('Mitigazione del rischio'!C$8*Tabelle!$W$10),IF('Modello Analisi RISCHI MOG_PTPC'!AE125=Tabelle!$V$11,('Mitigazione del rischio'!C$8*Tabelle!$W$11),IF('Modello Analisi RISCHI MOG_PTPC'!AE125=Tabelle!$V$12,('Mitigazione del rischio'!C$8*Tabelle!$W$12),"-"))))))))))</f>
        <v>0.35000000000000003</v>
      </c>
      <c r="D124" s="31">
        <f>IF('Modello Analisi RISCHI MOG_PTPC'!AF125=Tabelle!$V$3,('Mitigazione del rischio'!D$8*Tabelle!$W$3),IF('Modello Analisi RISCHI MOG_PTPC'!AF125=Tabelle!$V$4,('Mitigazione del rischio'!D$8*Tabelle!$W$4),IF('Modello Analisi RISCHI MOG_PTPC'!AF125=Tabelle!$V$5,('Mitigazione del rischio'!D$8*Tabelle!$W$5),IF('Modello Analisi RISCHI MOG_PTPC'!AF125=Tabelle!$V$6,('Mitigazione del rischio'!D$8*Tabelle!$W$6),IF('Modello Analisi RISCHI MOG_PTPC'!AF125=Tabelle!$V$7,('Mitigazione del rischio'!D$8*Tabelle!$W$7),IF('Modello Analisi RISCHI MOG_PTPC'!AF125=Tabelle!$V$8,('Mitigazione del rischio'!D$8*Tabelle!$W$8),IF('Modello Analisi RISCHI MOG_PTPC'!AF125=Tabelle!$V$9,('Mitigazione del rischio'!D$8*Tabelle!$W$9),IF('Modello Analisi RISCHI MOG_PTPC'!AF125=Tabelle!$V$10,('Mitigazione del rischio'!D$8*Tabelle!$W$10),IF('Modello Analisi RISCHI MOG_PTPC'!AF125=Tabelle!$V$11,('Mitigazione del rischio'!D$8*Tabelle!$W$11),IF('Modello Analisi RISCHI MOG_PTPC'!AF125=Tabelle!$V$12,('Mitigazione del rischio'!D$8*Tabelle!$W$12),"-"))))))))))</f>
        <v>1.05</v>
      </c>
      <c r="E124" s="31">
        <f>IF('Modello Analisi RISCHI MOG_PTPC'!AG125=Tabelle!$V$3,('Mitigazione del rischio'!E$8*Tabelle!$W$3),IF('Modello Analisi RISCHI MOG_PTPC'!AG125=Tabelle!$V$4,('Mitigazione del rischio'!E$8*Tabelle!$W$4),IF('Modello Analisi RISCHI MOG_PTPC'!AG125=Tabelle!$V$5,('Mitigazione del rischio'!E$8*Tabelle!$W$5),IF('Modello Analisi RISCHI MOG_PTPC'!AG125=Tabelle!$V$6,('Mitigazione del rischio'!E$8*Tabelle!$W$6),IF('Modello Analisi RISCHI MOG_PTPC'!AG125=Tabelle!$V$7,('Mitigazione del rischio'!E$8*Tabelle!$W$7),IF('Modello Analisi RISCHI MOG_PTPC'!AG125=Tabelle!$V$8,('Mitigazione del rischio'!E$8*Tabelle!$W$8),IF('Modello Analisi RISCHI MOG_PTPC'!AG125=Tabelle!$V$9,('Mitigazione del rischio'!E$8*Tabelle!$W$9),IF('Modello Analisi RISCHI MOG_PTPC'!AG125=Tabelle!$V$10,('Mitigazione del rischio'!E$8*Tabelle!$W$10),IF('Modello Analisi RISCHI MOG_PTPC'!AG125=Tabelle!$V$11,('Mitigazione del rischio'!E$8*Tabelle!$W$11),IF('Modello Analisi RISCHI MOG_PTPC'!AG125=Tabelle!$V$12,('Mitigazione del rischio'!E$8*Tabelle!$W$12),"-"))))))))))</f>
        <v>2.4499999999999997</v>
      </c>
      <c r="F124" s="31">
        <f>IF('Modello Analisi RISCHI MOG_PTPC'!AH125=Tabelle!$V$3,('Mitigazione del rischio'!F$8*Tabelle!$W$3),IF('Modello Analisi RISCHI MOG_PTPC'!AH125=Tabelle!$V$4,('Mitigazione del rischio'!F$8*Tabelle!$W$4),IF('Modello Analisi RISCHI MOG_PTPC'!AH125=Tabelle!$V$5,('Mitigazione del rischio'!F$8*Tabelle!$W$5),IF('Modello Analisi RISCHI MOG_PTPC'!AH125=Tabelle!$V$6,('Mitigazione del rischio'!F$8*Tabelle!$W$6),IF('Modello Analisi RISCHI MOG_PTPC'!AH125=Tabelle!$V$7,('Mitigazione del rischio'!F$8*Tabelle!$W$7),IF('Modello Analisi RISCHI MOG_PTPC'!AH125=Tabelle!$V$8,('Mitigazione del rischio'!F$8*Tabelle!$W$8),IF('Modello Analisi RISCHI MOG_PTPC'!AH125=Tabelle!$V$9,('Mitigazione del rischio'!F$8*Tabelle!$W$9),IF('Modello Analisi RISCHI MOG_PTPC'!AH125=Tabelle!$V$10,('Mitigazione del rischio'!F$8*Tabelle!$W$10),IF('Modello Analisi RISCHI MOG_PTPC'!AH125=Tabelle!$V$11,('Mitigazione del rischio'!F$8*Tabelle!$W$11),IF('Modello Analisi RISCHI MOG_PTPC'!AH125=Tabelle!$V$12,('Mitigazione del rischio'!F$8*Tabelle!$W$12),"-"))))))))))</f>
        <v>3.5</v>
      </c>
      <c r="G124" s="31">
        <f>IF('Modello Analisi RISCHI MOG_PTPC'!AI125=Tabelle!$V$3,('Mitigazione del rischio'!G$8*Tabelle!$W$3),IF('Modello Analisi RISCHI MOG_PTPC'!AI125=Tabelle!$V$4,('Mitigazione del rischio'!G$8*Tabelle!$W$4),IF('Modello Analisi RISCHI MOG_PTPC'!AI125=Tabelle!$V$5,('Mitigazione del rischio'!G$8*Tabelle!$W$5),IF('Modello Analisi RISCHI MOG_PTPC'!AI125=Tabelle!$V$6,('Mitigazione del rischio'!G$8*Tabelle!$W$6),IF('Modello Analisi RISCHI MOG_PTPC'!AI125=Tabelle!$V$7,('Mitigazione del rischio'!G$8*Tabelle!$W$7),IF('Modello Analisi RISCHI MOG_PTPC'!AI125=Tabelle!$V$8,('Mitigazione del rischio'!G$8*Tabelle!$W$8),IF('Modello Analisi RISCHI MOG_PTPC'!AI125=Tabelle!$V$9,('Mitigazione del rischio'!G$8*Tabelle!$W$9),IF('Modello Analisi RISCHI MOG_PTPC'!AI125=Tabelle!$V$10,('Mitigazione del rischio'!G$8*Tabelle!$W$10),IF('Modello Analisi RISCHI MOG_PTPC'!AI125=Tabelle!$V$11,('Mitigazione del rischio'!G$8*Tabelle!$W$11),IF('Modello Analisi RISCHI MOG_PTPC'!AI125=Tabelle!$V$12,('Mitigazione del rischio'!G$8*Tabelle!$W$12),"-"))))))))))</f>
        <v>3.5</v>
      </c>
      <c r="H124" s="31">
        <f>IF('Modello Analisi RISCHI MOG_PTPC'!AJ125=Tabelle!$V$3,('Mitigazione del rischio'!H$8*Tabelle!$W$3),IF('Modello Analisi RISCHI MOG_PTPC'!AJ125=Tabelle!$V$4,('Mitigazione del rischio'!H$8*Tabelle!$W$4),IF('Modello Analisi RISCHI MOG_PTPC'!AJ125=Tabelle!$V$5,('Mitigazione del rischio'!H$8*Tabelle!$W$5),IF('Modello Analisi RISCHI MOG_PTPC'!AJ125=Tabelle!$V$6,('Mitigazione del rischio'!H$8*Tabelle!$W$6),IF('Modello Analisi RISCHI MOG_PTPC'!AJ125=Tabelle!$V$7,('Mitigazione del rischio'!H$8*Tabelle!$W$7),IF('Modello Analisi RISCHI MOG_PTPC'!AJ125=Tabelle!$V$8,('Mitigazione del rischio'!H$8*Tabelle!$W$8),IF('Modello Analisi RISCHI MOG_PTPC'!AJ125=Tabelle!$V$9,('Mitigazione del rischio'!H$8*Tabelle!$W$9),IF('Modello Analisi RISCHI MOG_PTPC'!AJ125=Tabelle!$V$10,('Mitigazione del rischio'!H$8*Tabelle!$W$10),IF('Modello Analisi RISCHI MOG_PTPC'!AJ125=Tabelle!$V$11,('Mitigazione del rischio'!H$8*Tabelle!$W$11),IF('Modello Analisi RISCHI MOG_PTPC'!AJ125=Tabelle!$V$12,('Mitigazione del rischio'!H$8*Tabelle!$W$12),"-"))))))))))</f>
        <v>3.5</v>
      </c>
      <c r="I124" s="31">
        <f>IF('Modello Analisi RISCHI MOG_PTPC'!AK125=Tabelle!$V$3,('Mitigazione del rischio'!I$8*Tabelle!$W$3),IF('Modello Analisi RISCHI MOG_PTPC'!AK125=Tabelle!$V$4,('Mitigazione del rischio'!I$8*Tabelle!$W$4),IF('Modello Analisi RISCHI MOG_PTPC'!AK125=Tabelle!$V$5,('Mitigazione del rischio'!I$8*Tabelle!$W$5),IF('Modello Analisi RISCHI MOG_PTPC'!AK125=Tabelle!$V$6,('Mitigazione del rischio'!I$8*Tabelle!$W$6),IF('Modello Analisi RISCHI MOG_PTPC'!AK125=Tabelle!$V$7,('Mitigazione del rischio'!I$8*Tabelle!$W$7),IF('Modello Analisi RISCHI MOG_PTPC'!AK125=Tabelle!$V$8,('Mitigazione del rischio'!I$8*Tabelle!$W$8),IF('Modello Analisi RISCHI MOG_PTPC'!AK125=Tabelle!$V$9,('Mitigazione del rischio'!I$8*Tabelle!$W$9),IF('Modello Analisi RISCHI MOG_PTPC'!AK125=Tabelle!$V$10,('Mitigazione del rischio'!I$8*Tabelle!$W$10),IF('Modello Analisi RISCHI MOG_PTPC'!AK125=Tabelle!$V$11,('Mitigazione del rischio'!I$8*Tabelle!$W$11),IF('Modello Analisi RISCHI MOG_PTPC'!AK125=Tabelle!$V$12,('Mitigazione del rischio'!I$8*Tabelle!$W$12),"-"))))))))))</f>
        <v>1.05</v>
      </c>
      <c r="J124" s="31">
        <f>IF('Modello Analisi RISCHI MOG_PTPC'!AL125=Tabelle!$V$3,('Mitigazione del rischio'!J$8*Tabelle!$W$3),IF('Modello Analisi RISCHI MOG_PTPC'!AL125=Tabelle!$V$4,('Mitigazione del rischio'!J$8*Tabelle!$W$4),IF('Modello Analisi RISCHI MOG_PTPC'!AL125=Tabelle!$V$5,('Mitigazione del rischio'!J$8*Tabelle!$W$5),IF('Modello Analisi RISCHI MOG_PTPC'!AL125=Tabelle!$V$6,('Mitigazione del rischio'!J$8*Tabelle!$W$6),IF('Modello Analisi RISCHI MOG_PTPC'!AL125=Tabelle!$V$7,('Mitigazione del rischio'!J$8*Tabelle!$W$7),IF('Modello Analisi RISCHI MOG_PTPC'!AL125=Tabelle!$V$8,('Mitigazione del rischio'!J$8*Tabelle!$W$8),IF('Modello Analisi RISCHI MOG_PTPC'!AL125=Tabelle!$V$9,('Mitigazione del rischio'!J$8*Tabelle!$W$9),IF('Modello Analisi RISCHI MOG_PTPC'!AL125=Tabelle!$V$10,('Mitigazione del rischio'!J$8*Tabelle!$W$10),IF('Modello Analisi RISCHI MOG_PTPC'!AL125=Tabelle!$V$11,('Mitigazione del rischio'!J$8*Tabelle!$W$11),IF('Modello Analisi RISCHI MOG_PTPC'!AL125=Tabelle!$V$12,('Mitigazione del rischio'!J$8*Tabelle!$W$12),"-"))))))))))</f>
        <v>1.05</v>
      </c>
      <c r="K124" s="31">
        <f>IF('Modello Analisi RISCHI MOG_PTPC'!AM125=Tabelle!$V$3,('Mitigazione del rischio'!K$8*Tabelle!$W$3),IF('Modello Analisi RISCHI MOG_PTPC'!AM125=Tabelle!$V$4,('Mitigazione del rischio'!K$8*Tabelle!$W$4),IF('Modello Analisi RISCHI MOG_PTPC'!AM125=Tabelle!$V$5,('Mitigazione del rischio'!K$8*Tabelle!$W$5),IF('Modello Analisi RISCHI MOG_PTPC'!AM125=Tabelle!$V$6,('Mitigazione del rischio'!K$8*Tabelle!$W$6),IF('Modello Analisi RISCHI MOG_PTPC'!AM125=Tabelle!$V$7,('Mitigazione del rischio'!K$8*Tabelle!$W$7),IF('Modello Analisi RISCHI MOG_PTPC'!AM125=Tabelle!$V$8,('Mitigazione del rischio'!K$8*Tabelle!$W$8),IF('Modello Analisi RISCHI MOG_PTPC'!AM125=Tabelle!$V$9,('Mitigazione del rischio'!K$8*Tabelle!$W$9),IF('Modello Analisi RISCHI MOG_PTPC'!AM125=Tabelle!$V$10,('Mitigazione del rischio'!K$8*Tabelle!$W$10),IF('Modello Analisi RISCHI MOG_PTPC'!AM125=Tabelle!$V$11,('Mitigazione del rischio'!K$8*Tabelle!$W$11),IF('Modello Analisi RISCHI MOG_PTPC'!AM125=Tabelle!$V$12,('Mitigazione del rischio'!K$8*Tabelle!$W$12),"-"))))))))))</f>
        <v>3.5</v>
      </c>
      <c r="L124" s="31">
        <f>IF('Modello Analisi RISCHI MOG_PTPC'!AN125=Tabelle!$V$3,('Mitigazione del rischio'!L$8*Tabelle!$W$3),IF('Modello Analisi RISCHI MOG_PTPC'!AN125=Tabelle!$V$4,('Mitigazione del rischio'!L$8*Tabelle!$W$4),IF('Modello Analisi RISCHI MOG_PTPC'!AN125=Tabelle!$V$5,('Mitigazione del rischio'!L$8*Tabelle!$W$5),IF('Modello Analisi RISCHI MOG_PTPC'!AN125=Tabelle!$V$6,('Mitigazione del rischio'!L$8*Tabelle!$W$6),IF('Modello Analisi RISCHI MOG_PTPC'!AN125=Tabelle!$V$7,('Mitigazione del rischio'!L$8*Tabelle!$W$7),IF('Modello Analisi RISCHI MOG_PTPC'!AN125=Tabelle!$V$8,('Mitigazione del rischio'!L$8*Tabelle!$W$8),IF('Modello Analisi RISCHI MOG_PTPC'!AN125=Tabelle!$V$9,('Mitigazione del rischio'!L$8*Tabelle!$W$9),IF('Modello Analisi RISCHI MOG_PTPC'!AN125=Tabelle!$V$10,('Mitigazione del rischio'!L$8*Tabelle!$W$10),IF('Modello Analisi RISCHI MOG_PTPC'!AN125=Tabelle!$V$11,('Mitigazione del rischio'!L$8*Tabelle!$W$11),IF('Modello Analisi RISCHI MOG_PTPC'!AN125=Tabelle!$V$12,('Mitigazione del rischio'!L$8*Tabelle!$W$12),"-"))))))))))</f>
        <v>3.5</v>
      </c>
      <c r="M124" s="31">
        <f>IF('Modello Analisi RISCHI MOG_PTPC'!AO125=Tabelle!$V$3,('Mitigazione del rischio'!M$8*Tabelle!$W$3),IF('Modello Analisi RISCHI MOG_PTPC'!AO125=Tabelle!$V$4,('Mitigazione del rischio'!M$8*Tabelle!$W$4),IF('Modello Analisi RISCHI MOG_PTPC'!AO125=Tabelle!$V$5,('Mitigazione del rischio'!M$8*Tabelle!$W$5),IF('Modello Analisi RISCHI MOG_PTPC'!AO125=Tabelle!$V$6,('Mitigazione del rischio'!M$8*Tabelle!$W$6),IF('Modello Analisi RISCHI MOG_PTPC'!AO125=Tabelle!$V$7,('Mitigazione del rischio'!M$8*Tabelle!$W$7),IF('Modello Analisi RISCHI MOG_PTPC'!AO125=Tabelle!$V$8,('Mitigazione del rischio'!M$8*Tabelle!$W$8),IF('Modello Analisi RISCHI MOG_PTPC'!AO125=Tabelle!$V$9,('Mitigazione del rischio'!M$8*Tabelle!$W$9),IF('Modello Analisi RISCHI MOG_PTPC'!AO125=Tabelle!$V$10,('Mitigazione del rischio'!M$8*Tabelle!$W$10),IF('Modello Analisi RISCHI MOG_PTPC'!AO125=Tabelle!$V$11,('Mitigazione del rischio'!M$8*Tabelle!$W$11),IF('Modello Analisi RISCHI MOG_PTPC'!AO125=Tabelle!$V$12,('Mitigazione del rischio'!M$8*Tabelle!$W$12),"-"))))))))))</f>
        <v>1.05</v>
      </c>
      <c r="N124" s="31">
        <f>IF('Modello Analisi RISCHI MOG_PTPC'!AP125=Tabelle!$V$3,('Mitigazione del rischio'!N$8*Tabelle!$W$3),IF('Modello Analisi RISCHI MOG_PTPC'!AP125=Tabelle!$V$4,('Mitigazione del rischio'!N$8*Tabelle!$W$4),IF('Modello Analisi RISCHI MOG_PTPC'!AP125=Tabelle!$V$5,('Mitigazione del rischio'!N$8*Tabelle!$W$5),IF('Modello Analisi RISCHI MOG_PTPC'!AP125=Tabelle!$V$6,('Mitigazione del rischio'!N$8*Tabelle!$W$6),IF('Modello Analisi RISCHI MOG_PTPC'!AP125=Tabelle!$V$7,('Mitigazione del rischio'!N$8*Tabelle!$W$7),IF('Modello Analisi RISCHI MOG_PTPC'!AP125=Tabelle!$V$8,('Mitigazione del rischio'!N$8*Tabelle!$W$8),IF('Modello Analisi RISCHI MOG_PTPC'!AP125=Tabelle!$V$9,('Mitigazione del rischio'!N$8*Tabelle!$W$9),IF('Modello Analisi RISCHI MOG_PTPC'!AP125=Tabelle!$V$10,('Mitigazione del rischio'!N$8*Tabelle!$W$10),IF('Modello Analisi RISCHI MOG_PTPC'!AP125=Tabelle!$V$11,('Mitigazione del rischio'!N$8*Tabelle!$W$11),IF('Modello Analisi RISCHI MOG_PTPC'!AP125=Tabelle!$V$12,('Mitigazione del rischio'!N$8*Tabelle!$W$12),"-"))))))))))</f>
        <v>1.05</v>
      </c>
      <c r="O124" s="31">
        <f>IF('Modello Analisi RISCHI MOG_PTPC'!AQ125=Tabelle!$V$3,('Mitigazione del rischio'!O$8*Tabelle!$W$3),IF('Modello Analisi RISCHI MOG_PTPC'!AQ125=Tabelle!$V$4,('Mitigazione del rischio'!O$8*Tabelle!$W$4),IF('Modello Analisi RISCHI MOG_PTPC'!AQ125=Tabelle!$V$5,('Mitigazione del rischio'!O$8*Tabelle!$W$5),IF('Modello Analisi RISCHI MOG_PTPC'!AQ125=Tabelle!$V$6,('Mitigazione del rischio'!O$8*Tabelle!$W$6),IF('Modello Analisi RISCHI MOG_PTPC'!AQ125=Tabelle!$V$7,('Mitigazione del rischio'!O$8*Tabelle!$W$7),IF('Modello Analisi RISCHI MOG_PTPC'!AQ125=Tabelle!$V$8,('Mitigazione del rischio'!O$8*Tabelle!$W$8),IF('Modello Analisi RISCHI MOG_PTPC'!AQ125=Tabelle!$V$9,('Mitigazione del rischio'!O$8*Tabelle!$W$9),IF('Modello Analisi RISCHI MOG_PTPC'!AQ125=Tabelle!$V$10,('Mitigazione del rischio'!O$8*Tabelle!$W$10),IF('Modello Analisi RISCHI MOG_PTPC'!AQ125=Tabelle!$V$11,('Mitigazione del rischio'!O$8*Tabelle!$W$11),IF('Modello Analisi RISCHI MOG_PTPC'!AQ125=Tabelle!$V$12,('Mitigazione del rischio'!O$8*Tabelle!$W$12),"-"))))))))))</f>
        <v>1.05</v>
      </c>
      <c r="P124" s="31">
        <f>IF('Modello Analisi RISCHI MOG_PTPC'!AR125=Tabelle!$V$3,('Mitigazione del rischio'!P$8*Tabelle!$W$3),IF('Modello Analisi RISCHI MOG_PTPC'!AR125=Tabelle!$V$4,('Mitigazione del rischio'!P$8*Tabelle!$W$4),IF('Modello Analisi RISCHI MOG_PTPC'!AR125=Tabelle!$V$5,('Mitigazione del rischio'!P$8*Tabelle!$W$5),IF('Modello Analisi RISCHI MOG_PTPC'!AR125=Tabelle!$V$6,('Mitigazione del rischio'!P$8*Tabelle!$W$6),IF('Modello Analisi RISCHI MOG_PTPC'!AR125=Tabelle!$V$7,('Mitigazione del rischio'!P$8*Tabelle!$W$7),IF('Modello Analisi RISCHI MOG_PTPC'!AR125=Tabelle!$V$8,('Mitigazione del rischio'!P$8*Tabelle!$W$8),IF('Modello Analisi RISCHI MOG_PTPC'!AR125=Tabelle!$V$9,('Mitigazione del rischio'!P$8*Tabelle!$W$9),IF('Modello Analisi RISCHI MOG_PTPC'!AR125=Tabelle!$V$10,('Mitigazione del rischio'!P$8*Tabelle!$W$10),IF('Modello Analisi RISCHI MOG_PTPC'!AR125=Tabelle!$V$11,('Mitigazione del rischio'!P$8*Tabelle!$W$11),IF('Modello Analisi RISCHI MOG_PTPC'!AR125=Tabelle!$V$12,('Mitigazione del rischio'!P$8*Tabelle!$W$12),"-"))))))))))</f>
        <v>1.05</v>
      </c>
      <c r="Q124" s="31">
        <f>IF('Modello Analisi RISCHI MOG_PTPC'!AS125=Tabelle!$V$3,('Mitigazione del rischio'!Q$8*Tabelle!$W$3),IF('Modello Analisi RISCHI MOG_PTPC'!AS125=Tabelle!$V$4,('Mitigazione del rischio'!Q$8*Tabelle!$W$4),IF('Modello Analisi RISCHI MOG_PTPC'!AS125=Tabelle!$V$5,('Mitigazione del rischio'!Q$8*Tabelle!$W$5),IF('Modello Analisi RISCHI MOG_PTPC'!AS125=Tabelle!$V$6,('Mitigazione del rischio'!Q$8*Tabelle!$W$6),IF('Modello Analisi RISCHI MOG_PTPC'!AS125=Tabelle!$V$7,('Mitigazione del rischio'!Q$8*Tabelle!$W$7),IF('Modello Analisi RISCHI MOG_PTPC'!AS125=Tabelle!$V$8,('Mitigazione del rischio'!Q$8*Tabelle!$W$8),IF('Modello Analisi RISCHI MOG_PTPC'!AS125=Tabelle!$V$9,('Mitigazione del rischio'!Q$8*Tabelle!$W$9),IF('Modello Analisi RISCHI MOG_PTPC'!AS125=Tabelle!$V$10,('Mitigazione del rischio'!Q$8*Tabelle!$W$10),IF('Modello Analisi RISCHI MOG_PTPC'!AS125=Tabelle!$V$11,('Mitigazione del rischio'!Q$8*Tabelle!$W$11),IF('Modello Analisi RISCHI MOG_PTPC'!AS125=Tabelle!$V$12,('Mitigazione del rischio'!Q$8*Tabelle!$W$12),"-"))))))))))</f>
        <v>2.4499999999999997</v>
      </c>
      <c r="R124" s="31">
        <f>IF('Modello Analisi RISCHI MOG_PTPC'!AT125=Tabelle!$V$3,('Mitigazione del rischio'!R$8*Tabelle!$W$3),IF('Modello Analisi RISCHI MOG_PTPC'!AT125=Tabelle!$V$4,('Mitigazione del rischio'!R$8*Tabelle!$W$4),IF('Modello Analisi RISCHI MOG_PTPC'!AT125=Tabelle!$V$5,('Mitigazione del rischio'!R$8*Tabelle!$W$5),IF('Modello Analisi RISCHI MOG_PTPC'!AT125=Tabelle!$V$6,('Mitigazione del rischio'!R$8*Tabelle!$W$6),IF('Modello Analisi RISCHI MOG_PTPC'!AT125=Tabelle!$V$7,('Mitigazione del rischio'!R$8*Tabelle!$W$7),IF('Modello Analisi RISCHI MOG_PTPC'!AT125=Tabelle!$V$8,('Mitigazione del rischio'!R$8*Tabelle!$W$8),IF('Modello Analisi RISCHI MOG_PTPC'!AT125=Tabelle!$V$9,('Mitigazione del rischio'!R$8*Tabelle!$W$9),IF('Modello Analisi RISCHI MOG_PTPC'!AT125=Tabelle!$V$10,('Mitigazione del rischio'!R$8*Tabelle!$W$10),IF('Modello Analisi RISCHI MOG_PTPC'!AT125=Tabelle!$V$11,('Mitigazione del rischio'!R$8*Tabelle!$W$11),IF('Modello Analisi RISCHI MOG_PTPC'!AT125=Tabelle!$V$12,('Mitigazione del rischio'!R$8*Tabelle!$W$12),"-"))))))))))</f>
        <v>2.4499999999999997</v>
      </c>
      <c r="S124" s="31">
        <f>IF('Modello Analisi RISCHI MOG_PTPC'!AU125=Tabelle!$V$3,('Mitigazione del rischio'!S$8*Tabelle!$W$3),IF('Modello Analisi RISCHI MOG_PTPC'!AU125=Tabelle!$V$4,('Mitigazione del rischio'!S$8*Tabelle!$W$4),IF('Modello Analisi RISCHI MOG_PTPC'!AU125=Tabelle!$V$5,('Mitigazione del rischio'!S$8*Tabelle!$W$5),IF('Modello Analisi RISCHI MOG_PTPC'!AU125=Tabelle!$V$6,('Mitigazione del rischio'!S$8*Tabelle!$W$6),IF('Modello Analisi RISCHI MOG_PTPC'!AU125=Tabelle!$V$7,('Mitigazione del rischio'!S$8*Tabelle!$W$7),IF('Modello Analisi RISCHI MOG_PTPC'!AU125=Tabelle!$V$8,('Mitigazione del rischio'!S$8*Tabelle!$W$8),IF('Modello Analisi RISCHI MOG_PTPC'!AU125=Tabelle!$V$9,('Mitigazione del rischio'!S$8*Tabelle!$W$9),IF('Modello Analisi RISCHI MOG_PTPC'!AU125=Tabelle!$V$10,('Mitigazione del rischio'!S$8*Tabelle!$W$10),IF('Modello Analisi RISCHI MOG_PTPC'!AU125=Tabelle!$V$11,('Mitigazione del rischio'!S$8*Tabelle!$W$11),IF('Modello Analisi RISCHI MOG_PTPC'!AU125=Tabelle!$V$12,('Mitigazione del rischio'!S$8*Tabelle!$W$12),"-"))))))))))</f>
        <v>2.4499999999999997</v>
      </c>
      <c r="T124" s="31">
        <f>IF('Modello Analisi RISCHI MOG_PTPC'!AV125=Tabelle!$V$3,('Mitigazione del rischio'!T$8*Tabelle!$W$3),IF('Modello Analisi RISCHI MOG_PTPC'!AV125=Tabelle!$V$4,('Mitigazione del rischio'!T$8*Tabelle!$W$4),IF('Modello Analisi RISCHI MOG_PTPC'!AV125=Tabelle!$V$5,('Mitigazione del rischio'!T$8*Tabelle!$W$5),IF('Modello Analisi RISCHI MOG_PTPC'!AV125=Tabelle!$V$6,('Mitigazione del rischio'!T$8*Tabelle!$W$6),IF('Modello Analisi RISCHI MOG_PTPC'!AV125=Tabelle!$V$7,('Mitigazione del rischio'!T$8*Tabelle!$W$7),IF('Modello Analisi RISCHI MOG_PTPC'!AV125=Tabelle!$V$8,('Mitigazione del rischio'!T$8*Tabelle!$W$8),IF('Modello Analisi RISCHI MOG_PTPC'!AV125=Tabelle!$V$9,('Mitigazione del rischio'!T$8*Tabelle!$W$9),IF('Modello Analisi RISCHI MOG_PTPC'!AV125=Tabelle!$V$10,('Mitigazione del rischio'!T$8*Tabelle!$W$10),IF('Modello Analisi RISCHI MOG_PTPC'!AV125=Tabelle!$V$11,('Mitigazione del rischio'!T$8*Tabelle!$W$11),IF('Modello Analisi RISCHI MOG_PTPC'!AV125=Tabelle!$V$12,('Mitigazione del rischio'!T$8*Tabelle!$W$12),"-"))))))))))</f>
        <v>2.4499999999999997</v>
      </c>
      <c r="U124" s="31">
        <f>IF('Modello Analisi RISCHI MOG_PTPC'!AW125=Tabelle!$V$3,('Mitigazione del rischio'!U$8*Tabelle!$W$3),IF('Modello Analisi RISCHI MOG_PTPC'!AW125=Tabelle!$V$4,('Mitigazione del rischio'!U$8*Tabelle!$W$4),IF('Modello Analisi RISCHI MOG_PTPC'!AW125=Tabelle!$V$5,('Mitigazione del rischio'!U$8*Tabelle!$W$5),IF('Modello Analisi RISCHI MOG_PTPC'!AW125=Tabelle!$V$6,('Mitigazione del rischio'!U$8*Tabelle!$W$6),IF('Modello Analisi RISCHI MOG_PTPC'!AW125=Tabelle!$V$7,('Mitigazione del rischio'!U$8*Tabelle!$W$7),IF('Modello Analisi RISCHI MOG_PTPC'!AW125=Tabelle!$V$8,('Mitigazione del rischio'!U$8*Tabelle!$W$8),IF('Modello Analisi RISCHI MOG_PTPC'!AW125=Tabelle!$V$9,('Mitigazione del rischio'!U$8*Tabelle!$W$9),IF('Modello Analisi RISCHI MOG_PTPC'!AW125=Tabelle!$V$10,('Mitigazione del rischio'!U$8*Tabelle!$W$10),IF('Modello Analisi RISCHI MOG_PTPC'!AW125=Tabelle!$V$11,('Mitigazione del rischio'!U$8*Tabelle!$W$11),IF('Modello Analisi RISCHI MOG_PTPC'!AW125=Tabelle!$V$12,('Mitigazione del rischio'!U$8*Tabelle!$W$12),"-"))))))))))</f>
        <v>0</v>
      </c>
      <c r="V124" s="31">
        <f>IF('Modello Analisi RISCHI MOG_PTPC'!AX125=Tabelle!$V$3,('Mitigazione del rischio'!V$8*Tabelle!$W$3),IF('Modello Analisi RISCHI MOG_PTPC'!AX125=Tabelle!$V$4,('Mitigazione del rischio'!V$8*Tabelle!$W$4),IF('Modello Analisi RISCHI MOG_PTPC'!AX125=Tabelle!$V$5,('Mitigazione del rischio'!V$8*Tabelle!$W$5),IF('Modello Analisi RISCHI MOG_PTPC'!AX125=Tabelle!$V$6,('Mitigazione del rischio'!V$8*Tabelle!$W$6),IF('Modello Analisi RISCHI MOG_PTPC'!AX125=Tabelle!$V$7,('Mitigazione del rischio'!V$8*Tabelle!$W$7),IF('Modello Analisi RISCHI MOG_PTPC'!AX125=Tabelle!$V$8,('Mitigazione del rischio'!V$8*Tabelle!$W$8),IF('Modello Analisi RISCHI MOG_PTPC'!AX125=Tabelle!$V$9,('Mitigazione del rischio'!V$8*Tabelle!$W$9),IF('Modello Analisi RISCHI MOG_PTPC'!AX125=Tabelle!$V$10,('Mitigazione del rischio'!V$8*Tabelle!$W$10),IF('Modello Analisi RISCHI MOG_PTPC'!AX125=Tabelle!$V$11,('Mitigazione del rischio'!V$8*Tabelle!$W$11),IF('Modello Analisi RISCHI MOG_PTPC'!AX125=Tabelle!$V$12,('Mitigazione del rischio'!V$8*Tabelle!$W$12),"-"))))))))))</f>
        <v>0</v>
      </c>
      <c r="W124" s="31">
        <f>IF('Modello Analisi RISCHI MOG_PTPC'!AY125=Tabelle!$V$3,('Mitigazione del rischio'!W$8*Tabelle!$W$3),IF('Modello Analisi RISCHI MOG_PTPC'!AY125=Tabelle!$V$4,('Mitigazione del rischio'!W$8*Tabelle!$W$4),IF('Modello Analisi RISCHI MOG_PTPC'!AY125=Tabelle!$V$5,('Mitigazione del rischio'!W$8*Tabelle!$W$5),IF('Modello Analisi RISCHI MOG_PTPC'!AY125=Tabelle!$V$6,('Mitigazione del rischio'!W$8*Tabelle!$W$6),IF('Modello Analisi RISCHI MOG_PTPC'!AY125=Tabelle!$V$7,('Mitigazione del rischio'!W$8*Tabelle!$W$7),IF('Modello Analisi RISCHI MOG_PTPC'!AY125=Tabelle!$V$8,('Mitigazione del rischio'!W$8*Tabelle!$W$8),IF('Modello Analisi RISCHI MOG_PTPC'!AY125=Tabelle!$V$9,('Mitigazione del rischio'!W$8*Tabelle!$W$9),IF('Modello Analisi RISCHI MOG_PTPC'!AY125=Tabelle!$V$10,('Mitigazione del rischio'!W$8*Tabelle!$W$10),IF('Modello Analisi RISCHI MOG_PTPC'!AY125=Tabelle!$V$11,('Mitigazione del rischio'!W$8*Tabelle!$W$11),IF('Modello Analisi RISCHI MOG_PTPC'!AY125=Tabelle!$V$12,('Mitigazione del rischio'!W$8*Tabelle!$W$12),"-"))))))))))</f>
        <v>0</v>
      </c>
      <c r="X124" s="31">
        <f>IF('Modello Analisi RISCHI MOG_PTPC'!AZ125=Tabelle!$V$3,('Mitigazione del rischio'!X$8*Tabelle!$W$3),IF('Modello Analisi RISCHI MOG_PTPC'!AZ125=Tabelle!$V$4,('Mitigazione del rischio'!X$8*Tabelle!$W$4),IF('Modello Analisi RISCHI MOG_PTPC'!AZ125=Tabelle!$V$5,('Mitigazione del rischio'!X$8*Tabelle!$W$5),IF('Modello Analisi RISCHI MOG_PTPC'!AZ125=Tabelle!$V$6,('Mitigazione del rischio'!X$8*Tabelle!$W$6),IF('Modello Analisi RISCHI MOG_PTPC'!AZ125=Tabelle!$V$7,('Mitigazione del rischio'!X$8*Tabelle!$W$7),IF('Modello Analisi RISCHI MOG_PTPC'!AZ125=Tabelle!$V$8,('Mitigazione del rischio'!X$8*Tabelle!$W$8),IF('Modello Analisi RISCHI MOG_PTPC'!AZ125=Tabelle!$V$9,('Mitigazione del rischio'!X$8*Tabelle!$W$9),IF('Modello Analisi RISCHI MOG_PTPC'!AZ125=Tabelle!$V$10,('Mitigazione del rischio'!X$8*Tabelle!$W$10),IF('Modello Analisi RISCHI MOG_PTPC'!AZ125=Tabelle!$V$11,('Mitigazione del rischio'!X$8*Tabelle!$W$11),IF('Modello Analisi RISCHI MOG_PTPC'!AZ125=Tabelle!$V$12,('Mitigazione del rischio'!X$8*Tabelle!$W$12),"-"))))))))))</f>
        <v>0</v>
      </c>
      <c r="Y124" s="31">
        <f>IF('Modello Analisi RISCHI MOG_PTPC'!BA125=Tabelle!$V$3,('Mitigazione del rischio'!Y$8*Tabelle!$W$3),IF('Modello Analisi RISCHI MOG_PTPC'!BA125=Tabelle!$V$4,('Mitigazione del rischio'!Y$8*Tabelle!$W$4),IF('Modello Analisi RISCHI MOG_PTPC'!BA125=Tabelle!$V$5,('Mitigazione del rischio'!Y$8*Tabelle!$W$5),IF('Modello Analisi RISCHI MOG_PTPC'!BA125=Tabelle!$V$6,('Mitigazione del rischio'!Y$8*Tabelle!$W$6),IF('Modello Analisi RISCHI MOG_PTPC'!BA125=Tabelle!$V$7,('Mitigazione del rischio'!Y$8*Tabelle!$W$7),IF('Modello Analisi RISCHI MOG_PTPC'!BA125=Tabelle!$V$8,('Mitigazione del rischio'!Y$8*Tabelle!$W$8),IF('Modello Analisi RISCHI MOG_PTPC'!BA125=Tabelle!$V$9,('Mitigazione del rischio'!Y$8*Tabelle!$W$9),IF('Modello Analisi RISCHI MOG_PTPC'!BA125=Tabelle!$V$10,('Mitigazione del rischio'!Y$8*Tabelle!$W$10),IF('Modello Analisi RISCHI MOG_PTPC'!BA125=Tabelle!$V$11,('Mitigazione del rischio'!Y$8*Tabelle!$W$11),IF('Modello Analisi RISCHI MOG_PTPC'!BA125=Tabelle!$V$12,('Mitigazione del rischio'!Y$8*Tabelle!$W$12),"-"))))))))))</f>
        <v>0</v>
      </c>
      <c r="Z124" s="31">
        <f>IF('Modello Analisi RISCHI MOG_PTPC'!BB125=Tabelle!$V$3,('Mitigazione del rischio'!Z$8*Tabelle!$W$3),IF('Modello Analisi RISCHI MOG_PTPC'!BB125=Tabelle!$V$4,('Mitigazione del rischio'!Z$8*Tabelle!$W$4),IF('Modello Analisi RISCHI MOG_PTPC'!BB125=Tabelle!$V$5,('Mitigazione del rischio'!Z$8*Tabelle!$W$5),IF('Modello Analisi RISCHI MOG_PTPC'!BB125=Tabelle!$V$6,('Mitigazione del rischio'!Z$8*Tabelle!$W$6),IF('Modello Analisi RISCHI MOG_PTPC'!BB125=Tabelle!$V$7,('Mitigazione del rischio'!Z$8*Tabelle!$W$7),IF('Modello Analisi RISCHI MOG_PTPC'!BB125=Tabelle!$V$8,('Mitigazione del rischio'!Z$8*Tabelle!$W$8),IF('Modello Analisi RISCHI MOG_PTPC'!BB125=Tabelle!$V$9,('Mitigazione del rischio'!Z$8*Tabelle!$W$9),IF('Modello Analisi RISCHI MOG_PTPC'!BB125=Tabelle!$V$10,('Mitigazione del rischio'!Z$8*Tabelle!$W$10),IF('Modello Analisi RISCHI MOG_PTPC'!BB125=Tabelle!$V$11,('Mitigazione del rischio'!Z$8*Tabelle!$W$11),IF('Modello Analisi RISCHI MOG_PTPC'!BB125=Tabelle!$V$12,('Mitigazione del rischio'!Z$8*Tabelle!$W$12),"-"))))))))))</f>
        <v>0</v>
      </c>
      <c r="AA124" s="31">
        <f>IF('Modello Analisi RISCHI MOG_PTPC'!BC125=Tabelle!$V$3,('Mitigazione del rischio'!AA$8*Tabelle!$W$3),IF('Modello Analisi RISCHI MOG_PTPC'!BC125=Tabelle!$V$4,('Mitigazione del rischio'!AA$8*Tabelle!$W$4),IF('Modello Analisi RISCHI MOG_PTPC'!BC125=Tabelle!$V$5,('Mitigazione del rischio'!AA$8*Tabelle!$W$5),IF('Modello Analisi RISCHI MOG_PTPC'!BC125=Tabelle!$V$6,('Mitigazione del rischio'!AA$8*Tabelle!$W$6),IF('Modello Analisi RISCHI MOG_PTPC'!BC125=Tabelle!$V$7,('Mitigazione del rischio'!AA$8*Tabelle!$W$7),IF('Modello Analisi RISCHI MOG_PTPC'!BC125=Tabelle!$V$8,('Mitigazione del rischio'!AA$8*Tabelle!$W$8),IF('Modello Analisi RISCHI MOG_PTPC'!BC125=Tabelle!$V$9,('Mitigazione del rischio'!AA$8*Tabelle!$W$9),IF('Modello Analisi RISCHI MOG_PTPC'!BC125=Tabelle!$V$10,('Mitigazione del rischio'!AA$8*Tabelle!$W$10),IF('Modello Analisi RISCHI MOG_PTPC'!BC125=Tabelle!$V$11,('Mitigazione del rischio'!AA$8*Tabelle!$W$11),IF('Modello Analisi RISCHI MOG_PTPC'!BC125=Tabelle!$V$12,('Mitigazione del rischio'!AA$8*Tabelle!$W$12),"-"))))))))))</f>
        <v>0</v>
      </c>
      <c r="AB124" s="31">
        <f>IF('Modello Analisi RISCHI MOG_PTPC'!BD125=Tabelle!$V$3,('Mitigazione del rischio'!AB$8*Tabelle!$W$3),IF('Modello Analisi RISCHI MOG_PTPC'!BD125=Tabelle!$V$4,('Mitigazione del rischio'!AB$8*Tabelle!$W$4),IF('Modello Analisi RISCHI MOG_PTPC'!BD125=Tabelle!$V$5,('Mitigazione del rischio'!AB$8*Tabelle!$W$5),IF('Modello Analisi RISCHI MOG_PTPC'!BD125=Tabelle!$V$6,('Mitigazione del rischio'!AB$8*Tabelle!$W$6),IF('Modello Analisi RISCHI MOG_PTPC'!BD125=Tabelle!$V$7,('Mitigazione del rischio'!AB$8*Tabelle!$W$7),IF('Modello Analisi RISCHI MOG_PTPC'!BD125=Tabelle!$V$8,('Mitigazione del rischio'!AB$8*Tabelle!$W$8),IF('Modello Analisi RISCHI MOG_PTPC'!BD125=Tabelle!$V$9,('Mitigazione del rischio'!AB$8*Tabelle!$W$9),IF('Modello Analisi RISCHI MOG_PTPC'!BD125=Tabelle!$V$10,('Mitigazione del rischio'!AB$8*Tabelle!$W$10),IF('Modello Analisi RISCHI MOG_PTPC'!BD125=Tabelle!$V$11,('Mitigazione del rischio'!AB$8*Tabelle!$W$11),IF('Modello Analisi RISCHI MOG_PTPC'!BD125=Tabelle!$V$12,('Mitigazione del rischio'!AB$8*Tabelle!$W$12),"-"))))))))))</f>
        <v>0</v>
      </c>
      <c r="AC124" s="31">
        <f>IF('Modello Analisi RISCHI MOG_PTPC'!BE125=Tabelle!$V$3,('Mitigazione del rischio'!AC$8*Tabelle!$W$3),IF('Modello Analisi RISCHI MOG_PTPC'!BE125=Tabelle!$V$4,('Mitigazione del rischio'!AC$8*Tabelle!$W$4),IF('Modello Analisi RISCHI MOG_PTPC'!BE125=Tabelle!$V$5,('Mitigazione del rischio'!AC$8*Tabelle!$W$5),IF('Modello Analisi RISCHI MOG_PTPC'!BE125=Tabelle!$V$6,('Mitigazione del rischio'!AC$8*Tabelle!$W$6),IF('Modello Analisi RISCHI MOG_PTPC'!BE125=Tabelle!$V$7,('Mitigazione del rischio'!AC$8*Tabelle!$W$7),IF('Modello Analisi RISCHI MOG_PTPC'!BE125=Tabelle!$V$8,('Mitigazione del rischio'!AC$8*Tabelle!$W$8),IF('Modello Analisi RISCHI MOG_PTPC'!BE125=Tabelle!$V$9,('Mitigazione del rischio'!AC$8*Tabelle!$W$9),IF('Modello Analisi RISCHI MOG_PTPC'!BE125=Tabelle!$V$10,('Mitigazione del rischio'!AC$8*Tabelle!$W$10),IF('Modello Analisi RISCHI MOG_PTPC'!BE125=Tabelle!$V$11,('Mitigazione del rischio'!AC$8*Tabelle!$W$11),IF('Modello Analisi RISCHI MOG_PTPC'!BE125=Tabelle!$V$12,('Mitigazione del rischio'!AC$8*Tabelle!$W$12),"-"))))))))))</f>
        <v>0</v>
      </c>
      <c r="AD124" s="31">
        <f>IF('Modello Analisi RISCHI MOG_PTPC'!BF125=Tabelle!$V$3,('Mitigazione del rischio'!AD$8*Tabelle!$W$3),IF('Modello Analisi RISCHI MOG_PTPC'!BF125=Tabelle!$V$4,('Mitigazione del rischio'!AD$8*Tabelle!$W$4),IF('Modello Analisi RISCHI MOG_PTPC'!BF125=Tabelle!$V$5,('Mitigazione del rischio'!AD$8*Tabelle!$W$5),IF('Modello Analisi RISCHI MOG_PTPC'!BF125=Tabelle!$V$6,('Mitigazione del rischio'!AD$8*Tabelle!$W$6),IF('Modello Analisi RISCHI MOG_PTPC'!BF125=Tabelle!$V$7,('Mitigazione del rischio'!AD$8*Tabelle!$W$7),IF('Modello Analisi RISCHI MOG_PTPC'!BF125=Tabelle!$V$8,('Mitigazione del rischio'!AD$8*Tabelle!$W$8),IF('Modello Analisi RISCHI MOG_PTPC'!BF125=Tabelle!$V$9,('Mitigazione del rischio'!AD$8*Tabelle!$W$9),IF('Modello Analisi RISCHI MOG_PTPC'!BF125=Tabelle!$V$10,('Mitigazione del rischio'!AD$8*Tabelle!$W$10),IF('Modello Analisi RISCHI MOG_PTPC'!BF125=Tabelle!$V$11,('Mitigazione del rischio'!AD$8*Tabelle!$W$11),IF('Modello Analisi RISCHI MOG_PTPC'!BF125=Tabelle!$V$12,('Mitigazione del rischio'!AD$8*Tabelle!$W$12),"-"))))))))))</f>
        <v>0</v>
      </c>
      <c r="AE124" s="31">
        <f>IF('Modello Analisi RISCHI MOG_PTPC'!BG125=Tabelle!$V$3,('Mitigazione del rischio'!AE$8*Tabelle!$W$3),IF('Modello Analisi RISCHI MOG_PTPC'!BG125=Tabelle!$V$4,('Mitigazione del rischio'!AE$8*Tabelle!$W$4),IF('Modello Analisi RISCHI MOG_PTPC'!BG125=Tabelle!$V$5,('Mitigazione del rischio'!AE$8*Tabelle!$W$5),IF('Modello Analisi RISCHI MOG_PTPC'!BG125=Tabelle!$V$6,('Mitigazione del rischio'!AE$8*Tabelle!$W$6),IF('Modello Analisi RISCHI MOG_PTPC'!BG125=Tabelle!$V$7,('Mitigazione del rischio'!AE$8*Tabelle!$W$7),IF('Modello Analisi RISCHI MOG_PTPC'!BG125=Tabelle!$V$8,('Mitigazione del rischio'!AE$8*Tabelle!$W$8),IF('Modello Analisi RISCHI MOG_PTPC'!BG125=Tabelle!$V$9,('Mitigazione del rischio'!AE$8*Tabelle!$W$9),IF('Modello Analisi RISCHI MOG_PTPC'!BG125=Tabelle!$V$10,('Mitigazione del rischio'!AE$8*Tabelle!$W$10),IF('Modello Analisi RISCHI MOG_PTPC'!BG125=Tabelle!$V$11,('Mitigazione del rischio'!AE$8*Tabelle!$W$11),IF('Modello Analisi RISCHI MOG_PTPC'!BG125=Tabelle!$V$12,('Mitigazione del rischio'!AE$8*Tabelle!$W$12),"-"))))))))))</f>
        <v>0</v>
      </c>
      <c r="AF124" s="32">
        <f t="shared" si="5"/>
        <v>43.400000000000006</v>
      </c>
      <c r="AG124" s="33">
        <f t="shared" si="6"/>
        <v>0.43400000000000005</v>
      </c>
    </row>
    <row r="125" spans="1:33" x14ac:dyDescent="0.25">
      <c r="A125" s="31">
        <f>IF('Modello Analisi RISCHI MOG_PTPC'!AC126=Tabelle!$V$3,('Mitigazione del rischio'!A$8*Tabelle!$W$3),IF('Modello Analisi RISCHI MOG_PTPC'!AC126=Tabelle!$V$4,('Mitigazione del rischio'!A$8*Tabelle!$W$4),IF('Modello Analisi RISCHI MOG_PTPC'!AC126=Tabelle!$V$5,('Mitigazione del rischio'!A$8*Tabelle!$W$5),IF('Modello Analisi RISCHI MOG_PTPC'!AC126=Tabelle!$V$6,('Mitigazione del rischio'!A$8*Tabelle!$W$6),IF('Modello Analisi RISCHI MOG_PTPC'!AC126=Tabelle!$V$7,('Mitigazione del rischio'!A$8*Tabelle!$W$7),IF('Modello Analisi RISCHI MOG_PTPC'!AC126=Tabelle!$V$8,('Mitigazione del rischio'!A$8*Tabelle!$W$8),IF('Modello Analisi RISCHI MOG_PTPC'!AC126=Tabelle!$V$9,('Mitigazione del rischio'!A$8*Tabelle!$W$9),IF('Modello Analisi RISCHI MOG_PTPC'!AC126=Tabelle!$V$10,('Mitigazione del rischio'!A$8*Tabelle!$W$10),IF('Modello Analisi RISCHI MOG_PTPC'!AC126=Tabelle!$V$11,('Mitigazione del rischio'!A$8*Tabelle!$W$11),IF('Modello Analisi RISCHI MOG_PTPC'!AC126=Tabelle!$V$12,('Mitigazione del rischio'!A$8*Tabelle!$W$12),"-"))))))))))</f>
        <v>3.5</v>
      </c>
      <c r="B125" s="31">
        <f>IF('Modello Analisi RISCHI MOG_PTPC'!AD126=Tabelle!$V$3,('Mitigazione del rischio'!B$8*Tabelle!$W$3),IF('Modello Analisi RISCHI MOG_PTPC'!AD126=Tabelle!$V$4,('Mitigazione del rischio'!B$8*Tabelle!$W$4),IF('Modello Analisi RISCHI MOG_PTPC'!AD126=Tabelle!$V$5,('Mitigazione del rischio'!B$8*Tabelle!$W$5),IF('Modello Analisi RISCHI MOG_PTPC'!AD126=Tabelle!$V$6,('Mitigazione del rischio'!B$8*Tabelle!$W$6),IF('Modello Analisi RISCHI MOG_PTPC'!AD126=Tabelle!$V$7,('Mitigazione del rischio'!B$8*Tabelle!$W$7),IF('Modello Analisi RISCHI MOG_PTPC'!AD126=Tabelle!$V$8,('Mitigazione del rischio'!B$8*Tabelle!$W$8),IF('Modello Analisi RISCHI MOG_PTPC'!AD126=Tabelle!$V$9,('Mitigazione del rischio'!B$8*Tabelle!$W$9),IF('Modello Analisi RISCHI MOG_PTPC'!AD126=Tabelle!$V$10,('Mitigazione del rischio'!B$8*Tabelle!$W$10),IF('Modello Analisi RISCHI MOG_PTPC'!AD126=Tabelle!$V$11,('Mitigazione del rischio'!B$8*Tabelle!$W$11),IF('Modello Analisi RISCHI MOG_PTPC'!AD126=Tabelle!$V$12,('Mitigazione del rischio'!B$8*Tabelle!$W$12),"-"))))))))))</f>
        <v>2.4499999999999997</v>
      </c>
      <c r="C125" s="31">
        <f>IF('Modello Analisi RISCHI MOG_PTPC'!AE126=Tabelle!$V$3,('Mitigazione del rischio'!C$8*Tabelle!$W$3),IF('Modello Analisi RISCHI MOG_PTPC'!AE126=Tabelle!$V$4,('Mitigazione del rischio'!C$8*Tabelle!$W$4),IF('Modello Analisi RISCHI MOG_PTPC'!AE126=Tabelle!$V$5,('Mitigazione del rischio'!C$8*Tabelle!$W$5),IF('Modello Analisi RISCHI MOG_PTPC'!AE126=Tabelle!$V$6,('Mitigazione del rischio'!C$8*Tabelle!$W$6),IF('Modello Analisi RISCHI MOG_PTPC'!AE126=Tabelle!$V$7,('Mitigazione del rischio'!C$8*Tabelle!$W$7),IF('Modello Analisi RISCHI MOG_PTPC'!AE126=Tabelle!$V$8,('Mitigazione del rischio'!C$8*Tabelle!$W$8),IF('Modello Analisi RISCHI MOG_PTPC'!AE126=Tabelle!$V$9,('Mitigazione del rischio'!C$8*Tabelle!$W$9),IF('Modello Analisi RISCHI MOG_PTPC'!AE126=Tabelle!$V$10,('Mitigazione del rischio'!C$8*Tabelle!$W$10),IF('Modello Analisi RISCHI MOG_PTPC'!AE126=Tabelle!$V$11,('Mitigazione del rischio'!C$8*Tabelle!$W$11),IF('Modello Analisi RISCHI MOG_PTPC'!AE126=Tabelle!$V$12,('Mitigazione del rischio'!C$8*Tabelle!$W$12),"-"))))))))))</f>
        <v>0.35000000000000003</v>
      </c>
      <c r="D125" s="31">
        <f>IF('Modello Analisi RISCHI MOG_PTPC'!AF126=Tabelle!$V$3,('Mitigazione del rischio'!D$8*Tabelle!$W$3),IF('Modello Analisi RISCHI MOG_PTPC'!AF126=Tabelle!$V$4,('Mitigazione del rischio'!D$8*Tabelle!$W$4),IF('Modello Analisi RISCHI MOG_PTPC'!AF126=Tabelle!$V$5,('Mitigazione del rischio'!D$8*Tabelle!$W$5),IF('Modello Analisi RISCHI MOG_PTPC'!AF126=Tabelle!$V$6,('Mitigazione del rischio'!D$8*Tabelle!$W$6),IF('Modello Analisi RISCHI MOG_PTPC'!AF126=Tabelle!$V$7,('Mitigazione del rischio'!D$8*Tabelle!$W$7),IF('Modello Analisi RISCHI MOG_PTPC'!AF126=Tabelle!$V$8,('Mitigazione del rischio'!D$8*Tabelle!$W$8),IF('Modello Analisi RISCHI MOG_PTPC'!AF126=Tabelle!$V$9,('Mitigazione del rischio'!D$8*Tabelle!$W$9),IF('Modello Analisi RISCHI MOG_PTPC'!AF126=Tabelle!$V$10,('Mitigazione del rischio'!D$8*Tabelle!$W$10),IF('Modello Analisi RISCHI MOG_PTPC'!AF126=Tabelle!$V$11,('Mitigazione del rischio'!D$8*Tabelle!$W$11),IF('Modello Analisi RISCHI MOG_PTPC'!AF126=Tabelle!$V$12,('Mitigazione del rischio'!D$8*Tabelle!$W$12),"-"))))))))))</f>
        <v>1.05</v>
      </c>
      <c r="E125" s="31">
        <f>IF('Modello Analisi RISCHI MOG_PTPC'!AG126=Tabelle!$V$3,('Mitigazione del rischio'!E$8*Tabelle!$W$3),IF('Modello Analisi RISCHI MOG_PTPC'!AG126=Tabelle!$V$4,('Mitigazione del rischio'!E$8*Tabelle!$W$4),IF('Modello Analisi RISCHI MOG_PTPC'!AG126=Tabelle!$V$5,('Mitigazione del rischio'!E$8*Tabelle!$W$5),IF('Modello Analisi RISCHI MOG_PTPC'!AG126=Tabelle!$V$6,('Mitigazione del rischio'!E$8*Tabelle!$W$6),IF('Modello Analisi RISCHI MOG_PTPC'!AG126=Tabelle!$V$7,('Mitigazione del rischio'!E$8*Tabelle!$W$7),IF('Modello Analisi RISCHI MOG_PTPC'!AG126=Tabelle!$V$8,('Mitigazione del rischio'!E$8*Tabelle!$W$8),IF('Modello Analisi RISCHI MOG_PTPC'!AG126=Tabelle!$V$9,('Mitigazione del rischio'!E$8*Tabelle!$W$9),IF('Modello Analisi RISCHI MOG_PTPC'!AG126=Tabelle!$V$10,('Mitigazione del rischio'!E$8*Tabelle!$W$10),IF('Modello Analisi RISCHI MOG_PTPC'!AG126=Tabelle!$V$11,('Mitigazione del rischio'!E$8*Tabelle!$W$11),IF('Modello Analisi RISCHI MOG_PTPC'!AG126=Tabelle!$V$12,('Mitigazione del rischio'!E$8*Tabelle!$W$12),"-"))))))))))</f>
        <v>2.4499999999999997</v>
      </c>
      <c r="F125" s="31">
        <f>IF('Modello Analisi RISCHI MOG_PTPC'!AH126=Tabelle!$V$3,('Mitigazione del rischio'!F$8*Tabelle!$W$3),IF('Modello Analisi RISCHI MOG_PTPC'!AH126=Tabelle!$V$4,('Mitigazione del rischio'!F$8*Tabelle!$W$4),IF('Modello Analisi RISCHI MOG_PTPC'!AH126=Tabelle!$V$5,('Mitigazione del rischio'!F$8*Tabelle!$W$5),IF('Modello Analisi RISCHI MOG_PTPC'!AH126=Tabelle!$V$6,('Mitigazione del rischio'!F$8*Tabelle!$W$6),IF('Modello Analisi RISCHI MOG_PTPC'!AH126=Tabelle!$V$7,('Mitigazione del rischio'!F$8*Tabelle!$W$7),IF('Modello Analisi RISCHI MOG_PTPC'!AH126=Tabelle!$V$8,('Mitigazione del rischio'!F$8*Tabelle!$W$8),IF('Modello Analisi RISCHI MOG_PTPC'!AH126=Tabelle!$V$9,('Mitigazione del rischio'!F$8*Tabelle!$W$9),IF('Modello Analisi RISCHI MOG_PTPC'!AH126=Tabelle!$V$10,('Mitigazione del rischio'!F$8*Tabelle!$W$10),IF('Modello Analisi RISCHI MOG_PTPC'!AH126=Tabelle!$V$11,('Mitigazione del rischio'!F$8*Tabelle!$W$11),IF('Modello Analisi RISCHI MOG_PTPC'!AH126=Tabelle!$V$12,('Mitigazione del rischio'!F$8*Tabelle!$W$12),"-"))))))))))</f>
        <v>3.5</v>
      </c>
      <c r="G125" s="31">
        <f>IF('Modello Analisi RISCHI MOG_PTPC'!AI126=Tabelle!$V$3,('Mitigazione del rischio'!G$8*Tabelle!$W$3),IF('Modello Analisi RISCHI MOG_PTPC'!AI126=Tabelle!$V$4,('Mitigazione del rischio'!G$8*Tabelle!$W$4),IF('Modello Analisi RISCHI MOG_PTPC'!AI126=Tabelle!$V$5,('Mitigazione del rischio'!G$8*Tabelle!$W$5),IF('Modello Analisi RISCHI MOG_PTPC'!AI126=Tabelle!$V$6,('Mitigazione del rischio'!G$8*Tabelle!$W$6),IF('Modello Analisi RISCHI MOG_PTPC'!AI126=Tabelle!$V$7,('Mitigazione del rischio'!G$8*Tabelle!$W$7),IF('Modello Analisi RISCHI MOG_PTPC'!AI126=Tabelle!$V$8,('Mitigazione del rischio'!G$8*Tabelle!$W$8),IF('Modello Analisi RISCHI MOG_PTPC'!AI126=Tabelle!$V$9,('Mitigazione del rischio'!G$8*Tabelle!$W$9),IF('Modello Analisi RISCHI MOG_PTPC'!AI126=Tabelle!$V$10,('Mitigazione del rischio'!G$8*Tabelle!$W$10),IF('Modello Analisi RISCHI MOG_PTPC'!AI126=Tabelle!$V$11,('Mitigazione del rischio'!G$8*Tabelle!$W$11),IF('Modello Analisi RISCHI MOG_PTPC'!AI126=Tabelle!$V$12,('Mitigazione del rischio'!G$8*Tabelle!$W$12),"-"))))))))))</f>
        <v>3.5</v>
      </c>
      <c r="H125" s="31">
        <f>IF('Modello Analisi RISCHI MOG_PTPC'!AJ126=Tabelle!$V$3,('Mitigazione del rischio'!H$8*Tabelle!$W$3),IF('Modello Analisi RISCHI MOG_PTPC'!AJ126=Tabelle!$V$4,('Mitigazione del rischio'!H$8*Tabelle!$W$4),IF('Modello Analisi RISCHI MOG_PTPC'!AJ126=Tabelle!$V$5,('Mitigazione del rischio'!H$8*Tabelle!$W$5),IF('Modello Analisi RISCHI MOG_PTPC'!AJ126=Tabelle!$V$6,('Mitigazione del rischio'!H$8*Tabelle!$W$6),IF('Modello Analisi RISCHI MOG_PTPC'!AJ126=Tabelle!$V$7,('Mitigazione del rischio'!H$8*Tabelle!$W$7),IF('Modello Analisi RISCHI MOG_PTPC'!AJ126=Tabelle!$V$8,('Mitigazione del rischio'!H$8*Tabelle!$W$8),IF('Modello Analisi RISCHI MOG_PTPC'!AJ126=Tabelle!$V$9,('Mitigazione del rischio'!H$8*Tabelle!$W$9),IF('Modello Analisi RISCHI MOG_PTPC'!AJ126=Tabelle!$V$10,('Mitigazione del rischio'!H$8*Tabelle!$W$10),IF('Modello Analisi RISCHI MOG_PTPC'!AJ126=Tabelle!$V$11,('Mitigazione del rischio'!H$8*Tabelle!$W$11),IF('Modello Analisi RISCHI MOG_PTPC'!AJ126=Tabelle!$V$12,('Mitigazione del rischio'!H$8*Tabelle!$W$12),"-"))))))))))</f>
        <v>3.5</v>
      </c>
      <c r="I125" s="31">
        <f>IF('Modello Analisi RISCHI MOG_PTPC'!AK126=Tabelle!$V$3,('Mitigazione del rischio'!I$8*Tabelle!$W$3),IF('Modello Analisi RISCHI MOG_PTPC'!AK126=Tabelle!$V$4,('Mitigazione del rischio'!I$8*Tabelle!$W$4),IF('Modello Analisi RISCHI MOG_PTPC'!AK126=Tabelle!$V$5,('Mitigazione del rischio'!I$8*Tabelle!$W$5),IF('Modello Analisi RISCHI MOG_PTPC'!AK126=Tabelle!$V$6,('Mitigazione del rischio'!I$8*Tabelle!$W$6),IF('Modello Analisi RISCHI MOG_PTPC'!AK126=Tabelle!$V$7,('Mitigazione del rischio'!I$8*Tabelle!$W$7),IF('Modello Analisi RISCHI MOG_PTPC'!AK126=Tabelle!$V$8,('Mitigazione del rischio'!I$8*Tabelle!$W$8),IF('Modello Analisi RISCHI MOG_PTPC'!AK126=Tabelle!$V$9,('Mitigazione del rischio'!I$8*Tabelle!$W$9),IF('Modello Analisi RISCHI MOG_PTPC'!AK126=Tabelle!$V$10,('Mitigazione del rischio'!I$8*Tabelle!$W$10),IF('Modello Analisi RISCHI MOG_PTPC'!AK126=Tabelle!$V$11,('Mitigazione del rischio'!I$8*Tabelle!$W$11),IF('Modello Analisi RISCHI MOG_PTPC'!AK126=Tabelle!$V$12,('Mitigazione del rischio'!I$8*Tabelle!$W$12),"-"))))))))))</f>
        <v>1.05</v>
      </c>
      <c r="J125" s="31">
        <f>IF('Modello Analisi RISCHI MOG_PTPC'!AL126=Tabelle!$V$3,('Mitigazione del rischio'!J$8*Tabelle!$W$3),IF('Modello Analisi RISCHI MOG_PTPC'!AL126=Tabelle!$V$4,('Mitigazione del rischio'!J$8*Tabelle!$W$4),IF('Modello Analisi RISCHI MOG_PTPC'!AL126=Tabelle!$V$5,('Mitigazione del rischio'!J$8*Tabelle!$W$5),IF('Modello Analisi RISCHI MOG_PTPC'!AL126=Tabelle!$V$6,('Mitigazione del rischio'!J$8*Tabelle!$W$6),IF('Modello Analisi RISCHI MOG_PTPC'!AL126=Tabelle!$V$7,('Mitigazione del rischio'!J$8*Tabelle!$W$7),IF('Modello Analisi RISCHI MOG_PTPC'!AL126=Tabelle!$V$8,('Mitigazione del rischio'!J$8*Tabelle!$W$8),IF('Modello Analisi RISCHI MOG_PTPC'!AL126=Tabelle!$V$9,('Mitigazione del rischio'!J$8*Tabelle!$W$9),IF('Modello Analisi RISCHI MOG_PTPC'!AL126=Tabelle!$V$10,('Mitigazione del rischio'!J$8*Tabelle!$W$10),IF('Modello Analisi RISCHI MOG_PTPC'!AL126=Tabelle!$V$11,('Mitigazione del rischio'!J$8*Tabelle!$W$11),IF('Modello Analisi RISCHI MOG_PTPC'!AL126=Tabelle!$V$12,('Mitigazione del rischio'!J$8*Tabelle!$W$12),"-"))))))))))</f>
        <v>1.05</v>
      </c>
      <c r="K125" s="31">
        <f>IF('Modello Analisi RISCHI MOG_PTPC'!AM126=Tabelle!$V$3,('Mitigazione del rischio'!K$8*Tabelle!$W$3),IF('Modello Analisi RISCHI MOG_PTPC'!AM126=Tabelle!$V$4,('Mitigazione del rischio'!K$8*Tabelle!$W$4),IF('Modello Analisi RISCHI MOG_PTPC'!AM126=Tabelle!$V$5,('Mitigazione del rischio'!K$8*Tabelle!$W$5),IF('Modello Analisi RISCHI MOG_PTPC'!AM126=Tabelle!$V$6,('Mitigazione del rischio'!K$8*Tabelle!$W$6),IF('Modello Analisi RISCHI MOG_PTPC'!AM126=Tabelle!$V$7,('Mitigazione del rischio'!K$8*Tabelle!$W$7),IF('Modello Analisi RISCHI MOG_PTPC'!AM126=Tabelle!$V$8,('Mitigazione del rischio'!K$8*Tabelle!$W$8),IF('Modello Analisi RISCHI MOG_PTPC'!AM126=Tabelle!$V$9,('Mitigazione del rischio'!K$8*Tabelle!$W$9),IF('Modello Analisi RISCHI MOG_PTPC'!AM126=Tabelle!$V$10,('Mitigazione del rischio'!K$8*Tabelle!$W$10),IF('Modello Analisi RISCHI MOG_PTPC'!AM126=Tabelle!$V$11,('Mitigazione del rischio'!K$8*Tabelle!$W$11),IF('Modello Analisi RISCHI MOG_PTPC'!AM126=Tabelle!$V$12,('Mitigazione del rischio'!K$8*Tabelle!$W$12),"-"))))))))))</f>
        <v>3.5</v>
      </c>
      <c r="L125" s="31">
        <f>IF('Modello Analisi RISCHI MOG_PTPC'!AN126=Tabelle!$V$3,('Mitigazione del rischio'!L$8*Tabelle!$W$3),IF('Modello Analisi RISCHI MOG_PTPC'!AN126=Tabelle!$V$4,('Mitigazione del rischio'!L$8*Tabelle!$W$4),IF('Modello Analisi RISCHI MOG_PTPC'!AN126=Tabelle!$V$5,('Mitigazione del rischio'!L$8*Tabelle!$W$5),IF('Modello Analisi RISCHI MOG_PTPC'!AN126=Tabelle!$V$6,('Mitigazione del rischio'!L$8*Tabelle!$W$6),IF('Modello Analisi RISCHI MOG_PTPC'!AN126=Tabelle!$V$7,('Mitigazione del rischio'!L$8*Tabelle!$W$7),IF('Modello Analisi RISCHI MOG_PTPC'!AN126=Tabelle!$V$8,('Mitigazione del rischio'!L$8*Tabelle!$W$8),IF('Modello Analisi RISCHI MOG_PTPC'!AN126=Tabelle!$V$9,('Mitigazione del rischio'!L$8*Tabelle!$W$9),IF('Modello Analisi RISCHI MOG_PTPC'!AN126=Tabelle!$V$10,('Mitigazione del rischio'!L$8*Tabelle!$W$10),IF('Modello Analisi RISCHI MOG_PTPC'!AN126=Tabelle!$V$11,('Mitigazione del rischio'!L$8*Tabelle!$W$11),IF('Modello Analisi RISCHI MOG_PTPC'!AN126=Tabelle!$V$12,('Mitigazione del rischio'!L$8*Tabelle!$W$12),"-"))))))))))</f>
        <v>3.5</v>
      </c>
      <c r="M125" s="31">
        <f>IF('Modello Analisi RISCHI MOG_PTPC'!AO126=Tabelle!$V$3,('Mitigazione del rischio'!M$8*Tabelle!$W$3),IF('Modello Analisi RISCHI MOG_PTPC'!AO126=Tabelle!$V$4,('Mitigazione del rischio'!M$8*Tabelle!$W$4),IF('Modello Analisi RISCHI MOG_PTPC'!AO126=Tabelle!$V$5,('Mitigazione del rischio'!M$8*Tabelle!$W$5),IF('Modello Analisi RISCHI MOG_PTPC'!AO126=Tabelle!$V$6,('Mitigazione del rischio'!M$8*Tabelle!$W$6),IF('Modello Analisi RISCHI MOG_PTPC'!AO126=Tabelle!$V$7,('Mitigazione del rischio'!M$8*Tabelle!$W$7),IF('Modello Analisi RISCHI MOG_PTPC'!AO126=Tabelle!$V$8,('Mitigazione del rischio'!M$8*Tabelle!$W$8),IF('Modello Analisi RISCHI MOG_PTPC'!AO126=Tabelle!$V$9,('Mitigazione del rischio'!M$8*Tabelle!$W$9),IF('Modello Analisi RISCHI MOG_PTPC'!AO126=Tabelle!$V$10,('Mitigazione del rischio'!M$8*Tabelle!$W$10),IF('Modello Analisi RISCHI MOG_PTPC'!AO126=Tabelle!$V$11,('Mitigazione del rischio'!M$8*Tabelle!$W$11),IF('Modello Analisi RISCHI MOG_PTPC'!AO126=Tabelle!$V$12,('Mitigazione del rischio'!M$8*Tabelle!$W$12),"-"))))))))))</f>
        <v>1.05</v>
      </c>
      <c r="N125" s="31">
        <f>IF('Modello Analisi RISCHI MOG_PTPC'!AP126=Tabelle!$V$3,('Mitigazione del rischio'!N$8*Tabelle!$W$3),IF('Modello Analisi RISCHI MOG_PTPC'!AP126=Tabelle!$V$4,('Mitigazione del rischio'!N$8*Tabelle!$W$4),IF('Modello Analisi RISCHI MOG_PTPC'!AP126=Tabelle!$V$5,('Mitigazione del rischio'!N$8*Tabelle!$W$5),IF('Modello Analisi RISCHI MOG_PTPC'!AP126=Tabelle!$V$6,('Mitigazione del rischio'!N$8*Tabelle!$W$6),IF('Modello Analisi RISCHI MOG_PTPC'!AP126=Tabelle!$V$7,('Mitigazione del rischio'!N$8*Tabelle!$W$7),IF('Modello Analisi RISCHI MOG_PTPC'!AP126=Tabelle!$V$8,('Mitigazione del rischio'!N$8*Tabelle!$W$8),IF('Modello Analisi RISCHI MOG_PTPC'!AP126=Tabelle!$V$9,('Mitigazione del rischio'!N$8*Tabelle!$W$9),IF('Modello Analisi RISCHI MOG_PTPC'!AP126=Tabelle!$V$10,('Mitigazione del rischio'!N$8*Tabelle!$W$10),IF('Modello Analisi RISCHI MOG_PTPC'!AP126=Tabelle!$V$11,('Mitigazione del rischio'!N$8*Tabelle!$W$11),IF('Modello Analisi RISCHI MOG_PTPC'!AP126=Tabelle!$V$12,('Mitigazione del rischio'!N$8*Tabelle!$W$12),"-"))))))))))</f>
        <v>1.05</v>
      </c>
      <c r="O125" s="31">
        <f>IF('Modello Analisi RISCHI MOG_PTPC'!AQ126=Tabelle!$V$3,('Mitigazione del rischio'!O$8*Tabelle!$W$3),IF('Modello Analisi RISCHI MOG_PTPC'!AQ126=Tabelle!$V$4,('Mitigazione del rischio'!O$8*Tabelle!$W$4),IF('Modello Analisi RISCHI MOG_PTPC'!AQ126=Tabelle!$V$5,('Mitigazione del rischio'!O$8*Tabelle!$W$5),IF('Modello Analisi RISCHI MOG_PTPC'!AQ126=Tabelle!$V$6,('Mitigazione del rischio'!O$8*Tabelle!$W$6),IF('Modello Analisi RISCHI MOG_PTPC'!AQ126=Tabelle!$V$7,('Mitigazione del rischio'!O$8*Tabelle!$W$7),IF('Modello Analisi RISCHI MOG_PTPC'!AQ126=Tabelle!$V$8,('Mitigazione del rischio'!O$8*Tabelle!$W$8),IF('Modello Analisi RISCHI MOG_PTPC'!AQ126=Tabelle!$V$9,('Mitigazione del rischio'!O$8*Tabelle!$W$9),IF('Modello Analisi RISCHI MOG_PTPC'!AQ126=Tabelle!$V$10,('Mitigazione del rischio'!O$8*Tabelle!$W$10),IF('Modello Analisi RISCHI MOG_PTPC'!AQ126=Tabelle!$V$11,('Mitigazione del rischio'!O$8*Tabelle!$W$11),IF('Modello Analisi RISCHI MOG_PTPC'!AQ126=Tabelle!$V$12,('Mitigazione del rischio'!O$8*Tabelle!$W$12),"-"))))))))))</f>
        <v>1.05</v>
      </c>
      <c r="P125" s="31">
        <f>IF('Modello Analisi RISCHI MOG_PTPC'!AR126=Tabelle!$V$3,('Mitigazione del rischio'!P$8*Tabelle!$W$3),IF('Modello Analisi RISCHI MOG_PTPC'!AR126=Tabelle!$V$4,('Mitigazione del rischio'!P$8*Tabelle!$W$4),IF('Modello Analisi RISCHI MOG_PTPC'!AR126=Tabelle!$V$5,('Mitigazione del rischio'!P$8*Tabelle!$W$5),IF('Modello Analisi RISCHI MOG_PTPC'!AR126=Tabelle!$V$6,('Mitigazione del rischio'!P$8*Tabelle!$W$6),IF('Modello Analisi RISCHI MOG_PTPC'!AR126=Tabelle!$V$7,('Mitigazione del rischio'!P$8*Tabelle!$W$7),IF('Modello Analisi RISCHI MOG_PTPC'!AR126=Tabelle!$V$8,('Mitigazione del rischio'!P$8*Tabelle!$W$8),IF('Modello Analisi RISCHI MOG_PTPC'!AR126=Tabelle!$V$9,('Mitigazione del rischio'!P$8*Tabelle!$W$9),IF('Modello Analisi RISCHI MOG_PTPC'!AR126=Tabelle!$V$10,('Mitigazione del rischio'!P$8*Tabelle!$W$10),IF('Modello Analisi RISCHI MOG_PTPC'!AR126=Tabelle!$V$11,('Mitigazione del rischio'!P$8*Tabelle!$W$11),IF('Modello Analisi RISCHI MOG_PTPC'!AR126=Tabelle!$V$12,('Mitigazione del rischio'!P$8*Tabelle!$W$12),"-"))))))))))</f>
        <v>1.05</v>
      </c>
      <c r="Q125" s="31">
        <f>IF('Modello Analisi RISCHI MOG_PTPC'!AS126=Tabelle!$V$3,('Mitigazione del rischio'!Q$8*Tabelle!$W$3),IF('Modello Analisi RISCHI MOG_PTPC'!AS126=Tabelle!$V$4,('Mitigazione del rischio'!Q$8*Tabelle!$W$4),IF('Modello Analisi RISCHI MOG_PTPC'!AS126=Tabelle!$V$5,('Mitigazione del rischio'!Q$8*Tabelle!$W$5),IF('Modello Analisi RISCHI MOG_PTPC'!AS126=Tabelle!$V$6,('Mitigazione del rischio'!Q$8*Tabelle!$W$6),IF('Modello Analisi RISCHI MOG_PTPC'!AS126=Tabelle!$V$7,('Mitigazione del rischio'!Q$8*Tabelle!$W$7),IF('Modello Analisi RISCHI MOG_PTPC'!AS126=Tabelle!$V$8,('Mitigazione del rischio'!Q$8*Tabelle!$W$8),IF('Modello Analisi RISCHI MOG_PTPC'!AS126=Tabelle!$V$9,('Mitigazione del rischio'!Q$8*Tabelle!$W$9),IF('Modello Analisi RISCHI MOG_PTPC'!AS126=Tabelle!$V$10,('Mitigazione del rischio'!Q$8*Tabelle!$W$10),IF('Modello Analisi RISCHI MOG_PTPC'!AS126=Tabelle!$V$11,('Mitigazione del rischio'!Q$8*Tabelle!$W$11),IF('Modello Analisi RISCHI MOG_PTPC'!AS126=Tabelle!$V$12,('Mitigazione del rischio'!Q$8*Tabelle!$W$12),"-"))))))))))</f>
        <v>2.4499999999999997</v>
      </c>
      <c r="R125" s="31">
        <f>IF('Modello Analisi RISCHI MOG_PTPC'!AT126=Tabelle!$V$3,('Mitigazione del rischio'!R$8*Tabelle!$W$3),IF('Modello Analisi RISCHI MOG_PTPC'!AT126=Tabelle!$V$4,('Mitigazione del rischio'!R$8*Tabelle!$W$4),IF('Modello Analisi RISCHI MOG_PTPC'!AT126=Tabelle!$V$5,('Mitigazione del rischio'!R$8*Tabelle!$W$5),IF('Modello Analisi RISCHI MOG_PTPC'!AT126=Tabelle!$V$6,('Mitigazione del rischio'!R$8*Tabelle!$W$6),IF('Modello Analisi RISCHI MOG_PTPC'!AT126=Tabelle!$V$7,('Mitigazione del rischio'!R$8*Tabelle!$W$7),IF('Modello Analisi RISCHI MOG_PTPC'!AT126=Tabelle!$V$8,('Mitigazione del rischio'!R$8*Tabelle!$W$8),IF('Modello Analisi RISCHI MOG_PTPC'!AT126=Tabelle!$V$9,('Mitigazione del rischio'!R$8*Tabelle!$W$9),IF('Modello Analisi RISCHI MOG_PTPC'!AT126=Tabelle!$V$10,('Mitigazione del rischio'!R$8*Tabelle!$W$10),IF('Modello Analisi RISCHI MOG_PTPC'!AT126=Tabelle!$V$11,('Mitigazione del rischio'!R$8*Tabelle!$W$11),IF('Modello Analisi RISCHI MOG_PTPC'!AT126=Tabelle!$V$12,('Mitigazione del rischio'!R$8*Tabelle!$W$12),"-"))))))))))</f>
        <v>2.4499999999999997</v>
      </c>
      <c r="S125" s="31">
        <f>IF('Modello Analisi RISCHI MOG_PTPC'!AU126=Tabelle!$V$3,('Mitigazione del rischio'!S$8*Tabelle!$W$3),IF('Modello Analisi RISCHI MOG_PTPC'!AU126=Tabelle!$V$4,('Mitigazione del rischio'!S$8*Tabelle!$W$4),IF('Modello Analisi RISCHI MOG_PTPC'!AU126=Tabelle!$V$5,('Mitigazione del rischio'!S$8*Tabelle!$W$5),IF('Modello Analisi RISCHI MOG_PTPC'!AU126=Tabelle!$V$6,('Mitigazione del rischio'!S$8*Tabelle!$W$6),IF('Modello Analisi RISCHI MOG_PTPC'!AU126=Tabelle!$V$7,('Mitigazione del rischio'!S$8*Tabelle!$W$7),IF('Modello Analisi RISCHI MOG_PTPC'!AU126=Tabelle!$V$8,('Mitigazione del rischio'!S$8*Tabelle!$W$8),IF('Modello Analisi RISCHI MOG_PTPC'!AU126=Tabelle!$V$9,('Mitigazione del rischio'!S$8*Tabelle!$W$9),IF('Modello Analisi RISCHI MOG_PTPC'!AU126=Tabelle!$V$10,('Mitigazione del rischio'!S$8*Tabelle!$W$10),IF('Modello Analisi RISCHI MOG_PTPC'!AU126=Tabelle!$V$11,('Mitigazione del rischio'!S$8*Tabelle!$W$11),IF('Modello Analisi RISCHI MOG_PTPC'!AU126=Tabelle!$V$12,('Mitigazione del rischio'!S$8*Tabelle!$W$12),"-"))))))))))</f>
        <v>2.4499999999999997</v>
      </c>
      <c r="T125" s="31">
        <f>IF('Modello Analisi RISCHI MOG_PTPC'!AV126=Tabelle!$V$3,('Mitigazione del rischio'!T$8*Tabelle!$W$3),IF('Modello Analisi RISCHI MOG_PTPC'!AV126=Tabelle!$V$4,('Mitigazione del rischio'!T$8*Tabelle!$W$4),IF('Modello Analisi RISCHI MOG_PTPC'!AV126=Tabelle!$V$5,('Mitigazione del rischio'!T$8*Tabelle!$W$5),IF('Modello Analisi RISCHI MOG_PTPC'!AV126=Tabelle!$V$6,('Mitigazione del rischio'!T$8*Tabelle!$W$6),IF('Modello Analisi RISCHI MOG_PTPC'!AV126=Tabelle!$V$7,('Mitigazione del rischio'!T$8*Tabelle!$W$7),IF('Modello Analisi RISCHI MOG_PTPC'!AV126=Tabelle!$V$8,('Mitigazione del rischio'!T$8*Tabelle!$W$8),IF('Modello Analisi RISCHI MOG_PTPC'!AV126=Tabelle!$V$9,('Mitigazione del rischio'!T$8*Tabelle!$W$9),IF('Modello Analisi RISCHI MOG_PTPC'!AV126=Tabelle!$V$10,('Mitigazione del rischio'!T$8*Tabelle!$W$10),IF('Modello Analisi RISCHI MOG_PTPC'!AV126=Tabelle!$V$11,('Mitigazione del rischio'!T$8*Tabelle!$W$11),IF('Modello Analisi RISCHI MOG_PTPC'!AV126=Tabelle!$V$12,('Mitigazione del rischio'!T$8*Tabelle!$W$12),"-"))))))))))</f>
        <v>2.4499999999999997</v>
      </c>
      <c r="U125" s="31">
        <f>IF('Modello Analisi RISCHI MOG_PTPC'!AW126=Tabelle!$V$3,('Mitigazione del rischio'!U$8*Tabelle!$W$3),IF('Modello Analisi RISCHI MOG_PTPC'!AW126=Tabelle!$V$4,('Mitigazione del rischio'!U$8*Tabelle!$W$4),IF('Modello Analisi RISCHI MOG_PTPC'!AW126=Tabelle!$V$5,('Mitigazione del rischio'!U$8*Tabelle!$W$5),IF('Modello Analisi RISCHI MOG_PTPC'!AW126=Tabelle!$V$6,('Mitigazione del rischio'!U$8*Tabelle!$W$6),IF('Modello Analisi RISCHI MOG_PTPC'!AW126=Tabelle!$V$7,('Mitigazione del rischio'!U$8*Tabelle!$W$7),IF('Modello Analisi RISCHI MOG_PTPC'!AW126=Tabelle!$V$8,('Mitigazione del rischio'!U$8*Tabelle!$W$8),IF('Modello Analisi RISCHI MOG_PTPC'!AW126=Tabelle!$V$9,('Mitigazione del rischio'!U$8*Tabelle!$W$9),IF('Modello Analisi RISCHI MOG_PTPC'!AW126=Tabelle!$V$10,('Mitigazione del rischio'!U$8*Tabelle!$W$10),IF('Modello Analisi RISCHI MOG_PTPC'!AW126=Tabelle!$V$11,('Mitigazione del rischio'!U$8*Tabelle!$W$11),IF('Modello Analisi RISCHI MOG_PTPC'!AW126=Tabelle!$V$12,('Mitigazione del rischio'!U$8*Tabelle!$W$12),"-"))))))))))</f>
        <v>0</v>
      </c>
      <c r="V125" s="31">
        <f>IF('Modello Analisi RISCHI MOG_PTPC'!AX126=Tabelle!$V$3,('Mitigazione del rischio'!V$8*Tabelle!$W$3),IF('Modello Analisi RISCHI MOG_PTPC'!AX126=Tabelle!$V$4,('Mitigazione del rischio'!V$8*Tabelle!$W$4),IF('Modello Analisi RISCHI MOG_PTPC'!AX126=Tabelle!$V$5,('Mitigazione del rischio'!V$8*Tabelle!$W$5),IF('Modello Analisi RISCHI MOG_PTPC'!AX126=Tabelle!$V$6,('Mitigazione del rischio'!V$8*Tabelle!$W$6),IF('Modello Analisi RISCHI MOG_PTPC'!AX126=Tabelle!$V$7,('Mitigazione del rischio'!V$8*Tabelle!$W$7),IF('Modello Analisi RISCHI MOG_PTPC'!AX126=Tabelle!$V$8,('Mitigazione del rischio'!V$8*Tabelle!$W$8),IF('Modello Analisi RISCHI MOG_PTPC'!AX126=Tabelle!$V$9,('Mitigazione del rischio'!V$8*Tabelle!$W$9),IF('Modello Analisi RISCHI MOG_PTPC'!AX126=Tabelle!$V$10,('Mitigazione del rischio'!V$8*Tabelle!$W$10),IF('Modello Analisi RISCHI MOG_PTPC'!AX126=Tabelle!$V$11,('Mitigazione del rischio'!V$8*Tabelle!$W$11),IF('Modello Analisi RISCHI MOG_PTPC'!AX126=Tabelle!$V$12,('Mitigazione del rischio'!V$8*Tabelle!$W$12),"-"))))))))))</f>
        <v>0</v>
      </c>
      <c r="W125" s="31">
        <f>IF('Modello Analisi RISCHI MOG_PTPC'!AY126=Tabelle!$V$3,('Mitigazione del rischio'!W$8*Tabelle!$W$3),IF('Modello Analisi RISCHI MOG_PTPC'!AY126=Tabelle!$V$4,('Mitigazione del rischio'!W$8*Tabelle!$W$4),IF('Modello Analisi RISCHI MOG_PTPC'!AY126=Tabelle!$V$5,('Mitigazione del rischio'!W$8*Tabelle!$W$5),IF('Modello Analisi RISCHI MOG_PTPC'!AY126=Tabelle!$V$6,('Mitigazione del rischio'!W$8*Tabelle!$W$6),IF('Modello Analisi RISCHI MOG_PTPC'!AY126=Tabelle!$V$7,('Mitigazione del rischio'!W$8*Tabelle!$W$7),IF('Modello Analisi RISCHI MOG_PTPC'!AY126=Tabelle!$V$8,('Mitigazione del rischio'!W$8*Tabelle!$W$8),IF('Modello Analisi RISCHI MOG_PTPC'!AY126=Tabelle!$V$9,('Mitigazione del rischio'!W$8*Tabelle!$W$9),IF('Modello Analisi RISCHI MOG_PTPC'!AY126=Tabelle!$V$10,('Mitigazione del rischio'!W$8*Tabelle!$W$10),IF('Modello Analisi RISCHI MOG_PTPC'!AY126=Tabelle!$V$11,('Mitigazione del rischio'!W$8*Tabelle!$W$11),IF('Modello Analisi RISCHI MOG_PTPC'!AY126=Tabelle!$V$12,('Mitigazione del rischio'!W$8*Tabelle!$W$12),"-"))))))))))</f>
        <v>0</v>
      </c>
      <c r="X125" s="31">
        <f>IF('Modello Analisi RISCHI MOG_PTPC'!AZ126=Tabelle!$V$3,('Mitigazione del rischio'!X$8*Tabelle!$W$3),IF('Modello Analisi RISCHI MOG_PTPC'!AZ126=Tabelle!$V$4,('Mitigazione del rischio'!X$8*Tabelle!$W$4),IF('Modello Analisi RISCHI MOG_PTPC'!AZ126=Tabelle!$V$5,('Mitigazione del rischio'!X$8*Tabelle!$W$5),IF('Modello Analisi RISCHI MOG_PTPC'!AZ126=Tabelle!$V$6,('Mitigazione del rischio'!X$8*Tabelle!$W$6),IF('Modello Analisi RISCHI MOG_PTPC'!AZ126=Tabelle!$V$7,('Mitigazione del rischio'!X$8*Tabelle!$W$7),IF('Modello Analisi RISCHI MOG_PTPC'!AZ126=Tabelle!$V$8,('Mitigazione del rischio'!X$8*Tabelle!$W$8),IF('Modello Analisi RISCHI MOG_PTPC'!AZ126=Tabelle!$V$9,('Mitigazione del rischio'!X$8*Tabelle!$W$9),IF('Modello Analisi RISCHI MOG_PTPC'!AZ126=Tabelle!$V$10,('Mitigazione del rischio'!X$8*Tabelle!$W$10),IF('Modello Analisi RISCHI MOG_PTPC'!AZ126=Tabelle!$V$11,('Mitigazione del rischio'!X$8*Tabelle!$W$11),IF('Modello Analisi RISCHI MOG_PTPC'!AZ126=Tabelle!$V$12,('Mitigazione del rischio'!X$8*Tabelle!$W$12),"-"))))))))))</f>
        <v>0</v>
      </c>
      <c r="Y125" s="31">
        <f>IF('Modello Analisi RISCHI MOG_PTPC'!BA126=Tabelle!$V$3,('Mitigazione del rischio'!Y$8*Tabelle!$W$3),IF('Modello Analisi RISCHI MOG_PTPC'!BA126=Tabelle!$V$4,('Mitigazione del rischio'!Y$8*Tabelle!$W$4),IF('Modello Analisi RISCHI MOG_PTPC'!BA126=Tabelle!$V$5,('Mitigazione del rischio'!Y$8*Tabelle!$W$5),IF('Modello Analisi RISCHI MOG_PTPC'!BA126=Tabelle!$V$6,('Mitigazione del rischio'!Y$8*Tabelle!$W$6),IF('Modello Analisi RISCHI MOG_PTPC'!BA126=Tabelle!$V$7,('Mitigazione del rischio'!Y$8*Tabelle!$W$7),IF('Modello Analisi RISCHI MOG_PTPC'!BA126=Tabelle!$V$8,('Mitigazione del rischio'!Y$8*Tabelle!$W$8),IF('Modello Analisi RISCHI MOG_PTPC'!BA126=Tabelle!$V$9,('Mitigazione del rischio'!Y$8*Tabelle!$W$9),IF('Modello Analisi RISCHI MOG_PTPC'!BA126=Tabelle!$V$10,('Mitigazione del rischio'!Y$8*Tabelle!$W$10),IF('Modello Analisi RISCHI MOG_PTPC'!BA126=Tabelle!$V$11,('Mitigazione del rischio'!Y$8*Tabelle!$W$11),IF('Modello Analisi RISCHI MOG_PTPC'!BA126=Tabelle!$V$12,('Mitigazione del rischio'!Y$8*Tabelle!$W$12),"-"))))))))))</f>
        <v>0</v>
      </c>
      <c r="Z125" s="31">
        <f>IF('Modello Analisi RISCHI MOG_PTPC'!BB126=Tabelle!$V$3,('Mitigazione del rischio'!Z$8*Tabelle!$W$3),IF('Modello Analisi RISCHI MOG_PTPC'!BB126=Tabelle!$V$4,('Mitigazione del rischio'!Z$8*Tabelle!$W$4),IF('Modello Analisi RISCHI MOG_PTPC'!BB126=Tabelle!$V$5,('Mitigazione del rischio'!Z$8*Tabelle!$W$5),IF('Modello Analisi RISCHI MOG_PTPC'!BB126=Tabelle!$V$6,('Mitigazione del rischio'!Z$8*Tabelle!$W$6),IF('Modello Analisi RISCHI MOG_PTPC'!BB126=Tabelle!$V$7,('Mitigazione del rischio'!Z$8*Tabelle!$W$7),IF('Modello Analisi RISCHI MOG_PTPC'!BB126=Tabelle!$V$8,('Mitigazione del rischio'!Z$8*Tabelle!$W$8),IF('Modello Analisi RISCHI MOG_PTPC'!BB126=Tabelle!$V$9,('Mitigazione del rischio'!Z$8*Tabelle!$W$9),IF('Modello Analisi RISCHI MOG_PTPC'!BB126=Tabelle!$V$10,('Mitigazione del rischio'!Z$8*Tabelle!$W$10),IF('Modello Analisi RISCHI MOG_PTPC'!BB126=Tabelle!$V$11,('Mitigazione del rischio'!Z$8*Tabelle!$W$11),IF('Modello Analisi RISCHI MOG_PTPC'!BB126=Tabelle!$V$12,('Mitigazione del rischio'!Z$8*Tabelle!$W$12),"-"))))))))))</f>
        <v>0</v>
      </c>
      <c r="AA125" s="31">
        <f>IF('Modello Analisi RISCHI MOG_PTPC'!BC126=Tabelle!$V$3,('Mitigazione del rischio'!AA$8*Tabelle!$W$3),IF('Modello Analisi RISCHI MOG_PTPC'!BC126=Tabelle!$V$4,('Mitigazione del rischio'!AA$8*Tabelle!$W$4),IF('Modello Analisi RISCHI MOG_PTPC'!BC126=Tabelle!$V$5,('Mitigazione del rischio'!AA$8*Tabelle!$W$5),IF('Modello Analisi RISCHI MOG_PTPC'!BC126=Tabelle!$V$6,('Mitigazione del rischio'!AA$8*Tabelle!$W$6),IF('Modello Analisi RISCHI MOG_PTPC'!BC126=Tabelle!$V$7,('Mitigazione del rischio'!AA$8*Tabelle!$W$7),IF('Modello Analisi RISCHI MOG_PTPC'!BC126=Tabelle!$V$8,('Mitigazione del rischio'!AA$8*Tabelle!$W$8),IF('Modello Analisi RISCHI MOG_PTPC'!BC126=Tabelle!$V$9,('Mitigazione del rischio'!AA$8*Tabelle!$W$9),IF('Modello Analisi RISCHI MOG_PTPC'!BC126=Tabelle!$V$10,('Mitigazione del rischio'!AA$8*Tabelle!$W$10),IF('Modello Analisi RISCHI MOG_PTPC'!BC126=Tabelle!$V$11,('Mitigazione del rischio'!AA$8*Tabelle!$W$11),IF('Modello Analisi RISCHI MOG_PTPC'!BC126=Tabelle!$V$12,('Mitigazione del rischio'!AA$8*Tabelle!$W$12),"-"))))))))))</f>
        <v>0</v>
      </c>
      <c r="AB125" s="31">
        <f>IF('Modello Analisi RISCHI MOG_PTPC'!BD126=Tabelle!$V$3,('Mitigazione del rischio'!AB$8*Tabelle!$W$3),IF('Modello Analisi RISCHI MOG_PTPC'!BD126=Tabelle!$V$4,('Mitigazione del rischio'!AB$8*Tabelle!$W$4),IF('Modello Analisi RISCHI MOG_PTPC'!BD126=Tabelle!$V$5,('Mitigazione del rischio'!AB$8*Tabelle!$W$5),IF('Modello Analisi RISCHI MOG_PTPC'!BD126=Tabelle!$V$6,('Mitigazione del rischio'!AB$8*Tabelle!$W$6),IF('Modello Analisi RISCHI MOG_PTPC'!BD126=Tabelle!$V$7,('Mitigazione del rischio'!AB$8*Tabelle!$W$7),IF('Modello Analisi RISCHI MOG_PTPC'!BD126=Tabelle!$V$8,('Mitigazione del rischio'!AB$8*Tabelle!$W$8),IF('Modello Analisi RISCHI MOG_PTPC'!BD126=Tabelle!$V$9,('Mitigazione del rischio'!AB$8*Tabelle!$W$9),IF('Modello Analisi RISCHI MOG_PTPC'!BD126=Tabelle!$V$10,('Mitigazione del rischio'!AB$8*Tabelle!$W$10),IF('Modello Analisi RISCHI MOG_PTPC'!BD126=Tabelle!$V$11,('Mitigazione del rischio'!AB$8*Tabelle!$W$11),IF('Modello Analisi RISCHI MOG_PTPC'!BD126=Tabelle!$V$12,('Mitigazione del rischio'!AB$8*Tabelle!$W$12),"-"))))))))))</f>
        <v>0</v>
      </c>
      <c r="AC125" s="31">
        <f>IF('Modello Analisi RISCHI MOG_PTPC'!BE126=Tabelle!$V$3,('Mitigazione del rischio'!AC$8*Tabelle!$W$3),IF('Modello Analisi RISCHI MOG_PTPC'!BE126=Tabelle!$V$4,('Mitigazione del rischio'!AC$8*Tabelle!$W$4),IF('Modello Analisi RISCHI MOG_PTPC'!BE126=Tabelle!$V$5,('Mitigazione del rischio'!AC$8*Tabelle!$W$5),IF('Modello Analisi RISCHI MOG_PTPC'!BE126=Tabelle!$V$6,('Mitigazione del rischio'!AC$8*Tabelle!$W$6),IF('Modello Analisi RISCHI MOG_PTPC'!BE126=Tabelle!$V$7,('Mitigazione del rischio'!AC$8*Tabelle!$W$7),IF('Modello Analisi RISCHI MOG_PTPC'!BE126=Tabelle!$V$8,('Mitigazione del rischio'!AC$8*Tabelle!$W$8),IF('Modello Analisi RISCHI MOG_PTPC'!BE126=Tabelle!$V$9,('Mitigazione del rischio'!AC$8*Tabelle!$W$9),IF('Modello Analisi RISCHI MOG_PTPC'!BE126=Tabelle!$V$10,('Mitigazione del rischio'!AC$8*Tabelle!$W$10),IF('Modello Analisi RISCHI MOG_PTPC'!BE126=Tabelle!$V$11,('Mitigazione del rischio'!AC$8*Tabelle!$W$11),IF('Modello Analisi RISCHI MOG_PTPC'!BE126=Tabelle!$V$12,('Mitigazione del rischio'!AC$8*Tabelle!$W$12),"-"))))))))))</f>
        <v>0</v>
      </c>
      <c r="AD125" s="31">
        <f>IF('Modello Analisi RISCHI MOG_PTPC'!BF126=Tabelle!$V$3,('Mitigazione del rischio'!AD$8*Tabelle!$W$3),IF('Modello Analisi RISCHI MOG_PTPC'!BF126=Tabelle!$V$4,('Mitigazione del rischio'!AD$8*Tabelle!$W$4),IF('Modello Analisi RISCHI MOG_PTPC'!BF126=Tabelle!$V$5,('Mitigazione del rischio'!AD$8*Tabelle!$W$5),IF('Modello Analisi RISCHI MOG_PTPC'!BF126=Tabelle!$V$6,('Mitigazione del rischio'!AD$8*Tabelle!$W$6),IF('Modello Analisi RISCHI MOG_PTPC'!BF126=Tabelle!$V$7,('Mitigazione del rischio'!AD$8*Tabelle!$W$7),IF('Modello Analisi RISCHI MOG_PTPC'!BF126=Tabelle!$V$8,('Mitigazione del rischio'!AD$8*Tabelle!$W$8),IF('Modello Analisi RISCHI MOG_PTPC'!BF126=Tabelle!$V$9,('Mitigazione del rischio'!AD$8*Tabelle!$W$9),IF('Modello Analisi RISCHI MOG_PTPC'!BF126=Tabelle!$V$10,('Mitigazione del rischio'!AD$8*Tabelle!$W$10),IF('Modello Analisi RISCHI MOG_PTPC'!BF126=Tabelle!$V$11,('Mitigazione del rischio'!AD$8*Tabelle!$W$11),IF('Modello Analisi RISCHI MOG_PTPC'!BF126=Tabelle!$V$12,('Mitigazione del rischio'!AD$8*Tabelle!$W$12),"-"))))))))))</f>
        <v>0</v>
      </c>
      <c r="AE125" s="31">
        <f>IF('Modello Analisi RISCHI MOG_PTPC'!BG126=Tabelle!$V$3,('Mitigazione del rischio'!AE$8*Tabelle!$W$3),IF('Modello Analisi RISCHI MOG_PTPC'!BG126=Tabelle!$V$4,('Mitigazione del rischio'!AE$8*Tabelle!$W$4),IF('Modello Analisi RISCHI MOG_PTPC'!BG126=Tabelle!$V$5,('Mitigazione del rischio'!AE$8*Tabelle!$W$5),IF('Modello Analisi RISCHI MOG_PTPC'!BG126=Tabelle!$V$6,('Mitigazione del rischio'!AE$8*Tabelle!$W$6),IF('Modello Analisi RISCHI MOG_PTPC'!BG126=Tabelle!$V$7,('Mitigazione del rischio'!AE$8*Tabelle!$W$7),IF('Modello Analisi RISCHI MOG_PTPC'!BG126=Tabelle!$V$8,('Mitigazione del rischio'!AE$8*Tabelle!$W$8),IF('Modello Analisi RISCHI MOG_PTPC'!BG126=Tabelle!$V$9,('Mitigazione del rischio'!AE$8*Tabelle!$W$9),IF('Modello Analisi RISCHI MOG_PTPC'!BG126=Tabelle!$V$10,('Mitigazione del rischio'!AE$8*Tabelle!$W$10),IF('Modello Analisi RISCHI MOG_PTPC'!BG126=Tabelle!$V$11,('Mitigazione del rischio'!AE$8*Tabelle!$W$11),IF('Modello Analisi RISCHI MOG_PTPC'!BG126=Tabelle!$V$12,('Mitigazione del rischio'!AE$8*Tabelle!$W$12),"-"))))))))))</f>
        <v>0</v>
      </c>
      <c r="AF125" s="32">
        <f t="shared" si="5"/>
        <v>43.400000000000006</v>
      </c>
      <c r="AG125" s="33">
        <f t="shared" si="6"/>
        <v>0.43400000000000005</v>
      </c>
    </row>
    <row r="126" spans="1:33" x14ac:dyDescent="0.25">
      <c r="A126" s="31">
        <f>IF('Modello Analisi RISCHI MOG_PTPC'!AC127=Tabelle!$V$3,('Mitigazione del rischio'!A$8*Tabelle!$W$3),IF('Modello Analisi RISCHI MOG_PTPC'!AC127=Tabelle!$V$4,('Mitigazione del rischio'!A$8*Tabelle!$W$4),IF('Modello Analisi RISCHI MOG_PTPC'!AC127=Tabelle!$V$5,('Mitigazione del rischio'!A$8*Tabelle!$W$5),IF('Modello Analisi RISCHI MOG_PTPC'!AC127=Tabelle!$V$6,('Mitigazione del rischio'!A$8*Tabelle!$W$6),IF('Modello Analisi RISCHI MOG_PTPC'!AC127=Tabelle!$V$7,('Mitigazione del rischio'!A$8*Tabelle!$W$7),IF('Modello Analisi RISCHI MOG_PTPC'!AC127=Tabelle!$V$8,('Mitigazione del rischio'!A$8*Tabelle!$W$8),IF('Modello Analisi RISCHI MOG_PTPC'!AC127=Tabelle!$V$9,('Mitigazione del rischio'!A$8*Tabelle!$W$9),IF('Modello Analisi RISCHI MOG_PTPC'!AC127=Tabelle!$V$10,('Mitigazione del rischio'!A$8*Tabelle!$W$10),IF('Modello Analisi RISCHI MOG_PTPC'!AC127=Tabelle!$V$11,('Mitigazione del rischio'!A$8*Tabelle!$W$11),IF('Modello Analisi RISCHI MOG_PTPC'!AC127=Tabelle!$V$12,('Mitigazione del rischio'!A$8*Tabelle!$W$12),"-"))))))))))</f>
        <v>3.5</v>
      </c>
      <c r="B126" s="31">
        <f>IF('Modello Analisi RISCHI MOG_PTPC'!AD127=Tabelle!$V$3,('Mitigazione del rischio'!B$8*Tabelle!$W$3),IF('Modello Analisi RISCHI MOG_PTPC'!AD127=Tabelle!$V$4,('Mitigazione del rischio'!B$8*Tabelle!$W$4),IF('Modello Analisi RISCHI MOG_PTPC'!AD127=Tabelle!$V$5,('Mitigazione del rischio'!B$8*Tabelle!$W$5),IF('Modello Analisi RISCHI MOG_PTPC'!AD127=Tabelle!$V$6,('Mitigazione del rischio'!B$8*Tabelle!$W$6),IF('Modello Analisi RISCHI MOG_PTPC'!AD127=Tabelle!$V$7,('Mitigazione del rischio'!B$8*Tabelle!$W$7),IF('Modello Analisi RISCHI MOG_PTPC'!AD127=Tabelle!$V$8,('Mitigazione del rischio'!B$8*Tabelle!$W$8),IF('Modello Analisi RISCHI MOG_PTPC'!AD127=Tabelle!$V$9,('Mitigazione del rischio'!B$8*Tabelle!$W$9),IF('Modello Analisi RISCHI MOG_PTPC'!AD127=Tabelle!$V$10,('Mitigazione del rischio'!B$8*Tabelle!$W$10),IF('Modello Analisi RISCHI MOG_PTPC'!AD127=Tabelle!$V$11,('Mitigazione del rischio'!B$8*Tabelle!$W$11),IF('Modello Analisi RISCHI MOG_PTPC'!AD127=Tabelle!$V$12,('Mitigazione del rischio'!B$8*Tabelle!$W$12),"-"))))))))))</f>
        <v>2.4499999999999997</v>
      </c>
      <c r="C126" s="31">
        <f>IF('Modello Analisi RISCHI MOG_PTPC'!AE127=Tabelle!$V$3,('Mitigazione del rischio'!C$8*Tabelle!$W$3),IF('Modello Analisi RISCHI MOG_PTPC'!AE127=Tabelle!$V$4,('Mitigazione del rischio'!C$8*Tabelle!$W$4),IF('Modello Analisi RISCHI MOG_PTPC'!AE127=Tabelle!$V$5,('Mitigazione del rischio'!C$8*Tabelle!$W$5),IF('Modello Analisi RISCHI MOG_PTPC'!AE127=Tabelle!$V$6,('Mitigazione del rischio'!C$8*Tabelle!$W$6),IF('Modello Analisi RISCHI MOG_PTPC'!AE127=Tabelle!$V$7,('Mitigazione del rischio'!C$8*Tabelle!$W$7),IF('Modello Analisi RISCHI MOG_PTPC'!AE127=Tabelle!$V$8,('Mitigazione del rischio'!C$8*Tabelle!$W$8),IF('Modello Analisi RISCHI MOG_PTPC'!AE127=Tabelle!$V$9,('Mitigazione del rischio'!C$8*Tabelle!$W$9),IF('Modello Analisi RISCHI MOG_PTPC'!AE127=Tabelle!$V$10,('Mitigazione del rischio'!C$8*Tabelle!$W$10),IF('Modello Analisi RISCHI MOG_PTPC'!AE127=Tabelle!$V$11,('Mitigazione del rischio'!C$8*Tabelle!$W$11),IF('Modello Analisi RISCHI MOG_PTPC'!AE127=Tabelle!$V$12,('Mitigazione del rischio'!C$8*Tabelle!$W$12),"-"))))))))))</f>
        <v>0.35000000000000003</v>
      </c>
      <c r="D126" s="31">
        <f>IF('Modello Analisi RISCHI MOG_PTPC'!AF127=Tabelle!$V$3,('Mitigazione del rischio'!D$8*Tabelle!$W$3),IF('Modello Analisi RISCHI MOG_PTPC'!AF127=Tabelle!$V$4,('Mitigazione del rischio'!D$8*Tabelle!$W$4),IF('Modello Analisi RISCHI MOG_PTPC'!AF127=Tabelle!$V$5,('Mitigazione del rischio'!D$8*Tabelle!$W$5),IF('Modello Analisi RISCHI MOG_PTPC'!AF127=Tabelle!$V$6,('Mitigazione del rischio'!D$8*Tabelle!$W$6),IF('Modello Analisi RISCHI MOG_PTPC'!AF127=Tabelle!$V$7,('Mitigazione del rischio'!D$8*Tabelle!$W$7),IF('Modello Analisi RISCHI MOG_PTPC'!AF127=Tabelle!$V$8,('Mitigazione del rischio'!D$8*Tabelle!$W$8),IF('Modello Analisi RISCHI MOG_PTPC'!AF127=Tabelle!$V$9,('Mitigazione del rischio'!D$8*Tabelle!$W$9),IF('Modello Analisi RISCHI MOG_PTPC'!AF127=Tabelle!$V$10,('Mitigazione del rischio'!D$8*Tabelle!$W$10),IF('Modello Analisi RISCHI MOG_PTPC'!AF127=Tabelle!$V$11,('Mitigazione del rischio'!D$8*Tabelle!$W$11),IF('Modello Analisi RISCHI MOG_PTPC'!AF127=Tabelle!$V$12,('Mitigazione del rischio'!D$8*Tabelle!$W$12),"-"))))))))))</f>
        <v>1.05</v>
      </c>
      <c r="E126" s="31">
        <f>IF('Modello Analisi RISCHI MOG_PTPC'!AG127=Tabelle!$V$3,('Mitigazione del rischio'!E$8*Tabelle!$W$3),IF('Modello Analisi RISCHI MOG_PTPC'!AG127=Tabelle!$V$4,('Mitigazione del rischio'!E$8*Tabelle!$W$4),IF('Modello Analisi RISCHI MOG_PTPC'!AG127=Tabelle!$V$5,('Mitigazione del rischio'!E$8*Tabelle!$W$5),IF('Modello Analisi RISCHI MOG_PTPC'!AG127=Tabelle!$V$6,('Mitigazione del rischio'!E$8*Tabelle!$W$6),IF('Modello Analisi RISCHI MOG_PTPC'!AG127=Tabelle!$V$7,('Mitigazione del rischio'!E$8*Tabelle!$W$7),IF('Modello Analisi RISCHI MOG_PTPC'!AG127=Tabelle!$V$8,('Mitigazione del rischio'!E$8*Tabelle!$W$8),IF('Modello Analisi RISCHI MOG_PTPC'!AG127=Tabelle!$V$9,('Mitigazione del rischio'!E$8*Tabelle!$W$9),IF('Modello Analisi RISCHI MOG_PTPC'!AG127=Tabelle!$V$10,('Mitigazione del rischio'!E$8*Tabelle!$W$10),IF('Modello Analisi RISCHI MOG_PTPC'!AG127=Tabelle!$V$11,('Mitigazione del rischio'!E$8*Tabelle!$W$11),IF('Modello Analisi RISCHI MOG_PTPC'!AG127=Tabelle!$V$12,('Mitigazione del rischio'!E$8*Tabelle!$W$12),"-"))))))))))</f>
        <v>2.4499999999999997</v>
      </c>
      <c r="F126" s="31">
        <f>IF('Modello Analisi RISCHI MOG_PTPC'!AH127=Tabelle!$V$3,('Mitigazione del rischio'!F$8*Tabelle!$W$3),IF('Modello Analisi RISCHI MOG_PTPC'!AH127=Tabelle!$V$4,('Mitigazione del rischio'!F$8*Tabelle!$W$4),IF('Modello Analisi RISCHI MOG_PTPC'!AH127=Tabelle!$V$5,('Mitigazione del rischio'!F$8*Tabelle!$W$5),IF('Modello Analisi RISCHI MOG_PTPC'!AH127=Tabelle!$V$6,('Mitigazione del rischio'!F$8*Tabelle!$W$6),IF('Modello Analisi RISCHI MOG_PTPC'!AH127=Tabelle!$V$7,('Mitigazione del rischio'!F$8*Tabelle!$W$7),IF('Modello Analisi RISCHI MOG_PTPC'!AH127=Tabelle!$V$8,('Mitigazione del rischio'!F$8*Tabelle!$W$8),IF('Modello Analisi RISCHI MOG_PTPC'!AH127=Tabelle!$V$9,('Mitigazione del rischio'!F$8*Tabelle!$W$9),IF('Modello Analisi RISCHI MOG_PTPC'!AH127=Tabelle!$V$10,('Mitigazione del rischio'!F$8*Tabelle!$W$10),IF('Modello Analisi RISCHI MOG_PTPC'!AH127=Tabelle!$V$11,('Mitigazione del rischio'!F$8*Tabelle!$W$11),IF('Modello Analisi RISCHI MOG_PTPC'!AH127=Tabelle!$V$12,('Mitigazione del rischio'!F$8*Tabelle!$W$12),"-"))))))))))</f>
        <v>3.5</v>
      </c>
      <c r="G126" s="31">
        <f>IF('Modello Analisi RISCHI MOG_PTPC'!AI127=Tabelle!$V$3,('Mitigazione del rischio'!G$8*Tabelle!$W$3),IF('Modello Analisi RISCHI MOG_PTPC'!AI127=Tabelle!$V$4,('Mitigazione del rischio'!G$8*Tabelle!$W$4),IF('Modello Analisi RISCHI MOG_PTPC'!AI127=Tabelle!$V$5,('Mitigazione del rischio'!G$8*Tabelle!$W$5),IF('Modello Analisi RISCHI MOG_PTPC'!AI127=Tabelle!$V$6,('Mitigazione del rischio'!G$8*Tabelle!$W$6),IF('Modello Analisi RISCHI MOG_PTPC'!AI127=Tabelle!$V$7,('Mitigazione del rischio'!G$8*Tabelle!$W$7),IF('Modello Analisi RISCHI MOG_PTPC'!AI127=Tabelle!$V$8,('Mitigazione del rischio'!G$8*Tabelle!$W$8),IF('Modello Analisi RISCHI MOG_PTPC'!AI127=Tabelle!$V$9,('Mitigazione del rischio'!G$8*Tabelle!$W$9),IF('Modello Analisi RISCHI MOG_PTPC'!AI127=Tabelle!$V$10,('Mitigazione del rischio'!G$8*Tabelle!$W$10),IF('Modello Analisi RISCHI MOG_PTPC'!AI127=Tabelle!$V$11,('Mitigazione del rischio'!G$8*Tabelle!$W$11),IF('Modello Analisi RISCHI MOG_PTPC'!AI127=Tabelle!$V$12,('Mitigazione del rischio'!G$8*Tabelle!$W$12),"-"))))))))))</f>
        <v>3.5</v>
      </c>
      <c r="H126" s="31">
        <f>IF('Modello Analisi RISCHI MOG_PTPC'!AJ127=Tabelle!$V$3,('Mitigazione del rischio'!H$8*Tabelle!$W$3),IF('Modello Analisi RISCHI MOG_PTPC'!AJ127=Tabelle!$V$4,('Mitigazione del rischio'!H$8*Tabelle!$W$4),IF('Modello Analisi RISCHI MOG_PTPC'!AJ127=Tabelle!$V$5,('Mitigazione del rischio'!H$8*Tabelle!$W$5),IF('Modello Analisi RISCHI MOG_PTPC'!AJ127=Tabelle!$V$6,('Mitigazione del rischio'!H$8*Tabelle!$W$6),IF('Modello Analisi RISCHI MOG_PTPC'!AJ127=Tabelle!$V$7,('Mitigazione del rischio'!H$8*Tabelle!$W$7),IF('Modello Analisi RISCHI MOG_PTPC'!AJ127=Tabelle!$V$8,('Mitigazione del rischio'!H$8*Tabelle!$W$8),IF('Modello Analisi RISCHI MOG_PTPC'!AJ127=Tabelle!$V$9,('Mitigazione del rischio'!H$8*Tabelle!$W$9),IF('Modello Analisi RISCHI MOG_PTPC'!AJ127=Tabelle!$V$10,('Mitigazione del rischio'!H$8*Tabelle!$W$10),IF('Modello Analisi RISCHI MOG_PTPC'!AJ127=Tabelle!$V$11,('Mitigazione del rischio'!H$8*Tabelle!$W$11),IF('Modello Analisi RISCHI MOG_PTPC'!AJ127=Tabelle!$V$12,('Mitigazione del rischio'!H$8*Tabelle!$W$12),"-"))))))))))</f>
        <v>3.5</v>
      </c>
      <c r="I126" s="31">
        <f>IF('Modello Analisi RISCHI MOG_PTPC'!AK127=Tabelle!$V$3,('Mitigazione del rischio'!I$8*Tabelle!$W$3),IF('Modello Analisi RISCHI MOG_PTPC'!AK127=Tabelle!$V$4,('Mitigazione del rischio'!I$8*Tabelle!$W$4),IF('Modello Analisi RISCHI MOG_PTPC'!AK127=Tabelle!$V$5,('Mitigazione del rischio'!I$8*Tabelle!$W$5),IF('Modello Analisi RISCHI MOG_PTPC'!AK127=Tabelle!$V$6,('Mitigazione del rischio'!I$8*Tabelle!$W$6),IF('Modello Analisi RISCHI MOG_PTPC'!AK127=Tabelle!$V$7,('Mitigazione del rischio'!I$8*Tabelle!$W$7),IF('Modello Analisi RISCHI MOG_PTPC'!AK127=Tabelle!$V$8,('Mitigazione del rischio'!I$8*Tabelle!$W$8),IF('Modello Analisi RISCHI MOG_PTPC'!AK127=Tabelle!$V$9,('Mitigazione del rischio'!I$8*Tabelle!$W$9),IF('Modello Analisi RISCHI MOG_PTPC'!AK127=Tabelle!$V$10,('Mitigazione del rischio'!I$8*Tabelle!$W$10),IF('Modello Analisi RISCHI MOG_PTPC'!AK127=Tabelle!$V$11,('Mitigazione del rischio'!I$8*Tabelle!$W$11),IF('Modello Analisi RISCHI MOG_PTPC'!AK127=Tabelle!$V$12,('Mitigazione del rischio'!I$8*Tabelle!$W$12),"-"))))))))))</f>
        <v>1.05</v>
      </c>
      <c r="J126" s="31">
        <f>IF('Modello Analisi RISCHI MOG_PTPC'!AL127=Tabelle!$V$3,('Mitigazione del rischio'!J$8*Tabelle!$W$3),IF('Modello Analisi RISCHI MOG_PTPC'!AL127=Tabelle!$V$4,('Mitigazione del rischio'!J$8*Tabelle!$W$4),IF('Modello Analisi RISCHI MOG_PTPC'!AL127=Tabelle!$V$5,('Mitigazione del rischio'!J$8*Tabelle!$W$5),IF('Modello Analisi RISCHI MOG_PTPC'!AL127=Tabelle!$V$6,('Mitigazione del rischio'!J$8*Tabelle!$W$6),IF('Modello Analisi RISCHI MOG_PTPC'!AL127=Tabelle!$V$7,('Mitigazione del rischio'!J$8*Tabelle!$W$7),IF('Modello Analisi RISCHI MOG_PTPC'!AL127=Tabelle!$V$8,('Mitigazione del rischio'!J$8*Tabelle!$W$8),IF('Modello Analisi RISCHI MOG_PTPC'!AL127=Tabelle!$V$9,('Mitigazione del rischio'!J$8*Tabelle!$W$9),IF('Modello Analisi RISCHI MOG_PTPC'!AL127=Tabelle!$V$10,('Mitigazione del rischio'!J$8*Tabelle!$W$10),IF('Modello Analisi RISCHI MOG_PTPC'!AL127=Tabelle!$V$11,('Mitigazione del rischio'!J$8*Tabelle!$W$11),IF('Modello Analisi RISCHI MOG_PTPC'!AL127=Tabelle!$V$12,('Mitigazione del rischio'!J$8*Tabelle!$W$12),"-"))))))))))</f>
        <v>1.05</v>
      </c>
      <c r="K126" s="31">
        <f>IF('Modello Analisi RISCHI MOG_PTPC'!AM127=Tabelle!$V$3,('Mitigazione del rischio'!K$8*Tabelle!$W$3),IF('Modello Analisi RISCHI MOG_PTPC'!AM127=Tabelle!$V$4,('Mitigazione del rischio'!K$8*Tabelle!$W$4),IF('Modello Analisi RISCHI MOG_PTPC'!AM127=Tabelle!$V$5,('Mitigazione del rischio'!K$8*Tabelle!$W$5),IF('Modello Analisi RISCHI MOG_PTPC'!AM127=Tabelle!$V$6,('Mitigazione del rischio'!K$8*Tabelle!$W$6),IF('Modello Analisi RISCHI MOG_PTPC'!AM127=Tabelle!$V$7,('Mitigazione del rischio'!K$8*Tabelle!$W$7),IF('Modello Analisi RISCHI MOG_PTPC'!AM127=Tabelle!$V$8,('Mitigazione del rischio'!K$8*Tabelle!$W$8),IF('Modello Analisi RISCHI MOG_PTPC'!AM127=Tabelle!$V$9,('Mitigazione del rischio'!K$8*Tabelle!$W$9),IF('Modello Analisi RISCHI MOG_PTPC'!AM127=Tabelle!$V$10,('Mitigazione del rischio'!K$8*Tabelle!$W$10),IF('Modello Analisi RISCHI MOG_PTPC'!AM127=Tabelle!$V$11,('Mitigazione del rischio'!K$8*Tabelle!$W$11),IF('Modello Analisi RISCHI MOG_PTPC'!AM127=Tabelle!$V$12,('Mitigazione del rischio'!K$8*Tabelle!$W$12),"-"))))))))))</f>
        <v>3.5</v>
      </c>
      <c r="L126" s="31">
        <f>IF('Modello Analisi RISCHI MOG_PTPC'!AN127=Tabelle!$V$3,('Mitigazione del rischio'!L$8*Tabelle!$W$3),IF('Modello Analisi RISCHI MOG_PTPC'!AN127=Tabelle!$V$4,('Mitigazione del rischio'!L$8*Tabelle!$W$4),IF('Modello Analisi RISCHI MOG_PTPC'!AN127=Tabelle!$V$5,('Mitigazione del rischio'!L$8*Tabelle!$W$5),IF('Modello Analisi RISCHI MOG_PTPC'!AN127=Tabelle!$V$6,('Mitigazione del rischio'!L$8*Tabelle!$W$6),IF('Modello Analisi RISCHI MOG_PTPC'!AN127=Tabelle!$V$7,('Mitigazione del rischio'!L$8*Tabelle!$W$7),IF('Modello Analisi RISCHI MOG_PTPC'!AN127=Tabelle!$V$8,('Mitigazione del rischio'!L$8*Tabelle!$W$8),IF('Modello Analisi RISCHI MOG_PTPC'!AN127=Tabelle!$V$9,('Mitigazione del rischio'!L$8*Tabelle!$W$9),IF('Modello Analisi RISCHI MOG_PTPC'!AN127=Tabelle!$V$10,('Mitigazione del rischio'!L$8*Tabelle!$W$10),IF('Modello Analisi RISCHI MOG_PTPC'!AN127=Tabelle!$V$11,('Mitigazione del rischio'!L$8*Tabelle!$W$11),IF('Modello Analisi RISCHI MOG_PTPC'!AN127=Tabelle!$V$12,('Mitigazione del rischio'!L$8*Tabelle!$W$12),"-"))))))))))</f>
        <v>3.5</v>
      </c>
      <c r="M126" s="31">
        <f>IF('Modello Analisi RISCHI MOG_PTPC'!AO127=Tabelle!$V$3,('Mitigazione del rischio'!M$8*Tabelle!$W$3),IF('Modello Analisi RISCHI MOG_PTPC'!AO127=Tabelle!$V$4,('Mitigazione del rischio'!M$8*Tabelle!$W$4),IF('Modello Analisi RISCHI MOG_PTPC'!AO127=Tabelle!$V$5,('Mitigazione del rischio'!M$8*Tabelle!$W$5),IF('Modello Analisi RISCHI MOG_PTPC'!AO127=Tabelle!$V$6,('Mitigazione del rischio'!M$8*Tabelle!$W$6),IF('Modello Analisi RISCHI MOG_PTPC'!AO127=Tabelle!$V$7,('Mitigazione del rischio'!M$8*Tabelle!$W$7),IF('Modello Analisi RISCHI MOG_PTPC'!AO127=Tabelle!$V$8,('Mitigazione del rischio'!M$8*Tabelle!$W$8),IF('Modello Analisi RISCHI MOG_PTPC'!AO127=Tabelle!$V$9,('Mitigazione del rischio'!M$8*Tabelle!$W$9),IF('Modello Analisi RISCHI MOG_PTPC'!AO127=Tabelle!$V$10,('Mitigazione del rischio'!M$8*Tabelle!$W$10),IF('Modello Analisi RISCHI MOG_PTPC'!AO127=Tabelle!$V$11,('Mitigazione del rischio'!M$8*Tabelle!$W$11),IF('Modello Analisi RISCHI MOG_PTPC'!AO127=Tabelle!$V$12,('Mitigazione del rischio'!M$8*Tabelle!$W$12),"-"))))))))))</f>
        <v>1.05</v>
      </c>
      <c r="N126" s="31">
        <f>IF('Modello Analisi RISCHI MOG_PTPC'!AP127=Tabelle!$V$3,('Mitigazione del rischio'!N$8*Tabelle!$W$3),IF('Modello Analisi RISCHI MOG_PTPC'!AP127=Tabelle!$V$4,('Mitigazione del rischio'!N$8*Tabelle!$W$4),IF('Modello Analisi RISCHI MOG_PTPC'!AP127=Tabelle!$V$5,('Mitigazione del rischio'!N$8*Tabelle!$W$5),IF('Modello Analisi RISCHI MOG_PTPC'!AP127=Tabelle!$V$6,('Mitigazione del rischio'!N$8*Tabelle!$W$6),IF('Modello Analisi RISCHI MOG_PTPC'!AP127=Tabelle!$V$7,('Mitigazione del rischio'!N$8*Tabelle!$W$7),IF('Modello Analisi RISCHI MOG_PTPC'!AP127=Tabelle!$V$8,('Mitigazione del rischio'!N$8*Tabelle!$W$8),IF('Modello Analisi RISCHI MOG_PTPC'!AP127=Tabelle!$V$9,('Mitigazione del rischio'!N$8*Tabelle!$W$9),IF('Modello Analisi RISCHI MOG_PTPC'!AP127=Tabelle!$V$10,('Mitigazione del rischio'!N$8*Tabelle!$W$10),IF('Modello Analisi RISCHI MOG_PTPC'!AP127=Tabelle!$V$11,('Mitigazione del rischio'!N$8*Tabelle!$W$11),IF('Modello Analisi RISCHI MOG_PTPC'!AP127=Tabelle!$V$12,('Mitigazione del rischio'!N$8*Tabelle!$W$12),"-"))))))))))</f>
        <v>1.05</v>
      </c>
      <c r="O126" s="31">
        <f>IF('Modello Analisi RISCHI MOG_PTPC'!AQ127=Tabelle!$V$3,('Mitigazione del rischio'!O$8*Tabelle!$W$3),IF('Modello Analisi RISCHI MOG_PTPC'!AQ127=Tabelle!$V$4,('Mitigazione del rischio'!O$8*Tabelle!$W$4),IF('Modello Analisi RISCHI MOG_PTPC'!AQ127=Tabelle!$V$5,('Mitigazione del rischio'!O$8*Tabelle!$W$5),IF('Modello Analisi RISCHI MOG_PTPC'!AQ127=Tabelle!$V$6,('Mitigazione del rischio'!O$8*Tabelle!$W$6),IF('Modello Analisi RISCHI MOG_PTPC'!AQ127=Tabelle!$V$7,('Mitigazione del rischio'!O$8*Tabelle!$W$7),IF('Modello Analisi RISCHI MOG_PTPC'!AQ127=Tabelle!$V$8,('Mitigazione del rischio'!O$8*Tabelle!$W$8),IF('Modello Analisi RISCHI MOG_PTPC'!AQ127=Tabelle!$V$9,('Mitigazione del rischio'!O$8*Tabelle!$W$9),IF('Modello Analisi RISCHI MOG_PTPC'!AQ127=Tabelle!$V$10,('Mitigazione del rischio'!O$8*Tabelle!$W$10),IF('Modello Analisi RISCHI MOG_PTPC'!AQ127=Tabelle!$V$11,('Mitigazione del rischio'!O$8*Tabelle!$W$11),IF('Modello Analisi RISCHI MOG_PTPC'!AQ127=Tabelle!$V$12,('Mitigazione del rischio'!O$8*Tabelle!$W$12),"-"))))))))))</f>
        <v>1.05</v>
      </c>
      <c r="P126" s="31">
        <f>IF('Modello Analisi RISCHI MOG_PTPC'!AR127=Tabelle!$V$3,('Mitigazione del rischio'!P$8*Tabelle!$W$3),IF('Modello Analisi RISCHI MOG_PTPC'!AR127=Tabelle!$V$4,('Mitigazione del rischio'!P$8*Tabelle!$W$4),IF('Modello Analisi RISCHI MOG_PTPC'!AR127=Tabelle!$V$5,('Mitigazione del rischio'!P$8*Tabelle!$W$5),IF('Modello Analisi RISCHI MOG_PTPC'!AR127=Tabelle!$V$6,('Mitigazione del rischio'!P$8*Tabelle!$W$6),IF('Modello Analisi RISCHI MOG_PTPC'!AR127=Tabelle!$V$7,('Mitigazione del rischio'!P$8*Tabelle!$W$7),IF('Modello Analisi RISCHI MOG_PTPC'!AR127=Tabelle!$V$8,('Mitigazione del rischio'!P$8*Tabelle!$W$8),IF('Modello Analisi RISCHI MOG_PTPC'!AR127=Tabelle!$V$9,('Mitigazione del rischio'!P$8*Tabelle!$W$9),IF('Modello Analisi RISCHI MOG_PTPC'!AR127=Tabelle!$V$10,('Mitigazione del rischio'!P$8*Tabelle!$W$10),IF('Modello Analisi RISCHI MOG_PTPC'!AR127=Tabelle!$V$11,('Mitigazione del rischio'!P$8*Tabelle!$W$11),IF('Modello Analisi RISCHI MOG_PTPC'!AR127=Tabelle!$V$12,('Mitigazione del rischio'!P$8*Tabelle!$W$12),"-"))))))))))</f>
        <v>1.05</v>
      </c>
      <c r="Q126" s="31">
        <f>IF('Modello Analisi RISCHI MOG_PTPC'!AS127=Tabelle!$V$3,('Mitigazione del rischio'!Q$8*Tabelle!$W$3),IF('Modello Analisi RISCHI MOG_PTPC'!AS127=Tabelle!$V$4,('Mitigazione del rischio'!Q$8*Tabelle!$W$4),IF('Modello Analisi RISCHI MOG_PTPC'!AS127=Tabelle!$V$5,('Mitigazione del rischio'!Q$8*Tabelle!$W$5),IF('Modello Analisi RISCHI MOG_PTPC'!AS127=Tabelle!$V$6,('Mitigazione del rischio'!Q$8*Tabelle!$W$6),IF('Modello Analisi RISCHI MOG_PTPC'!AS127=Tabelle!$V$7,('Mitigazione del rischio'!Q$8*Tabelle!$W$7),IF('Modello Analisi RISCHI MOG_PTPC'!AS127=Tabelle!$V$8,('Mitigazione del rischio'!Q$8*Tabelle!$W$8),IF('Modello Analisi RISCHI MOG_PTPC'!AS127=Tabelle!$V$9,('Mitigazione del rischio'!Q$8*Tabelle!$W$9),IF('Modello Analisi RISCHI MOG_PTPC'!AS127=Tabelle!$V$10,('Mitigazione del rischio'!Q$8*Tabelle!$W$10),IF('Modello Analisi RISCHI MOG_PTPC'!AS127=Tabelle!$V$11,('Mitigazione del rischio'!Q$8*Tabelle!$W$11),IF('Modello Analisi RISCHI MOG_PTPC'!AS127=Tabelle!$V$12,('Mitigazione del rischio'!Q$8*Tabelle!$W$12),"-"))))))))))</f>
        <v>2.4499999999999997</v>
      </c>
      <c r="R126" s="31">
        <f>IF('Modello Analisi RISCHI MOG_PTPC'!AT127=Tabelle!$V$3,('Mitigazione del rischio'!R$8*Tabelle!$W$3),IF('Modello Analisi RISCHI MOG_PTPC'!AT127=Tabelle!$V$4,('Mitigazione del rischio'!R$8*Tabelle!$W$4),IF('Modello Analisi RISCHI MOG_PTPC'!AT127=Tabelle!$V$5,('Mitigazione del rischio'!R$8*Tabelle!$W$5),IF('Modello Analisi RISCHI MOG_PTPC'!AT127=Tabelle!$V$6,('Mitigazione del rischio'!R$8*Tabelle!$W$6),IF('Modello Analisi RISCHI MOG_PTPC'!AT127=Tabelle!$V$7,('Mitigazione del rischio'!R$8*Tabelle!$W$7),IF('Modello Analisi RISCHI MOG_PTPC'!AT127=Tabelle!$V$8,('Mitigazione del rischio'!R$8*Tabelle!$W$8),IF('Modello Analisi RISCHI MOG_PTPC'!AT127=Tabelle!$V$9,('Mitigazione del rischio'!R$8*Tabelle!$W$9),IF('Modello Analisi RISCHI MOG_PTPC'!AT127=Tabelle!$V$10,('Mitigazione del rischio'!R$8*Tabelle!$W$10),IF('Modello Analisi RISCHI MOG_PTPC'!AT127=Tabelle!$V$11,('Mitigazione del rischio'!R$8*Tabelle!$W$11),IF('Modello Analisi RISCHI MOG_PTPC'!AT127=Tabelle!$V$12,('Mitigazione del rischio'!R$8*Tabelle!$W$12),"-"))))))))))</f>
        <v>2.4499999999999997</v>
      </c>
      <c r="S126" s="31">
        <f>IF('Modello Analisi RISCHI MOG_PTPC'!AU127=Tabelle!$V$3,('Mitigazione del rischio'!S$8*Tabelle!$W$3),IF('Modello Analisi RISCHI MOG_PTPC'!AU127=Tabelle!$V$4,('Mitigazione del rischio'!S$8*Tabelle!$W$4),IF('Modello Analisi RISCHI MOG_PTPC'!AU127=Tabelle!$V$5,('Mitigazione del rischio'!S$8*Tabelle!$W$5),IF('Modello Analisi RISCHI MOG_PTPC'!AU127=Tabelle!$V$6,('Mitigazione del rischio'!S$8*Tabelle!$W$6),IF('Modello Analisi RISCHI MOG_PTPC'!AU127=Tabelle!$V$7,('Mitigazione del rischio'!S$8*Tabelle!$W$7),IF('Modello Analisi RISCHI MOG_PTPC'!AU127=Tabelle!$V$8,('Mitigazione del rischio'!S$8*Tabelle!$W$8),IF('Modello Analisi RISCHI MOG_PTPC'!AU127=Tabelle!$V$9,('Mitigazione del rischio'!S$8*Tabelle!$W$9),IF('Modello Analisi RISCHI MOG_PTPC'!AU127=Tabelle!$V$10,('Mitigazione del rischio'!S$8*Tabelle!$W$10),IF('Modello Analisi RISCHI MOG_PTPC'!AU127=Tabelle!$V$11,('Mitigazione del rischio'!S$8*Tabelle!$W$11),IF('Modello Analisi RISCHI MOG_PTPC'!AU127=Tabelle!$V$12,('Mitigazione del rischio'!S$8*Tabelle!$W$12),"-"))))))))))</f>
        <v>2.4499999999999997</v>
      </c>
      <c r="T126" s="31">
        <f>IF('Modello Analisi RISCHI MOG_PTPC'!AV127=Tabelle!$V$3,('Mitigazione del rischio'!T$8*Tabelle!$W$3),IF('Modello Analisi RISCHI MOG_PTPC'!AV127=Tabelle!$V$4,('Mitigazione del rischio'!T$8*Tabelle!$W$4),IF('Modello Analisi RISCHI MOG_PTPC'!AV127=Tabelle!$V$5,('Mitigazione del rischio'!T$8*Tabelle!$W$5),IF('Modello Analisi RISCHI MOG_PTPC'!AV127=Tabelle!$V$6,('Mitigazione del rischio'!T$8*Tabelle!$W$6),IF('Modello Analisi RISCHI MOG_PTPC'!AV127=Tabelle!$V$7,('Mitigazione del rischio'!T$8*Tabelle!$W$7),IF('Modello Analisi RISCHI MOG_PTPC'!AV127=Tabelle!$V$8,('Mitigazione del rischio'!T$8*Tabelle!$W$8),IF('Modello Analisi RISCHI MOG_PTPC'!AV127=Tabelle!$V$9,('Mitigazione del rischio'!T$8*Tabelle!$W$9),IF('Modello Analisi RISCHI MOG_PTPC'!AV127=Tabelle!$V$10,('Mitigazione del rischio'!T$8*Tabelle!$W$10),IF('Modello Analisi RISCHI MOG_PTPC'!AV127=Tabelle!$V$11,('Mitigazione del rischio'!T$8*Tabelle!$W$11),IF('Modello Analisi RISCHI MOG_PTPC'!AV127=Tabelle!$V$12,('Mitigazione del rischio'!T$8*Tabelle!$W$12),"-"))))))))))</f>
        <v>2.4499999999999997</v>
      </c>
      <c r="U126" s="31">
        <f>IF('Modello Analisi RISCHI MOG_PTPC'!AW127=Tabelle!$V$3,('Mitigazione del rischio'!U$8*Tabelle!$W$3),IF('Modello Analisi RISCHI MOG_PTPC'!AW127=Tabelle!$V$4,('Mitigazione del rischio'!U$8*Tabelle!$W$4),IF('Modello Analisi RISCHI MOG_PTPC'!AW127=Tabelle!$V$5,('Mitigazione del rischio'!U$8*Tabelle!$W$5),IF('Modello Analisi RISCHI MOG_PTPC'!AW127=Tabelle!$V$6,('Mitigazione del rischio'!U$8*Tabelle!$W$6),IF('Modello Analisi RISCHI MOG_PTPC'!AW127=Tabelle!$V$7,('Mitigazione del rischio'!U$8*Tabelle!$W$7),IF('Modello Analisi RISCHI MOG_PTPC'!AW127=Tabelle!$V$8,('Mitigazione del rischio'!U$8*Tabelle!$W$8),IF('Modello Analisi RISCHI MOG_PTPC'!AW127=Tabelle!$V$9,('Mitigazione del rischio'!U$8*Tabelle!$W$9),IF('Modello Analisi RISCHI MOG_PTPC'!AW127=Tabelle!$V$10,('Mitigazione del rischio'!U$8*Tabelle!$W$10),IF('Modello Analisi RISCHI MOG_PTPC'!AW127=Tabelle!$V$11,('Mitigazione del rischio'!U$8*Tabelle!$W$11),IF('Modello Analisi RISCHI MOG_PTPC'!AW127=Tabelle!$V$12,('Mitigazione del rischio'!U$8*Tabelle!$W$12),"-"))))))))))</f>
        <v>0</v>
      </c>
      <c r="V126" s="31">
        <f>IF('Modello Analisi RISCHI MOG_PTPC'!AX127=Tabelle!$V$3,('Mitigazione del rischio'!V$8*Tabelle!$W$3),IF('Modello Analisi RISCHI MOG_PTPC'!AX127=Tabelle!$V$4,('Mitigazione del rischio'!V$8*Tabelle!$W$4),IF('Modello Analisi RISCHI MOG_PTPC'!AX127=Tabelle!$V$5,('Mitigazione del rischio'!V$8*Tabelle!$W$5),IF('Modello Analisi RISCHI MOG_PTPC'!AX127=Tabelle!$V$6,('Mitigazione del rischio'!V$8*Tabelle!$W$6),IF('Modello Analisi RISCHI MOG_PTPC'!AX127=Tabelle!$V$7,('Mitigazione del rischio'!V$8*Tabelle!$W$7),IF('Modello Analisi RISCHI MOG_PTPC'!AX127=Tabelle!$V$8,('Mitigazione del rischio'!V$8*Tabelle!$W$8),IF('Modello Analisi RISCHI MOG_PTPC'!AX127=Tabelle!$V$9,('Mitigazione del rischio'!V$8*Tabelle!$W$9),IF('Modello Analisi RISCHI MOG_PTPC'!AX127=Tabelle!$V$10,('Mitigazione del rischio'!V$8*Tabelle!$W$10),IF('Modello Analisi RISCHI MOG_PTPC'!AX127=Tabelle!$V$11,('Mitigazione del rischio'!V$8*Tabelle!$W$11),IF('Modello Analisi RISCHI MOG_PTPC'!AX127=Tabelle!$V$12,('Mitigazione del rischio'!V$8*Tabelle!$W$12),"-"))))))))))</f>
        <v>0</v>
      </c>
      <c r="W126" s="31">
        <f>IF('Modello Analisi RISCHI MOG_PTPC'!AY127=Tabelle!$V$3,('Mitigazione del rischio'!W$8*Tabelle!$W$3),IF('Modello Analisi RISCHI MOG_PTPC'!AY127=Tabelle!$V$4,('Mitigazione del rischio'!W$8*Tabelle!$W$4),IF('Modello Analisi RISCHI MOG_PTPC'!AY127=Tabelle!$V$5,('Mitigazione del rischio'!W$8*Tabelle!$W$5),IF('Modello Analisi RISCHI MOG_PTPC'!AY127=Tabelle!$V$6,('Mitigazione del rischio'!W$8*Tabelle!$W$6),IF('Modello Analisi RISCHI MOG_PTPC'!AY127=Tabelle!$V$7,('Mitigazione del rischio'!W$8*Tabelle!$W$7),IF('Modello Analisi RISCHI MOG_PTPC'!AY127=Tabelle!$V$8,('Mitigazione del rischio'!W$8*Tabelle!$W$8),IF('Modello Analisi RISCHI MOG_PTPC'!AY127=Tabelle!$V$9,('Mitigazione del rischio'!W$8*Tabelle!$W$9),IF('Modello Analisi RISCHI MOG_PTPC'!AY127=Tabelle!$V$10,('Mitigazione del rischio'!W$8*Tabelle!$W$10),IF('Modello Analisi RISCHI MOG_PTPC'!AY127=Tabelle!$V$11,('Mitigazione del rischio'!W$8*Tabelle!$W$11),IF('Modello Analisi RISCHI MOG_PTPC'!AY127=Tabelle!$V$12,('Mitigazione del rischio'!W$8*Tabelle!$W$12),"-"))))))))))</f>
        <v>0</v>
      </c>
      <c r="X126" s="31">
        <f>IF('Modello Analisi RISCHI MOG_PTPC'!AZ127=Tabelle!$V$3,('Mitigazione del rischio'!X$8*Tabelle!$W$3),IF('Modello Analisi RISCHI MOG_PTPC'!AZ127=Tabelle!$V$4,('Mitigazione del rischio'!X$8*Tabelle!$W$4),IF('Modello Analisi RISCHI MOG_PTPC'!AZ127=Tabelle!$V$5,('Mitigazione del rischio'!X$8*Tabelle!$W$5),IF('Modello Analisi RISCHI MOG_PTPC'!AZ127=Tabelle!$V$6,('Mitigazione del rischio'!X$8*Tabelle!$W$6),IF('Modello Analisi RISCHI MOG_PTPC'!AZ127=Tabelle!$V$7,('Mitigazione del rischio'!X$8*Tabelle!$W$7),IF('Modello Analisi RISCHI MOG_PTPC'!AZ127=Tabelle!$V$8,('Mitigazione del rischio'!X$8*Tabelle!$W$8),IF('Modello Analisi RISCHI MOG_PTPC'!AZ127=Tabelle!$V$9,('Mitigazione del rischio'!X$8*Tabelle!$W$9),IF('Modello Analisi RISCHI MOG_PTPC'!AZ127=Tabelle!$V$10,('Mitigazione del rischio'!X$8*Tabelle!$W$10),IF('Modello Analisi RISCHI MOG_PTPC'!AZ127=Tabelle!$V$11,('Mitigazione del rischio'!X$8*Tabelle!$W$11),IF('Modello Analisi RISCHI MOG_PTPC'!AZ127=Tabelle!$V$12,('Mitigazione del rischio'!X$8*Tabelle!$W$12),"-"))))))))))</f>
        <v>0</v>
      </c>
      <c r="Y126" s="31">
        <f>IF('Modello Analisi RISCHI MOG_PTPC'!BA127=Tabelle!$V$3,('Mitigazione del rischio'!Y$8*Tabelle!$W$3),IF('Modello Analisi RISCHI MOG_PTPC'!BA127=Tabelle!$V$4,('Mitigazione del rischio'!Y$8*Tabelle!$W$4),IF('Modello Analisi RISCHI MOG_PTPC'!BA127=Tabelle!$V$5,('Mitigazione del rischio'!Y$8*Tabelle!$W$5),IF('Modello Analisi RISCHI MOG_PTPC'!BA127=Tabelle!$V$6,('Mitigazione del rischio'!Y$8*Tabelle!$W$6),IF('Modello Analisi RISCHI MOG_PTPC'!BA127=Tabelle!$V$7,('Mitigazione del rischio'!Y$8*Tabelle!$W$7),IF('Modello Analisi RISCHI MOG_PTPC'!BA127=Tabelle!$V$8,('Mitigazione del rischio'!Y$8*Tabelle!$W$8),IF('Modello Analisi RISCHI MOG_PTPC'!BA127=Tabelle!$V$9,('Mitigazione del rischio'!Y$8*Tabelle!$W$9),IF('Modello Analisi RISCHI MOG_PTPC'!BA127=Tabelle!$V$10,('Mitigazione del rischio'!Y$8*Tabelle!$W$10),IF('Modello Analisi RISCHI MOG_PTPC'!BA127=Tabelle!$V$11,('Mitigazione del rischio'!Y$8*Tabelle!$W$11),IF('Modello Analisi RISCHI MOG_PTPC'!BA127=Tabelle!$V$12,('Mitigazione del rischio'!Y$8*Tabelle!$W$12),"-"))))))))))</f>
        <v>0</v>
      </c>
      <c r="Z126" s="31">
        <f>IF('Modello Analisi RISCHI MOG_PTPC'!BB127=Tabelle!$V$3,('Mitigazione del rischio'!Z$8*Tabelle!$W$3),IF('Modello Analisi RISCHI MOG_PTPC'!BB127=Tabelle!$V$4,('Mitigazione del rischio'!Z$8*Tabelle!$W$4),IF('Modello Analisi RISCHI MOG_PTPC'!BB127=Tabelle!$V$5,('Mitigazione del rischio'!Z$8*Tabelle!$W$5),IF('Modello Analisi RISCHI MOG_PTPC'!BB127=Tabelle!$V$6,('Mitigazione del rischio'!Z$8*Tabelle!$W$6),IF('Modello Analisi RISCHI MOG_PTPC'!BB127=Tabelle!$V$7,('Mitigazione del rischio'!Z$8*Tabelle!$W$7),IF('Modello Analisi RISCHI MOG_PTPC'!BB127=Tabelle!$V$8,('Mitigazione del rischio'!Z$8*Tabelle!$W$8),IF('Modello Analisi RISCHI MOG_PTPC'!BB127=Tabelle!$V$9,('Mitigazione del rischio'!Z$8*Tabelle!$W$9),IF('Modello Analisi RISCHI MOG_PTPC'!BB127=Tabelle!$V$10,('Mitigazione del rischio'!Z$8*Tabelle!$W$10),IF('Modello Analisi RISCHI MOG_PTPC'!BB127=Tabelle!$V$11,('Mitigazione del rischio'!Z$8*Tabelle!$W$11),IF('Modello Analisi RISCHI MOG_PTPC'!BB127=Tabelle!$V$12,('Mitigazione del rischio'!Z$8*Tabelle!$W$12),"-"))))))))))</f>
        <v>0</v>
      </c>
      <c r="AA126" s="31">
        <f>IF('Modello Analisi RISCHI MOG_PTPC'!BC127=Tabelle!$V$3,('Mitigazione del rischio'!AA$8*Tabelle!$W$3),IF('Modello Analisi RISCHI MOG_PTPC'!BC127=Tabelle!$V$4,('Mitigazione del rischio'!AA$8*Tabelle!$W$4),IF('Modello Analisi RISCHI MOG_PTPC'!BC127=Tabelle!$V$5,('Mitigazione del rischio'!AA$8*Tabelle!$W$5),IF('Modello Analisi RISCHI MOG_PTPC'!BC127=Tabelle!$V$6,('Mitigazione del rischio'!AA$8*Tabelle!$W$6),IF('Modello Analisi RISCHI MOG_PTPC'!BC127=Tabelle!$V$7,('Mitigazione del rischio'!AA$8*Tabelle!$W$7),IF('Modello Analisi RISCHI MOG_PTPC'!BC127=Tabelle!$V$8,('Mitigazione del rischio'!AA$8*Tabelle!$W$8),IF('Modello Analisi RISCHI MOG_PTPC'!BC127=Tabelle!$V$9,('Mitigazione del rischio'!AA$8*Tabelle!$W$9),IF('Modello Analisi RISCHI MOG_PTPC'!BC127=Tabelle!$V$10,('Mitigazione del rischio'!AA$8*Tabelle!$W$10),IF('Modello Analisi RISCHI MOG_PTPC'!BC127=Tabelle!$V$11,('Mitigazione del rischio'!AA$8*Tabelle!$W$11),IF('Modello Analisi RISCHI MOG_PTPC'!BC127=Tabelle!$V$12,('Mitigazione del rischio'!AA$8*Tabelle!$W$12),"-"))))))))))</f>
        <v>0</v>
      </c>
      <c r="AB126" s="31">
        <f>IF('Modello Analisi RISCHI MOG_PTPC'!BD127=Tabelle!$V$3,('Mitigazione del rischio'!AB$8*Tabelle!$W$3),IF('Modello Analisi RISCHI MOG_PTPC'!BD127=Tabelle!$V$4,('Mitigazione del rischio'!AB$8*Tabelle!$W$4),IF('Modello Analisi RISCHI MOG_PTPC'!BD127=Tabelle!$V$5,('Mitigazione del rischio'!AB$8*Tabelle!$W$5),IF('Modello Analisi RISCHI MOG_PTPC'!BD127=Tabelle!$V$6,('Mitigazione del rischio'!AB$8*Tabelle!$W$6),IF('Modello Analisi RISCHI MOG_PTPC'!BD127=Tabelle!$V$7,('Mitigazione del rischio'!AB$8*Tabelle!$W$7),IF('Modello Analisi RISCHI MOG_PTPC'!BD127=Tabelle!$V$8,('Mitigazione del rischio'!AB$8*Tabelle!$W$8),IF('Modello Analisi RISCHI MOG_PTPC'!BD127=Tabelle!$V$9,('Mitigazione del rischio'!AB$8*Tabelle!$W$9),IF('Modello Analisi RISCHI MOG_PTPC'!BD127=Tabelle!$V$10,('Mitigazione del rischio'!AB$8*Tabelle!$W$10),IF('Modello Analisi RISCHI MOG_PTPC'!BD127=Tabelle!$V$11,('Mitigazione del rischio'!AB$8*Tabelle!$W$11),IF('Modello Analisi RISCHI MOG_PTPC'!BD127=Tabelle!$V$12,('Mitigazione del rischio'!AB$8*Tabelle!$W$12),"-"))))))))))</f>
        <v>0</v>
      </c>
      <c r="AC126" s="31">
        <f>IF('Modello Analisi RISCHI MOG_PTPC'!BE127=Tabelle!$V$3,('Mitigazione del rischio'!AC$8*Tabelle!$W$3),IF('Modello Analisi RISCHI MOG_PTPC'!BE127=Tabelle!$V$4,('Mitigazione del rischio'!AC$8*Tabelle!$W$4),IF('Modello Analisi RISCHI MOG_PTPC'!BE127=Tabelle!$V$5,('Mitigazione del rischio'!AC$8*Tabelle!$W$5),IF('Modello Analisi RISCHI MOG_PTPC'!BE127=Tabelle!$V$6,('Mitigazione del rischio'!AC$8*Tabelle!$W$6),IF('Modello Analisi RISCHI MOG_PTPC'!BE127=Tabelle!$V$7,('Mitigazione del rischio'!AC$8*Tabelle!$W$7),IF('Modello Analisi RISCHI MOG_PTPC'!BE127=Tabelle!$V$8,('Mitigazione del rischio'!AC$8*Tabelle!$W$8),IF('Modello Analisi RISCHI MOG_PTPC'!BE127=Tabelle!$V$9,('Mitigazione del rischio'!AC$8*Tabelle!$W$9),IF('Modello Analisi RISCHI MOG_PTPC'!BE127=Tabelle!$V$10,('Mitigazione del rischio'!AC$8*Tabelle!$W$10),IF('Modello Analisi RISCHI MOG_PTPC'!BE127=Tabelle!$V$11,('Mitigazione del rischio'!AC$8*Tabelle!$W$11),IF('Modello Analisi RISCHI MOG_PTPC'!BE127=Tabelle!$V$12,('Mitigazione del rischio'!AC$8*Tabelle!$W$12),"-"))))))))))</f>
        <v>0</v>
      </c>
      <c r="AD126" s="31">
        <f>IF('Modello Analisi RISCHI MOG_PTPC'!BF127=Tabelle!$V$3,('Mitigazione del rischio'!AD$8*Tabelle!$W$3),IF('Modello Analisi RISCHI MOG_PTPC'!BF127=Tabelle!$V$4,('Mitigazione del rischio'!AD$8*Tabelle!$W$4),IF('Modello Analisi RISCHI MOG_PTPC'!BF127=Tabelle!$V$5,('Mitigazione del rischio'!AD$8*Tabelle!$W$5),IF('Modello Analisi RISCHI MOG_PTPC'!BF127=Tabelle!$V$6,('Mitigazione del rischio'!AD$8*Tabelle!$W$6),IF('Modello Analisi RISCHI MOG_PTPC'!BF127=Tabelle!$V$7,('Mitigazione del rischio'!AD$8*Tabelle!$W$7),IF('Modello Analisi RISCHI MOG_PTPC'!BF127=Tabelle!$V$8,('Mitigazione del rischio'!AD$8*Tabelle!$W$8),IF('Modello Analisi RISCHI MOG_PTPC'!BF127=Tabelle!$V$9,('Mitigazione del rischio'!AD$8*Tabelle!$W$9),IF('Modello Analisi RISCHI MOG_PTPC'!BF127=Tabelle!$V$10,('Mitigazione del rischio'!AD$8*Tabelle!$W$10),IF('Modello Analisi RISCHI MOG_PTPC'!BF127=Tabelle!$V$11,('Mitigazione del rischio'!AD$8*Tabelle!$W$11),IF('Modello Analisi RISCHI MOG_PTPC'!BF127=Tabelle!$V$12,('Mitigazione del rischio'!AD$8*Tabelle!$W$12),"-"))))))))))</f>
        <v>0</v>
      </c>
      <c r="AE126" s="31">
        <f>IF('Modello Analisi RISCHI MOG_PTPC'!BG127=Tabelle!$V$3,('Mitigazione del rischio'!AE$8*Tabelle!$W$3),IF('Modello Analisi RISCHI MOG_PTPC'!BG127=Tabelle!$V$4,('Mitigazione del rischio'!AE$8*Tabelle!$W$4),IF('Modello Analisi RISCHI MOG_PTPC'!BG127=Tabelle!$V$5,('Mitigazione del rischio'!AE$8*Tabelle!$W$5),IF('Modello Analisi RISCHI MOG_PTPC'!BG127=Tabelle!$V$6,('Mitigazione del rischio'!AE$8*Tabelle!$W$6),IF('Modello Analisi RISCHI MOG_PTPC'!BG127=Tabelle!$V$7,('Mitigazione del rischio'!AE$8*Tabelle!$W$7),IF('Modello Analisi RISCHI MOG_PTPC'!BG127=Tabelle!$V$8,('Mitigazione del rischio'!AE$8*Tabelle!$W$8),IF('Modello Analisi RISCHI MOG_PTPC'!BG127=Tabelle!$V$9,('Mitigazione del rischio'!AE$8*Tabelle!$W$9),IF('Modello Analisi RISCHI MOG_PTPC'!BG127=Tabelle!$V$10,('Mitigazione del rischio'!AE$8*Tabelle!$W$10),IF('Modello Analisi RISCHI MOG_PTPC'!BG127=Tabelle!$V$11,('Mitigazione del rischio'!AE$8*Tabelle!$W$11),IF('Modello Analisi RISCHI MOG_PTPC'!BG127=Tabelle!$V$12,('Mitigazione del rischio'!AE$8*Tabelle!$W$12),"-"))))))))))</f>
        <v>0</v>
      </c>
      <c r="AF126" s="32">
        <f t="shared" si="5"/>
        <v>43.400000000000006</v>
      </c>
      <c r="AG126" s="33">
        <f t="shared" si="6"/>
        <v>0.43400000000000005</v>
      </c>
    </row>
    <row r="127" spans="1:33" x14ac:dyDescent="0.25">
      <c r="A127" s="31">
        <f>IF('Modello Analisi RISCHI MOG_PTPC'!AC128=Tabelle!$V$3,('Mitigazione del rischio'!A$8*Tabelle!$W$3),IF('Modello Analisi RISCHI MOG_PTPC'!AC128=Tabelle!$V$4,('Mitigazione del rischio'!A$8*Tabelle!$W$4),IF('Modello Analisi RISCHI MOG_PTPC'!AC128=Tabelle!$V$5,('Mitigazione del rischio'!A$8*Tabelle!$W$5),IF('Modello Analisi RISCHI MOG_PTPC'!AC128=Tabelle!$V$6,('Mitigazione del rischio'!A$8*Tabelle!$W$6),IF('Modello Analisi RISCHI MOG_PTPC'!AC128=Tabelle!$V$7,('Mitigazione del rischio'!A$8*Tabelle!$W$7),IF('Modello Analisi RISCHI MOG_PTPC'!AC128=Tabelle!$V$8,('Mitigazione del rischio'!A$8*Tabelle!$W$8),IF('Modello Analisi RISCHI MOG_PTPC'!AC128=Tabelle!$V$9,('Mitigazione del rischio'!A$8*Tabelle!$W$9),IF('Modello Analisi RISCHI MOG_PTPC'!AC128=Tabelle!$V$10,('Mitigazione del rischio'!A$8*Tabelle!$W$10),IF('Modello Analisi RISCHI MOG_PTPC'!AC128=Tabelle!$V$11,('Mitigazione del rischio'!A$8*Tabelle!$W$11),IF('Modello Analisi RISCHI MOG_PTPC'!AC128=Tabelle!$V$12,('Mitigazione del rischio'!A$8*Tabelle!$W$12),"-"))))))))))</f>
        <v>3.5</v>
      </c>
      <c r="B127" s="31">
        <f>IF('Modello Analisi RISCHI MOG_PTPC'!AD128=Tabelle!$V$3,('Mitigazione del rischio'!B$8*Tabelle!$W$3),IF('Modello Analisi RISCHI MOG_PTPC'!AD128=Tabelle!$V$4,('Mitigazione del rischio'!B$8*Tabelle!$W$4),IF('Modello Analisi RISCHI MOG_PTPC'!AD128=Tabelle!$V$5,('Mitigazione del rischio'!B$8*Tabelle!$W$5),IF('Modello Analisi RISCHI MOG_PTPC'!AD128=Tabelle!$V$6,('Mitigazione del rischio'!B$8*Tabelle!$W$6),IF('Modello Analisi RISCHI MOG_PTPC'!AD128=Tabelle!$V$7,('Mitigazione del rischio'!B$8*Tabelle!$W$7),IF('Modello Analisi RISCHI MOG_PTPC'!AD128=Tabelle!$V$8,('Mitigazione del rischio'!B$8*Tabelle!$W$8),IF('Modello Analisi RISCHI MOG_PTPC'!AD128=Tabelle!$V$9,('Mitigazione del rischio'!B$8*Tabelle!$W$9),IF('Modello Analisi RISCHI MOG_PTPC'!AD128=Tabelle!$V$10,('Mitigazione del rischio'!B$8*Tabelle!$W$10),IF('Modello Analisi RISCHI MOG_PTPC'!AD128=Tabelle!$V$11,('Mitigazione del rischio'!B$8*Tabelle!$W$11),IF('Modello Analisi RISCHI MOG_PTPC'!AD128=Tabelle!$V$12,('Mitigazione del rischio'!B$8*Tabelle!$W$12),"-"))))))))))</f>
        <v>2.4499999999999997</v>
      </c>
      <c r="C127" s="31">
        <f>IF('Modello Analisi RISCHI MOG_PTPC'!AE128=Tabelle!$V$3,('Mitigazione del rischio'!C$8*Tabelle!$W$3),IF('Modello Analisi RISCHI MOG_PTPC'!AE128=Tabelle!$V$4,('Mitigazione del rischio'!C$8*Tabelle!$W$4),IF('Modello Analisi RISCHI MOG_PTPC'!AE128=Tabelle!$V$5,('Mitigazione del rischio'!C$8*Tabelle!$W$5),IF('Modello Analisi RISCHI MOG_PTPC'!AE128=Tabelle!$V$6,('Mitigazione del rischio'!C$8*Tabelle!$W$6),IF('Modello Analisi RISCHI MOG_PTPC'!AE128=Tabelle!$V$7,('Mitigazione del rischio'!C$8*Tabelle!$W$7),IF('Modello Analisi RISCHI MOG_PTPC'!AE128=Tabelle!$V$8,('Mitigazione del rischio'!C$8*Tabelle!$W$8),IF('Modello Analisi RISCHI MOG_PTPC'!AE128=Tabelle!$V$9,('Mitigazione del rischio'!C$8*Tabelle!$W$9),IF('Modello Analisi RISCHI MOG_PTPC'!AE128=Tabelle!$V$10,('Mitigazione del rischio'!C$8*Tabelle!$W$10),IF('Modello Analisi RISCHI MOG_PTPC'!AE128=Tabelle!$V$11,('Mitigazione del rischio'!C$8*Tabelle!$W$11),IF('Modello Analisi RISCHI MOG_PTPC'!AE128=Tabelle!$V$12,('Mitigazione del rischio'!C$8*Tabelle!$W$12),"-"))))))))))</f>
        <v>0.35000000000000003</v>
      </c>
      <c r="D127" s="31">
        <f>IF('Modello Analisi RISCHI MOG_PTPC'!AF128=Tabelle!$V$3,('Mitigazione del rischio'!D$8*Tabelle!$W$3),IF('Modello Analisi RISCHI MOG_PTPC'!AF128=Tabelle!$V$4,('Mitigazione del rischio'!D$8*Tabelle!$W$4),IF('Modello Analisi RISCHI MOG_PTPC'!AF128=Tabelle!$V$5,('Mitigazione del rischio'!D$8*Tabelle!$W$5),IF('Modello Analisi RISCHI MOG_PTPC'!AF128=Tabelle!$V$6,('Mitigazione del rischio'!D$8*Tabelle!$W$6),IF('Modello Analisi RISCHI MOG_PTPC'!AF128=Tabelle!$V$7,('Mitigazione del rischio'!D$8*Tabelle!$W$7),IF('Modello Analisi RISCHI MOG_PTPC'!AF128=Tabelle!$V$8,('Mitigazione del rischio'!D$8*Tabelle!$W$8),IF('Modello Analisi RISCHI MOG_PTPC'!AF128=Tabelle!$V$9,('Mitigazione del rischio'!D$8*Tabelle!$W$9),IF('Modello Analisi RISCHI MOG_PTPC'!AF128=Tabelle!$V$10,('Mitigazione del rischio'!D$8*Tabelle!$W$10),IF('Modello Analisi RISCHI MOG_PTPC'!AF128=Tabelle!$V$11,('Mitigazione del rischio'!D$8*Tabelle!$W$11),IF('Modello Analisi RISCHI MOG_PTPC'!AF128=Tabelle!$V$12,('Mitigazione del rischio'!D$8*Tabelle!$W$12),"-"))))))))))</f>
        <v>1.05</v>
      </c>
      <c r="E127" s="31">
        <f>IF('Modello Analisi RISCHI MOG_PTPC'!AG128=Tabelle!$V$3,('Mitigazione del rischio'!E$8*Tabelle!$W$3),IF('Modello Analisi RISCHI MOG_PTPC'!AG128=Tabelle!$V$4,('Mitigazione del rischio'!E$8*Tabelle!$W$4),IF('Modello Analisi RISCHI MOG_PTPC'!AG128=Tabelle!$V$5,('Mitigazione del rischio'!E$8*Tabelle!$W$5),IF('Modello Analisi RISCHI MOG_PTPC'!AG128=Tabelle!$V$6,('Mitigazione del rischio'!E$8*Tabelle!$W$6),IF('Modello Analisi RISCHI MOG_PTPC'!AG128=Tabelle!$V$7,('Mitigazione del rischio'!E$8*Tabelle!$W$7),IF('Modello Analisi RISCHI MOG_PTPC'!AG128=Tabelle!$V$8,('Mitigazione del rischio'!E$8*Tabelle!$W$8),IF('Modello Analisi RISCHI MOG_PTPC'!AG128=Tabelle!$V$9,('Mitigazione del rischio'!E$8*Tabelle!$W$9),IF('Modello Analisi RISCHI MOG_PTPC'!AG128=Tabelle!$V$10,('Mitigazione del rischio'!E$8*Tabelle!$W$10),IF('Modello Analisi RISCHI MOG_PTPC'!AG128=Tabelle!$V$11,('Mitigazione del rischio'!E$8*Tabelle!$W$11),IF('Modello Analisi RISCHI MOG_PTPC'!AG128=Tabelle!$V$12,('Mitigazione del rischio'!E$8*Tabelle!$W$12),"-"))))))))))</f>
        <v>2.4499999999999997</v>
      </c>
      <c r="F127" s="31">
        <f>IF('Modello Analisi RISCHI MOG_PTPC'!AH128=Tabelle!$V$3,('Mitigazione del rischio'!F$8*Tabelle!$W$3),IF('Modello Analisi RISCHI MOG_PTPC'!AH128=Tabelle!$V$4,('Mitigazione del rischio'!F$8*Tabelle!$W$4),IF('Modello Analisi RISCHI MOG_PTPC'!AH128=Tabelle!$V$5,('Mitigazione del rischio'!F$8*Tabelle!$W$5),IF('Modello Analisi RISCHI MOG_PTPC'!AH128=Tabelle!$V$6,('Mitigazione del rischio'!F$8*Tabelle!$W$6),IF('Modello Analisi RISCHI MOG_PTPC'!AH128=Tabelle!$V$7,('Mitigazione del rischio'!F$8*Tabelle!$W$7),IF('Modello Analisi RISCHI MOG_PTPC'!AH128=Tabelle!$V$8,('Mitigazione del rischio'!F$8*Tabelle!$W$8),IF('Modello Analisi RISCHI MOG_PTPC'!AH128=Tabelle!$V$9,('Mitigazione del rischio'!F$8*Tabelle!$W$9),IF('Modello Analisi RISCHI MOG_PTPC'!AH128=Tabelle!$V$10,('Mitigazione del rischio'!F$8*Tabelle!$W$10),IF('Modello Analisi RISCHI MOG_PTPC'!AH128=Tabelle!$V$11,('Mitigazione del rischio'!F$8*Tabelle!$W$11),IF('Modello Analisi RISCHI MOG_PTPC'!AH128=Tabelle!$V$12,('Mitigazione del rischio'!F$8*Tabelle!$W$12),"-"))))))))))</f>
        <v>3.5</v>
      </c>
      <c r="G127" s="31">
        <f>IF('Modello Analisi RISCHI MOG_PTPC'!AI128=Tabelle!$V$3,('Mitigazione del rischio'!G$8*Tabelle!$W$3),IF('Modello Analisi RISCHI MOG_PTPC'!AI128=Tabelle!$V$4,('Mitigazione del rischio'!G$8*Tabelle!$W$4),IF('Modello Analisi RISCHI MOG_PTPC'!AI128=Tabelle!$V$5,('Mitigazione del rischio'!G$8*Tabelle!$W$5),IF('Modello Analisi RISCHI MOG_PTPC'!AI128=Tabelle!$V$6,('Mitigazione del rischio'!G$8*Tabelle!$W$6),IF('Modello Analisi RISCHI MOG_PTPC'!AI128=Tabelle!$V$7,('Mitigazione del rischio'!G$8*Tabelle!$W$7),IF('Modello Analisi RISCHI MOG_PTPC'!AI128=Tabelle!$V$8,('Mitigazione del rischio'!G$8*Tabelle!$W$8),IF('Modello Analisi RISCHI MOG_PTPC'!AI128=Tabelle!$V$9,('Mitigazione del rischio'!G$8*Tabelle!$W$9),IF('Modello Analisi RISCHI MOG_PTPC'!AI128=Tabelle!$V$10,('Mitigazione del rischio'!G$8*Tabelle!$W$10),IF('Modello Analisi RISCHI MOG_PTPC'!AI128=Tabelle!$V$11,('Mitigazione del rischio'!G$8*Tabelle!$W$11),IF('Modello Analisi RISCHI MOG_PTPC'!AI128=Tabelle!$V$12,('Mitigazione del rischio'!G$8*Tabelle!$W$12),"-"))))))))))</f>
        <v>3.5</v>
      </c>
      <c r="H127" s="31">
        <f>IF('Modello Analisi RISCHI MOG_PTPC'!AJ128=Tabelle!$V$3,('Mitigazione del rischio'!H$8*Tabelle!$W$3),IF('Modello Analisi RISCHI MOG_PTPC'!AJ128=Tabelle!$V$4,('Mitigazione del rischio'!H$8*Tabelle!$W$4),IF('Modello Analisi RISCHI MOG_PTPC'!AJ128=Tabelle!$V$5,('Mitigazione del rischio'!H$8*Tabelle!$W$5),IF('Modello Analisi RISCHI MOG_PTPC'!AJ128=Tabelle!$V$6,('Mitigazione del rischio'!H$8*Tabelle!$W$6),IF('Modello Analisi RISCHI MOG_PTPC'!AJ128=Tabelle!$V$7,('Mitigazione del rischio'!H$8*Tabelle!$W$7),IF('Modello Analisi RISCHI MOG_PTPC'!AJ128=Tabelle!$V$8,('Mitigazione del rischio'!H$8*Tabelle!$W$8),IF('Modello Analisi RISCHI MOG_PTPC'!AJ128=Tabelle!$V$9,('Mitigazione del rischio'!H$8*Tabelle!$W$9),IF('Modello Analisi RISCHI MOG_PTPC'!AJ128=Tabelle!$V$10,('Mitigazione del rischio'!H$8*Tabelle!$W$10),IF('Modello Analisi RISCHI MOG_PTPC'!AJ128=Tabelle!$V$11,('Mitigazione del rischio'!H$8*Tabelle!$W$11),IF('Modello Analisi RISCHI MOG_PTPC'!AJ128=Tabelle!$V$12,('Mitigazione del rischio'!H$8*Tabelle!$W$12),"-"))))))))))</f>
        <v>3.5</v>
      </c>
      <c r="I127" s="31">
        <f>IF('Modello Analisi RISCHI MOG_PTPC'!AK128=Tabelle!$V$3,('Mitigazione del rischio'!I$8*Tabelle!$W$3),IF('Modello Analisi RISCHI MOG_PTPC'!AK128=Tabelle!$V$4,('Mitigazione del rischio'!I$8*Tabelle!$W$4),IF('Modello Analisi RISCHI MOG_PTPC'!AK128=Tabelle!$V$5,('Mitigazione del rischio'!I$8*Tabelle!$W$5),IF('Modello Analisi RISCHI MOG_PTPC'!AK128=Tabelle!$V$6,('Mitigazione del rischio'!I$8*Tabelle!$W$6),IF('Modello Analisi RISCHI MOG_PTPC'!AK128=Tabelle!$V$7,('Mitigazione del rischio'!I$8*Tabelle!$W$7),IF('Modello Analisi RISCHI MOG_PTPC'!AK128=Tabelle!$V$8,('Mitigazione del rischio'!I$8*Tabelle!$W$8),IF('Modello Analisi RISCHI MOG_PTPC'!AK128=Tabelle!$V$9,('Mitigazione del rischio'!I$8*Tabelle!$W$9),IF('Modello Analisi RISCHI MOG_PTPC'!AK128=Tabelle!$V$10,('Mitigazione del rischio'!I$8*Tabelle!$W$10),IF('Modello Analisi RISCHI MOG_PTPC'!AK128=Tabelle!$V$11,('Mitigazione del rischio'!I$8*Tabelle!$W$11),IF('Modello Analisi RISCHI MOG_PTPC'!AK128=Tabelle!$V$12,('Mitigazione del rischio'!I$8*Tabelle!$W$12),"-"))))))))))</f>
        <v>1.05</v>
      </c>
      <c r="J127" s="31">
        <f>IF('Modello Analisi RISCHI MOG_PTPC'!AL128=Tabelle!$V$3,('Mitigazione del rischio'!J$8*Tabelle!$W$3),IF('Modello Analisi RISCHI MOG_PTPC'!AL128=Tabelle!$V$4,('Mitigazione del rischio'!J$8*Tabelle!$W$4),IF('Modello Analisi RISCHI MOG_PTPC'!AL128=Tabelle!$V$5,('Mitigazione del rischio'!J$8*Tabelle!$W$5),IF('Modello Analisi RISCHI MOG_PTPC'!AL128=Tabelle!$V$6,('Mitigazione del rischio'!J$8*Tabelle!$W$6),IF('Modello Analisi RISCHI MOG_PTPC'!AL128=Tabelle!$V$7,('Mitigazione del rischio'!J$8*Tabelle!$W$7),IF('Modello Analisi RISCHI MOG_PTPC'!AL128=Tabelle!$V$8,('Mitigazione del rischio'!J$8*Tabelle!$W$8),IF('Modello Analisi RISCHI MOG_PTPC'!AL128=Tabelle!$V$9,('Mitigazione del rischio'!J$8*Tabelle!$W$9),IF('Modello Analisi RISCHI MOG_PTPC'!AL128=Tabelle!$V$10,('Mitigazione del rischio'!J$8*Tabelle!$W$10),IF('Modello Analisi RISCHI MOG_PTPC'!AL128=Tabelle!$V$11,('Mitigazione del rischio'!J$8*Tabelle!$W$11),IF('Modello Analisi RISCHI MOG_PTPC'!AL128=Tabelle!$V$12,('Mitigazione del rischio'!J$8*Tabelle!$W$12),"-"))))))))))</f>
        <v>1.05</v>
      </c>
      <c r="K127" s="31">
        <f>IF('Modello Analisi RISCHI MOG_PTPC'!AM128=Tabelle!$V$3,('Mitigazione del rischio'!K$8*Tabelle!$W$3),IF('Modello Analisi RISCHI MOG_PTPC'!AM128=Tabelle!$V$4,('Mitigazione del rischio'!K$8*Tabelle!$W$4),IF('Modello Analisi RISCHI MOG_PTPC'!AM128=Tabelle!$V$5,('Mitigazione del rischio'!K$8*Tabelle!$W$5),IF('Modello Analisi RISCHI MOG_PTPC'!AM128=Tabelle!$V$6,('Mitigazione del rischio'!K$8*Tabelle!$W$6),IF('Modello Analisi RISCHI MOG_PTPC'!AM128=Tabelle!$V$7,('Mitigazione del rischio'!K$8*Tabelle!$W$7),IF('Modello Analisi RISCHI MOG_PTPC'!AM128=Tabelle!$V$8,('Mitigazione del rischio'!K$8*Tabelle!$W$8),IF('Modello Analisi RISCHI MOG_PTPC'!AM128=Tabelle!$V$9,('Mitigazione del rischio'!K$8*Tabelle!$W$9),IF('Modello Analisi RISCHI MOG_PTPC'!AM128=Tabelle!$V$10,('Mitigazione del rischio'!K$8*Tabelle!$W$10),IF('Modello Analisi RISCHI MOG_PTPC'!AM128=Tabelle!$V$11,('Mitigazione del rischio'!K$8*Tabelle!$W$11),IF('Modello Analisi RISCHI MOG_PTPC'!AM128=Tabelle!$V$12,('Mitigazione del rischio'!K$8*Tabelle!$W$12),"-"))))))))))</f>
        <v>3.5</v>
      </c>
      <c r="L127" s="31">
        <f>IF('Modello Analisi RISCHI MOG_PTPC'!AN128=Tabelle!$V$3,('Mitigazione del rischio'!L$8*Tabelle!$W$3),IF('Modello Analisi RISCHI MOG_PTPC'!AN128=Tabelle!$V$4,('Mitigazione del rischio'!L$8*Tabelle!$W$4),IF('Modello Analisi RISCHI MOG_PTPC'!AN128=Tabelle!$V$5,('Mitigazione del rischio'!L$8*Tabelle!$W$5),IF('Modello Analisi RISCHI MOG_PTPC'!AN128=Tabelle!$V$6,('Mitigazione del rischio'!L$8*Tabelle!$W$6),IF('Modello Analisi RISCHI MOG_PTPC'!AN128=Tabelle!$V$7,('Mitigazione del rischio'!L$8*Tabelle!$W$7),IF('Modello Analisi RISCHI MOG_PTPC'!AN128=Tabelle!$V$8,('Mitigazione del rischio'!L$8*Tabelle!$W$8),IF('Modello Analisi RISCHI MOG_PTPC'!AN128=Tabelle!$V$9,('Mitigazione del rischio'!L$8*Tabelle!$W$9),IF('Modello Analisi RISCHI MOG_PTPC'!AN128=Tabelle!$V$10,('Mitigazione del rischio'!L$8*Tabelle!$W$10),IF('Modello Analisi RISCHI MOG_PTPC'!AN128=Tabelle!$V$11,('Mitigazione del rischio'!L$8*Tabelle!$W$11),IF('Modello Analisi RISCHI MOG_PTPC'!AN128=Tabelle!$V$12,('Mitigazione del rischio'!L$8*Tabelle!$W$12),"-"))))))))))</f>
        <v>3.5</v>
      </c>
      <c r="M127" s="31">
        <f>IF('Modello Analisi RISCHI MOG_PTPC'!AO128=Tabelle!$V$3,('Mitigazione del rischio'!M$8*Tabelle!$W$3),IF('Modello Analisi RISCHI MOG_PTPC'!AO128=Tabelle!$V$4,('Mitigazione del rischio'!M$8*Tabelle!$W$4),IF('Modello Analisi RISCHI MOG_PTPC'!AO128=Tabelle!$V$5,('Mitigazione del rischio'!M$8*Tabelle!$W$5),IF('Modello Analisi RISCHI MOG_PTPC'!AO128=Tabelle!$V$6,('Mitigazione del rischio'!M$8*Tabelle!$W$6),IF('Modello Analisi RISCHI MOG_PTPC'!AO128=Tabelle!$V$7,('Mitigazione del rischio'!M$8*Tabelle!$W$7),IF('Modello Analisi RISCHI MOG_PTPC'!AO128=Tabelle!$V$8,('Mitigazione del rischio'!M$8*Tabelle!$W$8),IF('Modello Analisi RISCHI MOG_PTPC'!AO128=Tabelle!$V$9,('Mitigazione del rischio'!M$8*Tabelle!$W$9),IF('Modello Analisi RISCHI MOG_PTPC'!AO128=Tabelle!$V$10,('Mitigazione del rischio'!M$8*Tabelle!$W$10),IF('Modello Analisi RISCHI MOG_PTPC'!AO128=Tabelle!$V$11,('Mitigazione del rischio'!M$8*Tabelle!$W$11),IF('Modello Analisi RISCHI MOG_PTPC'!AO128=Tabelle!$V$12,('Mitigazione del rischio'!M$8*Tabelle!$W$12),"-"))))))))))</f>
        <v>1.05</v>
      </c>
      <c r="N127" s="31">
        <f>IF('Modello Analisi RISCHI MOG_PTPC'!AP128=Tabelle!$V$3,('Mitigazione del rischio'!N$8*Tabelle!$W$3),IF('Modello Analisi RISCHI MOG_PTPC'!AP128=Tabelle!$V$4,('Mitigazione del rischio'!N$8*Tabelle!$W$4),IF('Modello Analisi RISCHI MOG_PTPC'!AP128=Tabelle!$V$5,('Mitigazione del rischio'!N$8*Tabelle!$W$5),IF('Modello Analisi RISCHI MOG_PTPC'!AP128=Tabelle!$V$6,('Mitigazione del rischio'!N$8*Tabelle!$W$6),IF('Modello Analisi RISCHI MOG_PTPC'!AP128=Tabelle!$V$7,('Mitigazione del rischio'!N$8*Tabelle!$W$7),IF('Modello Analisi RISCHI MOG_PTPC'!AP128=Tabelle!$V$8,('Mitigazione del rischio'!N$8*Tabelle!$W$8),IF('Modello Analisi RISCHI MOG_PTPC'!AP128=Tabelle!$V$9,('Mitigazione del rischio'!N$8*Tabelle!$W$9),IF('Modello Analisi RISCHI MOG_PTPC'!AP128=Tabelle!$V$10,('Mitigazione del rischio'!N$8*Tabelle!$W$10),IF('Modello Analisi RISCHI MOG_PTPC'!AP128=Tabelle!$V$11,('Mitigazione del rischio'!N$8*Tabelle!$W$11),IF('Modello Analisi RISCHI MOG_PTPC'!AP128=Tabelle!$V$12,('Mitigazione del rischio'!N$8*Tabelle!$W$12),"-"))))))))))</f>
        <v>1.05</v>
      </c>
      <c r="O127" s="31">
        <f>IF('Modello Analisi RISCHI MOG_PTPC'!AQ128=Tabelle!$V$3,('Mitigazione del rischio'!O$8*Tabelle!$W$3),IF('Modello Analisi RISCHI MOG_PTPC'!AQ128=Tabelle!$V$4,('Mitigazione del rischio'!O$8*Tabelle!$W$4),IF('Modello Analisi RISCHI MOG_PTPC'!AQ128=Tabelle!$V$5,('Mitigazione del rischio'!O$8*Tabelle!$W$5),IF('Modello Analisi RISCHI MOG_PTPC'!AQ128=Tabelle!$V$6,('Mitigazione del rischio'!O$8*Tabelle!$W$6),IF('Modello Analisi RISCHI MOG_PTPC'!AQ128=Tabelle!$V$7,('Mitigazione del rischio'!O$8*Tabelle!$W$7),IF('Modello Analisi RISCHI MOG_PTPC'!AQ128=Tabelle!$V$8,('Mitigazione del rischio'!O$8*Tabelle!$W$8),IF('Modello Analisi RISCHI MOG_PTPC'!AQ128=Tabelle!$V$9,('Mitigazione del rischio'!O$8*Tabelle!$W$9),IF('Modello Analisi RISCHI MOG_PTPC'!AQ128=Tabelle!$V$10,('Mitigazione del rischio'!O$8*Tabelle!$W$10),IF('Modello Analisi RISCHI MOG_PTPC'!AQ128=Tabelle!$V$11,('Mitigazione del rischio'!O$8*Tabelle!$W$11),IF('Modello Analisi RISCHI MOG_PTPC'!AQ128=Tabelle!$V$12,('Mitigazione del rischio'!O$8*Tabelle!$W$12),"-"))))))))))</f>
        <v>1.05</v>
      </c>
      <c r="P127" s="31">
        <f>IF('Modello Analisi RISCHI MOG_PTPC'!AR128=Tabelle!$V$3,('Mitigazione del rischio'!P$8*Tabelle!$W$3),IF('Modello Analisi RISCHI MOG_PTPC'!AR128=Tabelle!$V$4,('Mitigazione del rischio'!P$8*Tabelle!$W$4),IF('Modello Analisi RISCHI MOG_PTPC'!AR128=Tabelle!$V$5,('Mitigazione del rischio'!P$8*Tabelle!$W$5),IF('Modello Analisi RISCHI MOG_PTPC'!AR128=Tabelle!$V$6,('Mitigazione del rischio'!P$8*Tabelle!$W$6),IF('Modello Analisi RISCHI MOG_PTPC'!AR128=Tabelle!$V$7,('Mitigazione del rischio'!P$8*Tabelle!$W$7),IF('Modello Analisi RISCHI MOG_PTPC'!AR128=Tabelle!$V$8,('Mitigazione del rischio'!P$8*Tabelle!$W$8),IF('Modello Analisi RISCHI MOG_PTPC'!AR128=Tabelle!$V$9,('Mitigazione del rischio'!P$8*Tabelle!$W$9),IF('Modello Analisi RISCHI MOG_PTPC'!AR128=Tabelle!$V$10,('Mitigazione del rischio'!P$8*Tabelle!$W$10),IF('Modello Analisi RISCHI MOG_PTPC'!AR128=Tabelle!$V$11,('Mitigazione del rischio'!P$8*Tabelle!$W$11),IF('Modello Analisi RISCHI MOG_PTPC'!AR128=Tabelle!$V$12,('Mitigazione del rischio'!P$8*Tabelle!$W$12),"-"))))))))))</f>
        <v>1.05</v>
      </c>
      <c r="Q127" s="31">
        <f>IF('Modello Analisi RISCHI MOG_PTPC'!AS128=Tabelle!$V$3,('Mitigazione del rischio'!Q$8*Tabelle!$W$3),IF('Modello Analisi RISCHI MOG_PTPC'!AS128=Tabelle!$V$4,('Mitigazione del rischio'!Q$8*Tabelle!$W$4),IF('Modello Analisi RISCHI MOG_PTPC'!AS128=Tabelle!$V$5,('Mitigazione del rischio'!Q$8*Tabelle!$W$5),IF('Modello Analisi RISCHI MOG_PTPC'!AS128=Tabelle!$V$6,('Mitigazione del rischio'!Q$8*Tabelle!$W$6),IF('Modello Analisi RISCHI MOG_PTPC'!AS128=Tabelle!$V$7,('Mitigazione del rischio'!Q$8*Tabelle!$W$7),IF('Modello Analisi RISCHI MOG_PTPC'!AS128=Tabelle!$V$8,('Mitigazione del rischio'!Q$8*Tabelle!$W$8),IF('Modello Analisi RISCHI MOG_PTPC'!AS128=Tabelle!$V$9,('Mitigazione del rischio'!Q$8*Tabelle!$W$9),IF('Modello Analisi RISCHI MOG_PTPC'!AS128=Tabelle!$V$10,('Mitigazione del rischio'!Q$8*Tabelle!$W$10),IF('Modello Analisi RISCHI MOG_PTPC'!AS128=Tabelle!$V$11,('Mitigazione del rischio'!Q$8*Tabelle!$W$11),IF('Modello Analisi RISCHI MOG_PTPC'!AS128=Tabelle!$V$12,('Mitigazione del rischio'!Q$8*Tabelle!$W$12),"-"))))))))))</f>
        <v>2.4499999999999997</v>
      </c>
      <c r="R127" s="31">
        <f>IF('Modello Analisi RISCHI MOG_PTPC'!AT128=Tabelle!$V$3,('Mitigazione del rischio'!R$8*Tabelle!$W$3),IF('Modello Analisi RISCHI MOG_PTPC'!AT128=Tabelle!$V$4,('Mitigazione del rischio'!R$8*Tabelle!$W$4),IF('Modello Analisi RISCHI MOG_PTPC'!AT128=Tabelle!$V$5,('Mitigazione del rischio'!R$8*Tabelle!$W$5),IF('Modello Analisi RISCHI MOG_PTPC'!AT128=Tabelle!$V$6,('Mitigazione del rischio'!R$8*Tabelle!$W$6),IF('Modello Analisi RISCHI MOG_PTPC'!AT128=Tabelle!$V$7,('Mitigazione del rischio'!R$8*Tabelle!$W$7),IF('Modello Analisi RISCHI MOG_PTPC'!AT128=Tabelle!$V$8,('Mitigazione del rischio'!R$8*Tabelle!$W$8),IF('Modello Analisi RISCHI MOG_PTPC'!AT128=Tabelle!$V$9,('Mitigazione del rischio'!R$8*Tabelle!$W$9),IF('Modello Analisi RISCHI MOG_PTPC'!AT128=Tabelle!$V$10,('Mitigazione del rischio'!R$8*Tabelle!$W$10),IF('Modello Analisi RISCHI MOG_PTPC'!AT128=Tabelle!$V$11,('Mitigazione del rischio'!R$8*Tabelle!$W$11),IF('Modello Analisi RISCHI MOG_PTPC'!AT128=Tabelle!$V$12,('Mitigazione del rischio'!R$8*Tabelle!$W$12),"-"))))))))))</f>
        <v>2.4499999999999997</v>
      </c>
      <c r="S127" s="31">
        <f>IF('Modello Analisi RISCHI MOG_PTPC'!AU128=Tabelle!$V$3,('Mitigazione del rischio'!S$8*Tabelle!$W$3),IF('Modello Analisi RISCHI MOG_PTPC'!AU128=Tabelle!$V$4,('Mitigazione del rischio'!S$8*Tabelle!$W$4),IF('Modello Analisi RISCHI MOG_PTPC'!AU128=Tabelle!$V$5,('Mitigazione del rischio'!S$8*Tabelle!$W$5),IF('Modello Analisi RISCHI MOG_PTPC'!AU128=Tabelle!$V$6,('Mitigazione del rischio'!S$8*Tabelle!$W$6),IF('Modello Analisi RISCHI MOG_PTPC'!AU128=Tabelle!$V$7,('Mitigazione del rischio'!S$8*Tabelle!$W$7),IF('Modello Analisi RISCHI MOG_PTPC'!AU128=Tabelle!$V$8,('Mitigazione del rischio'!S$8*Tabelle!$W$8),IF('Modello Analisi RISCHI MOG_PTPC'!AU128=Tabelle!$V$9,('Mitigazione del rischio'!S$8*Tabelle!$W$9),IF('Modello Analisi RISCHI MOG_PTPC'!AU128=Tabelle!$V$10,('Mitigazione del rischio'!S$8*Tabelle!$W$10),IF('Modello Analisi RISCHI MOG_PTPC'!AU128=Tabelle!$V$11,('Mitigazione del rischio'!S$8*Tabelle!$W$11),IF('Modello Analisi RISCHI MOG_PTPC'!AU128=Tabelle!$V$12,('Mitigazione del rischio'!S$8*Tabelle!$W$12),"-"))))))))))</f>
        <v>2.4499999999999997</v>
      </c>
      <c r="T127" s="31">
        <f>IF('Modello Analisi RISCHI MOG_PTPC'!AV128=Tabelle!$V$3,('Mitigazione del rischio'!T$8*Tabelle!$W$3),IF('Modello Analisi RISCHI MOG_PTPC'!AV128=Tabelle!$V$4,('Mitigazione del rischio'!T$8*Tabelle!$W$4),IF('Modello Analisi RISCHI MOG_PTPC'!AV128=Tabelle!$V$5,('Mitigazione del rischio'!T$8*Tabelle!$W$5),IF('Modello Analisi RISCHI MOG_PTPC'!AV128=Tabelle!$V$6,('Mitigazione del rischio'!T$8*Tabelle!$W$6),IF('Modello Analisi RISCHI MOG_PTPC'!AV128=Tabelle!$V$7,('Mitigazione del rischio'!T$8*Tabelle!$W$7),IF('Modello Analisi RISCHI MOG_PTPC'!AV128=Tabelle!$V$8,('Mitigazione del rischio'!T$8*Tabelle!$W$8),IF('Modello Analisi RISCHI MOG_PTPC'!AV128=Tabelle!$V$9,('Mitigazione del rischio'!T$8*Tabelle!$W$9),IF('Modello Analisi RISCHI MOG_PTPC'!AV128=Tabelle!$V$10,('Mitigazione del rischio'!T$8*Tabelle!$W$10),IF('Modello Analisi RISCHI MOG_PTPC'!AV128=Tabelle!$V$11,('Mitigazione del rischio'!T$8*Tabelle!$W$11),IF('Modello Analisi RISCHI MOG_PTPC'!AV128=Tabelle!$V$12,('Mitigazione del rischio'!T$8*Tabelle!$W$12),"-"))))))))))</f>
        <v>2.4499999999999997</v>
      </c>
      <c r="U127" s="31">
        <f>IF('Modello Analisi RISCHI MOG_PTPC'!AW128=Tabelle!$V$3,('Mitigazione del rischio'!U$8*Tabelle!$W$3),IF('Modello Analisi RISCHI MOG_PTPC'!AW128=Tabelle!$V$4,('Mitigazione del rischio'!U$8*Tabelle!$W$4),IF('Modello Analisi RISCHI MOG_PTPC'!AW128=Tabelle!$V$5,('Mitigazione del rischio'!U$8*Tabelle!$W$5),IF('Modello Analisi RISCHI MOG_PTPC'!AW128=Tabelle!$V$6,('Mitigazione del rischio'!U$8*Tabelle!$W$6),IF('Modello Analisi RISCHI MOG_PTPC'!AW128=Tabelle!$V$7,('Mitigazione del rischio'!U$8*Tabelle!$W$7),IF('Modello Analisi RISCHI MOG_PTPC'!AW128=Tabelle!$V$8,('Mitigazione del rischio'!U$8*Tabelle!$W$8),IF('Modello Analisi RISCHI MOG_PTPC'!AW128=Tabelle!$V$9,('Mitigazione del rischio'!U$8*Tabelle!$W$9),IF('Modello Analisi RISCHI MOG_PTPC'!AW128=Tabelle!$V$10,('Mitigazione del rischio'!U$8*Tabelle!$W$10),IF('Modello Analisi RISCHI MOG_PTPC'!AW128=Tabelle!$V$11,('Mitigazione del rischio'!U$8*Tabelle!$W$11),IF('Modello Analisi RISCHI MOG_PTPC'!AW128=Tabelle!$V$12,('Mitigazione del rischio'!U$8*Tabelle!$W$12),"-"))))))))))</f>
        <v>0</v>
      </c>
      <c r="V127" s="31">
        <f>IF('Modello Analisi RISCHI MOG_PTPC'!AX128=Tabelle!$V$3,('Mitigazione del rischio'!V$8*Tabelle!$W$3),IF('Modello Analisi RISCHI MOG_PTPC'!AX128=Tabelle!$V$4,('Mitigazione del rischio'!V$8*Tabelle!$W$4),IF('Modello Analisi RISCHI MOG_PTPC'!AX128=Tabelle!$V$5,('Mitigazione del rischio'!V$8*Tabelle!$W$5),IF('Modello Analisi RISCHI MOG_PTPC'!AX128=Tabelle!$V$6,('Mitigazione del rischio'!V$8*Tabelle!$W$6),IF('Modello Analisi RISCHI MOG_PTPC'!AX128=Tabelle!$V$7,('Mitigazione del rischio'!V$8*Tabelle!$W$7),IF('Modello Analisi RISCHI MOG_PTPC'!AX128=Tabelle!$V$8,('Mitigazione del rischio'!V$8*Tabelle!$W$8),IF('Modello Analisi RISCHI MOG_PTPC'!AX128=Tabelle!$V$9,('Mitigazione del rischio'!V$8*Tabelle!$W$9),IF('Modello Analisi RISCHI MOG_PTPC'!AX128=Tabelle!$V$10,('Mitigazione del rischio'!V$8*Tabelle!$W$10),IF('Modello Analisi RISCHI MOG_PTPC'!AX128=Tabelle!$V$11,('Mitigazione del rischio'!V$8*Tabelle!$W$11),IF('Modello Analisi RISCHI MOG_PTPC'!AX128=Tabelle!$V$12,('Mitigazione del rischio'!V$8*Tabelle!$W$12),"-"))))))))))</f>
        <v>0</v>
      </c>
      <c r="W127" s="31">
        <f>IF('Modello Analisi RISCHI MOG_PTPC'!AY128=Tabelle!$V$3,('Mitigazione del rischio'!W$8*Tabelle!$W$3),IF('Modello Analisi RISCHI MOG_PTPC'!AY128=Tabelle!$V$4,('Mitigazione del rischio'!W$8*Tabelle!$W$4),IF('Modello Analisi RISCHI MOG_PTPC'!AY128=Tabelle!$V$5,('Mitigazione del rischio'!W$8*Tabelle!$W$5),IF('Modello Analisi RISCHI MOG_PTPC'!AY128=Tabelle!$V$6,('Mitigazione del rischio'!W$8*Tabelle!$W$6),IF('Modello Analisi RISCHI MOG_PTPC'!AY128=Tabelle!$V$7,('Mitigazione del rischio'!W$8*Tabelle!$W$7),IF('Modello Analisi RISCHI MOG_PTPC'!AY128=Tabelle!$V$8,('Mitigazione del rischio'!W$8*Tabelle!$W$8),IF('Modello Analisi RISCHI MOG_PTPC'!AY128=Tabelle!$V$9,('Mitigazione del rischio'!W$8*Tabelle!$W$9),IF('Modello Analisi RISCHI MOG_PTPC'!AY128=Tabelle!$V$10,('Mitigazione del rischio'!W$8*Tabelle!$W$10),IF('Modello Analisi RISCHI MOG_PTPC'!AY128=Tabelle!$V$11,('Mitigazione del rischio'!W$8*Tabelle!$W$11),IF('Modello Analisi RISCHI MOG_PTPC'!AY128=Tabelle!$V$12,('Mitigazione del rischio'!W$8*Tabelle!$W$12),"-"))))))))))</f>
        <v>0</v>
      </c>
      <c r="X127" s="31">
        <f>IF('Modello Analisi RISCHI MOG_PTPC'!AZ128=Tabelle!$V$3,('Mitigazione del rischio'!X$8*Tabelle!$W$3),IF('Modello Analisi RISCHI MOG_PTPC'!AZ128=Tabelle!$V$4,('Mitigazione del rischio'!X$8*Tabelle!$W$4),IF('Modello Analisi RISCHI MOG_PTPC'!AZ128=Tabelle!$V$5,('Mitigazione del rischio'!X$8*Tabelle!$W$5),IF('Modello Analisi RISCHI MOG_PTPC'!AZ128=Tabelle!$V$6,('Mitigazione del rischio'!X$8*Tabelle!$W$6),IF('Modello Analisi RISCHI MOG_PTPC'!AZ128=Tabelle!$V$7,('Mitigazione del rischio'!X$8*Tabelle!$W$7),IF('Modello Analisi RISCHI MOG_PTPC'!AZ128=Tabelle!$V$8,('Mitigazione del rischio'!X$8*Tabelle!$W$8),IF('Modello Analisi RISCHI MOG_PTPC'!AZ128=Tabelle!$V$9,('Mitigazione del rischio'!X$8*Tabelle!$W$9),IF('Modello Analisi RISCHI MOG_PTPC'!AZ128=Tabelle!$V$10,('Mitigazione del rischio'!X$8*Tabelle!$W$10),IF('Modello Analisi RISCHI MOG_PTPC'!AZ128=Tabelle!$V$11,('Mitigazione del rischio'!X$8*Tabelle!$W$11),IF('Modello Analisi RISCHI MOG_PTPC'!AZ128=Tabelle!$V$12,('Mitigazione del rischio'!X$8*Tabelle!$W$12),"-"))))))))))</f>
        <v>0</v>
      </c>
      <c r="Y127" s="31">
        <f>IF('Modello Analisi RISCHI MOG_PTPC'!BA128=Tabelle!$V$3,('Mitigazione del rischio'!Y$8*Tabelle!$W$3),IF('Modello Analisi RISCHI MOG_PTPC'!BA128=Tabelle!$V$4,('Mitigazione del rischio'!Y$8*Tabelle!$W$4),IF('Modello Analisi RISCHI MOG_PTPC'!BA128=Tabelle!$V$5,('Mitigazione del rischio'!Y$8*Tabelle!$W$5),IF('Modello Analisi RISCHI MOG_PTPC'!BA128=Tabelle!$V$6,('Mitigazione del rischio'!Y$8*Tabelle!$W$6),IF('Modello Analisi RISCHI MOG_PTPC'!BA128=Tabelle!$V$7,('Mitigazione del rischio'!Y$8*Tabelle!$W$7),IF('Modello Analisi RISCHI MOG_PTPC'!BA128=Tabelle!$V$8,('Mitigazione del rischio'!Y$8*Tabelle!$W$8),IF('Modello Analisi RISCHI MOG_PTPC'!BA128=Tabelle!$V$9,('Mitigazione del rischio'!Y$8*Tabelle!$W$9),IF('Modello Analisi RISCHI MOG_PTPC'!BA128=Tabelle!$V$10,('Mitigazione del rischio'!Y$8*Tabelle!$W$10),IF('Modello Analisi RISCHI MOG_PTPC'!BA128=Tabelle!$V$11,('Mitigazione del rischio'!Y$8*Tabelle!$W$11),IF('Modello Analisi RISCHI MOG_PTPC'!BA128=Tabelle!$V$12,('Mitigazione del rischio'!Y$8*Tabelle!$W$12),"-"))))))))))</f>
        <v>0</v>
      </c>
      <c r="Z127" s="31">
        <f>IF('Modello Analisi RISCHI MOG_PTPC'!BB128=Tabelle!$V$3,('Mitigazione del rischio'!Z$8*Tabelle!$W$3),IF('Modello Analisi RISCHI MOG_PTPC'!BB128=Tabelle!$V$4,('Mitigazione del rischio'!Z$8*Tabelle!$W$4),IF('Modello Analisi RISCHI MOG_PTPC'!BB128=Tabelle!$V$5,('Mitigazione del rischio'!Z$8*Tabelle!$W$5),IF('Modello Analisi RISCHI MOG_PTPC'!BB128=Tabelle!$V$6,('Mitigazione del rischio'!Z$8*Tabelle!$W$6),IF('Modello Analisi RISCHI MOG_PTPC'!BB128=Tabelle!$V$7,('Mitigazione del rischio'!Z$8*Tabelle!$W$7),IF('Modello Analisi RISCHI MOG_PTPC'!BB128=Tabelle!$V$8,('Mitigazione del rischio'!Z$8*Tabelle!$W$8),IF('Modello Analisi RISCHI MOG_PTPC'!BB128=Tabelle!$V$9,('Mitigazione del rischio'!Z$8*Tabelle!$W$9),IF('Modello Analisi RISCHI MOG_PTPC'!BB128=Tabelle!$V$10,('Mitigazione del rischio'!Z$8*Tabelle!$W$10),IF('Modello Analisi RISCHI MOG_PTPC'!BB128=Tabelle!$V$11,('Mitigazione del rischio'!Z$8*Tabelle!$W$11),IF('Modello Analisi RISCHI MOG_PTPC'!BB128=Tabelle!$V$12,('Mitigazione del rischio'!Z$8*Tabelle!$W$12),"-"))))))))))</f>
        <v>0</v>
      </c>
      <c r="AA127" s="31">
        <f>IF('Modello Analisi RISCHI MOG_PTPC'!BC128=Tabelle!$V$3,('Mitigazione del rischio'!AA$8*Tabelle!$W$3),IF('Modello Analisi RISCHI MOG_PTPC'!BC128=Tabelle!$V$4,('Mitigazione del rischio'!AA$8*Tabelle!$W$4),IF('Modello Analisi RISCHI MOG_PTPC'!BC128=Tabelle!$V$5,('Mitigazione del rischio'!AA$8*Tabelle!$W$5),IF('Modello Analisi RISCHI MOG_PTPC'!BC128=Tabelle!$V$6,('Mitigazione del rischio'!AA$8*Tabelle!$W$6),IF('Modello Analisi RISCHI MOG_PTPC'!BC128=Tabelle!$V$7,('Mitigazione del rischio'!AA$8*Tabelle!$W$7),IF('Modello Analisi RISCHI MOG_PTPC'!BC128=Tabelle!$V$8,('Mitigazione del rischio'!AA$8*Tabelle!$W$8),IF('Modello Analisi RISCHI MOG_PTPC'!BC128=Tabelle!$V$9,('Mitigazione del rischio'!AA$8*Tabelle!$W$9),IF('Modello Analisi RISCHI MOG_PTPC'!BC128=Tabelle!$V$10,('Mitigazione del rischio'!AA$8*Tabelle!$W$10),IF('Modello Analisi RISCHI MOG_PTPC'!BC128=Tabelle!$V$11,('Mitigazione del rischio'!AA$8*Tabelle!$W$11),IF('Modello Analisi RISCHI MOG_PTPC'!BC128=Tabelle!$V$12,('Mitigazione del rischio'!AA$8*Tabelle!$W$12),"-"))))))))))</f>
        <v>0</v>
      </c>
      <c r="AB127" s="31">
        <f>IF('Modello Analisi RISCHI MOG_PTPC'!BD128=Tabelle!$V$3,('Mitigazione del rischio'!AB$8*Tabelle!$W$3),IF('Modello Analisi RISCHI MOG_PTPC'!BD128=Tabelle!$V$4,('Mitigazione del rischio'!AB$8*Tabelle!$W$4),IF('Modello Analisi RISCHI MOG_PTPC'!BD128=Tabelle!$V$5,('Mitigazione del rischio'!AB$8*Tabelle!$W$5),IF('Modello Analisi RISCHI MOG_PTPC'!BD128=Tabelle!$V$6,('Mitigazione del rischio'!AB$8*Tabelle!$W$6),IF('Modello Analisi RISCHI MOG_PTPC'!BD128=Tabelle!$V$7,('Mitigazione del rischio'!AB$8*Tabelle!$W$7),IF('Modello Analisi RISCHI MOG_PTPC'!BD128=Tabelle!$V$8,('Mitigazione del rischio'!AB$8*Tabelle!$W$8),IF('Modello Analisi RISCHI MOG_PTPC'!BD128=Tabelle!$V$9,('Mitigazione del rischio'!AB$8*Tabelle!$W$9),IF('Modello Analisi RISCHI MOG_PTPC'!BD128=Tabelle!$V$10,('Mitigazione del rischio'!AB$8*Tabelle!$W$10),IF('Modello Analisi RISCHI MOG_PTPC'!BD128=Tabelle!$V$11,('Mitigazione del rischio'!AB$8*Tabelle!$W$11),IF('Modello Analisi RISCHI MOG_PTPC'!BD128=Tabelle!$V$12,('Mitigazione del rischio'!AB$8*Tabelle!$W$12),"-"))))))))))</f>
        <v>0</v>
      </c>
      <c r="AC127" s="31">
        <f>IF('Modello Analisi RISCHI MOG_PTPC'!BE128=Tabelle!$V$3,('Mitigazione del rischio'!AC$8*Tabelle!$W$3),IF('Modello Analisi RISCHI MOG_PTPC'!BE128=Tabelle!$V$4,('Mitigazione del rischio'!AC$8*Tabelle!$W$4),IF('Modello Analisi RISCHI MOG_PTPC'!BE128=Tabelle!$V$5,('Mitigazione del rischio'!AC$8*Tabelle!$W$5),IF('Modello Analisi RISCHI MOG_PTPC'!BE128=Tabelle!$V$6,('Mitigazione del rischio'!AC$8*Tabelle!$W$6),IF('Modello Analisi RISCHI MOG_PTPC'!BE128=Tabelle!$V$7,('Mitigazione del rischio'!AC$8*Tabelle!$W$7),IF('Modello Analisi RISCHI MOG_PTPC'!BE128=Tabelle!$V$8,('Mitigazione del rischio'!AC$8*Tabelle!$W$8),IF('Modello Analisi RISCHI MOG_PTPC'!BE128=Tabelle!$V$9,('Mitigazione del rischio'!AC$8*Tabelle!$W$9),IF('Modello Analisi RISCHI MOG_PTPC'!BE128=Tabelle!$V$10,('Mitigazione del rischio'!AC$8*Tabelle!$W$10),IF('Modello Analisi RISCHI MOG_PTPC'!BE128=Tabelle!$V$11,('Mitigazione del rischio'!AC$8*Tabelle!$W$11),IF('Modello Analisi RISCHI MOG_PTPC'!BE128=Tabelle!$V$12,('Mitigazione del rischio'!AC$8*Tabelle!$W$12),"-"))))))))))</f>
        <v>0</v>
      </c>
      <c r="AD127" s="31">
        <f>IF('Modello Analisi RISCHI MOG_PTPC'!BF128=Tabelle!$V$3,('Mitigazione del rischio'!AD$8*Tabelle!$W$3),IF('Modello Analisi RISCHI MOG_PTPC'!BF128=Tabelle!$V$4,('Mitigazione del rischio'!AD$8*Tabelle!$W$4),IF('Modello Analisi RISCHI MOG_PTPC'!BF128=Tabelle!$V$5,('Mitigazione del rischio'!AD$8*Tabelle!$W$5),IF('Modello Analisi RISCHI MOG_PTPC'!BF128=Tabelle!$V$6,('Mitigazione del rischio'!AD$8*Tabelle!$W$6),IF('Modello Analisi RISCHI MOG_PTPC'!BF128=Tabelle!$V$7,('Mitigazione del rischio'!AD$8*Tabelle!$W$7),IF('Modello Analisi RISCHI MOG_PTPC'!BF128=Tabelle!$V$8,('Mitigazione del rischio'!AD$8*Tabelle!$W$8),IF('Modello Analisi RISCHI MOG_PTPC'!BF128=Tabelle!$V$9,('Mitigazione del rischio'!AD$8*Tabelle!$W$9),IF('Modello Analisi RISCHI MOG_PTPC'!BF128=Tabelle!$V$10,('Mitigazione del rischio'!AD$8*Tabelle!$W$10),IF('Modello Analisi RISCHI MOG_PTPC'!BF128=Tabelle!$V$11,('Mitigazione del rischio'!AD$8*Tabelle!$W$11),IF('Modello Analisi RISCHI MOG_PTPC'!BF128=Tabelle!$V$12,('Mitigazione del rischio'!AD$8*Tabelle!$W$12),"-"))))))))))</f>
        <v>0</v>
      </c>
      <c r="AE127" s="31">
        <f>IF('Modello Analisi RISCHI MOG_PTPC'!BG128=Tabelle!$V$3,('Mitigazione del rischio'!AE$8*Tabelle!$W$3),IF('Modello Analisi RISCHI MOG_PTPC'!BG128=Tabelle!$V$4,('Mitigazione del rischio'!AE$8*Tabelle!$W$4),IF('Modello Analisi RISCHI MOG_PTPC'!BG128=Tabelle!$V$5,('Mitigazione del rischio'!AE$8*Tabelle!$W$5),IF('Modello Analisi RISCHI MOG_PTPC'!BG128=Tabelle!$V$6,('Mitigazione del rischio'!AE$8*Tabelle!$W$6),IF('Modello Analisi RISCHI MOG_PTPC'!BG128=Tabelle!$V$7,('Mitigazione del rischio'!AE$8*Tabelle!$W$7),IF('Modello Analisi RISCHI MOG_PTPC'!BG128=Tabelle!$V$8,('Mitigazione del rischio'!AE$8*Tabelle!$W$8),IF('Modello Analisi RISCHI MOG_PTPC'!BG128=Tabelle!$V$9,('Mitigazione del rischio'!AE$8*Tabelle!$W$9),IF('Modello Analisi RISCHI MOG_PTPC'!BG128=Tabelle!$V$10,('Mitigazione del rischio'!AE$8*Tabelle!$W$10),IF('Modello Analisi RISCHI MOG_PTPC'!BG128=Tabelle!$V$11,('Mitigazione del rischio'!AE$8*Tabelle!$W$11),IF('Modello Analisi RISCHI MOG_PTPC'!BG128=Tabelle!$V$12,('Mitigazione del rischio'!AE$8*Tabelle!$W$12),"-"))))))))))</f>
        <v>0</v>
      </c>
      <c r="AF127" s="32">
        <f t="shared" si="5"/>
        <v>43.400000000000006</v>
      </c>
      <c r="AG127" s="33">
        <f t="shared" si="6"/>
        <v>0.43400000000000005</v>
      </c>
    </row>
    <row r="128" spans="1:33" x14ac:dyDescent="0.25">
      <c r="A128" s="31">
        <f>IF('Modello Analisi RISCHI MOG_PTPC'!AC129=Tabelle!$V$3,('Mitigazione del rischio'!A$8*Tabelle!$W$3),IF('Modello Analisi RISCHI MOG_PTPC'!AC129=Tabelle!$V$4,('Mitigazione del rischio'!A$8*Tabelle!$W$4),IF('Modello Analisi RISCHI MOG_PTPC'!AC129=Tabelle!$V$5,('Mitigazione del rischio'!A$8*Tabelle!$W$5),IF('Modello Analisi RISCHI MOG_PTPC'!AC129=Tabelle!$V$6,('Mitigazione del rischio'!A$8*Tabelle!$W$6),IF('Modello Analisi RISCHI MOG_PTPC'!AC129=Tabelle!$V$7,('Mitigazione del rischio'!A$8*Tabelle!$W$7),IF('Modello Analisi RISCHI MOG_PTPC'!AC129=Tabelle!$V$8,('Mitigazione del rischio'!A$8*Tabelle!$W$8),IF('Modello Analisi RISCHI MOG_PTPC'!AC129=Tabelle!$V$9,('Mitigazione del rischio'!A$8*Tabelle!$W$9),IF('Modello Analisi RISCHI MOG_PTPC'!AC129=Tabelle!$V$10,('Mitigazione del rischio'!A$8*Tabelle!$W$10),IF('Modello Analisi RISCHI MOG_PTPC'!AC129=Tabelle!$V$11,('Mitigazione del rischio'!A$8*Tabelle!$W$11),IF('Modello Analisi RISCHI MOG_PTPC'!AC129=Tabelle!$V$12,('Mitigazione del rischio'!A$8*Tabelle!$W$12),"-"))))))))))</f>
        <v>3.5</v>
      </c>
      <c r="B128" s="31">
        <f>IF('Modello Analisi RISCHI MOG_PTPC'!AD129=Tabelle!$V$3,('Mitigazione del rischio'!B$8*Tabelle!$W$3),IF('Modello Analisi RISCHI MOG_PTPC'!AD129=Tabelle!$V$4,('Mitigazione del rischio'!B$8*Tabelle!$W$4),IF('Modello Analisi RISCHI MOG_PTPC'!AD129=Tabelle!$V$5,('Mitigazione del rischio'!B$8*Tabelle!$W$5),IF('Modello Analisi RISCHI MOG_PTPC'!AD129=Tabelle!$V$6,('Mitigazione del rischio'!B$8*Tabelle!$W$6),IF('Modello Analisi RISCHI MOG_PTPC'!AD129=Tabelle!$V$7,('Mitigazione del rischio'!B$8*Tabelle!$W$7),IF('Modello Analisi RISCHI MOG_PTPC'!AD129=Tabelle!$V$8,('Mitigazione del rischio'!B$8*Tabelle!$W$8),IF('Modello Analisi RISCHI MOG_PTPC'!AD129=Tabelle!$V$9,('Mitigazione del rischio'!B$8*Tabelle!$W$9),IF('Modello Analisi RISCHI MOG_PTPC'!AD129=Tabelle!$V$10,('Mitigazione del rischio'!B$8*Tabelle!$W$10),IF('Modello Analisi RISCHI MOG_PTPC'!AD129=Tabelle!$V$11,('Mitigazione del rischio'!B$8*Tabelle!$W$11),IF('Modello Analisi RISCHI MOG_PTPC'!AD129=Tabelle!$V$12,('Mitigazione del rischio'!B$8*Tabelle!$W$12),"-"))))))))))</f>
        <v>2.4499999999999997</v>
      </c>
      <c r="C128" s="31">
        <f>IF('Modello Analisi RISCHI MOG_PTPC'!AE129=Tabelle!$V$3,('Mitigazione del rischio'!C$8*Tabelle!$W$3),IF('Modello Analisi RISCHI MOG_PTPC'!AE129=Tabelle!$V$4,('Mitigazione del rischio'!C$8*Tabelle!$W$4),IF('Modello Analisi RISCHI MOG_PTPC'!AE129=Tabelle!$V$5,('Mitigazione del rischio'!C$8*Tabelle!$W$5),IF('Modello Analisi RISCHI MOG_PTPC'!AE129=Tabelle!$V$6,('Mitigazione del rischio'!C$8*Tabelle!$W$6),IF('Modello Analisi RISCHI MOG_PTPC'!AE129=Tabelle!$V$7,('Mitigazione del rischio'!C$8*Tabelle!$W$7),IF('Modello Analisi RISCHI MOG_PTPC'!AE129=Tabelle!$V$8,('Mitigazione del rischio'!C$8*Tabelle!$W$8),IF('Modello Analisi RISCHI MOG_PTPC'!AE129=Tabelle!$V$9,('Mitigazione del rischio'!C$8*Tabelle!$W$9),IF('Modello Analisi RISCHI MOG_PTPC'!AE129=Tabelle!$V$10,('Mitigazione del rischio'!C$8*Tabelle!$W$10),IF('Modello Analisi RISCHI MOG_PTPC'!AE129=Tabelle!$V$11,('Mitigazione del rischio'!C$8*Tabelle!$W$11),IF('Modello Analisi RISCHI MOG_PTPC'!AE129=Tabelle!$V$12,('Mitigazione del rischio'!C$8*Tabelle!$W$12),"-"))))))))))</f>
        <v>0.35000000000000003</v>
      </c>
      <c r="D128" s="31">
        <f>IF('Modello Analisi RISCHI MOG_PTPC'!AF129=Tabelle!$V$3,('Mitigazione del rischio'!D$8*Tabelle!$W$3),IF('Modello Analisi RISCHI MOG_PTPC'!AF129=Tabelle!$V$4,('Mitigazione del rischio'!D$8*Tabelle!$W$4),IF('Modello Analisi RISCHI MOG_PTPC'!AF129=Tabelle!$V$5,('Mitigazione del rischio'!D$8*Tabelle!$W$5),IF('Modello Analisi RISCHI MOG_PTPC'!AF129=Tabelle!$V$6,('Mitigazione del rischio'!D$8*Tabelle!$W$6),IF('Modello Analisi RISCHI MOG_PTPC'!AF129=Tabelle!$V$7,('Mitigazione del rischio'!D$8*Tabelle!$W$7),IF('Modello Analisi RISCHI MOG_PTPC'!AF129=Tabelle!$V$8,('Mitigazione del rischio'!D$8*Tabelle!$W$8),IF('Modello Analisi RISCHI MOG_PTPC'!AF129=Tabelle!$V$9,('Mitigazione del rischio'!D$8*Tabelle!$W$9),IF('Modello Analisi RISCHI MOG_PTPC'!AF129=Tabelle!$V$10,('Mitigazione del rischio'!D$8*Tabelle!$W$10),IF('Modello Analisi RISCHI MOG_PTPC'!AF129=Tabelle!$V$11,('Mitigazione del rischio'!D$8*Tabelle!$W$11),IF('Modello Analisi RISCHI MOG_PTPC'!AF129=Tabelle!$V$12,('Mitigazione del rischio'!D$8*Tabelle!$W$12),"-"))))))))))</f>
        <v>1.05</v>
      </c>
      <c r="E128" s="31">
        <f>IF('Modello Analisi RISCHI MOG_PTPC'!AG129=Tabelle!$V$3,('Mitigazione del rischio'!E$8*Tabelle!$W$3),IF('Modello Analisi RISCHI MOG_PTPC'!AG129=Tabelle!$V$4,('Mitigazione del rischio'!E$8*Tabelle!$W$4),IF('Modello Analisi RISCHI MOG_PTPC'!AG129=Tabelle!$V$5,('Mitigazione del rischio'!E$8*Tabelle!$W$5),IF('Modello Analisi RISCHI MOG_PTPC'!AG129=Tabelle!$V$6,('Mitigazione del rischio'!E$8*Tabelle!$W$6),IF('Modello Analisi RISCHI MOG_PTPC'!AG129=Tabelle!$V$7,('Mitigazione del rischio'!E$8*Tabelle!$W$7),IF('Modello Analisi RISCHI MOG_PTPC'!AG129=Tabelle!$V$8,('Mitigazione del rischio'!E$8*Tabelle!$W$8),IF('Modello Analisi RISCHI MOG_PTPC'!AG129=Tabelle!$V$9,('Mitigazione del rischio'!E$8*Tabelle!$W$9),IF('Modello Analisi RISCHI MOG_PTPC'!AG129=Tabelle!$V$10,('Mitigazione del rischio'!E$8*Tabelle!$W$10),IF('Modello Analisi RISCHI MOG_PTPC'!AG129=Tabelle!$V$11,('Mitigazione del rischio'!E$8*Tabelle!$W$11),IF('Modello Analisi RISCHI MOG_PTPC'!AG129=Tabelle!$V$12,('Mitigazione del rischio'!E$8*Tabelle!$W$12),"-"))))))))))</f>
        <v>2.4499999999999997</v>
      </c>
      <c r="F128" s="31">
        <f>IF('Modello Analisi RISCHI MOG_PTPC'!AH129=Tabelle!$V$3,('Mitigazione del rischio'!F$8*Tabelle!$W$3),IF('Modello Analisi RISCHI MOG_PTPC'!AH129=Tabelle!$V$4,('Mitigazione del rischio'!F$8*Tabelle!$W$4),IF('Modello Analisi RISCHI MOG_PTPC'!AH129=Tabelle!$V$5,('Mitigazione del rischio'!F$8*Tabelle!$W$5),IF('Modello Analisi RISCHI MOG_PTPC'!AH129=Tabelle!$V$6,('Mitigazione del rischio'!F$8*Tabelle!$W$6),IF('Modello Analisi RISCHI MOG_PTPC'!AH129=Tabelle!$V$7,('Mitigazione del rischio'!F$8*Tabelle!$W$7),IF('Modello Analisi RISCHI MOG_PTPC'!AH129=Tabelle!$V$8,('Mitigazione del rischio'!F$8*Tabelle!$W$8),IF('Modello Analisi RISCHI MOG_PTPC'!AH129=Tabelle!$V$9,('Mitigazione del rischio'!F$8*Tabelle!$W$9),IF('Modello Analisi RISCHI MOG_PTPC'!AH129=Tabelle!$V$10,('Mitigazione del rischio'!F$8*Tabelle!$W$10),IF('Modello Analisi RISCHI MOG_PTPC'!AH129=Tabelle!$V$11,('Mitigazione del rischio'!F$8*Tabelle!$W$11),IF('Modello Analisi RISCHI MOG_PTPC'!AH129=Tabelle!$V$12,('Mitigazione del rischio'!F$8*Tabelle!$W$12),"-"))))))))))</f>
        <v>3.5</v>
      </c>
      <c r="G128" s="31">
        <f>IF('Modello Analisi RISCHI MOG_PTPC'!AI129=Tabelle!$V$3,('Mitigazione del rischio'!G$8*Tabelle!$W$3),IF('Modello Analisi RISCHI MOG_PTPC'!AI129=Tabelle!$V$4,('Mitigazione del rischio'!G$8*Tabelle!$W$4),IF('Modello Analisi RISCHI MOG_PTPC'!AI129=Tabelle!$V$5,('Mitigazione del rischio'!G$8*Tabelle!$W$5),IF('Modello Analisi RISCHI MOG_PTPC'!AI129=Tabelle!$V$6,('Mitigazione del rischio'!G$8*Tabelle!$W$6),IF('Modello Analisi RISCHI MOG_PTPC'!AI129=Tabelle!$V$7,('Mitigazione del rischio'!G$8*Tabelle!$W$7),IF('Modello Analisi RISCHI MOG_PTPC'!AI129=Tabelle!$V$8,('Mitigazione del rischio'!G$8*Tabelle!$W$8),IF('Modello Analisi RISCHI MOG_PTPC'!AI129=Tabelle!$V$9,('Mitigazione del rischio'!G$8*Tabelle!$W$9),IF('Modello Analisi RISCHI MOG_PTPC'!AI129=Tabelle!$V$10,('Mitigazione del rischio'!G$8*Tabelle!$W$10),IF('Modello Analisi RISCHI MOG_PTPC'!AI129=Tabelle!$V$11,('Mitigazione del rischio'!G$8*Tabelle!$W$11),IF('Modello Analisi RISCHI MOG_PTPC'!AI129=Tabelle!$V$12,('Mitigazione del rischio'!G$8*Tabelle!$W$12),"-"))))))))))</f>
        <v>3.5</v>
      </c>
      <c r="H128" s="31">
        <f>IF('Modello Analisi RISCHI MOG_PTPC'!AJ129=Tabelle!$V$3,('Mitigazione del rischio'!H$8*Tabelle!$W$3),IF('Modello Analisi RISCHI MOG_PTPC'!AJ129=Tabelle!$V$4,('Mitigazione del rischio'!H$8*Tabelle!$W$4),IF('Modello Analisi RISCHI MOG_PTPC'!AJ129=Tabelle!$V$5,('Mitigazione del rischio'!H$8*Tabelle!$W$5),IF('Modello Analisi RISCHI MOG_PTPC'!AJ129=Tabelle!$V$6,('Mitigazione del rischio'!H$8*Tabelle!$W$6),IF('Modello Analisi RISCHI MOG_PTPC'!AJ129=Tabelle!$V$7,('Mitigazione del rischio'!H$8*Tabelle!$W$7),IF('Modello Analisi RISCHI MOG_PTPC'!AJ129=Tabelle!$V$8,('Mitigazione del rischio'!H$8*Tabelle!$W$8),IF('Modello Analisi RISCHI MOG_PTPC'!AJ129=Tabelle!$V$9,('Mitigazione del rischio'!H$8*Tabelle!$W$9),IF('Modello Analisi RISCHI MOG_PTPC'!AJ129=Tabelle!$V$10,('Mitigazione del rischio'!H$8*Tabelle!$W$10),IF('Modello Analisi RISCHI MOG_PTPC'!AJ129=Tabelle!$V$11,('Mitigazione del rischio'!H$8*Tabelle!$W$11),IF('Modello Analisi RISCHI MOG_PTPC'!AJ129=Tabelle!$V$12,('Mitigazione del rischio'!H$8*Tabelle!$W$12),"-"))))))))))</f>
        <v>3.5</v>
      </c>
      <c r="I128" s="31">
        <f>IF('Modello Analisi RISCHI MOG_PTPC'!AK129=Tabelle!$V$3,('Mitigazione del rischio'!I$8*Tabelle!$W$3),IF('Modello Analisi RISCHI MOG_PTPC'!AK129=Tabelle!$V$4,('Mitigazione del rischio'!I$8*Tabelle!$W$4),IF('Modello Analisi RISCHI MOG_PTPC'!AK129=Tabelle!$V$5,('Mitigazione del rischio'!I$8*Tabelle!$W$5),IF('Modello Analisi RISCHI MOG_PTPC'!AK129=Tabelle!$V$6,('Mitigazione del rischio'!I$8*Tabelle!$W$6),IF('Modello Analisi RISCHI MOG_PTPC'!AK129=Tabelle!$V$7,('Mitigazione del rischio'!I$8*Tabelle!$W$7),IF('Modello Analisi RISCHI MOG_PTPC'!AK129=Tabelle!$V$8,('Mitigazione del rischio'!I$8*Tabelle!$W$8),IF('Modello Analisi RISCHI MOG_PTPC'!AK129=Tabelle!$V$9,('Mitigazione del rischio'!I$8*Tabelle!$W$9),IF('Modello Analisi RISCHI MOG_PTPC'!AK129=Tabelle!$V$10,('Mitigazione del rischio'!I$8*Tabelle!$W$10),IF('Modello Analisi RISCHI MOG_PTPC'!AK129=Tabelle!$V$11,('Mitigazione del rischio'!I$8*Tabelle!$W$11),IF('Modello Analisi RISCHI MOG_PTPC'!AK129=Tabelle!$V$12,('Mitigazione del rischio'!I$8*Tabelle!$W$12),"-"))))))))))</f>
        <v>1.05</v>
      </c>
      <c r="J128" s="31">
        <f>IF('Modello Analisi RISCHI MOG_PTPC'!AL129=Tabelle!$V$3,('Mitigazione del rischio'!J$8*Tabelle!$W$3),IF('Modello Analisi RISCHI MOG_PTPC'!AL129=Tabelle!$V$4,('Mitigazione del rischio'!J$8*Tabelle!$W$4),IF('Modello Analisi RISCHI MOG_PTPC'!AL129=Tabelle!$V$5,('Mitigazione del rischio'!J$8*Tabelle!$W$5),IF('Modello Analisi RISCHI MOG_PTPC'!AL129=Tabelle!$V$6,('Mitigazione del rischio'!J$8*Tabelle!$W$6),IF('Modello Analisi RISCHI MOG_PTPC'!AL129=Tabelle!$V$7,('Mitigazione del rischio'!J$8*Tabelle!$W$7),IF('Modello Analisi RISCHI MOG_PTPC'!AL129=Tabelle!$V$8,('Mitigazione del rischio'!J$8*Tabelle!$W$8),IF('Modello Analisi RISCHI MOG_PTPC'!AL129=Tabelle!$V$9,('Mitigazione del rischio'!J$8*Tabelle!$W$9),IF('Modello Analisi RISCHI MOG_PTPC'!AL129=Tabelle!$V$10,('Mitigazione del rischio'!J$8*Tabelle!$W$10),IF('Modello Analisi RISCHI MOG_PTPC'!AL129=Tabelle!$V$11,('Mitigazione del rischio'!J$8*Tabelle!$W$11),IF('Modello Analisi RISCHI MOG_PTPC'!AL129=Tabelle!$V$12,('Mitigazione del rischio'!J$8*Tabelle!$W$12),"-"))))))))))</f>
        <v>1.05</v>
      </c>
      <c r="K128" s="31">
        <f>IF('Modello Analisi RISCHI MOG_PTPC'!AM129=Tabelle!$V$3,('Mitigazione del rischio'!K$8*Tabelle!$W$3),IF('Modello Analisi RISCHI MOG_PTPC'!AM129=Tabelle!$V$4,('Mitigazione del rischio'!K$8*Tabelle!$W$4),IF('Modello Analisi RISCHI MOG_PTPC'!AM129=Tabelle!$V$5,('Mitigazione del rischio'!K$8*Tabelle!$W$5),IF('Modello Analisi RISCHI MOG_PTPC'!AM129=Tabelle!$V$6,('Mitigazione del rischio'!K$8*Tabelle!$W$6),IF('Modello Analisi RISCHI MOG_PTPC'!AM129=Tabelle!$V$7,('Mitigazione del rischio'!K$8*Tabelle!$W$7),IF('Modello Analisi RISCHI MOG_PTPC'!AM129=Tabelle!$V$8,('Mitigazione del rischio'!K$8*Tabelle!$W$8),IF('Modello Analisi RISCHI MOG_PTPC'!AM129=Tabelle!$V$9,('Mitigazione del rischio'!K$8*Tabelle!$W$9),IF('Modello Analisi RISCHI MOG_PTPC'!AM129=Tabelle!$V$10,('Mitigazione del rischio'!K$8*Tabelle!$W$10),IF('Modello Analisi RISCHI MOG_PTPC'!AM129=Tabelle!$V$11,('Mitigazione del rischio'!K$8*Tabelle!$W$11),IF('Modello Analisi RISCHI MOG_PTPC'!AM129=Tabelle!$V$12,('Mitigazione del rischio'!K$8*Tabelle!$W$12),"-"))))))))))</f>
        <v>3.5</v>
      </c>
      <c r="L128" s="31">
        <f>IF('Modello Analisi RISCHI MOG_PTPC'!AN129=Tabelle!$V$3,('Mitigazione del rischio'!L$8*Tabelle!$W$3),IF('Modello Analisi RISCHI MOG_PTPC'!AN129=Tabelle!$V$4,('Mitigazione del rischio'!L$8*Tabelle!$W$4),IF('Modello Analisi RISCHI MOG_PTPC'!AN129=Tabelle!$V$5,('Mitigazione del rischio'!L$8*Tabelle!$W$5),IF('Modello Analisi RISCHI MOG_PTPC'!AN129=Tabelle!$V$6,('Mitigazione del rischio'!L$8*Tabelle!$W$6),IF('Modello Analisi RISCHI MOG_PTPC'!AN129=Tabelle!$V$7,('Mitigazione del rischio'!L$8*Tabelle!$W$7),IF('Modello Analisi RISCHI MOG_PTPC'!AN129=Tabelle!$V$8,('Mitigazione del rischio'!L$8*Tabelle!$W$8),IF('Modello Analisi RISCHI MOG_PTPC'!AN129=Tabelle!$V$9,('Mitigazione del rischio'!L$8*Tabelle!$W$9),IF('Modello Analisi RISCHI MOG_PTPC'!AN129=Tabelle!$V$10,('Mitigazione del rischio'!L$8*Tabelle!$W$10),IF('Modello Analisi RISCHI MOG_PTPC'!AN129=Tabelle!$V$11,('Mitigazione del rischio'!L$8*Tabelle!$W$11),IF('Modello Analisi RISCHI MOG_PTPC'!AN129=Tabelle!$V$12,('Mitigazione del rischio'!L$8*Tabelle!$W$12),"-"))))))))))</f>
        <v>3.5</v>
      </c>
      <c r="M128" s="31">
        <f>IF('Modello Analisi RISCHI MOG_PTPC'!AO129=Tabelle!$V$3,('Mitigazione del rischio'!M$8*Tabelle!$W$3),IF('Modello Analisi RISCHI MOG_PTPC'!AO129=Tabelle!$V$4,('Mitigazione del rischio'!M$8*Tabelle!$W$4),IF('Modello Analisi RISCHI MOG_PTPC'!AO129=Tabelle!$V$5,('Mitigazione del rischio'!M$8*Tabelle!$W$5),IF('Modello Analisi RISCHI MOG_PTPC'!AO129=Tabelle!$V$6,('Mitigazione del rischio'!M$8*Tabelle!$W$6),IF('Modello Analisi RISCHI MOG_PTPC'!AO129=Tabelle!$V$7,('Mitigazione del rischio'!M$8*Tabelle!$W$7),IF('Modello Analisi RISCHI MOG_PTPC'!AO129=Tabelle!$V$8,('Mitigazione del rischio'!M$8*Tabelle!$W$8),IF('Modello Analisi RISCHI MOG_PTPC'!AO129=Tabelle!$V$9,('Mitigazione del rischio'!M$8*Tabelle!$W$9),IF('Modello Analisi RISCHI MOG_PTPC'!AO129=Tabelle!$V$10,('Mitigazione del rischio'!M$8*Tabelle!$W$10),IF('Modello Analisi RISCHI MOG_PTPC'!AO129=Tabelle!$V$11,('Mitigazione del rischio'!M$8*Tabelle!$W$11),IF('Modello Analisi RISCHI MOG_PTPC'!AO129=Tabelle!$V$12,('Mitigazione del rischio'!M$8*Tabelle!$W$12),"-"))))))))))</f>
        <v>1.05</v>
      </c>
      <c r="N128" s="31">
        <f>IF('Modello Analisi RISCHI MOG_PTPC'!AP129=Tabelle!$V$3,('Mitigazione del rischio'!N$8*Tabelle!$W$3),IF('Modello Analisi RISCHI MOG_PTPC'!AP129=Tabelle!$V$4,('Mitigazione del rischio'!N$8*Tabelle!$W$4),IF('Modello Analisi RISCHI MOG_PTPC'!AP129=Tabelle!$V$5,('Mitigazione del rischio'!N$8*Tabelle!$W$5),IF('Modello Analisi RISCHI MOG_PTPC'!AP129=Tabelle!$V$6,('Mitigazione del rischio'!N$8*Tabelle!$W$6),IF('Modello Analisi RISCHI MOG_PTPC'!AP129=Tabelle!$V$7,('Mitigazione del rischio'!N$8*Tabelle!$W$7),IF('Modello Analisi RISCHI MOG_PTPC'!AP129=Tabelle!$V$8,('Mitigazione del rischio'!N$8*Tabelle!$W$8),IF('Modello Analisi RISCHI MOG_PTPC'!AP129=Tabelle!$V$9,('Mitigazione del rischio'!N$8*Tabelle!$W$9),IF('Modello Analisi RISCHI MOG_PTPC'!AP129=Tabelle!$V$10,('Mitigazione del rischio'!N$8*Tabelle!$W$10),IF('Modello Analisi RISCHI MOG_PTPC'!AP129=Tabelle!$V$11,('Mitigazione del rischio'!N$8*Tabelle!$W$11),IF('Modello Analisi RISCHI MOG_PTPC'!AP129=Tabelle!$V$12,('Mitigazione del rischio'!N$8*Tabelle!$W$12),"-"))))))))))</f>
        <v>1.05</v>
      </c>
      <c r="O128" s="31">
        <f>IF('Modello Analisi RISCHI MOG_PTPC'!AQ129=Tabelle!$V$3,('Mitigazione del rischio'!O$8*Tabelle!$W$3),IF('Modello Analisi RISCHI MOG_PTPC'!AQ129=Tabelle!$V$4,('Mitigazione del rischio'!O$8*Tabelle!$W$4),IF('Modello Analisi RISCHI MOG_PTPC'!AQ129=Tabelle!$V$5,('Mitigazione del rischio'!O$8*Tabelle!$W$5),IF('Modello Analisi RISCHI MOG_PTPC'!AQ129=Tabelle!$V$6,('Mitigazione del rischio'!O$8*Tabelle!$W$6),IF('Modello Analisi RISCHI MOG_PTPC'!AQ129=Tabelle!$V$7,('Mitigazione del rischio'!O$8*Tabelle!$W$7),IF('Modello Analisi RISCHI MOG_PTPC'!AQ129=Tabelle!$V$8,('Mitigazione del rischio'!O$8*Tabelle!$W$8),IF('Modello Analisi RISCHI MOG_PTPC'!AQ129=Tabelle!$V$9,('Mitigazione del rischio'!O$8*Tabelle!$W$9),IF('Modello Analisi RISCHI MOG_PTPC'!AQ129=Tabelle!$V$10,('Mitigazione del rischio'!O$8*Tabelle!$W$10),IF('Modello Analisi RISCHI MOG_PTPC'!AQ129=Tabelle!$V$11,('Mitigazione del rischio'!O$8*Tabelle!$W$11),IF('Modello Analisi RISCHI MOG_PTPC'!AQ129=Tabelle!$V$12,('Mitigazione del rischio'!O$8*Tabelle!$W$12),"-"))))))))))</f>
        <v>1.05</v>
      </c>
      <c r="P128" s="31">
        <f>IF('Modello Analisi RISCHI MOG_PTPC'!AR129=Tabelle!$V$3,('Mitigazione del rischio'!P$8*Tabelle!$W$3),IF('Modello Analisi RISCHI MOG_PTPC'!AR129=Tabelle!$V$4,('Mitigazione del rischio'!P$8*Tabelle!$W$4),IF('Modello Analisi RISCHI MOG_PTPC'!AR129=Tabelle!$V$5,('Mitigazione del rischio'!P$8*Tabelle!$W$5),IF('Modello Analisi RISCHI MOG_PTPC'!AR129=Tabelle!$V$6,('Mitigazione del rischio'!P$8*Tabelle!$W$6),IF('Modello Analisi RISCHI MOG_PTPC'!AR129=Tabelle!$V$7,('Mitigazione del rischio'!P$8*Tabelle!$W$7),IF('Modello Analisi RISCHI MOG_PTPC'!AR129=Tabelle!$V$8,('Mitigazione del rischio'!P$8*Tabelle!$W$8),IF('Modello Analisi RISCHI MOG_PTPC'!AR129=Tabelle!$V$9,('Mitigazione del rischio'!P$8*Tabelle!$W$9),IF('Modello Analisi RISCHI MOG_PTPC'!AR129=Tabelle!$V$10,('Mitigazione del rischio'!P$8*Tabelle!$W$10),IF('Modello Analisi RISCHI MOG_PTPC'!AR129=Tabelle!$V$11,('Mitigazione del rischio'!P$8*Tabelle!$W$11),IF('Modello Analisi RISCHI MOG_PTPC'!AR129=Tabelle!$V$12,('Mitigazione del rischio'!P$8*Tabelle!$W$12),"-"))))))))))</f>
        <v>1.05</v>
      </c>
      <c r="Q128" s="31">
        <f>IF('Modello Analisi RISCHI MOG_PTPC'!AS129=Tabelle!$V$3,('Mitigazione del rischio'!Q$8*Tabelle!$W$3),IF('Modello Analisi RISCHI MOG_PTPC'!AS129=Tabelle!$V$4,('Mitigazione del rischio'!Q$8*Tabelle!$W$4),IF('Modello Analisi RISCHI MOG_PTPC'!AS129=Tabelle!$V$5,('Mitigazione del rischio'!Q$8*Tabelle!$W$5),IF('Modello Analisi RISCHI MOG_PTPC'!AS129=Tabelle!$V$6,('Mitigazione del rischio'!Q$8*Tabelle!$W$6),IF('Modello Analisi RISCHI MOG_PTPC'!AS129=Tabelle!$V$7,('Mitigazione del rischio'!Q$8*Tabelle!$W$7),IF('Modello Analisi RISCHI MOG_PTPC'!AS129=Tabelle!$V$8,('Mitigazione del rischio'!Q$8*Tabelle!$W$8),IF('Modello Analisi RISCHI MOG_PTPC'!AS129=Tabelle!$V$9,('Mitigazione del rischio'!Q$8*Tabelle!$W$9),IF('Modello Analisi RISCHI MOG_PTPC'!AS129=Tabelle!$V$10,('Mitigazione del rischio'!Q$8*Tabelle!$W$10),IF('Modello Analisi RISCHI MOG_PTPC'!AS129=Tabelle!$V$11,('Mitigazione del rischio'!Q$8*Tabelle!$W$11),IF('Modello Analisi RISCHI MOG_PTPC'!AS129=Tabelle!$V$12,('Mitigazione del rischio'!Q$8*Tabelle!$W$12),"-"))))))))))</f>
        <v>2.4499999999999997</v>
      </c>
      <c r="R128" s="31">
        <f>IF('Modello Analisi RISCHI MOG_PTPC'!AT129=Tabelle!$V$3,('Mitigazione del rischio'!R$8*Tabelle!$W$3),IF('Modello Analisi RISCHI MOG_PTPC'!AT129=Tabelle!$V$4,('Mitigazione del rischio'!R$8*Tabelle!$W$4),IF('Modello Analisi RISCHI MOG_PTPC'!AT129=Tabelle!$V$5,('Mitigazione del rischio'!R$8*Tabelle!$W$5),IF('Modello Analisi RISCHI MOG_PTPC'!AT129=Tabelle!$V$6,('Mitigazione del rischio'!R$8*Tabelle!$W$6),IF('Modello Analisi RISCHI MOG_PTPC'!AT129=Tabelle!$V$7,('Mitigazione del rischio'!R$8*Tabelle!$W$7),IF('Modello Analisi RISCHI MOG_PTPC'!AT129=Tabelle!$V$8,('Mitigazione del rischio'!R$8*Tabelle!$W$8),IF('Modello Analisi RISCHI MOG_PTPC'!AT129=Tabelle!$V$9,('Mitigazione del rischio'!R$8*Tabelle!$W$9),IF('Modello Analisi RISCHI MOG_PTPC'!AT129=Tabelle!$V$10,('Mitigazione del rischio'!R$8*Tabelle!$W$10),IF('Modello Analisi RISCHI MOG_PTPC'!AT129=Tabelle!$V$11,('Mitigazione del rischio'!R$8*Tabelle!$W$11),IF('Modello Analisi RISCHI MOG_PTPC'!AT129=Tabelle!$V$12,('Mitigazione del rischio'!R$8*Tabelle!$W$12),"-"))))))))))</f>
        <v>2.4499999999999997</v>
      </c>
      <c r="S128" s="31">
        <f>IF('Modello Analisi RISCHI MOG_PTPC'!AU129=Tabelle!$V$3,('Mitigazione del rischio'!S$8*Tabelle!$W$3),IF('Modello Analisi RISCHI MOG_PTPC'!AU129=Tabelle!$V$4,('Mitigazione del rischio'!S$8*Tabelle!$W$4),IF('Modello Analisi RISCHI MOG_PTPC'!AU129=Tabelle!$V$5,('Mitigazione del rischio'!S$8*Tabelle!$W$5),IF('Modello Analisi RISCHI MOG_PTPC'!AU129=Tabelle!$V$6,('Mitigazione del rischio'!S$8*Tabelle!$W$6),IF('Modello Analisi RISCHI MOG_PTPC'!AU129=Tabelle!$V$7,('Mitigazione del rischio'!S$8*Tabelle!$W$7),IF('Modello Analisi RISCHI MOG_PTPC'!AU129=Tabelle!$V$8,('Mitigazione del rischio'!S$8*Tabelle!$W$8),IF('Modello Analisi RISCHI MOG_PTPC'!AU129=Tabelle!$V$9,('Mitigazione del rischio'!S$8*Tabelle!$W$9),IF('Modello Analisi RISCHI MOG_PTPC'!AU129=Tabelle!$V$10,('Mitigazione del rischio'!S$8*Tabelle!$W$10),IF('Modello Analisi RISCHI MOG_PTPC'!AU129=Tabelle!$V$11,('Mitigazione del rischio'!S$8*Tabelle!$W$11),IF('Modello Analisi RISCHI MOG_PTPC'!AU129=Tabelle!$V$12,('Mitigazione del rischio'!S$8*Tabelle!$W$12),"-"))))))))))</f>
        <v>2.4499999999999997</v>
      </c>
      <c r="T128" s="31">
        <f>IF('Modello Analisi RISCHI MOG_PTPC'!AV129=Tabelle!$V$3,('Mitigazione del rischio'!T$8*Tabelle!$W$3),IF('Modello Analisi RISCHI MOG_PTPC'!AV129=Tabelle!$V$4,('Mitigazione del rischio'!T$8*Tabelle!$W$4),IF('Modello Analisi RISCHI MOG_PTPC'!AV129=Tabelle!$V$5,('Mitigazione del rischio'!T$8*Tabelle!$W$5),IF('Modello Analisi RISCHI MOG_PTPC'!AV129=Tabelle!$V$6,('Mitigazione del rischio'!T$8*Tabelle!$W$6),IF('Modello Analisi RISCHI MOG_PTPC'!AV129=Tabelle!$V$7,('Mitigazione del rischio'!T$8*Tabelle!$W$7),IF('Modello Analisi RISCHI MOG_PTPC'!AV129=Tabelle!$V$8,('Mitigazione del rischio'!T$8*Tabelle!$W$8),IF('Modello Analisi RISCHI MOG_PTPC'!AV129=Tabelle!$V$9,('Mitigazione del rischio'!T$8*Tabelle!$W$9),IF('Modello Analisi RISCHI MOG_PTPC'!AV129=Tabelle!$V$10,('Mitigazione del rischio'!T$8*Tabelle!$W$10),IF('Modello Analisi RISCHI MOG_PTPC'!AV129=Tabelle!$V$11,('Mitigazione del rischio'!T$8*Tabelle!$W$11),IF('Modello Analisi RISCHI MOG_PTPC'!AV129=Tabelle!$V$12,('Mitigazione del rischio'!T$8*Tabelle!$W$12),"-"))))))))))</f>
        <v>2.4499999999999997</v>
      </c>
      <c r="U128" s="31">
        <f>IF('Modello Analisi RISCHI MOG_PTPC'!AW129=Tabelle!$V$3,('Mitigazione del rischio'!U$8*Tabelle!$W$3),IF('Modello Analisi RISCHI MOG_PTPC'!AW129=Tabelle!$V$4,('Mitigazione del rischio'!U$8*Tabelle!$W$4),IF('Modello Analisi RISCHI MOG_PTPC'!AW129=Tabelle!$V$5,('Mitigazione del rischio'!U$8*Tabelle!$W$5),IF('Modello Analisi RISCHI MOG_PTPC'!AW129=Tabelle!$V$6,('Mitigazione del rischio'!U$8*Tabelle!$W$6),IF('Modello Analisi RISCHI MOG_PTPC'!AW129=Tabelle!$V$7,('Mitigazione del rischio'!U$8*Tabelle!$W$7),IF('Modello Analisi RISCHI MOG_PTPC'!AW129=Tabelle!$V$8,('Mitigazione del rischio'!U$8*Tabelle!$W$8),IF('Modello Analisi RISCHI MOG_PTPC'!AW129=Tabelle!$V$9,('Mitigazione del rischio'!U$8*Tabelle!$W$9),IF('Modello Analisi RISCHI MOG_PTPC'!AW129=Tabelle!$V$10,('Mitigazione del rischio'!U$8*Tabelle!$W$10),IF('Modello Analisi RISCHI MOG_PTPC'!AW129=Tabelle!$V$11,('Mitigazione del rischio'!U$8*Tabelle!$W$11),IF('Modello Analisi RISCHI MOG_PTPC'!AW129=Tabelle!$V$12,('Mitigazione del rischio'!U$8*Tabelle!$W$12),"-"))))))))))</f>
        <v>0</v>
      </c>
      <c r="V128" s="31">
        <f>IF('Modello Analisi RISCHI MOG_PTPC'!AX129=Tabelle!$V$3,('Mitigazione del rischio'!V$8*Tabelle!$W$3),IF('Modello Analisi RISCHI MOG_PTPC'!AX129=Tabelle!$V$4,('Mitigazione del rischio'!V$8*Tabelle!$W$4),IF('Modello Analisi RISCHI MOG_PTPC'!AX129=Tabelle!$V$5,('Mitigazione del rischio'!V$8*Tabelle!$W$5),IF('Modello Analisi RISCHI MOG_PTPC'!AX129=Tabelle!$V$6,('Mitigazione del rischio'!V$8*Tabelle!$W$6),IF('Modello Analisi RISCHI MOG_PTPC'!AX129=Tabelle!$V$7,('Mitigazione del rischio'!V$8*Tabelle!$W$7),IF('Modello Analisi RISCHI MOG_PTPC'!AX129=Tabelle!$V$8,('Mitigazione del rischio'!V$8*Tabelle!$W$8),IF('Modello Analisi RISCHI MOG_PTPC'!AX129=Tabelle!$V$9,('Mitigazione del rischio'!V$8*Tabelle!$W$9),IF('Modello Analisi RISCHI MOG_PTPC'!AX129=Tabelle!$V$10,('Mitigazione del rischio'!V$8*Tabelle!$W$10),IF('Modello Analisi RISCHI MOG_PTPC'!AX129=Tabelle!$V$11,('Mitigazione del rischio'!V$8*Tabelle!$W$11),IF('Modello Analisi RISCHI MOG_PTPC'!AX129=Tabelle!$V$12,('Mitigazione del rischio'!V$8*Tabelle!$W$12),"-"))))))))))</f>
        <v>0</v>
      </c>
      <c r="W128" s="31">
        <f>IF('Modello Analisi RISCHI MOG_PTPC'!AY129=Tabelle!$V$3,('Mitigazione del rischio'!W$8*Tabelle!$W$3),IF('Modello Analisi RISCHI MOG_PTPC'!AY129=Tabelle!$V$4,('Mitigazione del rischio'!W$8*Tabelle!$W$4),IF('Modello Analisi RISCHI MOG_PTPC'!AY129=Tabelle!$V$5,('Mitigazione del rischio'!W$8*Tabelle!$W$5),IF('Modello Analisi RISCHI MOG_PTPC'!AY129=Tabelle!$V$6,('Mitigazione del rischio'!W$8*Tabelle!$W$6),IF('Modello Analisi RISCHI MOG_PTPC'!AY129=Tabelle!$V$7,('Mitigazione del rischio'!W$8*Tabelle!$W$7),IF('Modello Analisi RISCHI MOG_PTPC'!AY129=Tabelle!$V$8,('Mitigazione del rischio'!W$8*Tabelle!$W$8),IF('Modello Analisi RISCHI MOG_PTPC'!AY129=Tabelle!$V$9,('Mitigazione del rischio'!W$8*Tabelle!$W$9),IF('Modello Analisi RISCHI MOG_PTPC'!AY129=Tabelle!$V$10,('Mitigazione del rischio'!W$8*Tabelle!$W$10),IF('Modello Analisi RISCHI MOG_PTPC'!AY129=Tabelle!$V$11,('Mitigazione del rischio'!W$8*Tabelle!$W$11),IF('Modello Analisi RISCHI MOG_PTPC'!AY129=Tabelle!$V$12,('Mitigazione del rischio'!W$8*Tabelle!$W$12),"-"))))))))))</f>
        <v>0</v>
      </c>
      <c r="X128" s="31">
        <f>IF('Modello Analisi RISCHI MOG_PTPC'!AZ129=Tabelle!$V$3,('Mitigazione del rischio'!X$8*Tabelle!$W$3),IF('Modello Analisi RISCHI MOG_PTPC'!AZ129=Tabelle!$V$4,('Mitigazione del rischio'!X$8*Tabelle!$W$4),IF('Modello Analisi RISCHI MOG_PTPC'!AZ129=Tabelle!$V$5,('Mitigazione del rischio'!X$8*Tabelle!$W$5),IF('Modello Analisi RISCHI MOG_PTPC'!AZ129=Tabelle!$V$6,('Mitigazione del rischio'!X$8*Tabelle!$W$6),IF('Modello Analisi RISCHI MOG_PTPC'!AZ129=Tabelle!$V$7,('Mitigazione del rischio'!X$8*Tabelle!$W$7),IF('Modello Analisi RISCHI MOG_PTPC'!AZ129=Tabelle!$V$8,('Mitigazione del rischio'!X$8*Tabelle!$W$8),IF('Modello Analisi RISCHI MOG_PTPC'!AZ129=Tabelle!$V$9,('Mitigazione del rischio'!X$8*Tabelle!$W$9),IF('Modello Analisi RISCHI MOG_PTPC'!AZ129=Tabelle!$V$10,('Mitigazione del rischio'!X$8*Tabelle!$W$10),IF('Modello Analisi RISCHI MOG_PTPC'!AZ129=Tabelle!$V$11,('Mitigazione del rischio'!X$8*Tabelle!$W$11),IF('Modello Analisi RISCHI MOG_PTPC'!AZ129=Tabelle!$V$12,('Mitigazione del rischio'!X$8*Tabelle!$W$12),"-"))))))))))</f>
        <v>0</v>
      </c>
      <c r="Y128" s="31">
        <f>IF('Modello Analisi RISCHI MOG_PTPC'!BA129=Tabelle!$V$3,('Mitigazione del rischio'!Y$8*Tabelle!$W$3),IF('Modello Analisi RISCHI MOG_PTPC'!BA129=Tabelle!$V$4,('Mitigazione del rischio'!Y$8*Tabelle!$W$4),IF('Modello Analisi RISCHI MOG_PTPC'!BA129=Tabelle!$V$5,('Mitigazione del rischio'!Y$8*Tabelle!$W$5),IF('Modello Analisi RISCHI MOG_PTPC'!BA129=Tabelle!$V$6,('Mitigazione del rischio'!Y$8*Tabelle!$W$6),IF('Modello Analisi RISCHI MOG_PTPC'!BA129=Tabelle!$V$7,('Mitigazione del rischio'!Y$8*Tabelle!$W$7),IF('Modello Analisi RISCHI MOG_PTPC'!BA129=Tabelle!$V$8,('Mitigazione del rischio'!Y$8*Tabelle!$W$8),IF('Modello Analisi RISCHI MOG_PTPC'!BA129=Tabelle!$V$9,('Mitigazione del rischio'!Y$8*Tabelle!$W$9),IF('Modello Analisi RISCHI MOG_PTPC'!BA129=Tabelle!$V$10,('Mitigazione del rischio'!Y$8*Tabelle!$W$10),IF('Modello Analisi RISCHI MOG_PTPC'!BA129=Tabelle!$V$11,('Mitigazione del rischio'!Y$8*Tabelle!$W$11),IF('Modello Analisi RISCHI MOG_PTPC'!BA129=Tabelle!$V$12,('Mitigazione del rischio'!Y$8*Tabelle!$W$12),"-"))))))))))</f>
        <v>0</v>
      </c>
      <c r="Z128" s="31">
        <f>IF('Modello Analisi RISCHI MOG_PTPC'!BB129=Tabelle!$V$3,('Mitigazione del rischio'!Z$8*Tabelle!$W$3),IF('Modello Analisi RISCHI MOG_PTPC'!BB129=Tabelle!$V$4,('Mitigazione del rischio'!Z$8*Tabelle!$W$4),IF('Modello Analisi RISCHI MOG_PTPC'!BB129=Tabelle!$V$5,('Mitigazione del rischio'!Z$8*Tabelle!$W$5),IF('Modello Analisi RISCHI MOG_PTPC'!BB129=Tabelle!$V$6,('Mitigazione del rischio'!Z$8*Tabelle!$W$6),IF('Modello Analisi RISCHI MOG_PTPC'!BB129=Tabelle!$V$7,('Mitigazione del rischio'!Z$8*Tabelle!$W$7),IF('Modello Analisi RISCHI MOG_PTPC'!BB129=Tabelle!$V$8,('Mitigazione del rischio'!Z$8*Tabelle!$W$8),IF('Modello Analisi RISCHI MOG_PTPC'!BB129=Tabelle!$V$9,('Mitigazione del rischio'!Z$8*Tabelle!$W$9),IF('Modello Analisi RISCHI MOG_PTPC'!BB129=Tabelle!$V$10,('Mitigazione del rischio'!Z$8*Tabelle!$W$10),IF('Modello Analisi RISCHI MOG_PTPC'!BB129=Tabelle!$V$11,('Mitigazione del rischio'!Z$8*Tabelle!$W$11),IF('Modello Analisi RISCHI MOG_PTPC'!BB129=Tabelle!$V$12,('Mitigazione del rischio'!Z$8*Tabelle!$W$12),"-"))))))))))</f>
        <v>0</v>
      </c>
      <c r="AA128" s="31">
        <f>IF('Modello Analisi RISCHI MOG_PTPC'!BC129=Tabelle!$V$3,('Mitigazione del rischio'!AA$8*Tabelle!$W$3),IF('Modello Analisi RISCHI MOG_PTPC'!BC129=Tabelle!$V$4,('Mitigazione del rischio'!AA$8*Tabelle!$W$4),IF('Modello Analisi RISCHI MOG_PTPC'!BC129=Tabelle!$V$5,('Mitigazione del rischio'!AA$8*Tabelle!$W$5),IF('Modello Analisi RISCHI MOG_PTPC'!BC129=Tabelle!$V$6,('Mitigazione del rischio'!AA$8*Tabelle!$W$6),IF('Modello Analisi RISCHI MOG_PTPC'!BC129=Tabelle!$V$7,('Mitigazione del rischio'!AA$8*Tabelle!$W$7),IF('Modello Analisi RISCHI MOG_PTPC'!BC129=Tabelle!$V$8,('Mitigazione del rischio'!AA$8*Tabelle!$W$8),IF('Modello Analisi RISCHI MOG_PTPC'!BC129=Tabelle!$V$9,('Mitigazione del rischio'!AA$8*Tabelle!$W$9),IF('Modello Analisi RISCHI MOG_PTPC'!BC129=Tabelle!$V$10,('Mitigazione del rischio'!AA$8*Tabelle!$W$10),IF('Modello Analisi RISCHI MOG_PTPC'!BC129=Tabelle!$V$11,('Mitigazione del rischio'!AA$8*Tabelle!$W$11),IF('Modello Analisi RISCHI MOG_PTPC'!BC129=Tabelle!$V$12,('Mitigazione del rischio'!AA$8*Tabelle!$W$12),"-"))))))))))</f>
        <v>0</v>
      </c>
      <c r="AB128" s="31">
        <f>IF('Modello Analisi RISCHI MOG_PTPC'!BD129=Tabelle!$V$3,('Mitigazione del rischio'!AB$8*Tabelle!$W$3),IF('Modello Analisi RISCHI MOG_PTPC'!BD129=Tabelle!$V$4,('Mitigazione del rischio'!AB$8*Tabelle!$W$4),IF('Modello Analisi RISCHI MOG_PTPC'!BD129=Tabelle!$V$5,('Mitigazione del rischio'!AB$8*Tabelle!$W$5),IF('Modello Analisi RISCHI MOG_PTPC'!BD129=Tabelle!$V$6,('Mitigazione del rischio'!AB$8*Tabelle!$W$6),IF('Modello Analisi RISCHI MOG_PTPC'!BD129=Tabelle!$V$7,('Mitigazione del rischio'!AB$8*Tabelle!$W$7),IF('Modello Analisi RISCHI MOG_PTPC'!BD129=Tabelle!$V$8,('Mitigazione del rischio'!AB$8*Tabelle!$W$8),IF('Modello Analisi RISCHI MOG_PTPC'!BD129=Tabelle!$V$9,('Mitigazione del rischio'!AB$8*Tabelle!$W$9),IF('Modello Analisi RISCHI MOG_PTPC'!BD129=Tabelle!$V$10,('Mitigazione del rischio'!AB$8*Tabelle!$W$10),IF('Modello Analisi RISCHI MOG_PTPC'!BD129=Tabelle!$V$11,('Mitigazione del rischio'!AB$8*Tabelle!$W$11),IF('Modello Analisi RISCHI MOG_PTPC'!BD129=Tabelle!$V$12,('Mitigazione del rischio'!AB$8*Tabelle!$W$12),"-"))))))))))</f>
        <v>0</v>
      </c>
      <c r="AC128" s="31">
        <f>IF('Modello Analisi RISCHI MOG_PTPC'!BE129=Tabelle!$V$3,('Mitigazione del rischio'!AC$8*Tabelle!$W$3),IF('Modello Analisi RISCHI MOG_PTPC'!BE129=Tabelle!$V$4,('Mitigazione del rischio'!AC$8*Tabelle!$W$4),IF('Modello Analisi RISCHI MOG_PTPC'!BE129=Tabelle!$V$5,('Mitigazione del rischio'!AC$8*Tabelle!$W$5),IF('Modello Analisi RISCHI MOG_PTPC'!BE129=Tabelle!$V$6,('Mitigazione del rischio'!AC$8*Tabelle!$W$6),IF('Modello Analisi RISCHI MOG_PTPC'!BE129=Tabelle!$V$7,('Mitigazione del rischio'!AC$8*Tabelle!$W$7),IF('Modello Analisi RISCHI MOG_PTPC'!BE129=Tabelle!$V$8,('Mitigazione del rischio'!AC$8*Tabelle!$W$8),IF('Modello Analisi RISCHI MOG_PTPC'!BE129=Tabelle!$V$9,('Mitigazione del rischio'!AC$8*Tabelle!$W$9),IF('Modello Analisi RISCHI MOG_PTPC'!BE129=Tabelle!$V$10,('Mitigazione del rischio'!AC$8*Tabelle!$W$10),IF('Modello Analisi RISCHI MOG_PTPC'!BE129=Tabelle!$V$11,('Mitigazione del rischio'!AC$8*Tabelle!$W$11),IF('Modello Analisi RISCHI MOG_PTPC'!BE129=Tabelle!$V$12,('Mitigazione del rischio'!AC$8*Tabelle!$W$12),"-"))))))))))</f>
        <v>0</v>
      </c>
      <c r="AD128" s="31">
        <f>IF('Modello Analisi RISCHI MOG_PTPC'!BF129=Tabelle!$V$3,('Mitigazione del rischio'!AD$8*Tabelle!$W$3),IF('Modello Analisi RISCHI MOG_PTPC'!BF129=Tabelle!$V$4,('Mitigazione del rischio'!AD$8*Tabelle!$W$4),IF('Modello Analisi RISCHI MOG_PTPC'!BF129=Tabelle!$V$5,('Mitigazione del rischio'!AD$8*Tabelle!$W$5),IF('Modello Analisi RISCHI MOG_PTPC'!BF129=Tabelle!$V$6,('Mitigazione del rischio'!AD$8*Tabelle!$W$6),IF('Modello Analisi RISCHI MOG_PTPC'!BF129=Tabelle!$V$7,('Mitigazione del rischio'!AD$8*Tabelle!$W$7),IF('Modello Analisi RISCHI MOG_PTPC'!BF129=Tabelle!$V$8,('Mitigazione del rischio'!AD$8*Tabelle!$W$8),IF('Modello Analisi RISCHI MOG_PTPC'!BF129=Tabelle!$V$9,('Mitigazione del rischio'!AD$8*Tabelle!$W$9),IF('Modello Analisi RISCHI MOG_PTPC'!BF129=Tabelle!$V$10,('Mitigazione del rischio'!AD$8*Tabelle!$W$10),IF('Modello Analisi RISCHI MOG_PTPC'!BF129=Tabelle!$V$11,('Mitigazione del rischio'!AD$8*Tabelle!$W$11),IF('Modello Analisi RISCHI MOG_PTPC'!BF129=Tabelle!$V$12,('Mitigazione del rischio'!AD$8*Tabelle!$W$12),"-"))))))))))</f>
        <v>0</v>
      </c>
      <c r="AE128" s="31">
        <f>IF('Modello Analisi RISCHI MOG_PTPC'!BG129=Tabelle!$V$3,('Mitigazione del rischio'!AE$8*Tabelle!$W$3),IF('Modello Analisi RISCHI MOG_PTPC'!BG129=Tabelle!$V$4,('Mitigazione del rischio'!AE$8*Tabelle!$W$4),IF('Modello Analisi RISCHI MOG_PTPC'!BG129=Tabelle!$V$5,('Mitigazione del rischio'!AE$8*Tabelle!$W$5),IF('Modello Analisi RISCHI MOG_PTPC'!BG129=Tabelle!$V$6,('Mitigazione del rischio'!AE$8*Tabelle!$W$6),IF('Modello Analisi RISCHI MOG_PTPC'!BG129=Tabelle!$V$7,('Mitigazione del rischio'!AE$8*Tabelle!$W$7),IF('Modello Analisi RISCHI MOG_PTPC'!BG129=Tabelle!$V$8,('Mitigazione del rischio'!AE$8*Tabelle!$W$8),IF('Modello Analisi RISCHI MOG_PTPC'!BG129=Tabelle!$V$9,('Mitigazione del rischio'!AE$8*Tabelle!$W$9),IF('Modello Analisi RISCHI MOG_PTPC'!BG129=Tabelle!$V$10,('Mitigazione del rischio'!AE$8*Tabelle!$W$10),IF('Modello Analisi RISCHI MOG_PTPC'!BG129=Tabelle!$V$11,('Mitigazione del rischio'!AE$8*Tabelle!$W$11),IF('Modello Analisi RISCHI MOG_PTPC'!BG129=Tabelle!$V$12,('Mitigazione del rischio'!AE$8*Tabelle!$W$12),"-"))))))))))</f>
        <v>0</v>
      </c>
      <c r="AF128" s="32">
        <f t="shared" si="5"/>
        <v>43.400000000000006</v>
      </c>
      <c r="AG128" s="33">
        <f t="shared" si="6"/>
        <v>0.43400000000000005</v>
      </c>
    </row>
    <row r="129" spans="1:33" x14ac:dyDescent="0.25">
      <c r="A129" s="31">
        <f>IF('Modello Analisi RISCHI MOG_PTPC'!AC130=Tabelle!$V$3,('Mitigazione del rischio'!A$8*Tabelle!$W$3),IF('Modello Analisi RISCHI MOG_PTPC'!AC130=Tabelle!$V$4,('Mitigazione del rischio'!A$8*Tabelle!$W$4),IF('Modello Analisi RISCHI MOG_PTPC'!AC130=Tabelle!$V$5,('Mitigazione del rischio'!A$8*Tabelle!$W$5),IF('Modello Analisi RISCHI MOG_PTPC'!AC130=Tabelle!$V$6,('Mitigazione del rischio'!A$8*Tabelle!$W$6),IF('Modello Analisi RISCHI MOG_PTPC'!AC130=Tabelle!$V$7,('Mitigazione del rischio'!A$8*Tabelle!$W$7),IF('Modello Analisi RISCHI MOG_PTPC'!AC130=Tabelle!$V$8,('Mitigazione del rischio'!A$8*Tabelle!$W$8),IF('Modello Analisi RISCHI MOG_PTPC'!AC130=Tabelle!$V$9,('Mitigazione del rischio'!A$8*Tabelle!$W$9),IF('Modello Analisi RISCHI MOG_PTPC'!AC130=Tabelle!$V$10,('Mitigazione del rischio'!A$8*Tabelle!$W$10),IF('Modello Analisi RISCHI MOG_PTPC'!AC130=Tabelle!$V$11,('Mitigazione del rischio'!A$8*Tabelle!$W$11),IF('Modello Analisi RISCHI MOG_PTPC'!AC130=Tabelle!$V$12,('Mitigazione del rischio'!A$8*Tabelle!$W$12),"-"))))))))))</f>
        <v>3.5</v>
      </c>
      <c r="B129" s="31">
        <f>IF('Modello Analisi RISCHI MOG_PTPC'!AD130=Tabelle!$V$3,('Mitigazione del rischio'!B$8*Tabelle!$W$3),IF('Modello Analisi RISCHI MOG_PTPC'!AD130=Tabelle!$V$4,('Mitigazione del rischio'!B$8*Tabelle!$W$4),IF('Modello Analisi RISCHI MOG_PTPC'!AD130=Tabelle!$V$5,('Mitigazione del rischio'!B$8*Tabelle!$W$5),IF('Modello Analisi RISCHI MOG_PTPC'!AD130=Tabelle!$V$6,('Mitigazione del rischio'!B$8*Tabelle!$W$6),IF('Modello Analisi RISCHI MOG_PTPC'!AD130=Tabelle!$V$7,('Mitigazione del rischio'!B$8*Tabelle!$W$7),IF('Modello Analisi RISCHI MOG_PTPC'!AD130=Tabelle!$V$8,('Mitigazione del rischio'!B$8*Tabelle!$W$8),IF('Modello Analisi RISCHI MOG_PTPC'!AD130=Tabelle!$V$9,('Mitigazione del rischio'!B$8*Tabelle!$W$9),IF('Modello Analisi RISCHI MOG_PTPC'!AD130=Tabelle!$V$10,('Mitigazione del rischio'!B$8*Tabelle!$W$10),IF('Modello Analisi RISCHI MOG_PTPC'!AD130=Tabelle!$V$11,('Mitigazione del rischio'!B$8*Tabelle!$W$11),IF('Modello Analisi RISCHI MOG_PTPC'!AD130=Tabelle!$V$12,('Mitigazione del rischio'!B$8*Tabelle!$W$12),"-"))))))))))</f>
        <v>2.4499999999999997</v>
      </c>
      <c r="C129" s="31">
        <f>IF('Modello Analisi RISCHI MOG_PTPC'!AE130=Tabelle!$V$3,('Mitigazione del rischio'!C$8*Tabelle!$W$3),IF('Modello Analisi RISCHI MOG_PTPC'!AE130=Tabelle!$V$4,('Mitigazione del rischio'!C$8*Tabelle!$W$4),IF('Modello Analisi RISCHI MOG_PTPC'!AE130=Tabelle!$V$5,('Mitigazione del rischio'!C$8*Tabelle!$W$5),IF('Modello Analisi RISCHI MOG_PTPC'!AE130=Tabelle!$V$6,('Mitigazione del rischio'!C$8*Tabelle!$W$6),IF('Modello Analisi RISCHI MOG_PTPC'!AE130=Tabelle!$V$7,('Mitigazione del rischio'!C$8*Tabelle!$W$7),IF('Modello Analisi RISCHI MOG_PTPC'!AE130=Tabelle!$V$8,('Mitigazione del rischio'!C$8*Tabelle!$W$8),IF('Modello Analisi RISCHI MOG_PTPC'!AE130=Tabelle!$V$9,('Mitigazione del rischio'!C$8*Tabelle!$W$9),IF('Modello Analisi RISCHI MOG_PTPC'!AE130=Tabelle!$V$10,('Mitigazione del rischio'!C$8*Tabelle!$W$10),IF('Modello Analisi RISCHI MOG_PTPC'!AE130=Tabelle!$V$11,('Mitigazione del rischio'!C$8*Tabelle!$W$11),IF('Modello Analisi RISCHI MOG_PTPC'!AE130=Tabelle!$V$12,('Mitigazione del rischio'!C$8*Tabelle!$W$12),"-"))))))))))</f>
        <v>0.35000000000000003</v>
      </c>
      <c r="D129" s="31">
        <f>IF('Modello Analisi RISCHI MOG_PTPC'!AF130=Tabelle!$V$3,('Mitigazione del rischio'!D$8*Tabelle!$W$3),IF('Modello Analisi RISCHI MOG_PTPC'!AF130=Tabelle!$V$4,('Mitigazione del rischio'!D$8*Tabelle!$W$4),IF('Modello Analisi RISCHI MOG_PTPC'!AF130=Tabelle!$V$5,('Mitigazione del rischio'!D$8*Tabelle!$W$5),IF('Modello Analisi RISCHI MOG_PTPC'!AF130=Tabelle!$V$6,('Mitigazione del rischio'!D$8*Tabelle!$W$6),IF('Modello Analisi RISCHI MOG_PTPC'!AF130=Tabelle!$V$7,('Mitigazione del rischio'!D$8*Tabelle!$W$7),IF('Modello Analisi RISCHI MOG_PTPC'!AF130=Tabelle!$V$8,('Mitigazione del rischio'!D$8*Tabelle!$W$8),IF('Modello Analisi RISCHI MOG_PTPC'!AF130=Tabelle!$V$9,('Mitigazione del rischio'!D$8*Tabelle!$W$9),IF('Modello Analisi RISCHI MOG_PTPC'!AF130=Tabelle!$V$10,('Mitigazione del rischio'!D$8*Tabelle!$W$10),IF('Modello Analisi RISCHI MOG_PTPC'!AF130=Tabelle!$V$11,('Mitigazione del rischio'!D$8*Tabelle!$W$11),IF('Modello Analisi RISCHI MOG_PTPC'!AF130=Tabelle!$V$12,('Mitigazione del rischio'!D$8*Tabelle!$W$12),"-"))))))))))</f>
        <v>1.05</v>
      </c>
      <c r="E129" s="31">
        <f>IF('Modello Analisi RISCHI MOG_PTPC'!AG130=Tabelle!$V$3,('Mitigazione del rischio'!E$8*Tabelle!$W$3),IF('Modello Analisi RISCHI MOG_PTPC'!AG130=Tabelle!$V$4,('Mitigazione del rischio'!E$8*Tabelle!$W$4),IF('Modello Analisi RISCHI MOG_PTPC'!AG130=Tabelle!$V$5,('Mitigazione del rischio'!E$8*Tabelle!$W$5),IF('Modello Analisi RISCHI MOG_PTPC'!AG130=Tabelle!$V$6,('Mitigazione del rischio'!E$8*Tabelle!$W$6),IF('Modello Analisi RISCHI MOG_PTPC'!AG130=Tabelle!$V$7,('Mitigazione del rischio'!E$8*Tabelle!$W$7),IF('Modello Analisi RISCHI MOG_PTPC'!AG130=Tabelle!$V$8,('Mitigazione del rischio'!E$8*Tabelle!$W$8),IF('Modello Analisi RISCHI MOG_PTPC'!AG130=Tabelle!$V$9,('Mitigazione del rischio'!E$8*Tabelle!$W$9),IF('Modello Analisi RISCHI MOG_PTPC'!AG130=Tabelle!$V$10,('Mitigazione del rischio'!E$8*Tabelle!$W$10),IF('Modello Analisi RISCHI MOG_PTPC'!AG130=Tabelle!$V$11,('Mitigazione del rischio'!E$8*Tabelle!$W$11),IF('Modello Analisi RISCHI MOG_PTPC'!AG130=Tabelle!$V$12,('Mitigazione del rischio'!E$8*Tabelle!$W$12),"-"))))))))))</f>
        <v>2.4499999999999997</v>
      </c>
      <c r="F129" s="31">
        <f>IF('Modello Analisi RISCHI MOG_PTPC'!AH130=Tabelle!$V$3,('Mitigazione del rischio'!F$8*Tabelle!$W$3),IF('Modello Analisi RISCHI MOG_PTPC'!AH130=Tabelle!$V$4,('Mitigazione del rischio'!F$8*Tabelle!$W$4),IF('Modello Analisi RISCHI MOG_PTPC'!AH130=Tabelle!$V$5,('Mitigazione del rischio'!F$8*Tabelle!$W$5),IF('Modello Analisi RISCHI MOG_PTPC'!AH130=Tabelle!$V$6,('Mitigazione del rischio'!F$8*Tabelle!$W$6),IF('Modello Analisi RISCHI MOG_PTPC'!AH130=Tabelle!$V$7,('Mitigazione del rischio'!F$8*Tabelle!$W$7),IF('Modello Analisi RISCHI MOG_PTPC'!AH130=Tabelle!$V$8,('Mitigazione del rischio'!F$8*Tabelle!$W$8),IF('Modello Analisi RISCHI MOG_PTPC'!AH130=Tabelle!$V$9,('Mitigazione del rischio'!F$8*Tabelle!$W$9),IF('Modello Analisi RISCHI MOG_PTPC'!AH130=Tabelle!$V$10,('Mitigazione del rischio'!F$8*Tabelle!$W$10),IF('Modello Analisi RISCHI MOG_PTPC'!AH130=Tabelle!$V$11,('Mitigazione del rischio'!F$8*Tabelle!$W$11),IF('Modello Analisi RISCHI MOG_PTPC'!AH130=Tabelle!$V$12,('Mitigazione del rischio'!F$8*Tabelle!$W$12),"-"))))))))))</f>
        <v>3.5</v>
      </c>
      <c r="G129" s="31">
        <f>IF('Modello Analisi RISCHI MOG_PTPC'!AI130=Tabelle!$V$3,('Mitigazione del rischio'!G$8*Tabelle!$W$3),IF('Modello Analisi RISCHI MOG_PTPC'!AI130=Tabelle!$V$4,('Mitigazione del rischio'!G$8*Tabelle!$W$4),IF('Modello Analisi RISCHI MOG_PTPC'!AI130=Tabelle!$V$5,('Mitigazione del rischio'!G$8*Tabelle!$W$5),IF('Modello Analisi RISCHI MOG_PTPC'!AI130=Tabelle!$V$6,('Mitigazione del rischio'!G$8*Tabelle!$W$6),IF('Modello Analisi RISCHI MOG_PTPC'!AI130=Tabelle!$V$7,('Mitigazione del rischio'!G$8*Tabelle!$W$7),IF('Modello Analisi RISCHI MOG_PTPC'!AI130=Tabelle!$V$8,('Mitigazione del rischio'!G$8*Tabelle!$W$8),IF('Modello Analisi RISCHI MOG_PTPC'!AI130=Tabelle!$V$9,('Mitigazione del rischio'!G$8*Tabelle!$W$9),IF('Modello Analisi RISCHI MOG_PTPC'!AI130=Tabelle!$V$10,('Mitigazione del rischio'!G$8*Tabelle!$W$10),IF('Modello Analisi RISCHI MOG_PTPC'!AI130=Tabelle!$V$11,('Mitigazione del rischio'!G$8*Tabelle!$W$11),IF('Modello Analisi RISCHI MOG_PTPC'!AI130=Tabelle!$V$12,('Mitigazione del rischio'!G$8*Tabelle!$W$12),"-"))))))))))</f>
        <v>3.5</v>
      </c>
      <c r="H129" s="31">
        <f>IF('Modello Analisi RISCHI MOG_PTPC'!AJ130=Tabelle!$V$3,('Mitigazione del rischio'!H$8*Tabelle!$W$3),IF('Modello Analisi RISCHI MOG_PTPC'!AJ130=Tabelle!$V$4,('Mitigazione del rischio'!H$8*Tabelle!$W$4),IF('Modello Analisi RISCHI MOG_PTPC'!AJ130=Tabelle!$V$5,('Mitigazione del rischio'!H$8*Tabelle!$W$5),IF('Modello Analisi RISCHI MOG_PTPC'!AJ130=Tabelle!$V$6,('Mitigazione del rischio'!H$8*Tabelle!$W$6),IF('Modello Analisi RISCHI MOG_PTPC'!AJ130=Tabelle!$V$7,('Mitigazione del rischio'!H$8*Tabelle!$W$7),IF('Modello Analisi RISCHI MOG_PTPC'!AJ130=Tabelle!$V$8,('Mitigazione del rischio'!H$8*Tabelle!$W$8),IF('Modello Analisi RISCHI MOG_PTPC'!AJ130=Tabelle!$V$9,('Mitigazione del rischio'!H$8*Tabelle!$W$9),IF('Modello Analisi RISCHI MOG_PTPC'!AJ130=Tabelle!$V$10,('Mitigazione del rischio'!H$8*Tabelle!$W$10),IF('Modello Analisi RISCHI MOG_PTPC'!AJ130=Tabelle!$V$11,('Mitigazione del rischio'!H$8*Tabelle!$W$11),IF('Modello Analisi RISCHI MOG_PTPC'!AJ130=Tabelle!$V$12,('Mitigazione del rischio'!H$8*Tabelle!$W$12),"-"))))))))))</f>
        <v>3.5</v>
      </c>
      <c r="I129" s="31">
        <f>IF('Modello Analisi RISCHI MOG_PTPC'!AK130=Tabelle!$V$3,('Mitigazione del rischio'!I$8*Tabelle!$W$3),IF('Modello Analisi RISCHI MOG_PTPC'!AK130=Tabelle!$V$4,('Mitigazione del rischio'!I$8*Tabelle!$W$4),IF('Modello Analisi RISCHI MOG_PTPC'!AK130=Tabelle!$V$5,('Mitigazione del rischio'!I$8*Tabelle!$W$5),IF('Modello Analisi RISCHI MOG_PTPC'!AK130=Tabelle!$V$6,('Mitigazione del rischio'!I$8*Tabelle!$W$6),IF('Modello Analisi RISCHI MOG_PTPC'!AK130=Tabelle!$V$7,('Mitigazione del rischio'!I$8*Tabelle!$W$7),IF('Modello Analisi RISCHI MOG_PTPC'!AK130=Tabelle!$V$8,('Mitigazione del rischio'!I$8*Tabelle!$W$8),IF('Modello Analisi RISCHI MOG_PTPC'!AK130=Tabelle!$V$9,('Mitigazione del rischio'!I$8*Tabelle!$W$9),IF('Modello Analisi RISCHI MOG_PTPC'!AK130=Tabelle!$V$10,('Mitigazione del rischio'!I$8*Tabelle!$W$10),IF('Modello Analisi RISCHI MOG_PTPC'!AK130=Tabelle!$V$11,('Mitigazione del rischio'!I$8*Tabelle!$W$11),IF('Modello Analisi RISCHI MOG_PTPC'!AK130=Tabelle!$V$12,('Mitigazione del rischio'!I$8*Tabelle!$W$12),"-"))))))))))</f>
        <v>1.05</v>
      </c>
      <c r="J129" s="31">
        <f>IF('Modello Analisi RISCHI MOG_PTPC'!AL130=Tabelle!$V$3,('Mitigazione del rischio'!J$8*Tabelle!$W$3),IF('Modello Analisi RISCHI MOG_PTPC'!AL130=Tabelle!$V$4,('Mitigazione del rischio'!J$8*Tabelle!$W$4),IF('Modello Analisi RISCHI MOG_PTPC'!AL130=Tabelle!$V$5,('Mitigazione del rischio'!J$8*Tabelle!$W$5),IF('Modello Analisi RISCHI MOG_PTPC'!AL130=Tabelle!$V$6,('Mitigazione del rischio'!J$8*Tabelle!$W$6),IF('Modello Analisi RISCHI MOG_PTPC'!AL130=Tabelle!$V$7,('Mitigazione del rischio'!J$8*Tabelle!$W$7),IF('Modello Analisi RISCHI MOG_PTPC'!AL130=Tabelle!$V$8,('Mitigazione del rischio'!J$8*Tabelle!$W$8),IF('Modello Analisi RISCHI MOG_PTPC'!AL130=Tabelle!$V$9,('Mitigazione del rischio'!J$8*Tabelle!$W$9),IF('Modello Analisi RISCHI MOG_PTPC'!AL130=Tabelle!$V$10,('Mitigazione del rischio'!J$8*Tabelle!$W$10),IF('Modello Analisi RISCHI MOG_PTPC'!AL130=Tabelle!$V$11,('Mitigazione del rischio'!J$8*Tabelle!$W$11),IF('Modello Analisi RISCHI MOG_PTPC'!AL130=Tabelle!$V$12,('Mitigazione del rischio'!J$8*Tabelle!$W$12),"-"))))))))))</f>
        <v>1.05</v>
      </c>
      <c r="K129" s="31">
        <f>IF('Modello Analisi RISCHI MOG_PTPC'!AM130=Tabelle!$V$3,('Mitigazione del rischio'!K$8*Tabelle!$W$3),IF('Modello Analisi RISCHI MOG_PTPC'!AM130=Tabelle!$V$4,('Mitigazione del rischio'!K$8*Tabelle!$W$4),IF('Modello Analisi RISCHI MOG_PTPC'!AM130=Tabelle!$V$5,('Mitigazione del rischio'!K$8*Tabelle!$W$5),IF('Modello Analisi RISCHI MOG_PTPC'!AM130=Tabelle!$V$6,('Mitigazione del rischio'!K$8*Tabelle!$W$6),IF('Modello Analisi RISCHI MOG_PTPC'!AM130=Tabelle!$V$7,('Mitigazione del rischio'!K$8*Tabelle!$W$7),IF('Modello Analisi RISCHI MOG_PTPC'!AM130=Tabelle!$V$8,('Mitigazione del rischio'!K$8*Tabelle!$W$8),IF('Modello Analisi RISCHI MOG_PTPC'!AM130=Tabelle!$V$9,('Mitigazione del rischio'!K$8*Tabelle!$W$9),IF('Modello Analisi RISCHI MOG_PTPC'!AM130=Tabelle!$V$10,('Mitigazione del rischio'!K$8*Tabelle!$W$10),IF('Modello Analisi RISCHI MOG_PTPC'!AM130=Tabelle!$V$11,('Mitigazione del rischio'!K$8*Tabelle!$W$11),IF('Modello Analisi RISCHI MOG_PTPC'!AM130=Tabelle!$V$12,('Mitigazione del rischio'!K$8*Tabelle!$W$12),"-"))))))))))</f>
        <v>3.5</v>
      </c>
      <c r="L129" s="31">
        <f>IF('Modello Analisi RISCHI MOG_PTPC'!AN130=Tabelle!$V$3,('Mitigazione del rischio'!L$8*Tabelle!$W$3),IF('Modello Analisi RISCHI MOG_PTPC'!AN130=Tabelle!$V$4,('Mitigazione del rischio'!L$8*Tabelle!$W$4),IF('Modello Analisi RISCHI MOG_PTPC'!AN130=Tabelle!$V$5,('Mitigazione del rischio'!L$8*Tabelle!$W$5),IF('Modello Analisi RISCHI MOG_PTPC'!AN130=Tabelle!$V$6,('Mitigazione del rischio'!L$8*Tabelle!$W$6),IF('Modello Analisi RISCHI MOG_PTPC'!AN130=Tabelle!$V$7,('Mitigazione del rischio'!L$8*Tabelle!$W$7),IF('Modello Analisi RISCHI MOG_PTPC'!AN130=Tabelle!$V$8,('Mitigazione del rischio'!L$8*Tabelle!$W$8),IF('Modello Analisi RISCHI MOG_PTPC'!AN130=Tabelle!$V$9,('Mitigazione del rischio'!L$8*Tabelle!$W$9),IF('Modello Analisi RISCHI MOG_PTPC'!AN130=Tabelle!$V$10,('Mitigazione del rischio'!L$8*Tabelle!$W$10),IF('Modello Analisi RISCHI MOG_PTPC'!AN130=Tabelle!$V$11,('Mitigazione del rischio'!L$8*Tabelle!$W$11),IF('Modello Analisi RISCHI MOG_PTPC'!AN130=Tabelle!$V$12,('Mitigazione del rischio'!L$8*Tabelle!$W$12),"-"))))))))))</f>
        <v>3.5</v>
      </c>
      <c r="M129" s="31">
        <f>IF('Modello Analisi RISCHI MOG_PTPC'!AO130=Tabelle!$V$3,('Mitigazione del rischio'!M$8*Tabelle!$W$3),IF('Modello Analisi RISCHI MOG_PTPC'!AO130=Tabelle!$V$4,('Mitigazione del rischio'!M$8*Tabelle!$W$4),IF('Modello Analisi RISCHI MOG_PTPC'!AO130=Tabelle!$V$5,('Mitigazione del rischio'!M$8*Tabelle!$W$5),IF('Modello Analisi RISCHI MOG_PTPC'!AO130=Tabelle!$V$6,('Mitigazione del rischio'!M$8*Tabelle!$W$6),IF('Modello Analisi RISCHI MOG_PTPC'!AO130=Tabelle!$V$7,('Mitigazione del rischio'!M$8*Tabelle!$W$7),IF('Modello Analisi RISCHI MOG_PTPC'!AO130=Tabelle!$V$8,('Mitigazione del rischio'!M$8*Tabelle!$W$8),IF('Modello Analisi RISCHI MOG_PTPC'!AO130=Tabelle!$V$9,('Mitigazione del rischio'!M$8*Tabelle!$W$9),IF('Modello Analisi RISCHI MOG_PTPC'!AO130=Tabelle!$V$10,('Mitigazione del rischio'!M$8*Tabelle!$W$10),IF('Modello Analisi RISCHI MOG_PTPC'!AO130=Tabelle!$V$11,('Mitigazione del rischio'!M$8*Tabelle!$W$11),IF('Modello Analisi RISCHI MOG_PTPC'!AO130=Tabelle!$V$12,('Mitigazione del rischio'!M$8*Tabelle!$W$12),"-"))))))))))</f>
        <v>1.05</v>
      </c>
      <c r="N129" s="31">
        <f>IF('Modello Analisi RISCHI MOG_PTPC'!AP130=Tabelle!$V$3,('Mitigazione del rischio'!N$8*Tabelle!$W$3),IF('Modello Analisi RISCHI MOG_PTPC'!AP130=Tabelle!$V$4,('Mitigazione del rischio'!N$8*Tabelle!$W$4),IF('Modello Analisi RISCHI MOG_PTPC'!AP130=Tabelle!$V$5,('Mitigazione del rischio'!N$8*Tabelle!$W$5),IF('Modello Analisi RISCHI MOG_PTPC'!AP130=Tabelle!$V$6,('Mitigazione del rischio'!N$8*Tabelle!$W$6),IF('Modello Analisi RISCHI MOG_PTPC'!AP130=Tabelle!$V$7,('Mitigazione del rischio'!N$8*Tabelle!$W$7),IF('Modello Analisi RISCHI MOG_PTPC'!AP130=Tabelle!$V$8,('Mitigazione del rischio'!N$8*Tabelle!$W$8),IF('Modello Analisi RISCHI MOG_PTPC'!AP130=Tabelle!$V$9,('Mitigazione del rischio'!N$8*Tabelle!$W$9),IF('Modello Analisi RISCHI MOG_PTPC'!AP130=Tabelle!$V$10,('Mitigazione del rischio'!N$8*Tabelle!$W$10),IF('Modello Analisi RISCHI MOG_PTPC'!AP130=Tabelle!$V$11,('Mitigazione del rischio'!N$8*Tabelle!$W$11),IF('Modello Analisi RISCHI MOG_PTPC'!AP130=Tabelle!$V$12,('Mitigazione del rischio'!N$8*Tabelle!$W$12),"-"))))))))))</f>
        <v>1.05</v>
      </c>
      <c r="O129" s="31">
        <f>IF('Modello Analisi RISCHI MOG_PTPC'!AQ130=Tabelle!$V$3,('Mitigazione del rischio'!O$8*Tabelle!$W$3),IF('Modello Analisi RISCHI MOG_PTPC'!AQ130=Tabelle!$V$4,('Mitigazione del rischio'!O$8*Tabelle!$W$4),IF('Modello Analisi RISCHI MOG_PTPC'!AQ130=Tabelle!$V$5,('Mitigazione del rischio'!O$8*Tabelle!$W$5),IF('Modello Analisi RISCHI MOG_PTPC'!AQ130=Tabelle!$V$6,('Mitigazione del rischio'!O$8*Tabelle!$W$6),IF('Modello Analisi RISCHI MOG_PTPC'!AQ130=Tabelle!$V$7,('Mitigazione del rischio'!O$8*Tabelle!$W$7),IF('Modello Analisi RISCHI MOG_PTPC'!AQ130=Tabelle!$V$8,('Mitigazione del rischio'!O$8*Tabelle!$W$8),IF('Modello Analisi RISCHI MOG_PTPC'!AQ130=Tabelle!$V$9,('Mitigazione del rischio'!O$8*Tabelle!$W$9),IF('Modello Analisi RISCHI MOG_PTPC'!AQ130=Tabelle!$V$10,('Mitigazione del rischio'!O$8*Tabelle!$W$10),IF('Modello Analisi RISCHI MOG_PTPC'!AQ130=Tabelle!$V$11,('Mitigazione del rischio'!O$8*Tabelle!$W$11),IF('Modello Analisi RISCHI MOG_PTPC'!AQ130=Tabelle!$V$12,('Mitigazione del rischio'!O$8*Tabelle!$W$12),"-"))))))))))</f>
        <v>1.05</v>
      </c>
      <c r="P129" s="31">
        <f>IF('Modello Analisi RISCHI MOG_PTPC'!AR130=Tabelle!$V$3,('Mitigazione del rischio'!P$8*Tabelle!$W$3),IF('Modello Analisi RISCHI MOG_PTPC'!AR130=Tabelle!$V$4,('Mitigazione del rischio'!P$8*Tabelle!$W$4),IF('Modello Analisi RISCHI MOG_PTPC'!AR130=Tabelle!$V$5,('Mitigazione del rischio'!P$8*Tabelle!$W$5),IF('Modello Analisi RISCHI MOG_PTPC'!AR130=Tabelle!$V$6,('Mitigazione del rischio'!P$8*Tabelle!$W$6),IF('Modello Analisi RISCHI MOG_PTPC'!AR130=Tabelle!$V$7,('Mitigazione del rischio'!P$8*Tabelle!$W$7),IF('Modello Analisi RISCHI MOG_PTPC'!AR130=Tabelle!$V$8,('Mitigazione del rischio'!P$8*Tabelle!$W$8),IF('Modello Analisi RISCHI MOG_PTPC'!AR130=Tabelle!$V$9,('Mitigazione del rischio'!P$8*Tabelle!$W$9),IF('Modello Analisi RISCHI MOG_PTPC'!AR130=Tabelle!$V$10,('Mitigazione del rischio'!P$8*Tabelle!$W$10),IF('Modello Analisi RISCHI MOG_PTPC'!AR130=Tabelle!$V$11,('Mitigazione del rischio'!P$8*Tabelle!$W$11),IF('Modello Analisi RISCHI MOG_PTPC'!AR130=Tabelle!$V$12,('Mitigazione del rischio'!P$8*Tabelle!$W$12),"-"))))))))))</f>
        <v>1.05</v>
      </c>
      <c r="Q129" s="31">
        <f>IF('Modello Analisi RISCHI MOG_PTPC'!AS130=Tabelle!$V$3,('Mitigazione del rischio'!Q$8*Tabelle!$W$3),IF('Modello Analisi RISCHI MOG_PTPC'!AS130=Tabelle!$V$4,('Mitigazione del rischio'!Q$8*Tabelle!$W$4),IF('Modello Analisi RISCHI MOG_PTPC'!AS130=Tabelle!$V$5,('Mitigazione del rischio'!Q$8*Tabelle!$W$5),IF('Modello Analisi RISCHI MOG_PTPC'!AS130=Tabelle!$V$6,('Mitigazione del rischio'!Q$8*Tabelle!$W$6),IF('Modello Analisi RISCHI MOG_PTPC'!AS130=Tabelle!$V$7,('Mitigazione del rischio'!Q$8*Tabelle!$W$7),IF('Modello Analisi RISCHI MOG_PTPC'!AS130=Tabelle!$V$8,('Mitigazione del rischio'!Q$8*Tabelle!$W$8),IF('Modello Analisi RISCHI MOG_PTPC'!AS130=Tabelle!$V$9,('Mitigazione del rischio'!Q$8*Tabelle!$W$9),IF('Modello Analisi RISCHI MOG_PTPC'!AS130=Tabelle!$V$10,('Mitigazione del rischio'!Q$8*Tabelle!$W$10),IF('Modello Analisi RISCHI MOG_PTPC'!AS130=Tabelle!$V$11,('Mitigazione del rischio'!Q$8*Tabelle!$W$11),IF('Modello Analisi RISCHI MOG_PTPC'!AS130=Tabelle!$V$12,('Mitigazione del rischio'!Q$8*Tabelle!$W$12),"-"))))))))))</f>
        <v>2.4499999999999997</v>
      </c>
      <c r="R129" s="31">
        <f>IF('Modello Analisi RISCHI MOG_PTPC'!AT130=Tabelle!$V$3,('Mitigazione del rischio'!R$8*Tabelle!$W$3),IF('Modello Analisi RISCHI MOG_PTPC'!AT130=Tabelle!$V$4,('Mitigazione del rischio'!R$8*Tabelle!$W$4),IF('Modello Analisi RISCHI MOG_PTPC'!AT130=Tabelle!$V$5,('Mitigazione del rischio'!R$8*Tabelle!$W$5),IF('Modello Analisi RISCHI MOG_PTPC'!AT130=Tabelle!$V$6,('Mitigazione del rischio'!R$8*Tabelle!$W$6),IF('Modello Analisi RISCHI MOG_PTPC'!AT130=Tabelle!$V$7,('Mitigazione del rischio'!R$8*Tabelle!$W$7),IF('Modello Analisi RISCHI MOG_PTPC'!AT130=Tabelle!$V$8,('Mitigazione del rischio'!R$8*Tabelle!$W$8),IF('Modello Analisi RISCHI MOG_PTPC'!AT130=Tabelle!$V$9,('Mitigazione del rischio'!R$8*Tabelle!$W$9),IF('Modello Analisi RISCHI MOG_PTPC'!AT130=Tabelle!$V$10,('Mitigazione del rischio'!R$8*Tabelle!$W$10),IF('Modello Analisi RISCHI MOG_PTPC'!AT130=Tabelle!$V$11,('Mitigazione del rischio'!R$8*Tabelle!$W$11),IF('Modello Analisi RISCHI MOG_PTPC'!AT130=Tabelle!$V$12,('Mitigazione del rischio'!R$8*Tabelle!$W$12),"-"))))))))))</f>
        <v>2.4499999999999997</v>
      </c>
      <c r="S129" s="31">
        <f>IF('Modello Analisi RISCHI MOG_PTPC'!AU130=Tabelle!$V$3,('Mitigazione del rischio'!S$8*Tabelle!$W$3),IF('Modello Analisi RISCHI MOG_PTPC'!AU130=Tabelle!$V$4,('Mitigazione del rischio'!S$8*Tabelle!$W$4),IF('Modello Analisi RISCHI MOG_PTPC'!AU130=Tabelle!$V$5,('Mitigazione del rischio'!S$8*Tabelle!$W$5),IF('Modello Analisi RISCHI MOG_PTPC'!AU130=Tabelle!$V$6,('Mitigazione del rischio'!S$8*Tabelle!$W$6),IF('Modello Analisi RISCHI MOG_PTPC'!AU130=Tabelle!$V$7,('Mitigazione del rischio'!S$8*Tabelle!$W$7),IF('Modello Analisi RISCHI MOG_PTPC'!AU130=Tabelle!$V$8,('Mitigazione del rischio'!S$8*Tabelle!$W$8),IF('Modello Analisi RISCHI MOG_PTPC'!AU130=Tabelle!$V$9,('Mitigazione del rischio'!S$8*Tabelle!$W$9),IF('Modello Analisi RISCHI MOG_PTPC'!AU130=Tabelle!$V$10,('Mitigazione del rischio'!S$8*Tabelle!$W$10),IF('Modello Analisi RISCHI MOG_PTPC'!AU130=Tabelle!$V$11,('Mitigazione del rischio'!S$8*Tabelle!$W$11),IF('Modello Analisi RISCHI MOG_PTPC'!AU130=Tabelle!$V$12,('Mitigazione del rischio'!S$8*Tabelle!$W$12),"-"))))))))))</f>
        <v>2.4499999999999997</v>
      </c>
      <c r="T129" s="31">
        <f>IF('Modello Analisi RISCHI MOG_PTPC'!AV130=Tabelle!$V$3,('Mitigazione del rischio'!T$8*Tabelle!$W$3),IF('Modello Analisi RISCHI MOG_PTPC'!AV130=Tabelle!$V$4,('Mitigazione del rischio'!T$8*Tabelle!$W$4),IF('Modello Analisi RISCHI MOG_PTPC'!AV130=Tabelle!$V$5,('Mitigazione del rischio'!T$8*Tabelle!$W$5),IF('Modello Analisi RISCHI MOG_PTPC'!AV130=Tabelle!$V$6,('Mitigazione del rischio'!T$8*Tabelle!$W$6),IF('Modello Analisi RISCHI MOG_PTPC'!AV130=Tabelle!$V$7,('Mitigazione del rischio'!T$8*Tabelle!$W$7),IF('Modello Analisi RISCHI MOG_PTPC'!AV130=Tabelle!$V$8,('Mitigazione del rischio'!T$8*Tabelle!$W$8),IF('Modello Analisi RISCHI MOG_PTPC'!AV130=Tabelle!$V$9,('Mitigazione del rischio'!T$8*Tabelle!$W$9),IF('Modello Analisi RISCHI MOG_PTPC'!AV130=Tabelle!$V$10,('Mitigazione del rischio'!T$8*Tabelle!$W$10),IF('Modello Analisi RISCHI MOG_PTPC'!AV130=Tabelle!$V$11,('Mitigazione del rischio'!T$8*Tabelle!$W$11),IF('Modello Analisi RISCHI MOG_PTPC'!AV130=Tabelle!$V$12,('Mitigazione del rischio'!T$8*Tabelle!$W$12),"-"))))))))))</f>
        <v>2.4499999999999997</v>
      </c>
      <c r="U129" s="31">
        <f>IF('Modello Analisi RISCHI MOG_PTPC'!AW130=Tabelle!$V$3,('Mitigazione del rischio'!U$8*Tabelle!$W$3),IF('Modello Analisi RISCHI MOG_PTPC'!AW130=Tabelle!$V$4,('Mitigazione del rischio'!U$8*Tabelle!$W$4),IF('Modello Analisi RISCHI MOG_PTPC'!AW130=Tabelle!$V$5,('Mitigazione del rischio'!U$8*Tabelle!$W$5),IF('Modello Analisi RISCHI MOG_PTPC'!AW130=Tabelle!$V$6,('Mitigazione del rischio'!U$8*Tabelle!$W$6),IF('Modello Analisi RISCHI MOG_PTPC'!AW130=Tabelle!$V$7,('Mitigazione del rischio'!U$8*Tabelle!$W$7),IF('Modello Analisi RISCHI MOG_PTPC'!AW130=Tabelle!$V$8,('Mitigazione del rischio'!U$8*Tabelle!$W$8),IF('Modello Analisi RISCHI MOG_PTPC'!AW130=Tabelle!$V$9,('Mitigazione del rischio'!U$8*Tabelle!$W$9),IF('Modello Analisi RISCHI MOG_PTPC'!AW130=Tabelle!$V$10,('Mitigazione del rischio'!U$8*Tabelle!$W$10),IF('Modello Analisi RISCHI MOG_PTPC'!AW130=Tabelle!$V$11,('Mitigazione del rischio'!U$8*Tabelle!$W$11),IF('Modello Analisi RISCHI MOG_PTPC'!AW130=Tabelle!$V$12,('Mitigazione del rischio'!U$8*Tabelle!$W$12),"-"))))))))))</f>
        <v>0</v>
      </c>
      <c r="V129" s="31">
        <f>IF('Modello Analisi RISCHI MOG_PTPC'!AX130=Tabelle!$V$3,('Mitigazione del rischio'!V$8*Tabelle!$W$3),IF('Modello Analisi RISCHI MOG_PTPC'!AX130=Tabelle!$V$4,('Mitigazione del rischio'!V$8*Tabelle!$W$4),IF('Modello Analisi RISCHI MOG_PTPC'!AX130=Tabelle!$V$5,('Mitigazione del rischio'!V$8*Tabelle!$W$5),IF('Modello Analisi RISCHI MOG_PTPC'!AX130=Tabelle!$V$6,('Mitigazione del rischio'!V$8*Tabelle!$W$6),IF('Modello Analisi RISCHI MOG_PTPC'!AX130=Tabelle!$V$7,('Mitigazione del rischio'!V$8*Tabelle!$W$7),IF('Modello Analisi RISCHI MOG_PTPC'!AX130=Tabelle!$V$8,('Mitigazione del rischio'!V$8*Tabelle!$W$8),IF('Modello Analisi RISCHI MOG_PTPC'!AX130=Tabelle!$V$9,('Mitigazione del rischio'!V$8*Tabelle!$W$9),IF('Modello Analisi RISCHI MOG_PTPC'!AX130=Tabelle!$V$10,('Mitigazione del rischio'!V$8*Tabelle!$W$10),IF('Modello Analisi RISCHI MOG_PTPC'!AX130=Tabelle!$V$11,('Mitigazione del rischio'!V$8*Tabelle!$W$11),IF('Modello Analisi RISCHI MOG_PTPC'!AX130=Tabelle!$V$12,('Mitigazione del rischio'!V$8*Tabelle!$W$12),"-"))))))))))</f>
        <v>0</v>
      </c>
      <c r="W129" s="31">
        <f>IF('Modello Analisi RISCHI MOG_PTPC'!AY130=Tabelle!$V$3,('Mitigazione del rischio'!W$8*Tabelle!$W$3),IF('Modello Analisi RISCHI MOG_PTPC'!AY130=Tabelle!$V$4,('Mitigazione del rischio'!W$8*Tabelle!$W$4),IF('Modello Analisi RISCHI MOG_PTPC'!AY130=Tabelle!$V$5,('Mitigazione del rischio'!W$8*Tabelle!$W$5),IF('Modello Analisi RISCHI MOG_PTPC'!AY130=Tabelle!$V$6,('Mitigazione del rischio'!W$8*Tabelle!$W$6),IF('Modello Analisi RISCHI MOG_PTPC'!AY130=Tabelle!$V$7,('Mitigazione del rischio'!W$8*Tabelle!$W$7),IF('Modello Analisi RISCHI MOG_PTPC'!AY130=Tabelle!$V$8,('Mitigazione del rischio'!W$8*Tabelle!$W$8),IF('Modello Analisi RISCHI MOG_PTPC'!AY130=Tabelle!$V$9,('Mitigazione del rischio'!W$8*Tabelle!$W$9),IF('Modello Analisi RISCHI MOG_PTPC'!AY130=Tabelle!$V$10,('Mitigazione del rischio'!W$8*Tabelle!$W$10),IF('Modello Analisi RISCHI MOG_PTPC'!AY130=Tabelle!$V$11,('Mitigazione del rischio'!W$8*Tabelle!$W$11),IF('Modello Analisi RISCHI MOG_PTPC'!AY130=Tabelle!$V$12,('Mitigazione del rischio'!W$8*Tabelle!$W$12),"-"))))))))))</f>
        <v>0</v>
      </c>
      <c r="X129" s="31">
        <f>IF('Modello Analisi RISCHI MOG_PTPC'!AZ130=Tabelle!$V$3,('Mitigazione del rischio'!X$8*Tabelle!$W$3),IF('Modello Analisi RISCHI MOG_PTPC'!AZ130=Tabelle!$V$4,('Mitigazione del rischio'!X$8*Tabelle!$W$4),IF('Modello Analisi RISCHI MOG_PTPC'!AZ130=Tabelle!$V$5,('Mitigazione del rischio'!X$8*Tabelle!$W$5),IF('Modello Analisi RISCHI MOG_PTPC'!AZ130=Tabelle!$V$6,('Mitigazione del rischio'!X$8*Tabelle!$W$6),IF('Modello Analisi RISCHI MOG_PTPC'!AZ130=Tabelle!$V$7,('Mitigazione del rischio'!X$8*Tabelle!$W$7),IF('Modello Analisi RISCHI MOG_PTPC'!AZ130=Tabelle!$V$8,('Mitigazione del rischio'!X$8*Tabelle!$W$8),IF('Modello Analisi RISCHI MOG_PTPC'!AZ130=Tabelle!$V$9,('Mitigazione del rischio'!X$8*Tabelle!$W$9),IF('Modello Analisi RISCHI MOG_PTPC'!AZ130=Tabelle!$V$10,('Mitigazione del rischio'!X$8*Tabelle!$W$10),IF('Modello Analisi RISCHI MOG_PTPC'!AZ130=Tabelle!$V$11,('Mitigazione del rischio'!X$8*Tabelle!$W$11),IF('Modello Analisi RISCHI MOG_PTPC'!AZ130=Tabelle!$V$12,('Mitigazione del rischio'!X$8*Tabelle!$W$12),"-"))))))))))</f>
        <v>0</v>
      </c>
      <c r="Y129" s="31">
        <f>IF('Modello Analisi RISCHI MOG_PTPC'!BA130=Tabelle!$V$3,('Mitigazione del rischio'!Y$8*Tabelle!$W$3),IF('Modello Analisi RISCHI MOG_PTPC'!BA130=Tabelle!$V$4,('Mitigazione del rischio'!Y$8*Tabelle!$W$4),IF('Modello Analisi RISCHI MOG_PTPC'!BA130=Tabelle!$V$5,('Mitigazione del rischio'!Y$8*Tabelle!$W$5),IF('Modello Analisi RISCHI MOG_PTPC'!BA130=Tabelle!$V$6,('Mitigazione del rischio'!Y$8*Tabelle!$W$6),IF('Modello Analisi RISCHI MOG_PTPC'!BA130=Tabelle!$V$7,('Mitigazione del rischio'!Y$8*Tabelle!$W$7),IF('Modello Analisi RISCHI MOG_PTPC'!BA130=Tabelle!$V$8,('Mitigazione del rischio'!Y$8*Tabelle!$W$8),IF('Modello Analisi RISCHI MOG_PTPC'!BA130=Tabelle!$V$9,('Mitigazione del rischio'!Y$8*Tabelle!$W$9),IF('Modello Analisi RISCHI MOG_PTPC'!BA130=Tabelle!$V$10,('Mitigazione del rischio'!Y$8*Tabelle!$W$10),IF('Modello Analisi RISCHI MOG_PTPC'!BA130=Tabelle!$V$11,('Mitigazione del rischio'!Y$8*Tabelle!$W$11),IF('Modello Analisi RISCHI MOG_PTPC'!BA130=Tabelle!$V$12,('Mitigazione del rischio'!Y$8*Tabelle!$W$12),"-"))))))))))</f>
        <v>0</v>
      </c>
      <c r="Z129" s="31">
        <f>IF('Modello Analisi RISCHI MOG_PTPC'!BB130=Tabelle!$V$3,('Mitigazione del rischio'!Z$8*Tabelle!$W$3),IF('Modello Analisi RISCHI MOG_PTPC'!BB130=Tabelle!$V$4,('Mitigazione del rischio'!Z$8*Tabelle!$W$4),IF('Modello Analisi RISCHI MOG_PTPC'!BB130=Tabelle!$V$5,('Mitigazione del rischio'!Z$8*Tabelle!$W$5),IF('Modello Analisi RISCHI MOG_PTPC'!BB130=Tabelle!$V$6,('Mitigazione del rischio'!Z$8*Tabelle!$W$6),IF('Modello Analisi RISCHI MOG_PTPC'!BB130=Tabelle!$V$7,('Mitigazione del rischio'!Z$8*Tabelle!$W$7),IF('Modello Analisi RISCHI MOG_PTPC'!BB130=Tabelle!$V$8,('Mitigazione del rischio'!Z$8*Tabelle!$W$8),IF('Modello Analisi RISCHI MOG_PTPC'!BB130=Tabelle!$V$9,('Mitigazione del rischio'!Z$8*Tabelle!$W$9),IF('Modello Analisi RISCHI MOG_PTPC'!BB130=Tabelle!$V$10,('Mitigazione del rischio'!Z$8*Tabelle!$W$10),IF('Modello Analisi RISCHI MOG_PTPC'!BB130=Tabelle!$V$11,('Mitigazione del rischio'!Z$8*Tabelle!$W$11),IF('Modello Analisi RISCHI MOG_PTPC'!BB130=Tabelle!$V$12,('Mitigazione del rischio'!Z$8*Tabelle!$W$12),"-"))))))))))</f>
        <v>0</v>
      </c>
      <c r="AA129" s="31">
        <f>IF('Modello Analisi RISCHI MOG_PTPC'!BC130=Tabelle!$V$3,('Mitigazione del rischio'!AA$8*Tabelle!$W$3),IF('Modello Analisi RISCHI MOG_PTPC'!BC130=Tabelle!$V$4,('Mitigazione del rischio'!AA$8*Tabelle!$W$4),IF('Modello Analisi RISCHI MOG_PTPC'!BC130=Tabelle!$V$5,('Mitigazione del rischio'!AA$8*Tabelle!$W$5),IF('Modello Analisi RISCHI MOG_PTPC'!BC130=Tabelle!$V$6,('Mitigazione del rischio'!AA$8*Tabelle!$W$6),IF('Modello Analisi RISCHI MOG_PTPC'!BC130=Tabelle!$V$7,('Mitigazione del rischio'!AA$8*Tabelle!$W$7),IF('Modello Analisi RISCHI MOG_PTPC'!BC130=Tabelle!$V$8,('Mitigazione del rischio'!AA$8*Tabelle!$W$8),IF('Modello Analisi RISCHI MOG_PTPC'!BC130=Tabelle!$V$9,('Mitigazione del rischio'!AA$8*Tabelle!$W$9),IF('Modello Analisi RISCHI MOG_PTPC'!BC130=Tabelle!$V$10,('Mitigazione del rischio'!AA$8*Tabelle!$W$10),IF('Modello Analisi RISCHI MOG_PTPC'!BC130=Tabelle!$V$11,('Mitigazione del rischio'!AA$8*Tabelle!$W$11),IF('Modello Analisi RISCHI MOG_PTPC'!BC130=Tabelle!$V$12,('Mitigazione del rischio'!AA$8*Tabelle!$W$12),"-"))))))))))</f>
        <v>0</v>
      </c>
      <c r="AB129" s="31">
        <f>IF('Modello Analisi RISCHI MOG_PTPC'!BD130=Tabelle!$V$3,('Mitigazione del rischio'!AB$8*Tabelle!$W$3),IF('Modello Analisi RISCHI MOG_PTPC'!BD130=Tabelle!$V$4,('Mitigazione del rischio'!AB$8*Tabelle!$W$4),IF('Modello Analisi RISCHI MOG_PTPC'!BD130=Tabelle!$V$5,('Mitigazione del rischio'!AB$8*Tabelle!$W$5),IF('Modello Analisi RISCHI MOG_PTPC'!BD130=Tabelle!$V$6,('Mitigazione del rischio'!AB$8*Tabelle!$W$6),IF('Modello Analisi RISCHI MOG_PTPC'!BD130=Tabelle!$V$7,('Mitigazione del rischio'!AB$8*Tabelle!$W$7),IF('Modello Analisi RISCHI MOG_PTPC'!BD130=Tabelle!$V$8,('Mitigazione del rischio'!AB$8*Tabelle!$W$8),IF('Modello Analisi RISCHI MOG_PTPC'!BD130=Tabelle!$V$9,('Mitigazione del rischio'!AB$8*Tabelle!$W$9),IF('Modello Analisi RISCHI MOG_PTPC'!BD130=Tabelle!$V$10,('Mitigazione del rischio'!AB$8*Tabelle!$W$10),IF('Modello Analisi RISCHI MOG_PTPC'!BD130=Tabelle!$V$11,('Mitigazione del rischio'!AB$8*Tabelle!$W$11),IF('Modello Analisi RISCHI MOG_PTPC'!BD130=Tabelle!$V$12,('Mitigazione del rischio'!AB$8*Tabelle!$W$12),"-"))))))))))</f>
        <v>0</v>
      </c>
      <c r="AC129" s="31">
        <f>IF('Modello Analisi RISCHI MOG_PTPC'!BE130=Tabelle!$V$3,('Mitigazione del rischio'!AC$8*Tabelle!$W$3),IF('Modello Analisi RISCHI MOG_PTPC'!BE130=Tabelle!$V$4,('Mitigazione del rischio'!AC$8*Tabelle!$W$4),IF('Modello Analisi RISCHI MOG_PTPC'!BE130=Tabelle!$V$5,('Mitigazione del rischio'!AC$8*Tabelle!$W$5),IF('Modello Analisi RISCHI MOG_PTPC'!BE130=Tabelle!$V$6,('Mitigazione del rischio'!AC$8*Tabelle!$W$6),IF('Modello Analisi RISCHI MOG_PTPC'!BE130=Tabelle!$V$7,('Mitigazione del rischio'!AC$8*Tabelle!$W$7),IF('Modello Analisi RISCHI MOG_PTPC'!BE130=Tabelle!$V$8,('Mitigazione del rischio'!AC$8*Tabelle!$W$8),IF('Modello Analisi RISCHI MOG_PTPC'!BE130=Tabelle!$V$9,('Mitigazione del rischio'!AC$8*Tabelle!$W$9),IF('Modello Analisi RISCHI MOG_PTPC'!BE130=Tabelle!$V$10,('Mitigazione del rischio'!AC$8*Tabelle!$W$10),IF('Modello Analisi RISCHI MOG_PTPC'!BE130=Tabelle!$V$11,('Mitigazione del rischio'!AC$8*Tabelle!$W$11),IF('Modello Analisi RISCHI MOG_PTPC'!BE130=Tabelle!$V$12,('Mitigazione del rischio'!AC$8*Tabelle!$W$12),"-"))))))))))</f>
        <v>0</v>
      </c>
      <c r="AD129" s="31">
        <f>IF('Modello Analisi RISCHI MOG_PTPC'!BF130=Tabelle!$V$3,('Mitigazione del rischio'!AD$8*Tabelle!$W$3),IF('Modello Analisi RISCHI MOG_PTPC'!BF130=Tabelle!$V$4,('Mitigazione del rischio'!AD$8*Tabelle!$W$4),IF('Modello Analisi RISCHI MOG_PTPC'!BF130=Tabelle!$V$5,('Mitigazione del rischio'!AD$8*Tabelle!$W$5),IF('Modello Analisi RISCHI MOG_PTPC'!BF130=Tabelle!$V$6,('Mitigazione del rischio'!AD$8*Tabelle!$W$6),IF('Modello Analisi RISCHI MOG_PTPC'!BF130=Tabelle!$V$7,('Mitigazione del rischio'!AD$8*Tabelle!$W$7),IF('Modello Analisi RISCHI MOG_PTPC'!BF130=Tabelle!$V$8,('Mitigazione del rischio'!AD$8*Tabelle!$W$8),IF('Modello Analisi RISCHI MOG_PTPC'!BF130=Tabelle!$V$9,('Mitigazione del rischio'!AD$8*Tabelle!$W$9),IF('Modello Analisi RISCHI MOG_PTPC'!BF130=Tabelle!$V$10,('Mitigazione del rischio'!AD$8*Tabelle!$W$10),IF('Modello Analisi RISCHI MOG_PTPC'!BF130=Tabelle!$V$11,('Mitigazione del rischio'!AD$8*Tabelle!$W$11),IF('Modello Analisi RISCHI MOG_PTPC'!BF130=Tabelle!$V$12,('Mitigazione del rischio'!AD$8*Tabelle!$W$12),"-"))))))))))</f>
        <v>0</v>
      </c>
      <c r="AE129" s="31">
        <f>IF('Modello Analisi RISCHI MOG_PTPC'!BG130=Tabelle!$V$3,('Mitigazione del rischio'!AE$8*Tabelle!$W$3),IF('Modello Analisi RISCHI MOG_PTPC'!BG130=Tabelle!$V$4,('Mitigazione del rischio'!AE$8*Tabelle!$W$4),IF('Modello Analisi RISCHI MOG_PTPC'!BG130=Tabelle!$V$5,('Mitigazione del rischio'!AE$8*Tabelle!$W$5),IF('Modello Analisi RISCHI MOG_PTPC'!BG130=Tabelle!$V$6,('Mitigazione del rischio'!AE$8*Tabelle!$W$6),IF('Modello Analisi RISCHI MOG_PTPC'!BG130=Tabelle!$V$7,('Mitigazione del rischio'!AE$8*Tabelle!$W$7),IF('Modello Analisi RISCHI MOG_PTPC'!BG130=Tabelle!$V$8,('Mitigazione del rischio'!AE$8*Tabelle!$W$8),IF('Modello Analisi RISCHI MOG_PTPC'!BG130=Tabelle!$V$9,('Mitigazione del rischio'!AE$8*Tabelle!$W$9),IF('Modello Analisi RISCHI MOG_PTPC'!BG130=Tabelle!$V$10,('Mitigazione del rischio'!AE$8*Tabelle!$W$10),IF('Modello Analisi RISCHI MOG_PTPC'!BG130=Tabelle!$V$11,('Mitigazione del rischio'!AE$8*Tabelle!$W$11),IF('Modello Analisi RISCHI MOG_PTPC'!BG130=Tabelle!$V$12,('Mitigazione del rischio'!AE$8*Tabelle!$W$12),"-"))))))))))</f>
        <v>0</v>
      </c>
      <c r="AF129" s="32">
        <f t="shared" si="5"/>
        <v>43.400000000000006</v>
      </c>
      <c r="AG129" s="33">
        <f t="shared" si="6"/>
        <v>0.43400000000000005</v>
      </c>
    </row>
    <row r="130" spans="1:33" x14ac:dyDescent="0.25">
      <c r="A130" s="31">
        <f>IF('Modello Analisi RISCHI MOG_PTPC'!AC131=Tabelle!$V$3,('Mitigazione del rischio'!A$8*Tabelle!$W$3),IF('Modello Analisi RISCHI MOG_PTPC'!AC131=Tabelle!$V$4,('Mitigazione del rischio'!A$8*Tabelle!$W$4),IF('Modello Analisi RISCHI MOG_PTPC'!AC131=Tabelle!$V$5,('Mitigazione del rischio'!A$8*Tabelle!$W$5),IF('Modello Analisi RISCHI MOG_PTPC'!AC131=Tabelle!$V$6,('Mitigazione del rischio'!A$8*Tabelle!$W$6),IF('Modello Analisi RISCHI MOG_PTPC'!AC131=Tabelle!$V$7,('Mitigazione del rischio'!A$8*Tabelle!$W$7),IF('Modello Analisi RISCHI MOG_PTPC'!AC131=Tabelle!$V$8,('Mitigazione del rischio'!A$8*Tabelle!$W$8),IF('Modello Analisi RISCHI MOG_PTPC'!AC131=Tabelle!$V$9,('Mitigazione del rischio'!A$8*Tabelle!$W$9),IF('Modello Analisi RISCHI MOG_PTPC'!AC131=Tabelle!$V$10,('Mitigazione del rischio'!A$8*Tabelle!$W$10),IF('Modello Analisi RISCHI MOG_PTPC'!AC131=Tabelle!$V$11,('Mitigazione del rischio'!A$8*Tabelle!$W$11),IF('Modello Analisi RISCHI MOG_PTPC'!AC131=Tabelle!$V$12,('Mitigazione del rischio'!A$8*Tabelle!$W$12),"-"))))))))))</f>
        <v>3.5</v>
      </c>
      <c r="B130" s="31">
        <f>IF('Modello Analisi RISCHI MOG_PTPC'!AD131=Tabelle!$V$3,('Mitigazione del rischio'!B$8*Tabelle!$W$3),IF('Modello Analisi RISCHI MOG_PTPC'!AD131=Tabelle!$V$4,('Mitigazione del rischio'!B$8*Tabelle!$W$4),IF('Modello Analisi RISCHI MOG_PTPC'!AD131=Tabelle!$V$5,('Mitigazione del rischio'!B$8*Tabelle!$W$5),IF('Modello Analisi RISCHI MOG_PTPC'!AD131=Tabelle!$V$6,('Mitigazione del rischio'!B$8*Tabelle!$W$6),IF('Modello Analisi RISCHI MOG_PTPC'!AD131=Tabelle!$V$7,('Mitigazione del rischio'!B$8*Tabelle!$W$7),IF('Modello Analisi RISCHI MOG_PTPC'!AD131=Tabelle!$V$8,('Mitigazione del rischio'!B$8*Tabelle!$W$8),IF('Modello Analisi RISCHI MOG_PTPC'!AD131=Tabelle!$V$9,('Mitigazione del rischio'!B$8*Tabelle!$W$9),IF('Modello Analisi RISCHI MOG_PTPC'!AD131=Tabelle!$V$10,('Mitigazione del rischio'!B$8*Tabelle!$W$10),IF('Modello Analisi RISCHI MOG_PTPC'!AD131=Tabelle!$V$11,('Mitigazione del rischio'!B$8*Tabelle!$W$11),IF('Modello Analisi RISCHI MOG_PTPC'!AD131=Tabelle!$V$12,('Mitigazione del rischio'!B$8*Tabelle!$W$12),"-"))))))))))</f>
        <v>2.4499999999999997</v>
      </c>
      <c r="C130" s="31">
        <f>IF('Modello Analisi RISCHI MOG_PTPC'!AE131=Tabelle!$V$3,('Mitigazione del rischio'!C$8*Tabelle!$W$3),IF('Modello Analisi RISCHI MOG_PTPC'!AE131=Tabelle!$V$4,('Mitigazione del rischio'!C$8*Tabelle!$W$4),IF('Modello Analisi RISCHI MOG_PTPC'!AE131=Tabelle!$V$5,('Mitigazione del rischio'!C$8*Tabelle!$W$5),IF('Modello Analisi RISCHI MOG_PTPC'!AE131=Tabelle!$V$6,('Mitigazione del rischio'!C$8*Tabelle!$W$6),IF('Modello Analisi RISCHI MOG_PTPC'!AE131=Tabelle!$V$7,('Mitigazione del rischio'!C$8*Tabelle!$W$7),IF('Modello Analisi RISCHI MOG_PTPC'!AE131=Tabelle!$V$8,('Mitigazione del rischio'!C$8*Tabelle!$W$8),IF('Modello Analisi RISCHI MOG_PTPC'!AE131=Tabelle!$V$9,('Mitigazione del rischio'!C$8*Tabelle!$W$9),IF('Modello Analisi RISCHI MOG_PTPC'!AE131=Tabelle!$V$10,('Mitigazione del rischio'!C$8*Tabelle!$W$10),IF('Modello Analisi RISCHI MOG_PTPC'!AE131=Tabelle!$V$11,('Mitigazione del rischio'!C$8*Tabelle!$W$11),IF('Modello Analisi RISCHI MOG_PTPC'!AE131=Tabelle!$V$12,('Mitigazione del rischio'!C$8*Tabelle!$W$12),"-"))))))))))</f>
        <v>0.35000000000000003</v>
      </c>
      <c r="D130" s="31">
        <f>IF('Modello Analisi RISCHI MOG_PTPC'!AF131=Tabelle!$V$3,('Mitigazione del rischio'!D$8*Tabelle!$W$3),IF('Modello Analisi RISCHI MOG_PTPC'!AF131=Tabelle!$V$4,('Mitigazione del rischio'!D$8*Tabelle!$W$4),IF('Modello Analisi RISCHI MOG_PTPC'!AF131=Tabelle!$V$5,('Mitigazione del rischio'!D$8*Tabelle!$W$5),IF('Modello Analisi RISCHI MOG_PTPC'!AF131=Tabelle!$V$6,('Mitigazione del rischio'!D$8*Tabelle!$W$6),IF('Modello Analisi RISCHI MOG_PTPC'!AF131=Tabelle!$V$7,('Mitigazione del rischio'!D$8*Tabelle!$W$7),IF('Modello Analisi RISCHI MOG_PTPC'!AF131=Tabelle!$V$8,('Mitigazione del rischio'!D$8*Tabelle!$W$8),IF('Modello Analisi RISCHI MOG_PTPC'!AF131=Tabelle!$V$9,('Mitigazione del rischio'!D$8*Tabelle!$W$9),IF('Modello Analisi RISCHI MOG_PTPC'!AF131=Tabelle!$V$10,('Mitigazione del rischio'!D$8*Tabelle!$W$10),IF('Modello Analisi RISCHI MOG_PTPC'!AF131=Tabelle!$V$11,('Mitigazione del rischio'!D$8*Tabelle!$W$11),IF('Modello Analisi RISCHI MOG_PTPC'!AF131=Tabelle!$V$12,('Mitigazione del rischio'!D$8*Tabelle!$W$12),"-"))))))))))</f>
        <v>1.05</v>
      </c>
      <c r="E130" s="31">
        <f>IF('Modello Analisi RISCHI MOG_PTPC'!AG131=Tabelle!$V$3,('Mitigazione del rischio'!E$8*Tabelle!$W$3),IF('Modello Analisi RISCHI MOG_PTPC'!AG131=Tabelle!$V$4,('Mitigazione del rischio'!E$8*Tabelle!$W$4),IF('Modello Analisi RISCHI MOG_PTPC'!AG131=Tabelle!$V$5,('Mitigazione del rischio'!E$8*Tabelle!$W$5),IF('Modello Analisi RISCHI MOG_PTPC'!AG131=Tabelle!$V$6,('Mitigazione del rischio'!E$8*Tabelle!$W$6),IF('Modello Analisi RISCHI MOG_PTPC'!AG131=Tabelle!$V$7,('Mitigazione del rischio'!E$8*Tabelle!$W$7),IF('Modello Analisi RISCHI MOG_PTPC'!AG131=Tabelle!$V$8,('Mitigazione del rischio'!E$8*Tabelle!$W$8),IF('Modello Analisi RISCHI MOG_PTPC'!AG131=Tabelle!$V$9,('Mitigazione del rischio'!E$8*Tabelle!$W$9),IF('Modello Analisi RISCHI MOG_PTPC'!AG131=Tabelle!$V$10,('Mitigazione del rischio'!E$8*Tabelle!$W$10),IF('Modello Analisi RISCHI MOG_PTPC'!AG131=Tabelle!$V$11,('Mitigazione del rischio'!E$8*Tabelle!$W$11),IF('Modello Analisi RISCHI MOG_PTPC'!AG131=Tabelle!$V$12,('Mitigazione del rischio'!E$8*Tabelle!$W$12),"-"))))))))))</f>
        <v>2.4499999999999997</v>
      </c>
      <c r="F130" s="31">
        <f>IF('Modello Analisi RISCHI MOG_PTPC'!AH131=Tabelle!$V$3,('Mitigazione del rischio'!F$8*Tabelle!$W$3),IF('Modello Analisi RISCHI MOG_PTPC'!AH131=Tabelle!$V$4,('Mitigazione del rischio'!F$8*Tabelle!$W$4),IF('Modello Analisi RISCHI MOG_PTPC'!AH131=Tabelle!$V$5,('Mitigazione del rischio'!F$8*Tabelle!$W$5),IF('Modello Analisi RISCHI MOG_PTPC'!AH131=Tabelle!$V$6,('Mitigazione del rischio'!F$8*Tabelle!$W$6),IF('Modello Analisi RISCHI MOG_PTPC'!AH131=Tabelle!$V$7,('Mitigazione del rischio'!F$8*Tabelle!$W$7),IF('Modello Analisi RISCHI MOG_PTPC'!AH131=Tabelle!$V$8,('Mitigazione del rischio'!F$8*Tabelle!$W$8),IF('Modello Analisi RISCHI MOG_PTPC'!AH131=Tabelle!$V$9,('Mitigazione del rischio'!F$8*Tabelle!$W$9),IF('Modello Analisi RISCHI MOG_PTPC'!AH131=Tabelle!$V$10,('Mitigazione del rischio'!F$8*Tabelle!$W$10),IF('Modello Analisi RISCHI MOG_PTPC'!AH131=Tabelle!$V$11,('Mitigazione del rischio'!F$8*Tabelle!$W$11),IF('Modello Analisi RISCHI MOG_PTPC'!AH131=Tabelle!$V$12,('Mitigazione del rischio'!F$8*Tabelle!$W$12),"-"))))))))))</f>
        <v>3.5</v>
      </c>
      <c r="G130" s="31">
        <f>IF('Modello Analisi RISCHI MOG_PTPC'!AI131=Tabelle!$V$3,('Mitigazione del rischio'!G$8*Tabelle!$W$3),IF('Modello Analisi RISCHI MOG_PTPC'!AI131=Tabelle!$V$4,('Mitigazione del rischio'!G$8*Tabelle!$W$4),IF('Modello Analisi RISCHI MOG_PTPC'!AI131=Tabelle!$V$5,('Mitigazione del rischio'!G$8*Tabelle!$W$5),IF('Modello Analisi RISCHI MOG_PTPC'!AI131=Tabelle!$V$6,('Mitigazione del rischio'!G$8*Tabelle!$W$6),IF('Modello Analisi RISCHI MOG_PTPC'!AI131=Tabelle!$V$7,('Mitigazione del rischio'!G$8*Tabelle!$W$7),IF('Modello Analisi RISCHI MOG_PTPC'!AI131=Tabelle!$V$8,('Mitigazione del rischio'!G$8*Tabelle!$W$8),IF('Modello Analisi RISCHI MOG_PTPC'!AI131=Tabelle!$V$9,('Mitigazione del rischio'!G$8*Tabelle!$W$9),IF('Modello Analisi RISCHI MOG_PTPC'!AI131=Tabelle!$V$10,('Mitigazione del rischio'!G$8*Tabelle!$W$10),IF('Modello Analisi RISCHI MOG_PTPC'!AI131=Tabelle!$V$11,('Mitigazione del rischio'!G$8*Tabelle!$W$11),IF('Modello Analisi RISCHI MOG_PTPC'!AI131=Tabelle!$V$12,('Mitigazione del rischio'!G$8*Tabelle!$W$12),"-"))))))))))</f>
        <v>3.5</v>
      </c>
      <c r="H130" s="31">
        <f>IF('Modello Analisi RISCHI MOG_PTPC'!AJ131=Tabelle!$V$3,('Mitigazione del rischio'!H$8*Tabelle!$W$3),IF('Modello Analisi RISCHI MOG_PTPC'!AJ131=Tabelle!$V$4,('Mitigazione del rischio'!H$8*Tabelle!$W$4),IF('Modello Analisi RISCHI MOG_PTPC'!AJ131=Tabelle!$V$5,('Mitigazione del rischio'!H$8*Tabelle!$W$5),IF('Modello Analisi RISCHI MOG_PTPC'!AJ131=Tabelle!$V$6,('Mitigazione del rischio'!H$8*Tabelle!$W$6),IF('Modello Analisi RISCHI MOG_PTPC'!AJ131=Tabelle!$V$7,('Mitigazione del rischio'!H$8*Tabelle!$W$7),IF('Modello Analisi RISCHI MOG_PTPC'!AJ131=Tabelle!$V$8,('Mitigazione del rischio'!H$8*Tabelle!$W$8),IF('Modello Analisi RISCHI MOG_PTPC'!AJ131=Tabelle!$V$9,('Mitigazione del rischio'!H$8*Tabelle!$W$9),IF('Modello Analisi RISCHI MOG_PTPC'!AJ131=Tabelle!$V$10,('Mitigazione del rischio'!H$8*Tabelle!$W$10),IF('Modello Analisi RISCHI MOG_PTPC'!AJ131=Tabelle!$V$11,('Mitigazione del rischio'!H$8*Tabelle!$W$11),IF('Modello Analisi RISCHI MOG_PTPC'!AJ131=Tabelle!$V$12,('Mitigazione del rischio'!H$8*Tabelle!$W$12),"-"))))))))))</f>
        <v>3.5</v>
      </c>
      <c r="I130" s="31">
        <f>IF('Modello Analisi RISCHI MOG_PTPC'!AK131=Tabelle!$V$3,('Mitigazione del rischio'!I$8*Tabelle!$W$3),IF('Modello Analisi RISCHI MOG_PTPC'!AK131=Tabelle!$V$4,('Mitigazione del rischio'!I$8*Tabelle!$W$4),IF('Modello Analisi RISCHI MOG_PTPC'!AK131=Tabelle!$V$5,('Mitigazione del rischio'!I$8*Tabelle!$W$5),IF('Modello Analisi RISCHI MOG_PTPC'!AK131=Tabelle!$V$6,('Mitigazione del rischio'!I$8*Tabelle!$W$6),IF('Modello Analisi RISCHI MOG_PTPC'!AK131=Tabelle!$V$7,('Mitigazione del rischio'!I$8*Tabelle!$W$7),IF('Modello Analisi RISCHI MOG_PTPC'!AK131=Tabelle!$V$8,('Mitigazione del rischio'!I$8*Tabelle!$W$8),IF('Modello Analisi RISCHI MOG_PTPC'!AK131=Tabelle!$V$9,('Mitigazione del rischio'!I$8*Tabelle!$W$9),IF('Modello Analisi RISCHI MOG_PTPC'!AK131=Tabelle!$V$10,('Mitigazione del rischio'!I$8*Tabelle!$W$10),IF('Modello Analisi RISCHI MOG_PTPC'!AK131=Tabelle!$V$11,('Mitigazione del rischio'!I$8*Tabelle!$W$11),IF('Modello Analisi RISCHI MOG_PTPC'!AK131=Tabelle!$V$12,('Mitigazione del rischio'!I$8*Tabelle!$W$12),"-"))))))))))</f>
        <v>1.05</v>
      </c>
      <c r="J130" s="31">
        <f>IF('Modello Analisi RISCHI MOG_PTPC'!AL131=Tabelle!$V$3,('Mitigazione del rischio'!J$8*Tabelle!$W$3),IF('Modello Analisi RISCHI MOG_PTPC'!AL131=Tabelle!$V$4,('Mitigazione del rischio'!J$8*Tabelle!$W$4),IF('Modello Analisi RISCHI MOG_PTPC'!AL131=Tabelle!$V$5,('Mitigazione del rischio'!J$8*Tabelle!$W$5),IF('Modello Analisi RISCHI MOG_PTPC'!AL131=Tabelle!$V$6,('Mitigazione del rischio'!J$8*Tabelle!$W$6),IF('Modello Analisi RISCHI MOG_PTPC'!AL131=Tabelle!$V$7,('Mitigazione del rischio'!J$8*Tabelle!$W$7),IF('Modello Analisi RISCHI MOG_PTPC'!AL131=Tabelle!$V$8,('Mitigazione del rischio'!J$8*Tabelle!$W$8),IF('Modello Analisi RISCHI MOG_PTPC'!AL131=Tabelle!$V$9,('Mitigazione del rischio'!J$8*Tabelle!$W$9),IF('Modello Analisi RISCHI MOG_PTPC'!AL131=Tabelle!$V$10,('Mitigazione del rischio'!J$8*Tabelle!$W$10),IF('Modello Analisi RISCHI MOG_PTPC'!AL131=Tabelle!$V$11,('Mitigazione del rischio'!J$8*Tabelle!$W$11),IF('Modello Analisi RISCHI MOG_PTPC'!AL131=Tabelle!$V$12,('Mitigazione del rischio'!J$8*Tabelle!$W$12),"-"))))))))))</f>
        <v>1.05</v>
      </c>
      <c r="K130" s="31">
        <f>IF('Modello Analisi RISCHI MOG_PTPC'!AM131=Tabelle!$V$3,('Mitigazione del rischio'!K$8*Tabelle!$W$3),IF('Modello Analisi RISCHI MOG_PTPC'!AM131=Tabelle!$V$4,('Mitigazione del rischio'!K$8*Tabelle!$W$4),IF('Modello Analisi RISCHI MOG_PTPC'!AM131=Tabelle!$V$5,('Mitigazione del rischio'!K$8*Tabelle!$W$5),IF('Modello Analisi RISCHI MOG_PTPC'!AM131=Tabelle!$V$6,('Mitigazione del rischio'!K$8*Tabelle!$W$6),IF('Modello Analisi RISCHI MOG_PTPC'!AM131=Tabelle!$V$7,('Mitigazione del rischio'!K$8*Tabelle!$W$7),IF('Modello Analisi RISCHI MOG_PTPC'!AM131=Tabelle!$V$8,('Mitigazione del rischio'!K$8*Tabelle!$W$8),IF('Modello Analisi RISCHI MOG_PTPC'!AM131=Tabelle!$V$9,('Mitigazione del rischio'!K$8*Tabelle!$W$9),IF('Modello Analisi RISCHI MOG_PTPC'!AM131=Tabelle!$V$10,('Mitigazione del rischio'!K$8*Tabelle!$W$10),IF('Modello Analisi RISCHI MOG_PTPC'!AM131=Tabelle!$V$11,('Mitigazione del rischio'!K$8*Tabelle!$W$11),IF('Modello Analisi RISCHI MOG_PTPC'!AM131=Tabelle!$V$12,('Mitigazione del rischio'!K$8*Tabelle!$W$12),"-"))))))))))</f>
        <v>3.5</v>
      </c>
      <c r="L130" s="31">
        <f>IF('Modello Analisi RISCHI MOG_PTPC'!AN131=Tabelle!$V$3,('Mitigazione del rischio'!L$8*Tabelle!$W$3),IF('Modello Analisi RISCHI MOG_PTPC'!AN131=Tabelle!$V$4,('Mitigazione del rischio'!L$8*Tabelle!$W$4),IF('Modello Analisi RISCHI MOG_PTPC'!AN131=Tabelle!$V$5,('Mitigazione del rischio'!L$8*Tabelle!$W$5),IF('Modello Analisi RISCHI MOG_PTPC'!AN131=Tabelle!$V$6,('Mitigazione del rischio'!L$8*Tabelle!$W$6),IF('Modello Analisi RISCHI MOG_PTPC'!AN131=Tabelle!$V$7,('Mitigazione del rischio'!L$8*Tabelle!$W$7),IF('Modello Analisi RISCHI MOG_PTPC'!AN131=Tabelle!$V$8,('Mitigazione del rischio'!L$8*Tabelle!$W$8),IF('Modello Analisi RISCHI MOG_PTPC'!AN131=Tabelle!$V$9,('Mitigazione del rischio'!L$8*Tabelle!$W$9),IF('Modello Analisi RISCHI MOG_PTPC'!AN131=Tabelle!$V$10,('Mitigazione del rischio'!L$8*Tabelle!$W$10),IF('Modello Analisi RISCHI MOG_PTPC'!AN131=Tabelle!$V$11,('Mitigazione del rischio'!L$8*Tabelle!$W$11),IF('Modello Analisi RISCHI MOG_PTPC'!AN131=Tabelle!$V$12,('Mitigazione del rischio'!L$8*Tabelle!$W$12),"-"))))))))))</f>
        <v>3.5</v>
      </c>
      <c r="M130" s="31">
        <f>IF('Modello Analisi RISCHI MOG_PTPC'!AO131=Tabelle!$V$3,('Mitigazione del rischio'!M$8*Tabelle!$W$3),IF('Modello Analisi RISCHI MOG_PTPC'!AO131=Tabelle!$V$4,('Mitigazione del rischio'!M$8*Tabelle!$W$4),IF('Modello Analisi RISCHI MOG_PTPC'!AO131=Tabelle!$V$5,('Mitigazione del rischio'!M$8*Tabelle!$W$5),IF('Modello Analisi RISCHI MOG_PTPC'!AO131=Tabelle!$V$6,('Mitigazione del rischio'!M$8*Tabelle!$W$6),IF('Modello Analisi RISCHI MOG_PTPC'!AO131=Tabelle!$V$7,('Mitigazione del rischio'!M$8*Tabelle!$W$7),IF('Modello Analisi RISCHI MOG_PTPC'!AO131=Tabelle!$V$8,('Mitigazione del rischio'!M$8*Tabelle!$W$8),IF('Modello Analisi RISCHI MOG_PTPC'!AO131=Tabelle!$V$9,('Mitigazione del rischio'!M$8*Tabelle!$W$9),IF('Modello Analisi RISCHI MOG_PTPC'!AO131=Tabelle!$V$10,('Mitigazione del rischio'!M$8*Tabelle!$W$10),IF('Modello Analisi RISCHI MOG_PTPC'!AO131=Tabelle!$V$11,('Mitigazione del rischio'!M$8*Tabelle!$W$11),IF('Modello Analisi RISCHI MOG_PTPC'!AO131=Tabelle!$V$12,('Mitigazione del rischio'!M$8*Tabelle!$W$12),"-"))))))))))</f>
        <v>1.05</v>
      </c>
      <c r="N130" s="31">
        <f>IF('Modello Analisi RISCHI MOG_PTPC'!AP131=Tabelle!$V$3,('Mitigazione del rischio'!N$8*Tabelle!$W$3),IF('Modello Analisi RISCHI MOG_PTPC'!AP131=Tabelle!$V$4,('Mitigazione del rischio'!N$8*Tabelle!$W$4),IF('Modello Analisi RISCHI MOG_PTPC'!AP131=Tabelle!$V$5,('Mitigazione del rischio'!N$8*Tabelle!$W$5),IF('Modello Analisi RISCHI MOG_PTPC'!AP131=Tabelle!$V$6,('Mitigazione del rischio'!N$8*Tabelle!$W$6),IF('Modello Analisi RISCHI MOG_PTPC'!AP131=Tabelle!$V$7,('Mitigazione del rischio'!N$8*Tabelle!$W$7),IF('Modello Analisi RISCHI MOG_PTPC'!AP131=Tabelle!$V$8,('Mitigazione del rischio'!N$8*Tabelle!$W$8),IF('Modello Analisi RISCHI MOG_PTPC'!AP131=Tabelle!$V$9,('Mitigazione del rischio'!N$8*Tabelle!$W$9),IF('Modello Analisi RISCHI MOG_PTPC'!AP131=Tabelle!$V$10,('Mitigazione del rischio'!N$8*Tabelle!$W$10),IF('Modello Analisi RISCHI MOG_PTPC'!AP131=Tabelle!$V$11,('Mitigazione del rischio'!N$8*Tabelle!$W$11),IF('Modello Analisi RISCHI MOG_PTPC'!AP131=Tabelle!$V$12,('Mitigazione del rischio'!N$8*Tabelle!$W$12),"-"))))))))))</f>
        <v>1.05</v>
      </c>
      <c r="O130" s="31">
        <f>IF('Modello Analisi RISCHI MOG_PTPC'!AQ131=Tabelle!$V$3,('Mitigazione del rischio'!O$8*Tabelle!$W$3),IF('Modello Analisi RISCHI MOG_PTPC'!AQ131=Tabelle!$V$4,('Mitigazione del rischio'!O$8*Tabelle!$W$4),IF('Modello Analisi RISCHI MOG_PTPC'!AQ131=Tabelle!$V$5,('Mitigazione del rischio'!O$8*Tabelle!$W$5),IF('Modello Analisi RISCHI MOG_PTPC'!AQ131=Tabelle!$V$6,('Mitigazione del rischio'!O$8*Tabelle!$W$6),IF('Modello Analisi RISCHI MOG_PTPC'!AQ131=Tabelle!$V$7,('Mitigazione del rischio'!O$8*Tabelle!$W$7),IF('Modello Analisi RISCHI MOG_PTPC'!AQ131=Tabelle!$V$8,('Mitigazione del rischio'!O$8*Tabelle!$W$8),IF('Modello Analisi RISCHI MOG_PTPC'!AQ131=Tabelle!$V$9,('Mitigazione del rischio'!O$8*Tabelle!$W$9),IF('Modello Analisi RISCHI MOG_PTPC'!AQ131=Tabelle!$V$10,('Mitigazione del rischio'!O$8*Tabelle!$W$10),IF('Modello Analisi RISCHI MOG_PTPC'!AQ131=Tabelle!$V$11,('Mitigazione del rischio'!O$8*Tabelle!$W$11),IF('Modello Analisi RISCHI MOG_PTPC'!AQ131=Tabelle!$V$12,('Mitigazione del rischio'!O$8*Tabelle!$W$12),"-"))))))))))</f>
        <v>1.05</v>
      </c>
      <c r="P130" s="31">
        <f>IF('Modello Analisi RISCHI MOG_PTPC'!AR131=Tabelle!$V$3,('Mitigazione del rischio'!P$8*Tabelle!$W$3),IF('Modello Analisi RISCHI MOG_PTPC'!AR131=Tabelle!$V$4,('Mitigazione del rischio'!P$8*Tabelle!$W$4),IF('Modello Analisi RISCHI MOG_PTPC'!AR131=Tabelle!$V$5,('Mitigazione del rischio'!P$8*Tabelle!$W$5),IF('Modello Analisi RISCHI MOG_PTPC'!AR131=Tabelle!$V$6,('Mitigazione del rischio'!P$8*Tabelle!$W$6),IF('Modello Analisi RISCHI MOG_PTPC'!AR131=Tabelle!$V$7,('Mitigazione del rischio'!P$8*Tabelle!$W$7),IF('Modello Analisi RISCHI MOG_PTPC'!AR131=Tabelle!$V$8,('Mitigazione del rischio'!P$8*Tabelle!$W$8),IF('Modello Analisi RISCHI MOG_PTPC'!AR131=Tabelle!$V$9,('Mitigazione del rischio'!P$8*Tabelle!$W$9),IF('Modello Analisi RISCHI MOG_PTPC'!AR131=Tabelle!$V$10,('Mitigazione del rischio'!P$8*Tabelle!$W$10),IF('Modello Analisi RISCHI MOG_PTPC'!AR131=Tabelle!$V$11,('Mitigazione del rischio'!P$8*Tabelle!$W$11),IF('Modello Analisi RISCHI MOG_PTPC'!AR131=Tabelle!$V$12,('Mitigazione del rischio'!P$8*Tabelle!$W$12),"-"))))))))))</f>
        <v>1.05</v>
      </c>
      <c r="Q130" s="31">
        <f>IF('Modello Analisi RISCHI MOG_PTPC'!AS131=Tabelle!$V$3,('Mitigazione del rischio'!Q$8*Tabelle!$W$3),IF('Modello Analisi RISCHI MOG_PTPC'!AS131=Tabelle!$V$4,('Mitigazione del rischio'!Q$8*Tabelle!$W$4),IF('Modello Analisi RISCHI MOG_PTPC'!AS131=Tabelle!$V$5,('Mitigazione del rischio'!Q$8*Tabelle!$W$5),IF('Modello Analisi RISCHI MOG_PTPC'!AS131=Tabelle!$V$6,('Mitigazione del rischio'!Q$8*Tabelle!$W$6),IF('Modello Analisi RISCHI MOG_PTPC'!AS131=Tabelle!$V$7,('Mitigazione del rischio'!Q$8*Tabelle!$W$7),IF('Modello Analisi RISCHI MOG_PTPC'!AS131=Tabelle!$V$8,('Mitigazione del rischio'!Q$8*Tabelle!$W$8),IF('Modello Analisi RISCHI MOG_PTPC'!AS131=Tabelle!$V$9,('Mitigazione del rischio'!Q$8*Tabelle!$W$9),IF('Modello Analisi RISCHI MOG_PTPC'!AS131=Tabelle!$V$10,('Mitigazione del rischio'!Q$8*Tabelle!$W$10),IF('Modello Analisi RISCHI MOG_PTPC'!AS131=Tabelle!$V$11,('Mitigazione del rischio'!Q$8*Tabelle!$W$11),IF('Modello Analisi RISCHI MOG_PTPC'!AS131=Tabelle!$V$12,('Mitigazione del rischio'!Q$8*Tabelle!$W$12),"-"))))))))))</f>
        <v>2.4499999999999997</v>
      </c>
      <c r="R130" s="31">
        <f>IF('Modello Analisi RISCHI MOG_PTPC'!AT131=Tabelle!$V$3,('Mitigazione del rischio'!R$8*Tabelle!$W$3),IF('Modello Analisi RISCHI MOG_PTPC'!AT131=Tabelle!$V$4,('Mitigazione del rischio'!R$8*Tabelle!$W$4),IF('Modello Analisi RISCHI MOG_PTPC'!AT131=Tabelle!$V$5,('Mitigazione del rischio'!R$8*Tabelle!$W$5),IF('Modello Analisi RISCHI MOG_PTPC'!AT131=Tabelle!$V$6,('Mitigazione del rischio'!R$8*Tabelle!$W$6),IF('Modello Analisi RISCHI MOG_PTPC'!AT131=Tabelle!$V$7,('Mitigazione del rischio'!R$8*Tabelle!$W$7),IF('Modello Analisi RISCHI MOG_PTPC'!AT131=Tabelle!$V$8,('Mitigazione del rischio'!R$8*Tabelle!$W$8),IF('Modello Analisi RISCHI MOG_PTPC'!AT131=Tabelle!$V$9,('Mitigazione del rischio'!R$8*Tabelle!$W$9),IF('Modello Analisi RISCHI MOG_PTPC'!AT131=Tabelle!$V$10,('Mitigazione del rischio'!R$8*Tabelle!$W$10),IF('Modello Analisi RISCHI MOG_PTPC'!AT131=Tabelle!$V$11,('Mitigazione del rischio'!R$8*Tabelle!$W$11),IF('Modello Analisi RISCHI MOG_PTPC'!AT131=Tabelle!$V$12,('Mitigazione del rischio'!R$8*Tabelle!$W$12),"-"))))))))))</f>
        <v>2.4499999999999997</v>
      </c>
      <c r="S130" s="31">
        <f>IF('Modello Analisi RISCHI MOG_PTPC'!AU131=Tabelle!$V$3,('Mitigazione del rischio'!S$8*Tabelle!$W$3),IF('Modello Analisi RISCHI MOG_PTPC'!AU131=Tabelle!$V$4,('Mitigazione del rischio'!S$8*Tabelle!$W$4),IF('Modello Analisi RISCHI MOG_PTPC'!AU131=Tabelle!$V$5,('Mitigazione del rischio'!S$8*Tabelle!$W$5),IF('Modello Analisi RISCHI MOG_PTPC'!AU131=Tabelle!$V$6,('Mitigazione del rischio'!S$8*Tabelle!$W$6),IF('Modello Analisi RISCHI MOG_PTPC'!AU131=Tabelle!$V$7,('Mitigazione del rischio'!S$8*Tabelle!$W$7),IF('Modello Analisi RISCHI MOG_PTPC'!AU131=Tabelle!$V$8,('Mitigazione del rischio'!S$8*Tabelle!$W$8),IF('Modello Analisi RISCHI MOG_PTPC'!AU131=Tabelle!$V$9,('Mitigazione del rischio'!S$8*Tabelle!$W$9),IF('Modello Analisi RISCHI MOG_PTPC'!AU131=Tabelle!$V$10,('Mitigazione del rischio'!S$8*Tabelle!$W$10),IF('Modello Analisi RISCHI MOG_PTPC'!AU131=Tabelle!$V$11,('Mitigazione del rischio'!S$8*Tabelle!$W$11),IF('Modello Analisi RISCHI MOG_PTPC'!AU131=Tabelle!$V$12,('Mitigazione del rischio'!S$8*Tabelle!$W$12),"-"))))))))))</f>
        <v>2.4499999999999997</v>
      </c>
      <c r="T130" s="31">
        <f>IF('Modello Analisi RISCHI MOG_PTPC'!AV131=Tabelle!$V$3,('Mitigazione del rischio'!T$8*Tabelle!$W$3),IF('Modello Analisi RISCHI MOG_PTPC'!AV131=Tabelle!$V$4,('Mitigazione del rischio'!T$8*Tabelle!$W$4),IF('Modello Analisi RISCHI MOG_PTPC'!AV131=Tabelle!$V$5,('Mitigazione del rischio'!T$8*Tabelle!$W$5),IF('Modello Analisi RISCHI MOG_PTPC'!AV131=Tabelle!$V$6,('Mitigazione del rischio'!T$8*Tabelle!$W$6),IF('Modello Analisi RISCHI MOG_PTPC'!AV131=Tabelle!$V$7,('Mitigazione del rischio'!T$8*Tabelle!$W$7),IF('Modello Analisi RISCHI MOG_PTPC'!AV131=Tabelle!$V$8,('Mitigazione del rischio'!T$8*Tabelle!$W$8),IF('Modello Analisi RISCHI MOG_PTPC'!AV131=Tabelle!$V$9,('Mitigazione del rischio'!T$8*Tabelle!$W$9),IF('Modello Analisi RISCHI MOG_PTPC'!AV131=Tabelle!$V$10,('Mitigazione del rischio'!T$8*Tabelle!$W$10),IF('Modello Analisi RISCHI MOG_PTPC'!AV131=Tabelle!$V$11,('Mitigazione del rischio'!T$8*Tabelle!$W$11),IF('Modello Analisi RISCHI MOG_PTPC'!AV131=Tabelle!$V$12,('Mitigazione del rischio'!T$8*Tabelle!$W$12),"-"))))))))))</f>
        <v>2.4499999999999997</v>
      </c>
      <c r="U130" s="31">
        <f>IF('Modello Analisi RISCHI MOG_PTPC'!AW131=Tabelle!$V$3,('Mitigazione del rischio'!U$8*Tabelle!$W$3),IF('Modello Analisi RISCHI MOG_PTPC'!AW131=Tabelle!$V$4,('Mitigazione del rischio'!U$8*Tabelle!$W$4),IF('Modello Analisi RISCHI MOG_PTPC'!AW131=Tabelle!$V$5,('Mitigazione del rischio'!U$8*Tabelle!$W$5),IF('Modello Analisi RISCHI MOG_PTPC'!AW131=Tabelle!$V$6,('Mitigazione del rischio'!U$8*Tabelle!$W$6),IF('Modello Analisi RISCHI MOG_PTPC'!AW131=Tabelle!$V$7,('Mitigazione del rischio'!U$8*Tabelle!$W$7),IF('Modello Analisi RISCHI MOG_PTPC'!AW131=Tabelle!$V$8,('Mitigazione del rischio'!U$8*Tabelle!$W$8),IF('Modello Analisi RISCHI MOG_PTPC'!AW131=Tabelle!$V$9,('Mitigazione del rischio'!U$8*Tabelle!$W$9),IF('Modello Analisi RISCHI MOG_PTPC'!AW131=Tabelle!$V$10,('Mitigazione del rischio'!U$8*Tabelle!$W$10),IF('Modello Analisi RISCHI MOG_PTPC'!AW131=Tabelle!$V$11,('Mitigazione del rischio'!U$8*Tabelle!$W$11),IF('Modello Analisi RISCHI MOG_PTPC'!AW131=Tabelle!$V$12,('Mitigazione del rischio'!U$8*Tabelle!$W$12),"-"))))))))))</f>
        <v>0</v>
      </c>
      <c r="V130" s="31">
        <f>IF('Modello Analisi RISCHI MOG_PTPC'!AX131=Tabelle!$V$3,('Mitigazione del rischio'!V$8*Tabelle!$W$3),IF('Modello Analisi RISCHI MOG_PTPC'!AX131=Tabelle!$V$4,('Mitigazione del rischio'!V$8*Tabelle!$W$4),IF('Modello Analisi RISCHI MOG_PTPC'!AX131=Tabelle!$V$5,('Mitigazione del rischio'!V$8*Tabelle!$W$5),IF('Modello Analisi RISCHI MOG_PTPC'!AX131=Tabelle!$V$6,('Mitigazione del rischio'!V$8*Tabelle!$W$6),IF('Modello Analisi RISCHI MOG_PTPC'!AX131=Tabelle!$V$7,('Mitigazione del rischio'!V$8*Tabelle!$W$7),IF('Modello Analisi RISCHI MOG_PTPC'!AX131=Tabelle!$V$8,('Mitigazione del rischio'!V$8*Tabelle!$W$8),IF('Modello Analisi RISCHI MOG_PTPC'!AX131=Tabelle!$V$9,('Mitigazione del rischio'!V$8*Tabelle!$W$9),IF('Modello Analisi RISCHI MOG_PTPC'!AX131=Tabelle!$V$10,('Mitigazione del rischio'!V$8*Tabelle!$W$10),IF('Modello Analisi RISCHI MOG_PTPC'!AX131=Tabelle!$V$11,('Mitigazione del rischio'!V$8*Tabelle!$W$11),IF('Modello Analisi RISCHI MOG_PTPC'!AX131=Tabelle!$V$12,('Mitigazione del rischio'!V$8*Tabelle!$W$12),"-"))))))))))</f>
        <v>0</v>
      </c>
      <c r="W130" s="31">
        <f>IF('Modello Analisi RISCHI MOG_PTPC'!AY131=Tabelle!$V$3,('Mitigazione del rischio'!W$8*Tabelle!$W$3),IF('Modello Analisi RISCHI MOG_PTPC'!AY131=Tabelle!$V$4,('Mitigazione del rischio'!W$8*Tabelle!$W$4),IF('Modello Analisi RISCHI MOG_PTPC'!AY131=Tabelle!$V$5,('Mitigazione del rischio'!W$8*Tabelle!$W$5),IF('Modello Analisi RISCHI MOG_PTPC'!AY131=Tabelle!$V$6,('Mitigazione del rischio'!W$8*Tabelle!$W$6),IF('Modello Analisi RISCHI MOG_PTPC'!AY131=Tabelle!$V$7,('Mitigazione del rischio'!W$8*Tabelle!$W$7),IF('Modello Analisi RISCHI MOG_PTPC'!AY131=Tabelle!$V$8,('Mitigazione del rischio'!W$8*Tabelle!$W$8),IF('Modello Analisi RISCHI MOG_PTPC'!AY131=Tabelle!$V$9,('Mitigazione del rischio'!W$8*Tabelle!$W$9),IF('Modello Analisi RISCHI MOG_PTPC'!AY131=Tabelle!$V$10,('Mitigazione del rischio'!W$8*Tabelle!$W$10),IF('Modello Analisi RISCHI MOG_PTPC'!AY131=Tabelle!$V$11,('Mitigazione del rischio'!W$8*Tabelle!$W$11),IF('Modello Analisi RISCHI MOG_PTPC'!AY131=Tabelle!$V$12,('Mitigazione del rischio'!W$8*Tabelle!$W$12),"-"))))))))))</f>
        <v>0</v>
      </c>
      <c r="X130" s="31">
        <f>IF('Modello Analisi RISCHI MOG_PTPC'!AZ131=Tabelle!$V$3,('Mitigazione del rischio'!X$8*Tabelle!$W$3),IF('Modello Analisi RISCHI MOG_PTPC'!AZ131=Tabelle!$V$4,('Mitigazione del rischio'!X$8*Tabelle!$W$4),IF('Modello Analisi RISCHI MOG_PTPC'!AZ131=Tabelle!$V$5,('Mitigazione del rischio'!X$8*Tabelle!$W$5),IF('Modello Analisi RISCHI MOG_PTPC'!AZ131=Tabelle!$V$6,('Mitigazione del rischio'!X$8*Tabelle!$W$6),IF('Modello Analisi RISCHI MOG_PTPC'!AZ131=Tabelle!$V$7,('Mitigazione del rischio'!X$8*Tabelle!$W$7),IF('Modello Analisi RISCHI MOG_PTPC'!AZ131=Tabelle!$V$8,('Mitigazione del rischio'!X$8*Tabelle!$W$8),IF('Modello Analisi RISCHI MOG_PTPC'!AZ131=Tabelle!$V$9,('Mitigazione del rischio'!X$8*Tabelle!$W$9),IF('Modello Analisi RISCHI MOG_PTPC'!AZ131=Tabelle!$V$10,('Mitigazione del rischio'!X$8*Tabelle!$W$10),IF('Modello Analisi RISCHI MOG_PTPC'!AZ131=Tabelle!$V$11,('Mitigazione del rischio'!X$8*Tabelle!$W$11),IF('Modello Analisi RISCHI MOG_PTPC'!AZ131=Tabelle!$V$12,('Mitigazione del rischio'!X$8*Tabelle!$W$12),"-"))))))))))</f>
        <v>0</v>
      </c>
      <c r="Y130" s="31">
        <f>IF('Modello Analisi RISCHI MOG_PTPC'!BA131=Tabelle!$V$3,('Mitigazione del rischio'!Y$8*Tabelle!$W$3),IF('Modello Analisi RISCHI MOG_PTPC'!BA131=Tabelle!$V$4,('Mitigazione del rischio'!Y$8*Tabelle!$W$4),IF('Modello Analisi RISCHI MOG_PTPC'!BA131=Tabelle!$V$5,('Mitigazione del rischio'!Y$8*Tabelle!$W$5),IF('Modello Analisi RISCHI MOG_PTPC'!BA131=Tabelle!$V$6,('Mitigazione del rischio'!Y$8*Tabelle!$W$6),IF('Modello Analisi RISCHI MOG_PTPC'!BA131=Tabelle!$V$7,('Mitigazione del rischio'!Y$8*Tabelle!$W$7),IF('Modello Analisi RISCHI MOG_PTPC'!BA131=Tabelle!$V$8,('Mitigazione del rischio'!Y$8*Tabelle!$W$8),IF('Modello Analisi RISCHI MOG_PTPC'!BA131=Tabelle!$V$9,('Mitigazione del rischio'!Y$8*Tabelle!$W$9),IF('Modello Analisi RISCHI MOG_PTPC'!BA131=Tabelle!$V$10,('Mitigazione del rischio'!Y$8*Tabelle!$W$10),IF('Modello Analisi RISCHI MOG_PTPC'!BA131=Tabelle!$V$11,('Mitigazione del rischio'!Y$8*Tabelle!$W$11),IF('Modello Analisi RISCHI MOG_PTPC'!BA131=Tabelle!$V$12,('Mitigazione del rischio'!Y$8*Tabelle!$W$12),"-"))))))))))</f>
        <v>0</v>
      </c>
      <c r="Z130" s="31">
        <f>IF('Modello Analisi RISCHI MOG_PTPC'!BB131=Tabelle!$V$3,('Mitigazione del rischio'!Z$8*Tabelle!$W$3),IF('Modello Analisi RISCHI MOG_PTPC'!BB131=Tabelle!$V$4,('Mitigazione del rischio'!Z$8*Tabelle!$W$4),IF('Modello Analisi RISCHI MOG_PTPC'!BB131=Tabelle!$V$5,('Mitigazione del rischio'!Z$8*Tabelle!$W$5),IF('Modello Analisi RISCHI MOG_PTPC'!BB131=Tabelle!$V$6,('Mitigazione del rischio'!Z$8*Tabelle!$W$6),IF('Modello Analisi RISCHI MOG_PTPC'!BB131=Tabelle!$V$7,('Mitigazione del rischio'!Z$8*Tabelle!$W$7),IF('Modello Analisi RISCHI MOG_PTPC'!BB131=Tabelle!$V$8,('Mitigazione del rischio'!Z$8*Tabelle!$W$8),IF('Modello Analisi RISCHI MOG_PTPC'!BB131=Tabelle!$V$9,('Mitigazione del rischio'!Z$8*Tabelle!$W$9),IF('Modello Analisi RISCHI MOG_PTPC'!BB131=Tabelle!$V$10,('Mitigazione del rischio'!Z$8*Tabelle!$W$10),IF('Modello Analisi RISCHI MOG_PTPC'!BB131=Tabelle!$V$11,('Mitigazione del rischio'!Z$8*Tabelle!$W$11),IF('Modello Analisi RISCHI MOG_PTPC'!BB131=Tabelle!$V$12,('Mitigazione del rischio'!Z$8*Tabelle!$W$12),"-"))))))))))</f>
        <v>0</v>
      </c>
      <c r="AA130" s="31">
        <f>IF('Modello Analisi RISCHI MOG_PTPC'!BC131=Tabelle!$V$3,('Mitigazione del rischio'!AA$8*Tabelle!$W$3),IF('Modello Analisi RISCHI MOG_PTPC'!BC131=Tabelle!$V$4,('Mitigazione del rischio'!AA$8*Tabelle!$W$4),IF('Modello Analisi RISCHI MOG_PTPC'!BC131=Tabelle!$V$5,('Mitigazione del rischio'!AA$8*Tabelle!$W$5),IF('Modello Analisi RISCHI MOG_PTPC'!BC131=Tabelle!$V$6,('Mitigazione del rischio'!AA$8*Tabelle!$W$6),IF('Modello Analisi RISCHI MOG_PTPC'!BC131=Tabelle!$V$7,('Mitigazione del rischio'!AA$8*Tabelle!$W$7),IF('Modello Analisi RISCHI MOG_PTPC'!BC131=Tabelle!$V$8,('Mitigazione del rischio'!AA$8*Tabelle!$W$8),IF('Modello Analisi RISCHI MOG_PTPC'!BC131=Tabelle!$V$9,('Mitigazione del rischio'!AA$8*Tabelle!$W$9),IF('Modello Analisi RISCHI MOG_PTPC'!BC131=Tabelle!$V$10,('Mitigazione del rischio'!AA$8*Tabelle!$W$10),IF('Modello Analisi RISCHI MOG_PTPC'!BC131=Tabelle!$V$11,('Mitigazione del rischio'!AA$8*Tabelle!$W$11),IF('Modello Analisi RISCHI MOG_PTPC'!BC131=Tabelle!$V$12,('Mitigazione del rischio'!AA$8*Tabelle!$W$12),"-"))))))))))</f>
        <v>0</v>
      </c>
      <c r="AB130" s="31">
        <f>IF('Modello Analisi RISCHI MOG_PTPC'!BD131=Tabelle!$V$3,('Mitigazione del rischio'!AB$8*Tabelle!$W$3),IF('Modello Analisi RISCHI MOG_PTPC'!BD131=Tabelle!$V$4,('Mitigazione del rischio'!AB$8*Tabelle!$W$4),IF('Modello Analisi RISCHI MOG_PTPC'!BD131=Tabelle!$V$5,('Mitigazione del rischio'!AB$8*Tabelle!$W$5),IF('Modello Analisi RISCHI MOG_PTPC'!BD131=Tabelle!$V$6,('Mitigazione del rischio'!AB$8*Tabelle!$W$6),IF('Modello Analisi RISCHI MOG_PTPC'!BD131=Tabelle!$V$7,('Mitigazione del rischio'!AB$8*Tabelle!$W$7),IF('Modello Analisi RISCHI MOG_PTPC'!BD131=Tabelle!$V$8,('Mitigazione del rischio'!AB$8*Tabelle!$W$8),IF('Modello Analisi RISCHI MOG_PTPC'!BD131=Tabelle!$V$9,('Mitigazione del rischio'!AB$8*Tabelle!$W$9),IF('Modello Analisi RISCHI MOG_PTPC'!BD131=Tabelle!$V$10,('Mitigazione del rischio'!AB$8*Tabelle!$W$10),IF('Modello Analisi RISCHI MOG_PTPC'!BD131=Tabelle!$V$11,('Mitigazione del rischio'!AB$8*Tabelle!$W$11),IF('Modello Analisi RISCHI MOG_PTPC'!BD131=Tabelle!$V$12,('Mitigazione del rischio'!AB$8*Tabelle!$W$12),"-"))))))))))</f>
        <v>0</v>
      </c>
      <c r="AC130" s="31">
        <f>IF('Modello Analisi RISCHI MOG_PTPC'!BE131=Tabelle!$V$3,('Mitigazione del rischio'!AC$8*Tabelle!$W$3),IF('Modello Analisi RISCHI MOG_PTPC'!BE131=Tabelle!$V$4,('Mitigazione del rischio'!AC$8*Tabelle!$W$4),IF('Modello Analisi RISCHI MOG_PTPC'!BE131=Tabelle!$V$5,('Mitigazione del rischio'!AC$8*Tabelle!$W$5),IF('Modello Analisi RISCHI MOG_PTPC'!BE131=Tabelle!$V$6,('Mitigazione del rischio'!AC$8*Tabelle!$W$6),IF('Modello Analisi RISCHI MOG_PTPC'!BE131=Tabelle!$V$7,('Mitigazione del rischio'!AC$8*Tabelle!$W$7),IF('Modello Analisi RISCHI MOG_PTPC'!BE131=Tabelle!$V$8,('Mitigazione del rischio'!AC$8*Tabelle!$W$8),IF('Modello Analisi RISCHI MOG_PTPC'!BE131=Tabelle!$V$9,('Mitigazione del rischio'!AC$8*Tabelle!$W$9),IF('Modello Analisi RISCHI MOG_PTPC'!BE131=Tabelle!$V$10,('Mitigazione del rischio'!AC$8*Tabelle!$W$10),IF('Modello Analisi RISCHI MOG_PTPC'!BE131=Tabelle!$V$11,('Mitigazione del rischio'!AC$8*Tabelle!$W$11),IF('Modello Analisi RISCHI MOG_PTPC'!BE131=Tabelle!$V$12,('Mitigazione del rischio'!AC$8*Tabelle!$W$12),"-"))))))))))</f>
        <v>0</v>
      </c>
      <c r="AD130" s="31">
        <f>IF('Modello Analisi RISCHI MOG_PTPC'!BF131=Tabelle!$V$3,('Mitigazione del rischio'!AD$8*Tabelle!$W$3),IF('Modello Analisi RISCHI MOG_PTPC'!BF131=Tabelle!$V$4,('Mitigazione del rischio'!AD$8*Tabelle!$W$4),IF('Modello Analisi RISCHI MOG_PTPC'!BF131=Tabelle!$V$5,('Mitigazione del rischio'!AD$8*Tabelle!$W$5),IF('Modello Analisi RISCHI MOG_PTPC'!BF131=Tabelle!$V$6,('Mitigazione del rischio'!AD$8*Tabelle!$W$6),IF('Modello Analisi RISCHI MOG_PTPC'!BF131=Tabelle!$V$7,('Mitigazione del rischio'!AD$8*Tabelle!$W$7),IF('Modello Analisi RISCHI MOG_PTPC'!BF131=Tabelle!$V$8,('Mitigazione del rischio'!AD$8*Tabelle!$W$8),IF('Modello Analisi RISCHI MOG_PTPC'!BF131=Tabelle!$V$9,('Mitigazione del rischio'!AD$8*Tabelle!$W$9),IF('Modello Analisi RISCHI MOG_PTPC'!BF131=Tabelle!$V$10,('Mitigazione del rischio'!AD$8*Tabelle!$W$10),IF('Modello Analisi RISCHI MOG_PTPC'!BF131=Tabelle!$V$11,('Mitigazione del rischio'!AD$8*Tabelle!$W$11),IF('Modello Analisi RISCHI MOG_PTPC'!BF131=Tabelle!$V$12,('Mitigazione del rischio'!AD$8*Tabelle!$W$12),"-"))))))))))</f>
        <v>0</v>
      </c>
      <c r="AE130" s="31">
        <f>IF('Modello Analisi RISCHI MOG_PTPC'!BG131=Tabelle!$V$3,('Mitigazione del rischio'!AE$8*Tabelle!$W$3),IF('Modello Analisi RISCHI MOG_PTPC'!BG131=Tabelle!$V$4,('Mitigazione del rischio'!AE$8*Tabelle!$W$4),IF('Modello Analisi RISCHI MOG_PTPC'!BG131=Tabelle!$V$5,('Mitigazione del rischio'!AE$8*Tabelle!$W$5),IF('Modello Analisi RISCHI MOG_PTPC'!BG131=Tabelle!$V$6,('Mitigazione del rischio'!AE$8*Tabelle!$W$6),IF('Modello Analisi RISCHI MOG_PTPC'!BG131=Tabelle!$V$7,('Mitigazione del rischio'!AE$8*Tabelle!$W$7),IF('Modello Analisi RISCHI MOG_PTPC'!BG131=Tabelle!$V$8,('Mitigazione del rischio'!AE$8*Tabelle!$W$8),IF('Modello Analisi RISCHI MOG_PTPC'!BG131=Tabelle!$V$9,('Mitigazione del rischio'!AE$8*Tabelle!$W$9),IF('Modello Analisi RISCHI MOG_PTPC'!BG131=Tabelle!$V$10,('Mitigazione del rischio'!AE$8*Tabelle!$W$10),IF('Modello Analisi RISCHI MOG_PTPC'!BG131=Tabelle!$V$11,('Mitigazione del rischio'!AE$8*Tabelle!$W$11),IF('Modello Analisi RISCHI MOG_PTPC'!BG131=Tabelle!$V$12,('Mitigazione del rischio'!AE$8*Tabelle!$W$12),"-"))))))))))</f>
        <v>0</v>
      </c>
      <c r="AF130" s="32">
        <f t="shared" si="5"/>
        <v>43.400000000000006</v>
      </c>
      <c r="AG130" s="33">
        <f t="shared" si="6"/>
        <v>0.43400000000000005</v>
      </c>
    </row>
    <row r="131" spans="1:33" x14ac:dyDescent="0.25">
      <c r="A131" s="31">
        <f>IF('Modello Analisi RISCHI MOG_PTPC'!AC132=Tabelle!$V$3,('Mitigazione del rischio'!A$8*Tabelle!$W$3),IF('Modello Analisi RISCHI MOG_PTPC'!AC132=Tabelle!$V$4,('Mitigazione del rischio'!A$8*Tabelle!$W$4),IF('Modello Analisi RISCHI MOG_PTPC'!AC132=Tabelle!$V$5,('Mitigazione del rischio'!A$8*Tabelle!$W$5),IF('Modello Analisi RISCHI MOG_PTPC'!AC132=Tabelle!$V$6,('Mitigazione del rischio'!A$8*Tabelle!$W$6),IF('Modello Analisi RISCHI MOG_PTPC'!AC132=Tabelle!$V$7,('Mitigazione del rischio'!A$8*Tabelle!$W$7),IF('Modello Analisi RISCHI MOG_PTPC'!AC132=Tabelle!$V$8,('Mitigazione del rischio'!A$8*Tabelle!$W$8),IF('Modello Analisi RISCHI MOG_PTPC'!AC132=Tabelle!$V$9,('Mitigazione del rischio'!A$8*Tabelle!$W$9),IF('Modello Analisi RISCHI MOG_PTPC'!AC132=Tabelle!$V$10,('Mitigazione del rischio'!A$8*Tabelle!$W$10),IF('Modello Analisi RISCHI MOG_PTPC'!AC132=Tabelle!$V$11,('Mitigazione del rischio'!A$8*Tabelle!$W$11),IF('Modello Analisi RISCHI MOG_PTPC'!AC132=Tabelle!$V$12,('Mitigazione del rischio'!A$8*Tabelle!$W$12),"-"))))))))))</f>
        <v>3.5</v>
      </c>
      <c r="B131" s="31">
        <f>IF('Modello Analisi RISCHI MOG_PTPC'!AD132=Tabelle!$V$3,('Mitigazione del rischio'!B$8*Tabelle!$W$3),IF('Modello Analisi RISCHI MOG_PTPC'!AD132=Tabelle!$V$4,('Mitigazione del rischio'!B$8*Tabelle!$W$4),IF('Modello Analisi RISCHI MOG_PTPC'!AD132=Tabelle!$V$5,('Mitigazione del rischio'!B$8*Tabelle!$W$5),IF('Modello Analisi RISCHI MOG_PTPC'!AD132=Tabelle!$V$6,('Mitigazione del rischio'!B$8*Tabelle!$W$6),IF('Modello Analisi RISCHI MOG_PTPC'!AD132=Tabelle!$V$7,('Mitigazione del rischio'!B$8*Tabelle!$W$7),IF('Modello Analisi RISCHI MOG_PTPC'!AD132=Tabelle!$V$8,('Mitigazione del rischio'!B$8*Tabelle!$W$8),IF('Modello Analisi RISCHI MOG_PTPC'!AD132=Tabelle!$V$9,('Mitigazione del rischio'!B$8*Tabelle!$W$9),IF('Modello Analisi RISCHI MOG_PTPC'!AD132=Tabelle!$V$10,('Mitigazione del rischio'!B$8*Tabelle!$W$10),IF('Modello Analisi RISCHI MOG_PTPC'!AD132=Tabelle!$V$11,('Mitigazione del rischio'!B$8*Tabelle!$W$11),IF('Modello Analisi RISCHI MOG_PTPC'!AD132=Tabelle!$V$12,('Mitigazione del rischio'!B$8*Tabelle!$W$12),"-"))))))))))</f>
        <v>2.4499999999999997</v>
      </c>
      <c r="C131" s="31">
        <f>IF('Modello Analisi RISCHI MOG_PTPC'!AE132=Tabelle!$V$3,('Mitigazione del rischio'!C$8*Tabelle!$W$3),IF('Modello Analisi RISCHI MOG_PTPC'!AE132=Tabelle!$V$4,('Mitigazione del rischio'!C$8*Tabelle!$W$4),IF('Modello Analisi RISCHI MOG_PTPC'!AE132=Tabelle!$V$5,('Mitigazione del rischio'!C$8*Tabelle!$W$5),IF('Modello Analisi RISCHI MOG_PTPC'!AE132=Tabelle!$V$6,('Mitigazione del rischio'!C$8*Tabelle!$W$6),IF('Modello Analisi RISCHI MOG_PTPC'!AE132=Tabelle!$V$7,('Mitigazione del rischio'!C$8*Tabelle!$W$7),IF('Modello Analisi RISCHI MOG_PTPC'!AE132=Tabelle!$V$8,('Mitigazione del rischio'!C$8*Tabelle!$W$8),IF('Modello Analisi RISCHI MOG_PTPC'!AE132=Tabelle!$V$9,('Mitigazione del rischio'!C$8*Tabelle!$W$9),IF('Modello Analisi RISCHI MOG_PTPC'!AE132=Tabelle!$V$10,('Mitigazione del rischio'!C$8*Tabelle!$W$10),IF('Modello Analisi RISCHI MOG_PTPC'!AE132=Tabelle!$V$11,('Mitigazione del rischio'!C$8*Tabelle!$W$11),IF('Modello Analisi RISCHI MOG_PTPC'!AE132=Tabelle!$V$12,('Mitigazione del rischio'!C$8*Tabelle!$W$12),"-"))))))))))</f>
        <v>0.35000000000000003</v>
      </c>
      <c r="D131" s="31">
        <f>IF('Modello Analisi RISCHI MOG_PTPC'!AF132=Tabelle!$V$3,('Mitigazione del rischio'!D$8*Tabelle!$W$3),IF('Modello Analisi RISCHI MOG_PTPC'!AF132=Tabelle!$V$4,('Mitigazione del rischio'!D$8*Tabelle!$W$4),IF('Modello Analisi RISCHI MOG_PTPC'!AF132=Tabelle!$V$5,('Mitigazione del rischio'!D$8*Tabelle!$W$5),IF('Modello Analisi RISCHI MOG_PTPC'!AF132=Tabelle!$V$6,('Mitigazione del rischio'!D$8*Tabelle!$W$6),IF('Modello Analisi RISCHI MOG_PTPC'!AF132=Tabelle!$V$7,('Mitigazione del rischio'!D$8*Tabelle!$W$7),IF('Modello Analisi RISCHI MOG_PTPC'!AF132=Tabelle!$V$8,('Mitigazione del rischio'!D$8*Tabelle!$W$8),IF('Modello Analisi RISCHI MOG_PTPC'!AF132=Tabelle!$V$9,('Mitigazione del rischio'!D$8*Tabelle!$W$9),IF('Modello Analisi RISCHI MOG_PTPC'!AF132=Tabelle!$V$10,('Mitigazione del rischio'!D$8*Tabelle!$W$10),IF('Modello Analisi RISCHI MOG_PTPC'!AF132=Tabelle!$V$11,('Mitigazione del rischio'!D$8*Tabelle!$W$11),IF('Modello Analisi RISCHI MOG_PTPC'!AF132=Tabelle!$V$12,('Mitigazione del rischio'!D$8*Tabelle!$W$12),"-"))))))))))</f>
        <v>1.05</v>
      </c>
      <c r="E131" s="31">
        <f>IF('Modello Analisi RISCHI MOG_PTPC'!AG132=Tabelle!$V$3,('Mitigazione del rischio'!E$8*Tabelle!$W$3),IF('Modello Analisi RISCHI MOG_PTPC'!AG132=Tabelle!$V$4,('Mitigazione del rischio'!E$8*Tabelle!$W$4),IF('Modello Analisi RISCHI MOG_PTPC'!AG132=Tabelle!$V$5,('Mitigazione del rischio'!E$8*Tabelle!$W$5),IF('Modello Analisi RISCHI MOG_PTPC'!AG132=Tabelle!$V$6,('Mitigazione del rischio'!E$8*Tabelle!$W$6),IF('Modello Analisi RISCHI MOG_PTPC'!AG132=Tabelle!$V$7,('Mitigazione del rischio'!E$8*Tabelle!$W$7),IF('Modello Analisi RISCHI MOG_PTPC'!AG132=Tabelle!$V$8,('Mitigazione del rischio'!E$8*Tabelle!$W$8),IF('Modello Analisi RISCHI MOG_PTPC'!AG132=Tabelle!$V$9,('Mitigazione del rischio'!E$8*Tabelle!$W$9),IF('Modello Analisi RISCHI MOG_PTPC'!AG132=Tabelle!$V$10,('Mitigazione del rischio'!E$8*Tabelle!$W$10),IF('Modello Analisi RISCHI MOG_PTPC'!AG132=Tabelle!$V$11,('Mitigazione del rischio'!E$8*Tabelle!$W$11),IF('Modello Analisi RISCHI MOG_PTPC'!AG132=Tabelle!$V$12,('Mitigazione del rischio'!E$8*Tabelle!$W$12),"-"))))))))))</f>
        <v>2.4499999999999997</v>
      </c>
      <c r="F131" s="31">
        <f>IF('Modello Analisi RISCHI MOG_PTPC'!AH132=Tabelle!$V$3,('Mitigazione del rischio'!F$8*Tabelle!$W$3),IF('Modello Analisi RISCHI MOG_PTPC'!AH132=Tabelle!$V$4,('Mitigazione del rischio'!F$8*Tabelle!$W$4),IF('Modello Analisi RISCHI MOG_PTPC'!AH132=Tabelle!$V$5,('Mitigazione del rischio'!F$8*Tabelle!$W$5),IF('Modello Analisi RISCHI MOG_PTPC'!AH132=Tabelle!$V$6,('Mitigazione del rischio'!F$8*Tabelle!$W$6),IF('Modello Analisi RISCHI MOG_PTPC'!AH132=Tabelle!$V$7,('Mitigazione del rischio'!F$8*Tabelle!$W$7),IF('Modello Analisi RISCHI MOG_PTPC'!AH132=Tabelle!$V$8,('Mitigazione del rischio'!F$8*Tabelle!$W$8),IF('Modello Analisi RISCHI MOG_PTPC'!AH132=Tabelle!$V$9,('Mitigazione del rischio'!F$8*Tabelle!$W$9),IF('Modello Analisi RISCHI MOG_PTPC'!AH132=Tabelle!$V$10,('Mitigazione del rischio'!F$8*Tabelle!$W$10),IF('Modello Analisi RISCHI MOG_PTPC'!AH132=Tabelle!$V$11,('Mitigazione del rischio'!F$8*Tabelle!$W$11),IF('Modello Analisi RISCHI MOG_PTPC'!AH132=Tabelle!$V$12,('Mitigazione del rischio'!F$8*Tabelle!$W$12),"-"))))))))))</f>
        <v>3.5</v>
      </c>
      <c r="G131" s="31">
        <f>IF('Modello Analisi RISCHI MOG_PTPC'!AI132=Tabelle!$V$3,('Mitigazione del rischio'!G$8*Tabelle!$W$3),IF('Modello Analisi RISCHI MOG_PTPC'!AI132=Tabelle!$V$4,('Mitigazione del rischio'!G$8*Tabelle!$W$4),IF('Modello Analisi RISCHI MOG_PTPC'!AI132=Tabelle!$V$5,('Mitigazione del rischio'!G$8*Tabelle!$W$5),IF('Modello Analisi RISCHI MOG_PTPC'!AI132=Tabelle!$V$6,('Mitigazione del rischio'!G$8*Tabelle!$W$6),IF('Modello Analisi RISCHI MOG_PTPC'!AI132=Tabelle!$V$7,('Mitigazione del rischio'!G$8*Tabelle!$W$7),IF('Modello Analisi RISCHI MOG_PTPC'!AI132=Tabelle!$V$8,('Mitigazione del rischio'!G$8*Tabelle!$W$8),IF('Modello Analisi RISCHI MOG_PTPC'!AI132=Tabelle!$V$9,('Mitigazione del rischio'!G$8*Tabelle!$W$9),IF('Modello Analisi RISCHI MOG_PTPC'!AI132=Tabelle!$V$10,('Mitigazione del rischio'!G$8*Tabelle!$W$10),IF('Modello Analisi RISCHI MOG_PTPC'!AI132=Tabelle!$V$11,('Mitigazione del rischio'!G$8*Tabelle!$W$11),IF('Modello Analisi RISCHI MOG_PTPC'!AI132=Tabelle!$V$12,('Mitigazione del rischio'!G$8*Tabelle!$W$12),"-"))))))))))</f>
        <v>3.5</v>
      </c>
      <c r="H131" s="31">
        <f>IF('Modello Analisi RISCHI MOG_PTPC'!AJ132=Tabelle!$V$3,('Mitigazione del rischio'!H$8*Tabelle!$W$3),IF('Modello Analisi RISCHI MOG_PTPC'!AJ132=Tabelle!$V$4,('Mitigazione del rischio'!H$8*Tabelle!$W$4),IF('Modello Analisi RISCHI MOG_PTPC'!AJ132=Tabelle!$V$5,('Mitigazione del rischio'!H$8*Tabelle!$W$5),IF('Modello Analisi RISCHI MOG_PTPC'!AJ132=Tabelle!$V$6,('Mitigazione del rischio'!H$8*Tabelle!$W$6),IF('Modello Analisi RISCHI MOG_PTPC'!AJ132=Tabelle!$V$7,('Mitigazione del rischio'!H$8*Tabelle!$W$7),IF('Modello Analisi RISCHI MOG_PTPC'!AJ132=Tabelle!$V$8,('Mitigazione del rischio'!H$8*Tabelle!$W$8),IF('Modello Analisi RISCHI MOG_PTPC'!AJ132=Tabelle!$V$9,('Mitigazione del rischio'!H$8*Tabelle!$W$9),IF('Modello Analisi RISCHI MOG_PTPC'!AJ132=Tabelle!$V$10,('Mitigazione del rischio'!H$8*Tabelle!$W$10),IF('Modello Analisi RISCHI MOG_PTPC'!AJ132=Tabelle!$V$11,('Mitigazione del rischio'!H$8*Tabelle!$W$11),IF('Modello Analisi RISCHI MOG_PTPC'!AJ132=Tabelle!$V$12,('Mitigazione del rischio'!H$8*Tabelle!$W$12),"-"))))))))))</f>
        <v>3.5</v>
      </c>
      <c r="I131" s="31">
        <f>IF('Modello Analisi RISCHI MOG_PTPC'!AK132=Tabelle!$V$3,('Mitigazione del rischio'!I$8*Tabelle!$W$3),IF('Modello Analisi RISCHI MOG_PTPC'!AK132=Tabelle!$V$4,('Mitigazione del rischio'!I$8*Tabelle!$W$4),IF('Modello Analisi RISCHI MOG_PTPC'!AK132=Tabelle!$V$5,('Mitigazione del rischio'!I$8*Tabelle!$W$5),IF('Modello Analisi RISCHI MOG_PTPC'!AK132=Tabelle!$V$6,('Mitigazione del rischio'!I$8*Tabelle!$W$6),IF('Modello Analisi RISCHI MOG_PTPC'!AK132=Tabelle!$V$7,('Mitigazione del rischio'!I$8*Tabelle!$W$7),IF('Modello Analisi RISCHI MOG_PTPC'!AK132=Tabelle!$V$8,('Mitigazione del rischio'!I$8*Tabelle!$W$8),IF('Modello Analisi RISCHI MOG_PTPC'!AK132=Tabelle!$V$9,('Mitigazione del rischio'!I$8*Tabelle!$W$9),IF('Modello Analisi RISCHI MOG_PTPC'!AK132=Tabelle!$V$10,('Mitigazione del rischio'!I$8*Tabelle!$W$10),IF('Modello Analisi RISCHI MOG_PTPC'!AK132=Tabelle!$V$11,('Mitigazione del rischio'!I$8*Tabelle!$W$11),IF('Modello Analisi RISCHI MOG_PTPC'!AK132=Tabelle!$V$12,('Mitigazione del rischio'!I$8*Tabelle!$W$12),"-"))))))))))</f>
        <v>1.05</v>
      </c>
      <c r="J131" s="31">
        <f>IF('Modello Analisi RISCHI MOG_PTPC'!AL132=Tabelle!$V$3,('Mitigazione del rischio'!J$8*Tabelle!$W$3),IF('Modello Analisi RISCHI MOG_PTPC'!AL132=Tabelle!$V$4,('Mitigazione del rischio'!J$8*Tabelle!$W$4),IF('Modello Analisi RISCHI MOG_PTPC'!AL132=Tabelle!$V$5,('Mitigazione del rischio'!J$8*Tabelle!$W$5),IF('Modello Analisi RISCHI MOG_PTPC'!AL132=Tabelle!$V$6,('Mitigazione del rischio'!J$8*Tabelle!$W$6),IF('Modello Analisi RISCHI MOG_PTPC'!AL132=Tabelle!$V$7,('Mitigazione del rischio'!J$8*Tabelle!$W$7),IF('Modello Analisi RISCHI MOG_PTPC'!AL132=Tabelle!$V$8,('Mitigazione del rischio'!J$8*Tabelle!$W$8),IF('Modello Analisi RISCHI MOG_PTPC'!AL132=Tabelle!$V$9,('Mitigazione del rischio'!J$8*Tabelle!$W$9),IF('Modello Analisi RISCHI MOG_PTPC'!AL132=Tabelle!$V$10,('Mitigazione del rischio'!J$8*Tabelle!$W$10),IF('Modello Analisi RISCHI MOG_PTPC'!AL132=Tabelle!$V$11,('Mitigazione del rischio'!J$8*Tabelle!$W$11),IF('Modello Analisi RISCHI MOG_PTPC'!AL132=Tabelle!$V$12,('Mitigazione del rischio'!J$8*Tabelle!$W$12),"-"))))))))))</f>
        <v>1.05</v>
      </c>
      <c r="K131" s="31">
        <f>IF('Modello Analisi RISCHI MOG_PTPC'!AM132=Tabelle!$V$3,('Mitigazione del rischio'!K$8*Tabelle!$W$3),IF('Modello Analisi RISCHI MOG_PTPC'!AM132=Tabelle!$V$4,('Mitigazione del rischio'!K$8*Tabelle!$W$4),IF('Modello Analisi RISCHI MOG_PTPC'!AM132=Tabelle!$V$5,('Mitigazione del rischio'!K$8*Tabelle!$W$5),IF('Modello Analisi RISCHI MOG_PTPC'!AM132=Tabelle!$V$6,('Mitigazione del rischio'!K$8*Tabelle!$W$6),IF('Modello Analisi RISCHI MOG_PTPC'!AM132=Tabelle!$V$7,('Mitigazione del rischio'!K$8*Tabelle!$W$7),IF('Modello Analisi RISCHI MOG_PTPC'!AM132=Tabelle!$V$8,('Mitigazione del rischio'!K$8*Tabelle!$W$8),IF('Modello Analisi RISCHI MOG_PTPC'!AM132=Tabelle!$V$9,('Mitigazione del rischio'!K$8*Tabelle!$W$9),IF('Modello Analisi RISCHI MOG_PTPC'!AM132=Tabelle!$V$10,('Mitigazione del rischio'!K$8*Tabelle!$W$10),IF('Modello Analisi RISCHI MOG_PTPC'!AM132=Tabelle!$V$11,('Mitigazione del rischio'!K$8*Tabelle!$W$11),IF('Modello Analisi RISCHI MOG_PTPC'!AM132=Tabelle!$V$12,('Mitigazione del rischio'!K$8*Tabelle!$W$12),"-"))))))))))</f>
        <v>3.5</v>
      </c>
      <c r="L131" s="31">
        <f>IF('Modello Analisi RISCHI MOG_PTPC'!AN132=Tabelle!$V$3,('Mitigazione del rischio'!L$8*Tabelle!$W$3),IF('Modello Analisi RISCHI MOG_PTPC'!AN132=Tabelle!$V$4,('Mitigazione del rischio'!L$8*Tabelle!$W$4),IF('Modello Analisi RISCHI MOG_PTPC'!AN132=Tabelle!$V$5,('Mitigazione del rischio'!L$8*Tabelle!$W$5),IF('Modello Analisi RISCHI MOG_PTPC'!AN132=Tabelle!$V$6,('Mitigazione del rischio'!L$8*Tabelle!$W$6),IF('Modello Analisi RISCHI MOG_PTPC'!AN132=Tabelle!$V$7,('Mitigazione del rischio'!L$8*Tabelle!$W$7),IF('Modello Analisi RISCHI MOG_PTPC'!AN132=Tabelle!$V$8,('Mitigazione del rischio'!L$8*Tabelle!$W$8),IF('Modello Analisi RISCHI MOG_PTPC'!AN132=Tabelle!$V$9,('Mitigazione del rischio'!L$8*Tabelle!$W$9),IF('Modello Analisi RISCHI MOG_PTPC'!AN132=Tabelle!$V$10,('Mitigazione del rischio'!L$8*Tabelle!$W$10),IF('Modello Analisi RISCHI MOG_PTPC'!AN132=Tabelle!$V$11,('Mitigazione del rischio'!L$8*Tabelle!$W$11),IF('Modello Analisi RISCHI MOG_PTPC'!AN132=Tabelle!$V$12,('Mitigazione del rischio'!L$8*Tabelle!$W$12),"-"))))))))))</f>
        <v>3.5</v>
      </c>
      <c r="M131" s="31">
        <f>IF('Modello Analisi RISCHI MOG_PTPC'!AO132=Tabelle!$V$3,('Mitigazione del rischio'!M$8*Tabelle!$W$3),IF('Modello Analisi RISCHI MOG_PTPC'!AO132=Tabelle!$V$4,('Mitigazione del rischio'!M$8*Tabelle!$W$4),IF('Modello Analisi RISCHI MOG_PTPC'!AO132=Tabelle!$V$5,('Mitigazione del rischio'!M$8*Tabelle!$W$5),IF('Modello Analisi RISCHI MOG_PTPC'!AO132=Tabelle!$V$6,('Mitigazione del rischio'!M$8*Tabelle!$W$6),IF('Modello Analisi RISCHI MOG_PTPC'!AO132=Tabelle!$V$7,('Mitigazione del rischio'!M$8*Tabelle!$W$7),IF('Modello Analisi RISCHI MOG_PTPC'!AO132=Tabelle!$V$8,('Mitigazione del rischio'!M$8*Tabelle!$W$8),IF('Modello Analisi RISCHI MOG_PTPC'!AO132=Tabelle!$V$9,('Mitigazione del rischio'!M$8*Tabelle!$W$9),IF('Modello Analisi RISCHI MOG_PTPC'!AO132=Tabelle!$V$10,('Mitigazione del rischio'!M$8*Tabelle!$W$10),IF('Modello Analisi RISCHI MOG_PTPC'!AO132=Tabelle!$V$11,('Mitigazione del rischio'!M$8*Tabelle!$W$11),IF('Modello Analisi RISCHI MOG_PTPC'!AO132=Tabelle!$V$12,('Mitigazione del rischio'!M$8*Tabelle!$W$12),"-"))))))))))</f>
        <v>1.05</v>
      </c>
      <c r="N131" s="31">
        <f>IF('Modello Analisi RISCHI MOG_PTPC'!AP132=Tabelle!$V$3,('Mitigazione del rischio'!N$8*Tabelle!$W$3),IF('Modello Analisi RISCHI MOG_PTPC'!AP132=Tabelle!$V$4,('Mitigazione del rischio'!N$8*Tabelle!$W$4),IF('Modello Analisi RISCHI MOG_PTPC'!AP132=Tabelle!$V$5,('Mitigazione del rischio'!N$8*Tabelle!$W$5),IF('Modello Analisi RISCHI MOG_PTPC'!AP132=Tabelle!$V$6,('Mitigazione del rischio'!N$8*Tabelle!$W$6),IF('Modello Analisi RISCHI MOG_PTPC'!AP132=Tabelle!$V$7,('Mitigazione del rischio'!N$8*Tabelle!$W$7),IF('Modello Analisi RISCHI MOG_PTPC'!AP132=Tabelle!$V$8,('Mitigazione del rischio'!N$8*Tabelle!$W$8),IF('Modello Analisi RISCHI MOG_PTPC'!AP132=Tabelle!$V$9,('Mitigazione del rischio'!N$8*Tabelle!$W$9),IF('Modello Analisi RISCHI MOG_PTPC'!AP132=Tabelle!$V$10,('Mitigazione del rischio'!N$8*Tabelle!$W$10),IF('Modello Analisi RISCHI MOG_PTPC'!AP132=Tabelle!$V$11,('Mitigazione del rischio'!N$8*Tabelle!$W$11),IF('Modello Analisi RISCHI MOG_PTPC'!AP132=Tabelle!$V$12,('Mitigazione del rischio'!N$8*Tabelle!$W$12),"-"))))))))))</f>
        <v>1.05</v>
      </c>
      <c r="O131" s="31">
        <f>IF('Modello Analisi RISCHI MOG_PTPC'!AQ132=Tabelle!$V$3,('Mitigazione del rischio'!O$8*Tabelle!$W$3),IF('Modello Analisi RISCHI MOG_PTPC'!AQ132=Tabelle!$V$4,('Mitigazione del rischio'!O$8*Tabelle!$W$4),IF('Modello Analisi RISCHI MOG_PTPC'!AQ132=Tabelle!$V$5,('Mitigazione del rischio'!O$8*Tabelle!$W$5),IF('Modello Analisi RISCHI MOG_PTPC'!AQ132=Tabelle!$V$6,('Mitigazione del rischio'!O$8*Tabelle!$W$6),IF('Modello Analisi RISCHI MOG_PTPC'!AQ132=Tabelle!$V$7,('Mitigazione del rischio'!O$8*Tabelle!$W$7),IF('Modello Analisi RISCHI MOG_PTPC'!AQ132=Tabelle!$V$8,('Mitigazione del rischio'!O$8*Tabelle!$W$8),IF('Modello Analisi RISCHI MOG_PTPC'!AQ132=Tabelle!$V$9,('Mitigazione del rischio'!O$8*Tabelle!$W$9),IF('Modello Analisi RISCHI MOG_PTPC'!AQ132=Tabelle!$V$10,('Mitigazione del rischio'!O$8*Tabelle!$W$10),IF('Modello Analisi RISCHI MOG_PTPC'!AQ132=Tabelle!$V$11,('Mitigazione del rischio'!O$8*Tabelle!$W$11),IF('Modello Analisi RISCHI MOG_PTPC'!AQ132=Tabelle!$V$12,('Mitigazione del rischio'!O$8*Tabelle!$W$12),"-"))))))))))</f>
        <v>1.05</v>
      </c>
      <c r="P131" s="31">
        <f>IF('Modello Analisi RISCHI MOG_PTPC'!AR132=Tabelle!$V$3,('Mitigazione del rischio'!P$8*Tabelle!$W$3),IF('Modello Analisi RISCHI MOG_PTPC'!AR132=Tabelle!$V$4,('Mitigazione del rischio'!P$8*Tabelle!$W$4),IF('Modello Analisi RISCHI MOG_PTPC'!AR132=Tabelle!$V$5,('Mitigazione del rischio'!P$8*Tabelle!$W$5),IF('Modello Analisi RISCHI MOG_PTPC'!AR132=Tabelle!$V$6,('Mitigazione del rischio'!P$8*Tabelle!$W$6),IF('Modello Analisi RISCHI MOG_PTPC'!AR132=Tabelle!$V$7,('Mitigazione del rischio'!P$8*Tabelle!$W$7),IF('Modello Analisi RISCHI MOG_PTPC'!AR132=Tabelle!$V$8,('Mitigazione del rischio'!P$8*Tabelle!$W$8),IF('Modello Analisi RISCHI MOG_PTPC'!AR132=Tabelle!$V$9,('Mitigazione del rischio'!P$8*Tabelle!$W$9),IF('Modello Analisi RISCHI MOG_PTPC'!AR132=Tabelle!$V$10,('Mitigazione del rischio'!P$8*Tabelle!$W$10),IF('Modello Analisi RISCHI MOG_PTPC'!AR132=Tabelle!$V$11,('Mitigazione del rischio'!P$8*Tabelle!$W$11),IF('Modello Analisi RISCHI MOG_PTPC'!AR132=Tabelle!$V$12,('Mitigazione del rischio'!P$8*Tabelle!$W$12),"-"))))))))))</f>
        <v>1.05</v>
      </c>
      <c r="Q131" s="31">
        <f>IF('Modello Analisi RISCHI MOG_PTPC'!AS132=Tabelle!$V$3,('Mitigazione del rischio'!Q$8*Tabelle!$W$3),IF('Modello Analisi RISCHI MOG_PTPC'!AS132=Tabelle!$V$4,('Mitigazione del rischio'!Q$8*Tabelle!$W$4),IF('Modello Analisi RISCHI MOG_PTPC'!AS132=Tabelle!$V$5,('Mitigazione del rischio'!Q$8*Tabelle!$W$5),IF('Modello Analisi RISCHI MOG_PTPC'!AS132=Tabelle!$V$6,('Mitigazione del rischio'!Q$8*Tabelle!$W$6),IF('Modello Analisi RISCHI MOG_PTPC'!AS132=Tabelle!$V$7,('Mitigazione del rischio'!Q$8*Tabelle!$W$7),IF('Modello Analisi RISCHI MOG_PTPC'!AS132=Tabelle!$V$8,('Mitigazione del rischio'!Q$8*Tabelle!$W$8),IF('Modello Analisi RISCHI MOG_PTPC'!AS132=Tabelle!$V$9,('Mitigazione del rischio'!Q$8*Tabelle!$W$9),IF('Modello Analisi RISCHI MOG_PTPC'!AS132=Tabelle!$V$10,('Mitigazione del rischio'!Q$8*Tabelle!$W$10),IF('Modello Analisi RISCHI MOG_PTPC'!AS132=Tabelle!$V$11,('Mitigazione del rischio'!Q$8*Tabelle!$W$11),IF('Modello Analisi RISCHI MOG_PTPC'!AS132=Tabelle!$V$12,('Mitigazione del rischio'!Q$8*Tabelle!$W$12),"-"))))))))))</f>
        <v>2.4499999999999997</v>
      </c>
      <c r="R131" s="31">
        <f>IF('Modello Analisi RISCHI MOG_PTPC'!AT132=Tabelle!$V$3,('Mitigazione del rischio'!R$8*Tabelle!$W$3),IF('Modello Analisi RISCHI MOG_PTPC'!AT132=Tabelle!$V$4,('Mitigazione del rischio'!R$8*Tabelle!$W$4),IF('Modello Analisi RISCHI MOG_PTPC'!AT132=Tabelle!$V$5,('Mitigazione del rischio'!R$8*Tabelle!$W$5),IF('Modello Analisi RISCHI MOG_PTPC'!AT132=Tabelle!$V$6,('Mitigazione del rischio'!R$8*Tabelle!$W$6),IF('Modello Analisi RISCHI MOG_PTPC'!AT132=Tabelle!$V$7,('Mitigazione del rischio'!R$8*Tabelle!$W$7),IF('Modello Analisi RISCHI MOG_PTPC'!AT132=Tabelle!$V$8,('Mitigazione del rischio'!R$8*Tabelle!$W$8),IF('Modello Analisi RISCHI MOG_PTPC'!AT132=Tabelle!$V$9,('Mitigazione del rischio'!R$8*Tabelle!$W$9),IF('Modello Analisi RISCHI MOG_PTPC'!AT132=Tabelle!$V$10,('Mitigazione del rischio'!R$8*Tabelle!$W$10),IF('Modello Analisi RISCHI MOG_PTPC'!AT132=Tabelle!$V$11,('Mitigazione del rischio'!R$8*Tabelle!$W$11),IF('Modello Analisi RISCHI MOG_PTPC'!AT132=Tabelle!$V$12,('Mitigazione del rischio'!R$8*Tabelle!$W$12),"-"))))))))))</f>
        <v>2.4499999999999997</v>
      </c>
      <c r="S131" s="31">
        <f>IF('Modello Analisi RISCHI MOG_PTPC'!AU132=Tabelle!$V$3,('Mitigazione del rischio'!S$8*Tabelle!$W$3),IF('Modello Analisi RISCHI MOG_PTPC'!AU132=Tabelle!$V$4,('Mitigazione del rischio'!S$8*Tabelle!$W$4),IF('Modello Analisi RISCHI MOG_PTPC'!AU132=Tabelle!$V$5,('Mitigazione del rischio'!S$8*Tabelle!$W$5),IF('Modello Analisi RISCHI MOG_PTPC'!AU132=Tabelle!$V$6,('Mitigazione del rischio'!S$8*Tabelle!$W$6),IF('Modello Analisi RISCHI MOG_PTPC'!AU132=Tabelle!$V$7,('Mitigazione del rischio'!S$8*Tabelle!$W$7),IF('Modello Analisi RISCHI MOG_PTPC'!AU132=Tabelle!$V$8,('Mitigazione del rischio'!S$8*Tabelle!$W$8),IF('Modello Analisi RISCHI MOG_PTPC'!AU132=Tabelle!$V$9,('Mitigazione del rischio'!S$8*Tabelle!$W$9),IF('Modello Analisi RISCHI MOG_PTPC'!AU132=Tabelle!$V$10,('Mitigazione del rischio'!S$8*Tabelle!$W$10),IF('Modello Analisi RISCHI MOG_PTPC'!AU132=Tabelle!$V$11,('Mitigazione del rischio'!S$8*Tabelle!$W$11),IF('Modello Analisi RISCHI MOG_PTPC'!AU132=Tabelle!$V$12,('Mitigazione del rischio'!S$8*Tabelle!$W$12),"-"))))))))))</f>
        <v>2.4499999999999997</v>
      </c>
      <c r="T131" s="31">
        <f>IF('Modello Analisi RISCHI MOG_PTPC'!AV132=Tabelle!$V$3,('Mitigazione del rischio'!T$8*Tabelle!$W$3),IF('Modello Analisi RISCHI MOG_PTPC'!AV132=Tabelle!$V$4,('Mitigazione del rischio'!T$8*Tabelle!$W$4),IF('Modello Analisi RISCHI MOG_PTPC'!AV132=Tabelle!$V$5,('Mitigazione del rischio'!T$8*Tabelle!$W$5),IF('Modello Analisi RISCHI MOG_PTPC'!AV132=Tabelle!$V$6,('Mitigazione del rischio'!T$8*Tabelle!$W$6),IF('Modello Analisi RISCHI MOG_PTPC'!AV132=Tabelle!$V$7,('Mitigazione del rischio'!T$8*Tabelle!$W$7),IF('Modello Analisi RISCHI MOG_PTPC'!AV132=Tabelle!$V$8,('Mitigazione del rischio'!T$8*Tabelle!$W$8),IF('Modello Analisi RISCHI MOG_PTPC'!AV132=Tabelle!$V$9,('Mitigazione del rischio'!T$8*Tabelle!$W$9),IF('Modello Analisi RISCHI MOG_PTPC'!AV132=Tabelle!$V$10,('Mitigazione del rischio'!T$8*Tabelle!$W$10),IF('Modello Analisi RISCHI MOG_PTPC'!AV132=Tabelle!$V$11,('Mitigazione del rischio'!T$8*Tabelle!$W$11),IF('Modello Analisi RISCHI MOG_PTPC'!AV132=Tabelle!$V$12,('Mitigazione del rischio'!T$8*Tabelle!$W$12),"-"))))))))))</f>
        <v>2.4499999999999997</v>
      </c>
      <c r="U131" s="31">
        <f>IF('Modello Analisi RISCHI MOG_PTPC'!AW132=Tabelle!$V$3,('Mitigazione del rischio'!U$8*Tabelle!$W$3),IF('Modello Analisi RISCHI MOG_PTPC'!AW132=Tabelle!$V$4,('Mitigazione del rischio'!U$8*Tabelle!$W$4),IF('Modello Analisi RISCHI MOG_PTPC'!AW132=Tabelle!$V$5,('Mitigazione del rischio'!U$8*Tabelle!$W$5),IF('Modello Analisi RISCHI MOG_PTPC'!AW132=Tabelle!$V$6,('Mitigazione del rischio'!U$8*Tabelle!$W$6),IF('Modello Analisi RISCHI MOG_PTPC'!AW132=Tabelle!$V$7,('Mitigazione del rischio'!U$8*Tabelle!$W$7),IF('Modello Analisi RISCHI MOG_PTPC'!AW132=Tabelle!$V$8,('Mitigazione del rischio'!U$8*Tabelle!$W$8),IF('Modello Analisi RISCHI MOG_PTPC'!AW132=Tabelle!$V$9,('Mitigazione del rischio'!U$8*Tabelle!$W$9),IF('Modello Analisi RISCHI MOG_PTPC'!AW132=Tabelle!$V$10,('Mitigazione del rischio'!U$8*Tabelle!$W$10),IF('Modello Analisi RISCHI MOG_PTPC'!AW132=Tabelle!$V$11,('Mitigazione del rischio'!U$8*Tabelle!$W$11),IF('Modello Analisi RISCHI MOG_PTPC'!AW132=Tabelle!$V$12,('Mitigazione del rischio'!U$8*Tabelle!$W$12),"-"))))))))))</f>
        <v>0</v>
      </c>
      <c r="V131" s="31">
        <f>IF('Modello Analisi RISCHI MOG_PTPC'!AX132=Tabelle!$V$3,('Mitigazione del rischio'!V$8*Tabelle!$W$3),IF('Modello Analisi RISCHI MOG_PTPC'!AX132=Tabelle!$V$4,('Mitigazione del rischio'!V$8*Tabelle!$W$4),IF('Modello Analisi RISCHI MOG_PTPC'!AX132=Tabelle!$V$5,('Mitigazione del rischio'!V$8*Tabelle!$W$5),IF('Modello Analisi RISCHI MOG_PTPC'!AX132=Tabelle!$V$6,('Mitigazione del rischio'!V$8*Tabelle!$W$6),IF('Modello Analisi RISCHI MOG_PTPC'!AX132=Tabelle!$V$7,('Mitigazione del rischio'!V$8*Tabelle!$W$7),IF('Modello Analisi RISCHI MOG_PTPC'!AX132=Tabelle!$V$8,('Mitigazione del rischio'!V$8*Tabelle!$W$8),IF('Modello Analisi RISCHI MOG_PTPC'!AX132=Tabelle!$V$9,('Mitigazione del rischio'!V$8*Tabelle!$W$9),IF('Modello Analisi RISCHI MOG_PTPC'!AX132=Tabelle!$V$10,('Mitigazione del rischio'!V$8*Tabelle!$W$10),IF('Modello Analisi RISCHI MOG_PTPC'!AX132=Tabelle!$V$11,('Mitigazione del rischio'!V$8*Tabelle!$W$11),IF('Modello Analisi RISCHI MOG_PTPC'!AX132=Tabelle!$V$12,('Mitigazione del rischio'!V$8*Tabelle!$W$12),"-"))))))))))</f>
        <v>0</v>
      </c>
      <c r="W131" s="31">
        <f>IF('Modello Analisi RISCHI MOG_PTPC'!AY132=Tabelle!$V$3,('Mitigazione del rischio'!W$8*Tabelle!$W$3),IF('Modello Analisi RISCHI MOG_PTPC'!AY132=Tabelle!$V$4,('Mitigazione del rischio'!W$8*Tabelle!$W$4),IF('Modello Analisi RISCHI MOG_PTPC'!AY132=Tabelle!$V$5,('Mitigazione del rischio'!W$8*Tabelle!$W$5),IF('Modello Analisi RISCHI MOG_PTPC'!AY132=Tabelle!$V$6,('Mitigazione del rischio'!W$8*Tabelle!$W$6),IF('Modello Analisi RISCHI MOG_PTPC'!AY132=Tabelle!$V$7,('Mitigazione del rischio'!W$8*Tabelle!$W$7),IF('Modello Analisi RISCHI MOG_PTPC'!AY132=Tabelle!$V$8,('Mitigazione del rischio'!W$8*Tabelle!$W$8),IF('Modello Analisi RISCHI MOG_PTPC'!AY132=Tabelle!$V$9,('Mitigazione del rischio'!W$8*Tabelle!$W$9),IF('Modello Analisi RISCHI MOG_PTPC'!AY132=Tabelle!$V$10,('Mitigazione del rischio'!W$8*Tabelle!$W$10),IF('Modello Analisi RISCHI MOG_PTPC'!AY132=Tabelle!$V$11,('Mitigazione del rischio'!W$8*Tabelle!$W$11),IF('Modello Analisi RISCHI MOG_PTPC'!AY132=Tabelle!$V$12,('Mitigazione del rischio'!W$8*Tabelle!$W$12),"-"))))))))))</f>
        <v>0</v>
      </c>
      <c r="X131" s="31">
        <f>IF('Modello Analisi RISCHI MOG_PTPC'!AZ132=Tabelle!$V$3,('Mitigazione del rischio'!X$8*Tabelle!$W$3),IF('Modello Analisi RISCHI MOG_PTPC'!AZ132=Tabelle!$V$4,('Mitigazione del rischio'!X$8*Tabelle!$W$4),IF('Modello Analisi RISCHI MOG_PTPC'!AZ132=Tabelle!$V$5,('Mitigazione del rischio'!X$8*Tabelle!$W$5),IF('Modello Analisi RISCHI MOG_PTPC'!AZ132=Tabelle!$V$6,('Mitigazione del rischio'!X$8*Tabelle!$W$6),IF('Modello Analisi RISCHI MOG_PTPC'!AZ132=Tabelle!$V$7,('Mitigazione del rischio'!X$8*Tabelle!$W$7),IF('Modello Analisi RISCHI MOG_PTPC'!AZ132=Tabelle!$V$8,('Mitigazione del rischio'!X$8*Tabelle!$W$8),IF('Modello Analisi RISCHI MOG_PTPC'!AZ132=Tabelle!$V$9,('Mitigazione del rischio'!X$8*Tabelle!$W$9),IF('Modello Analisi RISCHI MOG_PTPC'!AZ132=Tabelle!$V$10,('Mitigazione del rischio'!X$8*Tabelle!$W$10),IF('Modello Analisi RISCHI MOG_PTPC'!AZ132=Tabelle!$V$11,('Mitigazione del rischio'!X$8*Tabelle!$W$11),IF('Modello Analisi RISCHI MOG_PTPC'!AZ132=Tabelle!$V$12,('Mitigazione del rischio'!X$8*Tabelle!$W$12),"-"))))))))))</f>
        <v>0</v>
      </c>
      <c r="Y131" s="31">
        <f>IF('Modello Analisi RISCHI MOG_PTPC'!BA132=Tabelle!$V$3,('Mitigazione del rischio'!Y$8*Tabelle!$W$3),IF('Modello Analisi RISCHI MOG_PTPC'!BA132=Tabelle!$V$4,('Mitigazione del rischio'!Y$8*Tabelle!$W$4),IF('Modello Analisi RISCHI MOG_PTPC'!BA132=Tabelle!$V$5,('Mitigazione del rischio'!Y$8*Tabelle!$W$5),IF('Modello Analisi RISCHI MOG_PTPC'!BA132=Tabelle!$V$6,('Mitigazione del rischio'!Y$8*Tabelle!$W$6),IF('Modello Analisi RISCHI MOG_PTPC'!BA132=Tabelle!$V$7,('Mitigazione del rischio'!Y$8*Tabelle!$W$7),IF('Modello Analisi RISCHI MOG_PTPC'!BA132=Tabelle!$V$8,('Mitigazione del rischio'!Y$8*Tabelle!$W$8),IF('Modello Analisi RISCHI MOG_PTPC'!BA132=Tabelle!$V$9,('Mitigazione del rischio'!Y$8*Tabelle!$W$9),IF('Modello Analisi RISCHI MOG_PTPC'!BA132=Tabelle!$V$10,('Mitigazione del rischio'!Y$8*Tabelle!$W$10),IF('Modello Analisi RISCHI MOG_PTPC'!BA132=Tabelle!$V$11,('Mitigazione del rischio'!Y$8*Tabelle!$W$11),IF('Modello Analisi RISCHI MOG_PTPC'!BA132=Tabelle!$V$12,('Mitigazione del rischio'!Y$8*Tabelle!$W$12),"-"))))))))))</f>
        <v>0</v>
      </c>
      <c r="Z131" s="31">
        <f>IF('Modello Analisi RISCHI MOG_PTPC'!BB132=Tabelle!$V$3,('Mitigazione del rischio'!Z$8*Tabelle!$W$3),IF('Modello Analisi RISCHI MOG_PTPC'!BB132=Tabelle!$V$4,('Mitigazione del rischio'!Z$8*Tabelle!$W$4),IF('Modello Analisi RISCHI MOG_PTPC'!BB132=Tabelle!$V$5,('Mitigazione del rischio'!Z$8*Tabelle!$W$5),IF('Modello Analisi RISCHI MOG_PTPC'!BB132=Tabelle!$V$6,('Mitigazione del rischio'!Z$8*Tabelle!$W$6),IF('Modello Analisi RISCHI MOG_PTPC'!BB132=Tabelle!$V$7,('Mitigazione del rischio'!Z$8*Tabelle!$W$7),IF('Modello Analisi RISCHI MOG_PTPC'!BB132=Tabelle!$V$8,('Mitigazione del rischio'!Z$8*Tabelle!$W$8),IF('Modello Analisi RISCHI MOG_PTPC'!BB132=Tabelle!$V$9,('Mitigazione del rischio'!Z$8*Tabelle!$W$9),IF('Modello Analisi RISCHI MOG_PTPC'!BB132=Tabelle!$V$10,('Mitigazione del rischio'!Z$8*Tabelle!$W$10),IF('Modello Analisi RISCHI MOG_PTPC'!BB132=Tabelle!$V$11,('Mitigazione del rischio'!Z$8*Tabelle!$W$11),IF('Modello Analisi RISCHI MOG_PTPC'!BB132=Tabelle!$V$12,('Mitigazione del rischio'!Z$8*Tabelle!$W$12),"-"))))))))))</f>
        <v>0</v>
      </c>
      <c r="AA131" s="31">
        <f>IF('Modello Analisi RISCHI MOG_PTPC'!BC132=Tabelle!$V$3,('Mitigazione del rischio'!AA$8*Tabelle!$W$3),IF('Modello Analisi RISCHI MOG_PTPC'!BC132=Tabelle!$V$4,('Mitigazione del rischio'!AA$8*Tabelle!$W$4),IF('Modello Analisi RISCHI MOG_PTPC'!BC132=Tabelle!$V$5,('Mitigazione del rischio'!AA$8*Tabelle!$W$5),IF('Modello Analisi RISCHI MOG_PTPC'!BC132=Tabelle!$V$6,('Mitigazione del rischio'!AA$8*Tabelle!$W$6),IF('Modello Analisi RISCHI MOG_PTPC'!BC132=Tabelle!$V$7,('Mitigazione del rischio'!AA$8*Tabelle!$W$7),IF('Modello Analisi RISCHI MOG_PTPC'!BC132=Tabelle!$V$8,('Mitigazione del rischio'!AA$8*Tabelle!$W$8),IF('Modello Analisi RISCHI MOG_PTPC'!BC132=Tabelle!$V$9,('Mitigazione del rischio'!AA$8*Tabelle!$W$9),IF('Modello Analisi RISCHI MOG_PTPC'!BC132=Tabelle!$V$10,('Mitigazione del rischio'!AA$8*Tabelle!$W$10),IF('Modello Analisi RISCHI MOG_PTPC'!BC132=Tabelle!$V$11,('Mitigazione del rischio'!AA$8*Tabelle!$W$11),IF('Modello Analisi RISCHI MOG_PTPC'!BC132=Tabelle!$V$12,('Mitigazione del rischio'!AA$8*Tabelle!$W$12),"-"))))))))))</f>
        <v>0</v>
      </c>
      <c r="AB131" s="31">
        <f>IF('Modello Analisi RISCHI MOG_PTPC'!BD132=Tabelle!$V$3,('Mitigazione del rischio'!AB$8*Tabelle!$W$3),IF('Modello Analisi RISCHI MOG_PTPC'!BD132=Tabelle!$V$4,('Mitigazione del rischio'!AB$8*Tabelle!$W$4),IF('Modello Analisi RISCHI MOG_PTPC'!BD132=Tabelle!$V$5,('Mitigazione del rischio'!AB$8*Tabelle!$W$5),IF('Modello Analisi RISCHI MOG_PTPC'!BD132=Tabelle!$V$6,('Mitigazione del rischio'!AB$8*Tabelle!$W$6),IF('Modello Analisi RISCHI MOG_PTPC'!BD132=Tabelle!$V$7,('Mitigazione del rischio'!AB$8*Tabelle!$W$7),IF('Modello Analisi RISCHI MOG_PTPC'!BD132=Tabelle!$V$8,('Mitigazione del rischio'!AB$8*Tabelle!$W$8),IF('Modello Analisi RISCHI MOG_PTPC'!BD132=Tabelle!$V$9,('Mitigazione del rischio'!AB$8*Tabelle!$W$9),IF('Modello Analisi RISCHI MOG_PTPC'!BD132=Tabelle!$V$10,('Mitigazione del rischio'!AB$8*Tabelle!$W$10),IF('Modello Analisi RISCHI MOG_PTPC'!BD132=Tabelle!$V$11,('Mitigazione del rischio'!AB$8*Tabelle!$W$11),IF('Modello Analisi RISCHI MOG_PTPC'!BD132=Tabelle!$V$12,('Mitigazione del rischio'!AB$8*Tabelle!$W$12),"-"))))))))))</f>
        <v>0</v>
      </c>
      <c r="AC131" s="31">
        <f>IF('Modello Analisi RISCHI MOG_PTPC'!BE132=Tabelle!$V$3,('Mitigazione del rischio'!AC$8*Tabelle!$W$3),IF('Modello Analisi RISCHI MOG_PTPC'!BE132=Tabelle!$V$4,('Mitigazione del rischio'!AC$8*Tabelle!$W$4),IF('Modello Analisi RISCHI MOG_PTPC'!BE132=Tabelle!$V$5,('Mitigazione del rischio'!AC$8*Tabelle!$W$5),IF('Modello Analisi RISCHI MOG_PTPC'!BE132=Tabelle!$V$6,('Mitigazione del rischio'!AC$8*Tabelle!$W$6),IF('Modello Analisi RISCHI MOG_PTPC'!BE132=Tabelle!$V$7,('Mitigazione del rischio'!AC$8*Tabelle!$W$7),IF('Modello Analisi RISCHI MOG_PTPC'!BE132=Tabelle!$V$8,('Mitigazione del rischio'!AC$8*Tabelle!$W$8),IF('Modello Analisi RISCHI MOG_PTPC'!BE132=Tabelle!$V$9,('Mitigazione del rischio'!AC$8*Tabelle!$W$9),IF('Modello Analisi RISCHI MOG_PTPC'!BE132=Tabelle!$V$10,('Mitigazione del rischio'!AC$8*Tabelle!$W$10),IF('Modello Analisi RISCHI MOG_PTPC'!BE132=Tabelle!$V$11,('Mitigazione del rischio'!AC$8*Tabelle!$W$11),IF('Modello Analisi RISCHI MOG_PTPC'!BE132=Tabelle!$V$12,('Mitigazione del rischio'!AC$8*Tabelle!$W$12),"-"))))))))))</f>
        <v>0</v>
      </c>
      <c r="AD131" s="31">
        <f>IF('Modello Analisi RISCHI MOG_PTPC'!BF132=Tabelle!$V$3,('Mitigazione del rischio'!AD$8*Tabelle!$W$3),IF('Modello Analisi RISCHI MOG_PTPC'!BF132=Tabelle!$V$4,('Mitigazione del rischio'!AD$8*Tabelle!$W$4),IF('Modello Analisi RISCHI MOG_PTPC'!BF132=Tabelle!$V$5,('Mitigazione del rischio'!AD$8*Tabelle!$W$5),IF('Modello Analisi RISCHI MOG_PTPC'!BF132=Tabelle!$V$6,('Mitigazione del rischio'!AD$8*Tabelle!$W$6),IF('Modello Analisi RISCHI MOG_PTPC'!BF132=Tabelle!$V$7,('Mitigazione del rischio'!AD$8*Tabelle!$W$7),IF('Modello Analisi RISCHI MOG_PTPC'!BF132=Tabelle!$V$8,('Mitigazione del rischio'!AD$8*Tabelle!$W$8),IF('Modello Analisi RISCHI MOG_PTPC'!BF132=Tabelle!$V$9,('Mitigazione del rischio'!AD$8*Tabelle!$W$9),IF('Modello Analisi RISCHI MOG_PTPC'!BF132=Tabelle!$V$10,('Mitigazione del rischio'!AD$8*Tabelle!$W$10),IF('Modello Analisi RISCHI MOG_PTPC'!BF132=Tabelle!$V$11,('Mitigazione del rischio'!AD$8*Tabelle!$W$11),IF('Modello Analisi RISCHI MOG_PTPC'!BF132=Tabelle!$V$12,('Mitigazione del rischio'!AD$8*Tabelle!$W$12),"-"))))))))))</f>
        <v>0</v>
      </c>
      <c r="AE131" s="31">
        <f>IF('Modello Analisi RISCHI MOG_PTPC'!BG132=Tabelle!$V$3,('Mitigazione del rischio'!AE$8*Tabelle!$W$3),IF('Modello Analisi RISCHI MOG_PTPC'!BG132=Tabelle!$V$4,('Mitigazione del rischio'!AE$8*Tabelle!$W$4),IF('Modello Analisi RISCHI MOG_PTPC'!BG132=Tabelle!$V$5,('Mitigazione del rischio'!AE$8*Tabelle!$W$5),IF('Modello Analisi RISCHI MOG_PTPC'!BG132=Tabelle!$V$6,('Mitigazione del rischio'!AE$8*Tabelle!$W$6),IF('Modello Analisi RISCHI MOG_PTPC'!BG132=Tabelle!$V$7,('Mitigazione del rischio'!AE$8*Tabelle!$W$7),IF('Modello Analisi RISCHI MOG_PTPC'!BG132=Tabelle!$V$8,('Mitigazione del rischio'!AE$8*Tabelle!$W$8),IF('Modello Analisi RISCHI MOG_PTPC'!BG132=Tabelle!$V$9,('Mitigazione del rischio'!AE$8*Tabelle!$W$9),IF('Modello Analisi RISCHI MOG_PTPC'!BG132=Tabelle!$V$10,('Mitigazione del rischio'!AE$8*Tabelle!$W$10),IF('Modello Analisi RISCHI MOG_PTPC'!BG132=Tabelle!$V$11,('Mitigazione del rischio'!AE$8*Tabelle!$W$11),IF('Modello Analisi RISCHI MOG_PTPC'!BG132=Tabelle!$V$12,('Mitigazione del rischio'!AE$8*Tabelle!$W$12),"-"))))))))))</f>
        <v>0</v>
      </c>
      <c r="AF131" s="32">
        <f t="shared" si="5"/>
        <v>43.400000000000006</v>
      </c>
      <c r="AG131" s="33">
        <f t="shared" si="6"/>
        <v>0.43400000000000005</v>
      </c>
    </row>
    <row r="132" spans="1:33" x14ac:dyDescent="0.25">
      <c r="A132" s="31">
        <f>IF('Modello Analisi RISCHI MOG_PTPC'!AC133=Tabelle!$V$3,('Mitigazione del rischio'!A$8*Tabelle!$W$3),IF('Modello Analisi RISCHI MOG_PTPC'!AC133=Tabelle!$V$4,('Mitigazione del rischio'!A$8*Tabelle!$W$4),IF('Modello Analisi RISCHI MOG_PTPC'!AC133=Tabelle!$V$5,('Mitigazione del rischio'!A$8*Tabelle!$W$5),IF('Modello Analisi RISCHI MOG_PTPC'!AC133=Tabelle!$V$6,('Mitigazione del rischio'!A$8*Tabelle!$W$6),IF('Modello Analisi RISCHI MOG_PTPC'!AC133=Tabelle!$V$7,('Mitigazione del rischio'!A$8*Tabelle!$W$7),IF('Modello Analisi RISCHI MOG_PTPC'!AC133=Tabelle!$V$8,('Mitigazione del rischio'!A$8*Tabelle!$W$8),IF('Modello Analisi RISCHI MOG_PTPC'!AC133=Tabelle!$V$9,('Mitigazione del rischio'!A$8*Tabelle!$W$9),IF('Modello Analisi RISCHI MOG_PTPC'!AC133=Tabelle!$V$10,('Mitigazione del rischio'!A$8*Tabelle!$W$10),IF('Modello Analisi RISCHI MOG_PTPC'!AC133=Tabelle!$V$11,('Mitigazione del rischio'!A$8*Tabelle!$W$11),IF('Modello Analisi RISCHI MOG_PTPC'!AC133=Tabelle!$V$12,('Mitigazione del rischio'!A$8*Tabelle!$W$12),"-"))))))))))</f>
        <v>3.5</v>
      </c>
      <c r="B132" s="31">
        <f>IF('Modello Analisi RISCHI MOG_PTPC'!AD133=Tabelle!$V$3,('Mitigazione del rischio'!B$8*Tabelle!$W$3),IF('Modello Analisi RISCHI MOG_PTPC'!AD133=Tabelle!$V$4,('Mitigazione del rischio'!B$8*Tabelle!$W$4),IF('Modello Analisi RISCHI MOG_PTPC'!AD133=Tabelle!$V$5,('Mitigazione del rischio'!B$8*Tabelle!$W$5),IF('Modello Analisi RISCHI MOG_PTPC'!AD133=Tabelle!$V$6,('Mitigazione del rischio'!B$8*Tabelle!$W$6),IF('Modello Analisi RISCHI MOG_PTPC'!AD133=Tabelle!$V$7,('Mitigazione del rischio'!B$8*Tabelle!$W$7),IF('Modello Analisi RISCHI MOG_PTPC'!AD133=Tabelle!$V$8,('Mitigazione del rischio'!B$8*Tabelle!$W$8),IF('Modello Analisi RISCHI MOG_PTPC'!AD133=Tabelle!$V$9,('Mitigazione del rischio'!B$8*Tabelle!$W$9),IF('Modello Analisi RISCHI MOG_PTPC'!AD133=Tabelle!$V$10,('Mitigazione del rischio'!B$8*Tabelle!$W$10),IF('Modello Analisi RISCHI MOG_PTPC'!AD133=Tabelle!$V$11,('Mitigazione del rischio'!B$8*Tabelle!$W$11),IF('Modello Analisi RISCHI MOG_PTPC'!AD133=Tabelle!$V$12,('Mitigazione del rischio'!B$8*Tabelle!$W$12),"-"))))))))))</f>
        <v>2.4499999999999997</v>
      </c>
      <c r="C132" s="31">
        <f>IF('Modello Analisi RISCHI MOG_PTPC'!AE133=Tabelle!$V$3,('Mitigazione del rischio'!C$8*Tabelle!$W$3),IF('Modello Analisi RISCHI MOG_PTPC'!AE133=Tabelle!$V$4,('Mitigazione del rischio'!C$8*Tabelle!$W$4),IF('Modello Analisi RISCHI MOG_PTPC'!AE133=Tabelle!$V$5,('Mitigazione del rischio'!C$8*Tabelle!$W$5),IF('Modello Analisi RISCHI MOG_PTPC'!AE133=Tabelle!$V$6,('Mitigazione del rischio'!C$8*Tabelle!$W$6),IF('Modello Analisi RISCHI MOG_PTPC'!AE133=Tabelle!$V$7,('Mitigazione del rischio'!C$8*Tabelle!$W$7),IF('Modello Analisi RISCHI MOG_PTPC'!AE133=Tabelle!$V$8,('Mitigazione del rischio'!C$8*Tabelle!$W$8),IF('Modello Analisi RISCHI MOG_PTPC'!AE133=Tabelle!$V$9,('Mitigazione del rischio'!C$8*Tabelle!$W$9),IF('Modello Analisi RISCHI MOG_PTPC'!AE133=Tabelle!$V$10,('Mitigazione del rischio'!C$8*Tabelle!$W$10),IF('Modello Analisi RISCHI MOG_PTPC'!AE133=Tabelle!$V$11,('Mitigazione del rischio'!C$8*Tabelle!$W$11),IF('Modello Analisi RISCHI MOG_PTPC'!AE133=Tabelle!$V$12,('Mitigazione del rischio'!C$8*Tabelle!$W$12),"-"))))))))))</f>
        <v>0.35000000000000003</v>
      </c>
      <c r="D132" s="31">
        <f>IF('Modello Analisi RISCHI MOG_PTPC'!AF133=Tabelle!$V$3,('Mitigazione del rischio'!D$8*Tabelle!$W$3),IF('Modello Analisi RISCHI MOG_PTPC'!AF133=Tabelle!$V$4,('Mitigazione del rischio'!D$8*Tabelle!$W$4),IF('Modello Analisi RISCHI MOG_PTPC'!AF133=Tabelle!$V$5,('Mitigazione del rischio'!D$8*Tabelle!$W$5),IF('Modello Analisi RISCHI MOG_PTPC'!AF133=Tabelle!$V$6,('Mitigazione del rischio'!D$8*Tabelle!$W$6),IF('Modello Analisi RISCHI MOG_PTPC'!AF133=Tabelle!$V$7,('Mitigazione del rischio'!D$8*Tabelle!$W$7),IF('Modello Analisi RISCHI MOG_PTPC'!AF133=Tabelle!$V$8,('Mitigazione del rischio'!D$8*Tabelle!$W$8),IF('Modello Analisi RISCHI MOG_PTPC'!AF133=Tabelle!$V$9,('Mitigazione del rischio'!D$8*Tabelle!$W$9),IF('Modello Analisi RISCHI MOG_PTPC'!AF133=Tabelle!$V$10,('Mitigazione del rischio'!D$8*Tabelle!$W$10),IF('Modello Analisi RISCHI MOG_PTPC'!AF133=Tabelle!$V$11,('Mitigazione del rischio'!D$8*Tabelle!$W$11),IF('Modello Analisi RISCHI MOG_PTPC'!AF133=Tabelle!$V$12,('Mitigazione del rischio'!D$8*Tabelle!$W$12),"-"))))))))))</f>
        <v>1.05</v>
      </c>
      <c r="E132" s="31">
        <f>IF('Modello Analisi RISCHI MOG_PTPC'!AG133=Tabelle!$V$3,('Mitigazione del rischio'!E$8*Tabelle!$W$3),IF('Modello Analisi RISCHI MOG_PTPC'!AG133=Tabelle!$V$4,('Mitigazione del rischio'!E$8*Tabelle!$W$4),IF('Modello Analisi RISCHI MOG_PTPC'!AG133=Tabelle!$V$5,('Mitigazione del rischio'!E$8*Tabelle!$W$5),IF('Modello Analisi RISCHI MOG_PTPC'!AG133=Tabelle!$V$6,('Mitigazione del rischio'!E$8*Tabelle!$W$6),IF('Modello Analisi RISCHI MOG_PTPC'!AG133=Tabelle!$V$7,('Mitigazione del rischio'!E$8*Tabelle!$W$7),IF('Modello Analisi RISCHI MOG_PTPC'!AG133=Tabelle!$V$8,('Mitigazione del rischio'!E$8*Tabelle!$W$8),IF('Modello Analisi RISCHI MOG_PTPC'!AG133=Tabelle!$V$9,('Mitigazione del rischio'!E$8*Tabelle!$W$9),IF('Modello Analisi RISCHI MOG_PTPC'!AG133=Tabelle!$V$10,('Mitigazione del rischio'!E$8*Tabelle!$W$10),IF('Modello Analisi RISCHI MOG_PTPC'!AG133=Tabelle!$V$11,('Mitigazione del rischio'!E$8*Tabelle!$W$11),IF('Modello Analisi RISCHI MOG_PTPC'!AG133=Tabelle!$V$12,('Mitigazione del rischio'!E$8*Tabelle!$W$12),"-"))))))))))</f>
        <v>2.4499999999999997</v>
      </c>
      <c r="F132" s="31">
        <f>IF('Modello Analisi RISCHI MOG_PTPC'!AH133=Tabelle!$V$3,('Mitigazione del rischio'!F$8*Tabelle!$W$3),IF('Modello Analisi RISCHI MOG_PTPC'!AH133=Tabelle!$V$4,('Mitigazione del rischio'!F$8*Tabelle!$W$4),IF('Modello Analisi RISCHI MOG_PTPC'!AH133=Tabelle!$V$5,('Mitigazione del rischio'!F$8*Tabelle!$W$5),IF('Modello Analisi RISCHI MOG_PTPC'!AH133=Tabelle!$V$6,('Mitigazione del rischio'!F$8*Tabelle!$W$6),IF('Modello Analisi RISCHI MOG_PTPC'!AH133=Tabelle!$V$7,('Mitigazione del rischio'!F$8*Tabelle!$W$7),IF('Modello Analisi RISCHI MOG_PTPC'!AH133=Tabelle!$V$8,('Mitigazione del rischio'!F$8*Tabelle!$W$8),IF('Modello Analisi RISCHI MOG_PTPC'!AH133=Tabelle!$V$9,('Mitigazione del rischio'!F$8*Tabelle!$W$9),IF('Modello Analisi RISCHI MOG_PTPC'!AH133=Tabelle!$V$10,('Mitigazione del rischio'!F$8*Tabelle!$W$10),IF('Modello Analisi RISCHI MOG_PTPC'!AH133=Tabelle!$V$11,('Mitigazione del rischio'!F$8*Tabelle!$W$11),IF('Modello Analisi RISCHI MOG_PTPC'!AH133=Tabelle!$V$12,('Mitigazione del rischio'!F$8*Tabelle!$W$12),"-"))))))))))</f>
        <v>3.5</v>
      </c>
      <c r="G132" s="31">
        <f>IF('Modello Analisi RISCHI MOG_PTPC'!AI133=Tabelle!$V$3,('Mitigazione del rischio'!G$8*Tabelle!$W$3),IF('Modello Analisi RISCHI MOG_PTPC'!AI133=Tabelle!$V$4,('Mitigazione del rischio'!G$8*Tabelle!$W$4),IF('Modello Analisi RISCHI MOG_PTPC'!AI133=Tabelle!$V$5,('Mitigazione del rischio'!G$8*Tabelle!$W$5),IF('Modello Analisi RISCHI MOG_PTPC'!AI133=Tabelle!$V$6,('Mitigazione del rischio'!G$8*Tabelle!$W$6),IF('Modello Analisi RISCHI MOG_PTPC'!AI133=Tabelle!$V$7,('Mitigazione del rischio'!G$8*Tabelle!$W$7),IF('Modello Analisi RISCHI MOG_PTPC'!AI133=Tabelle!$V$8,('Mitigazione del rischio'!G$8*Tabelle!$W$8),IF('Modello Analisi RISCHI MOG_PTPC'!AI133=Tabelle!$V$9,('Mitigazione del rischio'!G$8*Tabelle!$W$9),IF('Modello Analisi RISCHI MOG_PTPC'!AI133=Tabelle!$V$10,('Mitigazione del rischio'!G$8*Tabelle!$W$10),IF('Modello Analisi RISCHI MOG_PTPC'!AI133=Tabelle!$V$11,('Mitigazione del rischio'!G$8*Tabelle!$W$11),IF('Modello Analisi RISCHI MOG_PTPC'!AI133=Tabelle!$V$12,('Mitigazione del rischio'!G$8*Tabelle!$W$12),"-"))))))))))</f>
        <v>3.5</v>
      </c>
      <c r="H132" s="31">
        <f>IF('Modello Analisi RISCHI MOG_PTPC'!AJ133=Tabelle!$V$3,('Mitigazione del rischio'!H$8*Tabelle!$W$3),IF('Modello Analisi RISCHI MOG_PTPC'!AJ133=Tabelle!$V$4,('Mitigazione del rischio'!H$8*Tabelle!$W$4),IF('Modello Analisi RISCHI MOG_PTPC'!AJ133=Tabelle!$V$5,('Mitigazione del rischio'!H$8*Tabelle!$W$5),IF('Modello Analisi RISCHI MOG_PTPC'!AJ133=Tabelle!$V$6,('Mitigazione del rischio'!H$8*Tabelle!$W$6),IF('Modello Analisi RISCHI MOG_PTPC'!AJ133=Tabelle!$V$7,('Mitigazione del rischio'!H$8*Tabelle!$W$7),IF('Modello Analisi RISCHI MOG_PTPC'!AJ133=Tabelle!$V$8,('Mitigazione del rischio'!H$8*Tabelle!$W$8),IF('Modello Analisi RISCHI MOG_PTPC'!AJ133=Tabelle!$V$9,('Mitigazione del rischio'!H$8*Tabelle!$W$9),IF('Modello Analisi RISCHI MOG_PTPC'!AJ133=Tabelle!$V$10,('Mitigazione del rischio'!H$8*Tabelle!$W$10),IF('Modello Analisi RISCHI MOG_PTPC'!AJ133=Tabelle!$V$11,('Mitigazione del rischio'!H$8*Tabelle!$W$11),IF('Modello Analisi RISCHI MOG_PTPC'!AJ133=Tabelle!$V$12,('Mitigazione del rischio'!H$8*Tabelle!$W$12),"-"))))))))))</f>
        <v>3.5</v>
      </c>
      <c r="I132" s="31">
        <f>IF('Modello Analisi RISCHI MOG_PTPC'!AK133=Tabelle!$V$3,('Mitigazione del rischio'!I$8*Tabelle!$W$3),IF('Modello Analisi RISCHI MOG_PTPC'!AK133=Tabelle!$V$4,('Mitigazione del rischio'!I$8*Tabelle!$W$4),IF('Modello Analisi RISCHI MOG_PTPC'!AK133=Tabelle!$V$5,('Mitigazione del rischio'!I$8*Tabelle!$W$5),IF('Modello Analisi RISCHI MOG_PTPC'!AK133=Tabelle!$V$6,('Mitigazione del rischio'!I$8*Tabelle!$W$6),IF('Modello Analisi RISCHI MOG_PTPC'!AK133=Tabelle!$V$7,('Mitigazione del rischio'!I$8*Tabelle!$W$7),IF('Modello Analisi RISCHI MOG_PTPC'!AK133=Tabelle!$V$8,('Mitigazione del rischio'!I$8*Tabelle!$W$8),IF('Modello Analisi RISCHI MOG_PTPC'!AK133=Tabelle!$V$9,('Mitigazione del rischio'!I$8*Tabelle!$W$9),IF('Modello Analisi RISCHI MOG_PTPC'!AK133=Tabelle!$V$10,('Mitigazione del rischio'!I$8*Tabelle!$W$10),IF('Modello Analisi RISCHI MOG_PTPC'!AK133=Tabelle!$V$11,('Mitigazione del rischio'!I$8*Tabelle!$W$11),IF('Modello Analisi RISCHI MOG_PTPC'!AK133=Tabelle!$V$12,('Mitigazione del rischio'!I$8*Tabelle!$W$12),"-"))))))))))</f>
        <v>1.05</v>
      </c>
      <c r="J132" s="31">
        <f>IF('Modello Analisi RISCHI MOG_PTPC'!AL133=Tabelle!$V$3,('Mitigazione del rischio'!J$8*Tabelle!$W$3),IF('Modello Analisi RISCHI MOG_PTPC'!AL133=Tabelle!$V$4,('Mitigazione del rischio'!J$8*Tabelle!$W$4),IF('Modello Analisi RISCHI MOG_PTPC'!AL133=Tabelle!$V$5,('Mitigazione del rischio'!J$8*Tabelle!$W$5),IF('Modello Analisi RISCHI MOG_PTPC'!AL133=Tabelle!$V$6,('Mitigazione del rischio'!J$8*Tabelle!$W$6),IF('Modello Analisi RISCHI MOG_PTPC'!AL133=Tabelle!$V$7,('Mitigazione del rischio'!J$8*Tabelle!$W$7),IF('Modello Analisi RISCHI MOG_PTPC'!AL133=Tabelle!$V$8,('Mitigazione del rischio'!J$8*Tabelle!$W$8),IF('Modello Analisi RISCHI MOG_PTPC'!AL133=Tabelle!$V$9,('Mitigazione del rischio'!J$8*Tabelle!$W$9),IF('Modello Analisi RISCHI MOG_PTPC'!AL133=Tabelle!$V$10,('Mitigazione del rischio'!J$8*Tabelle!$W$10),IF('Modello Analisi RISCHI MOG_PTPC'!AL133=Tabelle!$V$11,('Mitigazione del rischio'!J$8*Tabelle!$W$11),IF('Modello Analisi RISCHI MOG_PTPC'!AL133=Tabelle!$V$12,('Mitigazione del rischio'!J$8*Tabelle!$W$12),"-"))))))))))</f>
        <v>1.05</v>
      </c>
      <c r="K132" s="31">
        <f>IF('Modello Analisi RISCHI MOG_PTPC'!AM133=Tabelle!$V$3,('Mitigazione del rischio'!K$8*Tabelle!$W$3),IF('Modello Analisi RISCHI MOG_PTPC'!AM133=Tabelle!$V$4,('Mitigazione del rischio'!K$8*Tabelle!$W$4),IF('Modello Analisi RISCHI MOG_PTPC'!AM133=Tabelle!$V$5,('Mitigazione del rischio'!K$8*Tabelle!$W$5),IF('Modello Analisi RISCHI MOG_PTPC'!AM133=Tabelle!$V$6,('Mitigazione del rischio'!K$8*Tabelle!$W$6),IF('Modello Analisi RISCHI MOG_PTPC'!AM133=Tabelle!$V$7,('Mitigazione del rischio'!K$8*Tabelle!$W$7),IF('Modello Analisi RISCHI MOG_PTPC'!AM133=Tabelle!$V$8,('Mitigazione del rischio'!K$8*Tabelle!$W$8),IF('Modello Analisi RISCHI MOG_PTPC'!AM133=Tabelle!$V$9,('Mitigazione del rischio'!K$8*Tabelle!$W$9),IF('Modello Analisi RISCHI MOG_PTPC'!AM133=Tabelle!$V$10,('Mitigazione del rischio'!K$8*Tabelle!$W$10),IF('Modello Analisi RISCHI MOG_PTPC'!AM133=Tabelle!$V$11,('Mitigazione del rischio'!K$8*Tabelle!$W$11),IF('Modello Analisi RISCHI MOG_PTPC'!AM133=Tabelle!$V$12,('Mitigazione del rischio'!K$8*Tabelle!$W$12),"-"))))))))))</f>
        <v>3.5</v>
      </c>
      <c r="L132" s="31">
        <f>IF('Modello Analisi RISCHI MOG_PTPC'!AN133=Tabelle!$V$3,('Mitigazione del rischio'!L$8*Tabelle!$W$3),IF('Modello Analisi RISCHI MOG_PTPC'!AN133=Tabelle!$V$4,('Mitigazione del rischio'!L$8*Tabelle!$W$4),IF('Modello Analisi RISCHI MOG_PTPC'!AN133=Tabelle!$V$5,('Mitigazione del rischio'!L$8*Tabelle!$W$5),IF('Modello Analisi RISCHI MOG_PTPC'!AN133=Tabelle!$V$6,('Mitigazione del rischio'!L$8*Tabelle!$W$6),IF('Modello Analisi RISCHI MOG_PTPC'!AN133=Tabelle!$V$7,('Mitigazione del rischio'!L$8*Tabelle!$W$7),IF('Modello Analisi RISCHI MOG_PTPC'!AN133=Tabelle!$V$8,('Mitigazione del rischio'!L$8*Tabelle!$W$8),IF('Modello Analisi RISCHI MOG_PTPC'!AN133=Tabelle!$V$9,('Mitigazione del rischio'!L$8*Tabelle!$W$9),IF('Modello Analisi RISCHI MOG_PTPC'!AN133=Tabelle!$V$10,('Mitigazione del rischio'!L$8*Tabelle!$W$10),IF('Modello Analisi RISCHI MOG_PTPC'!AN133=Tabelle!$V$11,('Mitigazione del rischio'!L$8*Tabelle!$W$11),IF('Modello Analisi RISCHI MOG_PTPC'!AN133=Tabelle!$V$12,('Mitigazione del rischio'!L$8*Tabelle!$W$12),"-"))))))))))</f>
        <v>3.5</v>
      </c>
      <c r="M132" s="31">
        <f>IF('Modello Analisi RISCHI MOG_PTPC'!AO133=Tabelle!$V$3,('Mitigazione del rischio'!M$8*Tabelle!$W$3),IF('Modello Analisi RISCHI MOG_PTPC'!AO133=Tabelle!$V$4,('Mitigazione del rischio'!M$8*Tabelle!$W$4),IF('Modello Analisi RISCHI MOG_PTPC'!AO133=Tabelle!$V$5,('Mitigazione del rischio'!M$8*Tabelle!$W$5),IF('Modello Analisi RISCHI MOG_PTPC'!AO133=Tabelle!$V$6,('Mitigazione del rischio'!M$8*Tabelle!$W$6),IF('Modello Analisi RISCHI MOG_PTPC'!AO133=Tabelle!$V$7,('Mitigazione del rischio'!M$8*Tabelle!$W$7),IF('Modello Analisi RISCHI MOG_PTPC'!AO133=Tabelle!$V$8,('Mitigazione del rischio'!M$8*Tabelle!$W$8),IF('Modello Analisi RISCHI MOG_PTPC'!AO133=Tabelle!$V$9,('Mitigazione del rischio'!M$8*Tabelle!$W$9),IF('Modello Analisi RISCHI MOG_PTPC'!AO133=Tabelle!$V$10,('Mitigazione del rischio'!M$8*Tabelle!$W$10),IF('Modello Analisi RISCHI MOG_PTPC'!AO133=Tabelle!$V$11,('Mitigazione del rischio'!M$8*Tabelle!$W$11),IF('Modello Analisi RISCHI MOG_PTPC'!AO133=Tabelle!$V$12,('Mitigazione del rischio'!M$8*Tabelle!$W$12),"-"))))))))))</f>
        <v>1.05</v>
      </c>
      <c r="N132" s="31">
        <f>IF('Modello Analisi RISCHI MOG_PTPC'!AP133=Tabelle!$V$3,('Mitigazione del rischio'!N$8*Tabelle!$W$3),IF('Modello Analisi RISCHI MOG_PTPC'!AP133=Tabelle!$V$4,('Mitigazione del rischio'!N$8*Tabelle!$W$4),IF('Modello Analisi RISCHI MOG_PTPC'!AP133=Tabelle!$V$5,('Mitigazione del rischio'!N$8*Tabelle!$W$5),IF('Modello Analisi RISCHI MOG_PTPC'!AP133=Tabelle!$V$6,('Mitigazione del rischio'!N$8*Tabelle!$W$6),IF('Modello Analisi RISCHI MOG_PTPC'!AP133=Tabelle!$V$7,('Mitigazione del rischio'!N$8*Tabelle!$W$7),IF('Modello Analisi RISCHI MOG_PTPC'!AP133=Tabelle!$V$8,('Mitigazione del rischio'!N$8*Tabelle!$W$8),IF('Modello Analisi RISCHI MOG_PTPC'!AP133=Tabelle!$V$9,('Mitigazione del rischio'!N$8*Tabelle!$W$9),IF('Modello Analisi RISCHI MOG_PTPC'!AP133=Tabelle!$V$10,('Mitigazione del rischio'!N$8*Tabelle!$W$10),IF('Modello Analisi RISCHI MOG_PTPC'!AP133=Tabelle!$V$11,('Mitigazione del rischio'!N$8*Tabelle!$W$11),IF('Modello Analisi RISCHI MOG_PTPC'!AP133=Tabelle!$V$12,('Mitigazione del rischio'!N$8*Tabelle!$W$12),"-"))))))))))</f>
        <v>1.05</v>
      </c>
      <c r="O132" s="31">
        <f>IF('Modello Analisi RISCHI MOG_PTPC'!AQ133=Tabelle!$V$3,('Mitigazione del rischio'!O$8*Tabelle!$W$3),IF('Modello Analisi RISCHI MOG_PTPC'!AQ133=Tabelle!$V$4,('Mitigazione del rischio'!O$8*Tabelle!$W$4),IF('Modello Analisi RISCHI MOG_PTPC'!AQ133=Tabelle!$V$5,('Mitigazione del rischio'!O$8*Tabelle!$W$5),IF('Modello Analisi RISCHI MOG_PTPC'!AQ133=Tabelle!$V$6,('Mitigazione del rischio'!O$8*Tabelle!$W$6),IF('Modello Analisi RISCHI MOG_PTPC'!AQ133=Tabelle!$V$7,('Mitigazione del rischio'!O$8*Tabelle!$W$7),IF('Modello Analisi RISCHI MOG_PTPC'!AQ133=Tabelle!$V$8,('Mitigazione del rischio'!O$8*Tabelle!$W$8),IF('Modello Analisi RISCHI MOG_PTPC'!AQ133=Tabelle!$V$9,('Mitigazione del rischio'!O$8*Tabelle!$W$9),IF('Modello Analisi RISCHI MOG_PTPC'!AQ133=Tabelle!$V$10,('Mitigazione del rischio'!O$8*Tabelle!$W$10),IF('Modello Analisi RISCHI MOG_PTPC'!AQ133=Tabelle!$V$11,('Mitigazione del rischio'!O$8*Tabelle!$W$11),IF('Modello Analisi RISCHI MOG_PTPC'!AQ133=Tabelle!$V$12,('Mitigazione del rischio'!O$8*Tabelle!$W$12),"-"))))))))))</f>
        <v>1.05</v>
      </c>
      <c r="P132" s="31">
        <f>IF('Modello Analisi RISCHI MOG_PTPC'!AR133=Tabelle!$V$3,('Mitigazione del rischio'!P$8*Tabelle!$W$3),IF('Modello Analisi RISCHI MOG_PTPC'!AR133=Tabelle!$V$4,('Mitigazione del rischio'!P$8*Tabelle!$W$4),IF('Modello Analisi RISCHI MOG_PTPC'!AR133=Tabelle!$V$5,('Mitigazione del rischio'!P$8*Tabelle!$W$5),IF('Modello Analisi RISCHI MOG_PTPC'!AR133=Tabelle!$V$6,('Mitigazione del rischio'!P$8*Tabelle!$W$6),IF('Modello Analisi RISCHI MOG_PTPC'!AR133=Tabelle!$V$7,('Mitigazione del rischio'!P$8*Tabelle!$W$7),IF('Modello Analisi RISCHI MOG_PTPC'!AR133=Tabelle!$V$8,('Mitigazione del rischio'!P$8*Tabelle!$W$8),IF('Modello Analisi RISCHI MOG_PTPC'!AR133=Tabelle!$V$9,('Mitigazione del rischio'!P$8*Tabelle!$W$9),IF('Modello Analisi RISCHI MOG_PTPC'!AR133=Tabelle!$V$10,('Mitigazione del rischio'!P$8*Tabelle!$W$10),IF('Modello Analisi RISCHI MOG_PTPC'!AR133=Tabelle!$V$11,('Mitigazione del rischio'!P$8*Tabelle!$W$11),IF('Modello Analisi RISCHI MOG_PTPC'!AR133=Tabelle!$V$12,('Mitigazione del rischio'!P$8*Tabelle!$W$12),"-"))))))))))</f>
        <v>1.05</v>
      </c>
      <c r="Q132" s="31">
        <f>IF('Modello Analisi RISCHI MOG_PTPC'!AS133=Tabelle!$V$3,('Mitigazione del rischio'!Q$8*Tabelle!$W$3),IF('Modello Analisi RISCHI MOG_PTPC'!AS133=Tabelle!$V$4,('Mitigazione del rischio'!Q$8*Tabelle!$W$4),IF('Modello Analisi RISCHI MOG_PTPC'!AS133=Tabelle!$V$5,('Mitigazione del rischio'!Q$8*Tabelle!$W$5),IF('Modello Analisi RISCHI MOG_PTPC'!AS133=Tabelle!$V$6,('Mitigazione del rischio'!Q$8*Tabelle!$W$6),IF('Modello Analisi RISCHI MOG_PTPC'!AS133=Tabelle!$V$7,('Mitigazione del rischio'!Q$8*Tabelle!$W$7),IF('Modello Analisi RISCHI MOG_PTPC'!AS133=Tabelle!$V$8,('Mitigazione del rischio'!Q$8*Tabelle!$W$8),IF('Modello Analisi RISCHI MOG_PTPC'!AS133=Tabelle!$V$9,('Mitigazione del rischio'!Q$8*Tabelle!$W$9),IF('Modello Analisi RISCHI MOG_PTPC'!AS133=Tabelle!$V$10,('Mitigazione del rischio'!Q$8*Tabelle!$W$10),IF('Modello Analisi RISCHI MOG_PTPC'!AS133=Tabelle!$V$11,('Mitigazione del rischio'!Q$8*Tabelle!$W$11),IF('Modello Analisi RISCHI MOG_PTPC'!AS133=Tabelle!$V$12,('Mitigazione del rischio'!Q$8*Tabelle!$W$12),"-"))))))))))</f>
        <v>2.4499999999999997</v>
      </c>
      <c r="R132" s="31">
        <f>IF('Modello Analisi RISCHI MOG_PTPC'!AT133=Tabelle!$V$3,('Mitigazione del rischio'!R$8*Tabelle!$W$3),IF('Modello Analisi RISCHI MOG_PTPC'!AT133=Tabelle!$V$4,('Mitigazione del rischio'!R$8*Tabelle!$W$4),IF('Modello Analisi RISCHI MOG_PTPC'!AT133=Tabelle!$V$5,('Mitigazione del rischio'!R$8*Tabelle!$W$5),IF('Modello Analisi RISCHI MOG_PTPC'!AT133=Tabelle!$V$6,('Mitigazione del rischio'!R$8*Tabelle!$W$6),IF('Modello Analisi RISCHI MOG_PTPC'!AT133=Tabelle!$V$7,('Mitigazione del rischio'!R$8*Tabelle!$W$7),IF('Modello Analisi RISCHI MOG_PTPC'!AT133=Tabelle!$V$8,('Mitigazione del rischio'!R$8*Tabelle!$W$8),IF('Modello Analisi RISCHI MOG_PTPC'!AT133=Tabelle!$V$9,('Mitigazione del rischio'!R$8*Tabelle!$W$9),IF('Modello Analisi RISCHI MOG_PTPC'!AT133=Tabelle!$V$10,('Mitigazione del rischio'!R$8*Tabelle!$W$10),IF('Modello Analisi RISCHI MOG_PTPC'!AT133=Tabelle!$V$11,('Mitigazione del rischio'!R$8*Tabelle!$W$11),IF('Modello Analisi RISCHI MOG_PTPC'!AT133=Tabelle!$V$12,('Mitigazione del rischio'!R$8*Tabelle!$W$12),"-"))))))))))</f>
        <v>2.4499999999999997</v>
      </c>
      <c r="S132" s="31">
        <f>IF('Modello Analisi RISCHI MOG_PTPC'!AU133=Tabelle!$V$3,('Mitigazione del rischio'!S$8*Tabelle!$W$3),IF('Modello Analisi RISCHI MOG_PTPC'!AU133=Tabelle!$V$4,('Mitigazione del rischio'!S$8*Tabelle!$W$4),IF('Modello Analisi RISCHI MOG_PTPC'!AU133=Tabelle!$V$5,('Mitigazione del rischio'!S$8*Tabelle!$W$5),IF('Modello Analisi RISCHI MOG_PTPC'!AU133=Tabelle!$V$6,('Mitigazione del rischio'!S$8*Tabelle!$W$6),IF('Modello Analisi RISCHI MOG_PTPC'!AU133=Tabelle!$V$7,('Mitigazione del rischio'!S$8*Tabelle!$W$7),IF('Modello Analisi RISCHI MOG_PTPC'!AU133=Tabelle!$V$8,('Mitigazione del rischio'!S$8*Tabelle!$W$8),IF('Modello Analisi RISCHI MOG_PTPC'!AU133=Tabelle!$V$9,('Mitigazione del rischio'!S$8*Tabelle!$W$9),IF('Modello Analisi RISCHI MOG_PTPC'!AU133=Tabelle!$V$10,('Mitigazione del rischio'!S$8*Tabelle!$W$10),IF('Modello Analisi RISCHI MOG_PTPC'!AU133=Tabelle!$V$11,('Mitigazione del rischio'!S$8*Tabelle!$W$11),IF('Modello Analisi RISCHI MOG_PTPC'!AU133=Tabelle!$V$12,('Mitigazione del rischio'!S$8*Tabelle!$W$12),"-"))))))))))</f>
        <v>2.4499999999999997</v>
      </c>
      <c r="T132" s="31">
        <f>IF('Modello Analisi RISCHI MOG_PTPC'!AV133=Tabelle!$V$3,('Mitigazione del rischio'!T$8*Tabelle!$W$3),IF('Modello Analisi RISCHI MOG_PTPC'!AV133=Tabelle!$V$4,('Mitigazione del rischio'!T$8*Tabelle!$W$4),IF('Modello Analisi RISCHI MOG_PTPC'!AV133=Tabelle!$V$5,('Mitigazione del rischio'!T$8*Tabelle!$W$5),IF('Modello Analisi RISCHI MOG_PTPC'!AV133=Tabelle!$V$6,('Mitigazione del rischio'!T$8*Tabelle!$W$6),IF('Modello Analisi RISCHI MOG_PTPC'!AV133=Tabelle!$V$7,('Mitigazione del rischio'!T$8*Tabelle!$W$7),IF('Modello Analisi RISCHI MOG_PTPC'!AV133=Tabelle!$V$8,('Mitigazione del rischio'!T$8*Tabelle!$W$8),IF('Modello Analisi RISCHI MOG_PTPC'!AV133=Tabelle!$V$9,('Mitigazione del rischio'!T$8*Tabelle!$W$9),IF('Modello Analisi RISCHI MOG_PTPC'!AV133=Tabelle!$V$10,('Mitigazione del rischio'!T$8*Tabelle!$W$10),IF('Modello Analisi RISCHI MOG_PTPC'!AV133=Tabelle!$V$11,('Mitigazione del rischio'!T$8*Tabelle!$W$11),IF('Modello Analisi RISCHI MOG_PTPC'!AV133=Tabelle!$V$12,('Mitigazione del rischio'!T$8*Tabelle!$W$12),"-"))))))))))</f>
        <v>2.4499999999999997</v>
      </c>
      <c r="U132" s="31">
        <f>IF('Modello Analisi RISCHI MOG_PTPC'!AW133=Tabelle!$V$3,('Mitigazione del rischio'!U$8*Tabelle!$W$3),IF('Modello Analisi RISCHI MOG_PTPC'!AW133=Tabelle!$V$4,('Mitigazione del rischio'!U$8*Tabelle!$W$4),IF('Modello Analisi RISCHI MOG_PTPC'!AW133=Tabelle!$V$5,('Mitigazione del rischio'!U$8*Tabelle!$W$5),IF('Modello Analisi RISCHI MOG_PTPC'!AW133=Tabelle!$V$6,('Mitigazione del rischio'!U$8*Tabelle!$W$6),IF('Modello Analisi RISCHI MOG_PTPC'!AW133=Tabelle!$V$7,('Mitigazione del rischio'!U$8*Tabelle!$W$7),IF('Modello Analisi RISCHI MOG_PTPC'!AW133=Tabelle!$V$8,('Mitigazione del rischio'!U$8*Tabelle!$W$8),IF('Modello Analisi RISCHI MOG_PTPC'!AW133=Tabelle!$V$9,('Mitigazione del rischio'!U$8*Tabelle!$W$9),IF('Modello Analisi RISCHI MOG_PTPC'!AW133=Tabelle!$V$10,('Mitigazione del rischio'!U$8*Tabelle!$W$10),IF('Modello Analisi RISCHI MOG_PTPC'!AW133=Tabelle!$V$11,('Mitigazione del rischio'!U$8*Tabelle!$W$11),IF('Modello Analisi RISCHI MOG_PTPC'!AW133=Tabelle!$V$12,('Mitigazione del rischio'!U$8*Tabelle!$W$12),"-"))))))))))</f>
        <v>0</v>
      </c>
      <c r="V132" s="31">
        <f>IF('Modello Analisi RISCHI MOG_PTPC'!AX133=Tabelle!$V$3,('Mitigazione del rischio'!V$8*Tabelle!$W$3),IF('Modello Analisi RISCHI MOG_PTPC'!AX133=Tabelle!$V$4,('Mitigazione del rischio'!V$8*Tabelle!$W$4),IF('Modello Analisi RISCHI MOG_PTPC'!AX133=Tabelle!$V$5,('Mitigazione del rischio'!V$8*Tabelle!$W$5),IF('Modello Analisi RISCHI MOG_PTPC'!AX133=Tabelle!$V$6,('Mitigazione del rischio'!V$8*Tabelle!$W$6),IF('Modello Analisi RISCHI MOG_PTPC'!AX133=Tabelle!$V$7,('Mitigazione del rischio'!V$8*Tabelle!$W$7),IF('Modello Analisi RISCHI MOG_PTPC'!AX133=Tabelle!$V$8,('Mitigazione del rischio'!V$8*Tabelle!$W$8),IF('Modello Analisi RISCHI MOG_PTPC'!AX133=Tabelle!$V$9,('Mitigazione del rischio'!V$8*Tabelle!$W$9),IF('Modello Analisi RISCHI MOG_PTPC'!AX133=Tabelle!$V$10,('Mitigazione del rischio'!V$8*Tabelle!$W$10),IF('Modello Analisi RISCHI MOG_PTPC'!AX133=Tabelle!$V$11,('Mitigazione del rischio'!V$8*Tabelle!$W$11),IF('Modello Analisi RISCHI MOG_PTPC'!AX133=Tabelle!$V$12,('Mitigazione del rischio'!V$8*Tabelle!$W$12),"-"))))))))))</f>
        <v>0</v>
      </c>
      <c r="W132" s="31">
        <f>IF('Modello Analisi RISCHI MOG_PTPC'!AY133=Tabelle!$V$3,('Mitigazione del rischio'!W$8*Tabelle!$W$3),IF('Modello Analisi RISCHI MOG_PTPC'!AY133=Tabelle!$V$4,('Mitigazione del rischio'!W$8*Tabelle!$W$4),IF('Modello Analisi RISCHI MOG_PTPC'!AY133=Tabelle!$V$5,('Mitigazione del rischio'!W$8*Tabelle!$W$5),IF('Modello Analisi RISCHI MOG_PTPC'!AY133=Tabelle!$V$6,('Mitigazione del rischio'!W$8*Tabelle!$W$6),IF('Modello Analisi RISCHI MOG_PTPC'!AY133=Tabelle!$V$7,('Mitigazione del rischio'!W$8*Tabelle!$W$7),IF('Modello Analisi RISCHI MOG_PTPC'!AY133=Tabelle!$V$8,('Mitigazione del rischio'!W$8*Tabelle!$W$8),IF('Modello Analisi RISCHI MOG_PTPC'!AY133=Tabelle!$V$9,('Mitigazione del rischio'!W$8*Tabelle!$W$9),IF('Modello Analisi RISCHI MOG_PTPC'!AY133=Tabelle!$V$10,('Mitigazione del rischio'!W$8*Tabelle!$W$10),IF('Modello Analisi RISCHI MOG_PTPC'!AY133=Tabelle!$V$11,('Mitigazione del rischio'!W$8*Tabelle!$W$11),IF('Modello Analisi RISCHI MOG_PTPC'!AY133=Tabelle!$V$12,('Mitigazione del rischio'!W$8*Tabelle!$W$12),"-"))))))))))</f>
        <v>0</v>
      </c>
      <c r="X132" s="31">
        <f>IF('Modello Analisi RISCHI MOG_PTPC'!AZ133=Tabelle!$V$3,('Mitigazione del rischio'!X$8*Tabelle!$W$3),IF('Modello Analisi RISCHI MOG_PTPC'!AZ133=Tabelle!$V$4,('Mitigazione del rischio'!X$8*Tabelle!$W$4),IF('Modello Analisi RISCHI MOG_PTPC'!AZ133=Tabelle!$V$5,('Mitigazione del rischio'!X$8*Tabelle!$W$5),IF('Modello Analisi RISCHI MOG_PTPC'!AZ133=Tabelle!$V$6,('Mitigazione del rischio'!X$8*Tabelle!$W$6),IF('Modello Analisi RISCHI MOG_PTPC'!AZ133=Tabelle!$V$7,('Mitigazione del rischio'!X$8*Tabelle!$W$7),IF('Modello Analisi RISCHI MOG_PTPC'!AZ133=Tabelle!$V$8,('Mitigazione del rischio'!X$8*Tabelle!$W$8),IF('Modello Analisi RISCHI MOG_PTPC'!AZ133=Tabelle!$V$9,('Mitigazione del rischio'!X$8*Tabelle!$W$9),IF('Modello Analisi RISCHI MOG_PTPC'!AZ133=Tabelle!$V$10,('Mitigazione del rischio'!X$8*Tabelle!$W$10),IF('Modello Analisi RISCHI MOG_PTPC'!AZ133=Tabelle!$V$11,('Mitigazione del rischio'!X$8*Tabelle!$W$11),IF('Modello Analisi RISCHI MOG_PTPC'!AZ133=Tabelle!$V$12,('Mitigazione del rischio'!X$8*Tabelle!$W$12),"-"))))))))))</f>
        <v>0</v>
      </c>
      <c r="Y132" s="31">
        <f>IF('Modello Analisi RISCHI MOG_PTPC'!BA133=Tabelle!$V$3,('Mitigazione del rischio'!Y$8*Tabelle!$W$3),IF('Modello Analisi RISCHI MOG_PTPC'!BA133=Tabelle!$V$4,('Mitigazione del rischio'!Y$8*Tabelle!$W$4),IF('Modello Analisi RISCHI MOG_PTPC'!BA133=Tabelle!$V$5,('Mitigazione del rischio'!Y$8*Tabelle!$W$5),IF('Modello Analisi RISCHI MOG_PTPC'!BA133=Tabelle!$V$6,('Mitigazione del rischio'!Y$8*Tabelle!$W$6),IF('Modello Analisi RISCHI MOG_PTPC'!BA133=Tabelle!$V$7,('Mitigazione del rischio'!Y$8*Tabelle!$W$7),IF('Modello Analisi RISCHI MOG_PTPC'!BA133=Tabelle!$V$8,('Mitigazione del rischio'!Y$8*Tabelle!$W$8),IF('Modello Analisi RISCHI MOG_PTPC'!BA133=Tabelle!$V$9,('Mitigazione del rischio'!Y$8*Tabelle!$W$9),IF('Modello Analisi RISCHI MOG_PTPC'!BA133=Tabelle!$V$10,('Mitigazione del rischio'!Y$8*Tabelle!$W$10),IF('Modello Analisi RISCHI MOG_PTPC'!BA133=Tabelle!$V$11,('Mitigazione del rischio'!Y$8*Tabelle!$W$11),IF('Modello Analisi RISCHI MOG_PTPC'!BA133=Tabelle!$V$12,('Mitigazione del rischio'!Y$8*Tabelle!$W$12),"-"))))))))))</f>
        <v>0</v>
      </c>
      <c r="Z132" s="31">
        <f>IF('Modello Analisi RISCHI MOG_PTPC'!BB133=Tabelle!$V$3,('Mitigazione del rischio'!Z$8*Tabelle!$W$3),IF('Modello Analisi RISCHI MOG_PTPC'!BB133=Tabelle!$V$4,('Mitigazione del rischio'!Z$8*Tabelle!$W$4),IF('Modello Analisi RISCHI MOG_PTPC'!BB133=Tabelle!$V$5,('Mitigazione del rischio'!Z$8*Tabelle!$W$5),IF('Modello Analisi RISCHI MOG_PTPC'!BB133=Tabelle!$V$6,('Mitigazione del rischio'!Z$8*Tabelle!$W$6),IF('Modello Analisi RISCHI MOG_PTPC'!BB133=Tabelle!$V$7,('Mitigazione del rischio'!Z$8*Tabelle!$W$7),IF('Modello Analisi RISCHI MOG_PTPC'!BB133=Tabelle!$V$8,('Mitigazione del rischio'!Z$8*Tabelle!$W$8),IF('Modello Analisi RISCHI MOG_PTPC'!BB133=Tabelle!$V$9,('Mitigazione del rischio'!Z$8*Tabelle!$W$9),IF('Modello Analisi RISCHI MOG_PTPC'!BB133=Tabelle!$V$10,('Mitigazione del rischio'!Z$8*Tabelle!$W$10),IF('Modello Analisi RISCHI MOG_PTPC'!BB133=Tabelle!$V$11,('Mitigazione del rischio'!Z$8*Tabelle!$W$11),IF('Modello Analisi RISCHI MOG_PTPC'!BB133=Tabelle!$V$12,('Mitigazione del rischio'!Z$8*Tabelle!$W$12),"-"))))))))))</f>
        <v>0</v>
      </c>
      <c r="AA132" s="31">
        <f>IF('Modello Analisi RISCHI MOG_PTPC'!BC133=Tabelle!$V$3,('Mitigazione del rischio'!AA$8*Tabelle!$W$3),IF('Modello Analisi RISCHI MOG_PTPC'!BC133=Tabelle!$V$4,('Mitigazione del rischio'!AA$8*Tabelle!$W$4),IF('Modello Analisi RISCHI MOG_PTPC'!BC133=Tabelle!$V$5,('Mitigazione del rischio'!AA$8*Tabelle!$W$5),IF('Modello Analisi RISCHI MOG_PTPC'!BC133=Tabelle!$V$6,('Mitigazione del rischio'!AA$8*Tabelle!$W$6),IF('Modello Analisi RISCHI MOG_PTPC'!BC133=Tabelle!$V$7,('Mitigazione del rischio'!AA$8*Tabelle!$W$7),IF('Modello Analisi RISCHI MOG_PTPC'!BC133=Tabelle!$V$8,('Mitigazione del rischio'!AA$8*Tabelle!$W$8),IF('Modello Analisi RISCHI MOG_PTPC'!BC133=Tabelle!$V$9,('Mitigazione del rischio'!AA$8*Tabelle!$W$9),IF('Modello Analisi RISCHI MOG_PTPC'!BC133=Tabelle!$V$10,('Mitigazione del rischio'!AA$8*Tabelle!$W$10),IF('Modello Analisi RISCHI MOG_PTPC'!BC133=Tabelle!$V$11,('Mitigazione del rischio'!AA$8*Tabelle!$W$11),IF('Modello Analisi RISCHI MOG_PTPC'!BC133=Tabelle!$V$12,('Mitigazione del rischio'!AA$8*Tabelle!$W$12),"-"))))))))))</f>
        <v>0</v>
      </c>
      <c r="AB132" s="31">
        <f>IF('Modello Analisi RISCHI MOG_PTPC'!BD133=Tabelle!$V$3,('Mitigazione del rischio'!AB$8*Tabelle!$W$3),IF('Modello Analisi RISCHI MOG_PTPC'!BD133=Tabelle!$V$4,('Mitigazione del rischio'!AB$8*Tabelle!$W$4),IF('Modello Analisi RISCHI MOG_PTPC'!BD133=Tabelle!$V$5,('Mitigazione del rischio'!AB$8*Tabelle!$W$5),IF('Modello Analisi RISCHI MOG_PTPC'!BD133=Tabelle!$V$6,('Mitigazione del rischio'!AB$8*Tabelle!$W$6),IF('Modello Analisi RISCHI MOG_PTPC'!BD133=Tabelle!$V$7,('Mitigazione del rischio'!AB$8*Tabelle!$W$7),IF('Modello Analisi RISCHI MOG_PTPC'!BD133=Tabelle!$V$8,('Mitigazione del rischio'!AB$8*Tabelle!$W$8),IF('Modello Analisi RISCHI MOG_PTPC'!BD133=Tabelle!$V$9,('Mitigazione del rischio'!AB$8*Tabelle!$W$9),IF('Modello Analisi RISCHI MOG_PTPC'!BD133=Tabelle!$V$10,('Mitigazione del rischio'!AB$8*Tabelle!$W$10),IF('Modello Analisi RISCHI MOG_PTPC'!BD133=Tabelle!$V$11,('Mitigazione del rischio'!AB$8*Tabelle!$W$11),IF('Modello Analisi RISCHI MOG_PTPC'!BD133=Tabelle!$V$12,('Mitigazione del rischio'!AB$8*Tabelle!$W$12),"-"))))))))))</f>
        <v>0</v>
      </c>
      <c r="AC132" s="31">
        <f>IF('Modello Analisi RISCHI MOG_PTPC'!BE133=Tabelle!$V$3,('Mitigazione del rischio'!AC$8*Tabelle!$W$3),IF('Modello Analisi RISCHI MOG_PTPC'!BE133=Tabelle!$V$4,('Mitigazione del rischio'!AC$8*Tabelle!$W$4),IF('Modello Analisi RISCHI MOG_PTPC'!BE133=Tabelle!$V$5,('Mitigazione del rischio'!AC$8*Tabelle!$W$5),IF('Modello Analisi RISCHI MOG_PTPC'!BE133=Tabelle!$V$6,('Mitigazione del rischio'!AC$8*Tabelle!$W$6),IF('Modello Analisi RISCHI MOG_PTPC'!BE133=Tabelle!$V$7,('Mitigazione del rischio'!AC$8*Tabelle!$W$7),IF('Modello Analisi RISCHI MOG_PTPC'!BE133=Tabelle!$V$8,('Mitigazione del rischio'!AC$8*Tabelle!$W$8),IF('Modello Analisi RISCHI MOG_PTPC'!BE133=Tabelle!$V$9,('Mitigazione del rischio'!AC$8*Tabelle!$W$9),IF('Modello Analisi RISCHI MOG_PTPC'!BE133=Tabelle!$V$10,('Mitigazione del rischio'!AC$8*Tabelle!$W$10),IF('Modello Analisi RISCHI MOG_PTPC'!BE133=Tabelle!$V$11,('Mitigazione del rischio'!AC$8*Tabelle!$W$11),IF('Modello Analisi RISCHI MOG_PTPC'!BE133=Tabelle!$V$12,('Mitigazione del rischio'!AC$8*Tabelle!$W$12),"-"))))))))))</f>
        <v>0</v>
      </c>
      <c r="AD132" s="31">
        <f>IF('Modello Analisi RISCHI MOG_PTPC'!BF133=Tabelle!$V$3,('Mitigazione del rischio'!AD$8*Tabelle!$W$3),IF('Modello Analisi RISCHI MOG_PTPC'!BF133=Tabelle!$V$4,('Mitigazione del rischio'!AD$8*Tabelle!$W$4),IF('Modello Analisi RISCHI MOG_PTPC'!BF133=Tabelle!$V$5,('Mitigazione del rischio'!AD$8*Tabelle!$W$5),IF('Modello Analisi RISCHI MOG_PTPC'!BF133=Tabelle!$V$6,('Mitigazione del rischio'!AD$8*Tabelle!$W$6),IF('Modello Analisi RISCHI MOG_PTPC'!BF133=Tabelle!$V$7,('Mitigazione del rischio'!AD$8*Tabelle!$W$7),IF('Modello Analisi RISCHI MOG_PTPC'!BF133=Tabelle!$V$8,('Mitigazione del rischio'!AD$8*Tabelle!$W$8),IF('Modello Analisi RISCHI MOG_PTPC'!BF133=Tabelle!$V$9,('Mitigazione del rischio'!AD$8*Tabelle!$W$9),IF('Modello Analisi RISCHI MOG_PTPC'!BF133=Tabelle!$V$10,('Mitigazione del rischio'!AD$8*Tabelle!$W$10),IF('Modello Analisi RISCHI MOG_PTPC'!BF133=Tabelle!$V$11,('Mitigazione del rischio'!AD$8*Tabelle!$W$11),IF('Modello Analisi RISCHI MOG_PTPC'!BF133=Tabelle!$V$12,('Mitigazione del rischio'!AD$8*Tabelle!$W$12),"-"))))))))))</f>
        <v>0</v>
      </c>
      <c r="AE132" s="31">
        <f>IF('Modello Analisi RISCHI MOG_PTPC'!BG133=Tabelle!$V$3,('Mitigazione del rischio'!AE$8*Tabelle!$W$3),IF('Modello Analisi RISCHI MOG_PTPC'!BG133=Tabelle!$V$4,('Mitigazione del rischio'!AE$8*Tabelle!$W$4),IF('Modello Analisi RISCHI MOG_PTPC'!BG133=Tabelle!$V$5,('Mitigazione del rischio'!AE$8*Tabelle!$W$5),IF('Modello Analisi RISCHI MOG_PTPC'!BG133=Tabelle!$V$6,('Mitigazione del rischio'!AE$8*Tabelle!$W$6),IF('Modello Analisi RISCHI MOG_PTPC'!BG133=Tabelle!$V$7,('Mitigazione del rischio'!AE$8*Tabelle!$W$7),IF('Modello Analisi RISCHI MOG_PTPC'!BG133=Tabelle!$V$8,('Mitigazione del rischio'!AE$8*Tabelle!$W$8),IF('Modello Analisi RISCHI MOG_PTPC'!BG133=Tabelle!$V$9,('Mitigazione del rischio'!AE$8*Tabelle!$W$9),IF('Modello Analisi RISCHI MOG_PTPC'!BG133=Tabelle!$V$10,('Mitigazione del rischio'!AE$8*Tabelle!$W$10),IF('Modello Analisi RISCHI MOG_PTPC'!BG133=Tabelle!$V$11,('Mitigazione del rischio'!AE$8*Tabelle!$W$11),IF('Modello Analisi RISCHI MOG_PTPC'!BG133=Tabelle!$V$12,('Mitigazione del rischio'!AE$8*Tabelle!$W$12),"-"))))))))))</f>
        <v>0</v>
      </c>
      <c r="AF132" s="32">
        <f t="shared" si="5"/>
        <v>43.400000000000006</v>
      </c>
      <c r="AG132" s="33">
        <f t="shared" si="6"/>
        <v>0.43400000000000005</v>
      </c>
    </row>
    <row r="133" spans="1:33" x14ac:dyDescent="0.25">
      <c r="A133" s="31">
        <f>IF('Modello Analisi RISCHI MOG_PTPC'!AC134=Tabelle!$V$3,('Mitigazione del rischio'!A$8*Tabelle!$W$3),IF('Modello Analisi RISCHI MOG_PTPC'!AC134=Tabelle!$V$4,('Mitigazione del rischio'!A$8*Tabelle!$W$4),IF('Modello Analisi RISCHI MOG_PTPC'!AC134=Tabelle!$V$5,('Mitigazione del rischio'!A$8*Tabelle!$W$5),IF('Modello Analisi RISCHI MOG_PTPC'!AC134=Tabelle!$V$6,('Mitigazione del rischio'!A$8*Tabelle!$W$6),IF('Modello Analisi RISCHI MOG_PTPC'!AC134=Tabelle!$V$7,('Mitigazione del rischio'!A$8*Tabelle!$W$7),IF('Modello Analisi RISCHI MOG_PTPC'!AC134=Tabelle!$V$8,('Mitigazione del rischio'!A$8*Tabelle!$W$8),IF('Modello Analisi RISCHI MOG_PTPC'!AC134=Tabelle!$V$9,('Mitigazione del rischio'!A$8*Tabelle!$W$9),IF('Modello Analisi RISCHI MOG_PTPC'!AC134=Tabelle!$V$10,('Mitigazione del rischio'!A$8*Tabelle!$W$10),IF('Modello Analisi RISCHI MOG_PTPC'!AC134=Tabelle!$V$11,('Mitigazione del rischio'!A$8*Tabelle!$W$11),IF('Modello Analisi RISCHI MOG_PTPC'!AC134=Tabelle!$V$12,('Mitigazione del rischio'!A$8*Tabelle!$W$12),"-"))))))))))</f>
        <v>3.5</v>
      </c>
      <c r="B133" s="31">
        <f>IF('Modello Analisi RISCHI MOG_PTPC'!AD134=Tabelle!$V$3,('Mitigazione del rischio'!B$8*Tabelle!$W$3),IF('Modello Analisi RISCHI MOG_PTPC'!AD134=Tabelle!$V$4,('Mitigazione del rischio'!B$8*Tabelle!$W$4),IF('Modello Analisi RISCHI MOG_PTPC'!AD134=Tabelle!$V$5,('Mitigazione del rischio'!B$8*Tabelle!$W$5),IF('Modello Analisi RISCHI MOG_PTPC'!AD134=Tabelle!$V$6,('Mitigazione del rischio'!B$8*Tabelle!$W$6),IF('Modello Analisi RISCHI MOG_PTPC'!AD134=Tabelle!$V$7,('Mitigazione del rischio'!B$8*Tabelle!$W$7),IF('Modello Analisi RISCHI MOG_PTPC'!AD134=Tabelle!$V$8,('Mitigazione del rischio'!B$8*Tabelle!$W$8),IF('Modello Analisi RISCHI MOG_PTPC'!AD134=Tabelle!$V$9,('Mitigazione del rischio'!B$8*Tabelle!$W$9),IF('Modello Analisi RISCHI MOG_PTPC'!AD134=Tabelle!$V$10,('Mitigazione del rischio'!B$8*Tabelle!$W$10),IF('Modello Analisi RISCHI MOG_PTPC'!AD134=Tabelle!$V$11,('Mitigazione del rischio'!B$8*Tabelle!$W$11),IF('Modello Analisi RISCHI MOG_PTPC'!AD134=Tabelle!$V$12,('Mitigazione del rischio'!B$8*Tabelle!$W$12),"-"))))))))))</f>
        <v>2.4499999999999997</v>
      </c>
      <c r="C133" s="31">
        <f>IF('Modello Analisi RISCHI MOG_PTPC'!AE134=Tabelle!$V$3,('Mitigazione del rischio'!C$8*Tabelle!$W$3),IF('Modello Analisi RISCHI MOG_PTPC'!AE134=Tabelle!$V$4,('Mitigazione del rischio'!C$8*Tabelle!$W$4),IF('Modello Analisi RISCHI MOG_PTPC'!AE134=Tabelle!$V$5,('Mitigazione del rischio'!C$8*Tabelle!$W$5),IF('Modello Analisi RISCHI MOG_PTPC'!AE134=Tabelle!$V$6,('Mitigazione del rischio'!C$8*Tabelle!$W$6),IF('Modello Analisi RISCHI MOG_PTPC'!AE134=Tabelle!$V$7,('Mitigazione del rischio'!C$8*Tabelle!$W$7),IF('Modello Analisi RISCHI MOG_PTPC'!AE134=Tabelle!$V$8,('Mitigazione del rischio'!C$8*Tabelle!$W$8),IF('Modello Analisi RISCHI MOG_PTPC'!AE134=Tabelle!$V$9,('Mitigazione del rischio'!C$8*Tabelle!$W$9),IF('Modello Analisi RISCHI MOG_PTPC'!AE134=Tabelle!$V$10,('Mitigazione del rischio'!C$8*Tabelle!$W$10),IF('Modello Analisi RISCHI MOG_PTPC'!AE134=Tabelle!$V$11,('Mitigazione del rischio'!C$8*Tabelle!$W$11),IF('Modello Analisi RISCHI MOG_PTPC'!AE134=Tabelle!$V$12,('Mitigazione del rischio'!C$8*Tabelle!$W$12),"-"))))))))))</f>
        <v>0.35000000000000003</v>
      </c>
      <c r="D133" s="31">
        <f>IF('Modello Analisi RISCHI MOG_PTPC'!AF134=Tabelle!$V$3,('Mitigazione del rischio'!D$8*Tabelle!$W$3),IF('Modello Analisi RISCHI MOG_PTPC'!AF134=Tabelle!$V$4,('Mitigazione del rischio'!D$8*Tabelle!$W$4),IF('Modello Analisi RISCHI MOG_PTPC'!AF134=Tabelle!$V$5,('Mitigazione del rischio'!D$8*Tabelle!$W$5),IF('Modello Analisi RISCHI MOG_PTPC'!AF134=Tabelle!$V$6,('Mitigazione del rischio'!D$8*Tabelle!$W$6),IF('Modello Analisi RISCHI MOG_PTPC'!AF134=Tabelle!$V$7,('Mitigazione del rischio'!D$8*Tabelle!$W$7),IF('Modello Analisi RISCHI MOG_PTPC'!AF134=Tabelle!$V$8,('Mitigazione del rischio'!D$8*Tabelle!$W$8),IF('Modello Analisi RISCHI MOG_PTPC'!AF134=Tabelle!$V$9,('Mitigazione del rischio'!D$8*Tabelle!$W$9),IF('Modello Analisi RISCHI MOG_PTPC'!AF134=Tabelle!$V$10,('Mitigazione del rischio'!D$8*Tabelle!$W$10),IF('Modello Analisi RISCHI MOG_PTPC'!AF134=Tabelle!$V$11,('Mitigazione del rischio'!D$8*Tabelle!$W$11),IF('Modello Analisi RISCHI MOG_PTPC'!AF134=Tabelle!$V$12,('Mitigazione del rischio'!D$8*Tabelle!$W$12),"-"))))))))))</f>
        <v>1.05</v>
      </c>
      <c r="E133" s="31">
        <f>IF('Modello Analisi RISCHI MOG_PTPC'!AG134=Tabelle!$V$3,('Mitigazione del rischio'!E$8*Tabelle!$W$3),IF('Modello Analisi RISCHI MOG_PTPC'!AG134=Tabelle!$V$4,('Mitigazione del rischio'!E$8*Tabelle!$W$4),IF('Modello Analisi RISCHI MOG_PTPC'!AG134=Tabelle!$V$5,('Mitigazione del rischio'!E$8*Tabelle!$W$5),IF('Modello Analisi RISCHI MOG_PTPC'!AG134=Tabelle!$V$6,('Mitigazione del rischio'!E$8*Tabelle!$W$6),IF('Modello Analisi RISCHI MOG_PTPC'!AG134=Tabelle!$V$7,('Mitigazione del rischio'!E$8*Tabelle!$W$7),IF('Modello Analisi RISCHI MOG_PTPC'!AG134=Tabelle!$V$8,('Mitigazione del rischio'!E$8*Tabelle!$W$8),IF('Modello Analisi RISCHI MOG_PTPC'!AG134=Tabelle!$V$9,('Mitigazione del rischio'!E$8*Tabelle!$W$9),IF('Modello Analisi RISCHI MOG_PTPC'!AG134=Tabelle!$V$10,('Mitigazione del rischio'!E$8*Tabelle!$W$10),IF('Modello Analisi RISCHI MOG_PTPC'!AG134=Tabelle!$V$11,('Mitigazione del rischio'!E$8*Tabelle!$W$11),IF('Modello Analisi RISCHI MOG_PTPC'!AG134=Tabelle!$V$12,('Mitigazione del rischio'!E$8*Tabelle!$W$12),"-"))))))))))</f>
        <v>2.4499999999999997</v>
      </c>
      <c r="F133" s="31">
        <f>IF('Modello Analisi RISCHI MOG_PTPC'!AH134=Tabelle!$V$3,('Mitigazione del rischio'!F$8*Tabelle!$W$3),IF('Modello Analisi RISCHI MOG_PTPC'!AH134=Tabelle!$V$4,('Mitigazione del rischio'!F$8*Tabelle!$W$4),IF('Modello Analisi RISCHI MOG_PTPC'!AH134=Tabelle!$V$5,('Mitigazione del rischio'!F$8*Tabelle!$W$5),IF('Modello Analisi RISCHI MOG_PTPC'!AH134=Tabelle!$V$6,('Mitigazione del rischio'!F$8*Tabelle!$W$6),IF('Modello Analisi RISCHI MOG_PTPC'!AH134=Tabelle!$V$7,('Mitigazione del rischio'!F$8*Tabelle!$W$7),IF('Modello Analisi RISCHI MOG_PTPC'!AH134=Tabelle!$V$8,('Mitigazione del rischio'!F$8*Tabelle!$W$8),IF('Modello Analisi RISCHI MOG_PTPC'!AH134=Tabelle!$V$9,('Mitigazione del rischio'!F$8*Tabelle!$W$9),IF('Modello Analisi RISCHI MOG_PTPC'!AH134=Tabelle!$V$10,('Mitigazione del rischio'!F$8*Tabelle!$W$10),IF('Modello Analisi RISCHI MOG_PTPC'!AH134=Tabelle!$V$11,('Mitigazione del rischio'!F$8*Tabelle!$W$11),IF('Modello Analisi RISCHI MOG_PTPC'!AH134=Tabelle!$V$12,('Mitigazione del rischio'!F$8*Tabelle!$W$12),"-"))))))))))</f>
        <v>3.5</v>
      </c>
      <c r="G133" s="31">
        <f>IF('Modello Analisi RISCHI MOG_PTPC'!AI134=Tabelle!$V$3,('Mitigazione del rischio'!G$8*Tabelle!$W$3),IF('Modello Analisi RISCHI MOG_PTPC'!AI134=Tabelle!$V$4,('Mitigazione del rischio'!G$8*Tabelle!$W$4),IF('Modello Analisi RISCHI MOG_PTPC'!AI134=Tabelle!$V$5,('Mitigazione del rischio'!G$8*Tabelle!$W$5),IF('Modello Analisi RISCHI MOG_PTPC'!AI134=Tabelle!$V$6,('Mitigazione del rischio'!G$8*Tabelle!$W$6),IF('Modello Analisi RISCHI MOG_PTPC'!AI134=Tabelle!$V$7,('Mitigazione del rischio'!G$8*Tabelle!$W$7),IF('Modello Analisi RISCHI MOG_PTPC'!AI134=Tabelle!$V$8,('Mitigazione del rischio'!G$8*Tabelle!$W$8),IF('Modello Analisi RISCHI MOG_PTPC'!AI134=Tabelle!$V$9,('Mitigazione del rischio'!G$8*Tabelle!$W$9),IF('Modello Analisi RISCHI MOG_PTPC'!AI134=Tabelle!$V$10,('Mitigazione del rischio'!G$8*Tabelle!$W$10),IF('Modello Analisi RISCHI MOG_PTPC'!AI134=Tabelle!$V$11,('Mitigazione del rischio'!G$8*Tabelle!$W$11),IF('Modello Analisi RISCHI MOG_PTPC'!AI134=Tabelle!$V$12,('Mitigazione del rischio'!G$8*Tabelle!$W$12),"-"))))))))))</f>
        <v>3.5</v>
      </c>
      <c r="H133" s="31">
        <f>IF('Modello Analisi RISCHI MOG_PTPC'!AJ134=Tabelle!$V$3,('Mitigazione del rischio'!H$8*Tabelle!$W$3),IF('Modello Analisi RISCHI MOG_PTPC'!AJ134=Tabelle!$V$4,('Mitigazione del rischio'!H$8*Tabelle!$W$4),IF('Modello Analisi RISCHI MOG_PTPC'!AJ134=Tabelle!$V$5,('Mitigazione del rischio'!H$8*Tabelle!$W$5),IF('Modello Analisi RISCHI MOG_PTPC'!AJ134=Tabelle!$V$6,('Mitigazione del rischio'!H$8*Tabelle!$W$6),IF('Modello Analisi RISCHI MOG_PTPC'!AJ134=Tabelle!$V$7,('Mitigazione del rischio'!H$8*Tabelle!$W$7),IF('Modello Analisi RISCHI MOG_PTPC'!AJ134=Tabelle!$V$8,('Mitigazione del rischio'!H$8*Tabelle!$W$8),IF('Modello Analisi RISCHI MOG_PTPC'!AJ134=Tabelle!$V$9,('Mitigazione del rischio'!H$8*Tabelle!$W$9),IF('Modello Analisi RISCHI MOG_PTPC'!AJ134=Tabelle!$V$10,('Mitigazione del rischio'!H$8*Tabelle!$W$10),IF('Modello Analisi RISCHI MOG_PTPC'!AJ134=Tabelle!$V$11,('Mitigazione del rischio'!H$8*Tabelle!$W$11),IF('Modello Analisi RISCHI MOG_PTPC'!AJ134=Tabelle!$V$12,('Mitigazione del rischio'!H$8*Tabelle!$W$12),"-"))))))))))</f>
        <v>3.5</v>
      </c>
      <c r="I133" s="31">
        <f>IF('Modello Analisi RISCHI MOG_PTPC'!AK134=Tabelle!$V$3,('Mitigazione del rischio'!I$8*Tabelle!$W$3),IF('Modello Analisi RISCHI MOG_PTPC'!AK134=Tabelle!$V$4,('Mitigazione del rischio'!I$8*Tabelle!$W$4),IF('Modello Analisi RISCHI MOG_PTPC'!AK134=Tabelle!$V$5,('Mitigazione del rischio'!I$8*Tabelle!$W$5),IF('Modello Analisi RISCHI MOG_PTPC'!AK134=Tabelle!$V$6,('Mitigazione del rischio'!I$8*Tabelle!$W$6),IF('Modello Analisi RISCHI MOG_PTPC'!AK134=Tabelle!$V$7,('Mitigazione del rischio'!I$8*Tabelle!$W$7),IF('Modello Analisi RISCHI MOG_PTPC'!AK134=Tabelle!$V$8,('Mitigazione del rischio'!I$8*Tabelle!$W$8),IF('Modello Analisi RISCHI MOG_PTPC'!AK134=Tabelle!$V$9,('Mitigazione del rischio'!I$8*Tabelle!$W$9),IF('Modello Analisi RISCHI MOG_PTPC'!AK134=Tabelle!$V$10,('Mitigazione del rischio'!I$8*Tabelle!$W$10),IF('Modello Analisi RISCHI MOG_PTPC'!AK134=Tabelle!$V$11,('Mitigazione del rischio'!I$8*Tabelle!$W$11),IF('Modello Analisi RISCHI MOG_PTPC'!AK134=Tabelle!$V$12,('Mitigazione del rischio'!I$8*Tabelle!$W$12),"-"))))))))))</f>
        <v>1.05</v>
      </c>
      <c r="J133" s="31">
        <f>IF('Modello Analisi RISCHI MOG_PTPC'!AL134=Tabelle!$V$3,('Mitigazione del rischio'!J$8*Tabelle!$W$3),IF('Modello Analisi RISCHI MOG_PTPC'!AL134=Tabelle!$V$4,('Mitigazione del rischio'!J$8*Tabelle!$W$4),IF('Modello Analisi RISCHI MOG_PTPC'!AL134=Tabelle!$V$5,('Mitigazione del rischio'!J$8*Tabelle!$W$5),IF('Modello Analisi RISCHI MOG_PTPC'!AL134=Tabelle!$V$6,('Mitigazione del rischio'!J$8*Tabelle!$W$6),IF('Modello Analisi RISCHI MOG_PTPC'!AL134=Tabelle!$V$7,('Mitigazione del rischio'!J$8*Tabelle!$W$7),IF('Modello Analisi RISCHI MOG_PTPC'!AL134=Tabelle!$V$8,('Mitigazione del rischio'!J$8*Tabelle!$W$8),IF('Modello Analisi RISCHI MOG_PTPC'!AL134=Tabelle!$V$9,('Mitigazione del rischio'!J$8*Tabelle!$W$9),IF('Modello Analisi RISCHI MOG_PTPC'!AL134=Tabelle!$V$10,('Mitigazione del rischio'!J$8*Tabelle!$W$10),IF('Modello Analisi RISCHI MOG_PTPC'!AL134=Tabelle!$V$11,('Mitigazione del rischio'!J$8*Tabelle!$W$11),IF('Modello Analisi RISCHI MOG_PTPC'!AL134=Tabelle!$V$12,('Mitigazione del rischio'!J$8*Tabelle!$W$12),"-"))))))))))</f>
        <v>1.05</v>
      </c>
      <c r="K133" s="31">
        <f>IF('Modello Analisi RISCHI MOG_PTPC'!AM134=Tabelle!$V$3,('Mitigazione del rischio'!K$8*Tabelle!$W$3),IF('Modello Analisi RISCHI MOG_PTPC'!AM134=Tabelle!$V$4,('Mitigazione del rischio'!K$8*Tabelle!$W$4),IF('Modello Analisi RISCHI MOG_PTPC'!AM134=Tabelle!$V$5,('Mitigazione del rischio'!K$8*Tabelle!$W$5),IF('Modello Analisi RISCHI MOG_PTPC'!AM134=Tabelle!$V$6,('Mitigazione del rischio'!K$8*Tabelle!$W$6),IF('Modello Analisi RISCHI MOG_PTPC'!AM134=Tabelle!$V$7,('Mitigazione del rischio'!K$8*Tabelle!$W$7),IF('Modello Analisi RISCHI MOG_PTPC'!AM134=Tabelle!$V$8,('Mitigazione del rischio'!K$8*Tabelle!$W$8),IF('Modello Analisi RISCHI MOG_PTPC'!AM134=Tabelle!$V$9,('Mitigazione del rischio'!K$8*Tabelle!$W$9),IF('Modello Analisi RISCHI MOG_PTPC'!AM134=Tabelle!$V$10,('Mitigazione del rischio'!K$8*Tabelle!$W$10),IF('Modello Analisi RISCHI MOG_PTPC'!AM134=Tabelle!$V$11,('Mitigazione del rischio'!K$8*Tabelle!$W$11),IF('Modello Analisi RISCHI MOG_PTPC'!AM134=Tabelle!$V$12,('Mitigazione del rischio'!K$8*Tabelle!$W$12),"-"))))))))))</f>
        <v>3.5</v>
      </c>
      <c r="L133" s="31">
        <f>IF('Modello Analisi RISCHI MOG_PTPC'!AN134=Tabelle!$V$3,('Mitigazione del rischio'!L$8*Tabelle!$W$3),IF('Modello Analisi RISCHI MOG_PTPC'!AN134=Tabelle!$V$4,('Mitigazione del rischio'!L$8*Tabelle!$W$4),IF('Modello Analisi RISCHI MOG_PTPC'!AN134=Tabelle!$V$5,('Mitigazione del rischio'!L$8*Tabelle!$W$5),IF('Modello Analisi RISCHI MOG_PTPC'!AN134=Tabelle!$V$6,('Mitigazione del rischio'!L$8*Tabelle!$W$6),IF('Modello Analisi RISCHI MOG_PTPC'!AN134=Tabelle!$V$7,('Mitigazione del rischio'!L$8*Tabelle!$W$7),IF('Modello Analisi RISCHI MOG_PTPC'!AN134=Tabelle!$V$8,('Mitigazione del rischio'!L$8*Tabelle!$W$8),IF('Modello Analisi RISCHI MOG_PTPC'!AN134=Tabelle!$V$9,('Mitigazione del rischio'!L$8*Tabelle!$W$9),IF('Modello Analisi RISCHI MOG_PTPC'!AN134=Tabelle!$V$10,('Mitigazione del rischio'!L$8*Tabelle!$W$10),IF('Modello Analisi RISCHI MOG_PTPC'!AN134=Tabelle!$V$11,('Mitigazione del rischio'!L$8*Tabelle!$W$11),IF('Modello Analisi RISCHI MOG_PTPC'!AN134=Tabelle!$V$12,('Mitigazione del rischio'!L$8*Tabelle!$W$12),"-"))))))))))</f>
        <v>3.5</v>
      </c>
      <c r="M133" s="31">
        <f>IF('Modello Analisi RISCHI MOG_PTPC'!AO134=Tabelle!$V$3,('Mitigazione del rischio'!M$8*Tabelle!$W$3),IF('Modello Analisi RISCHI MOG_PTPC'!AO134=Tabelle!$V$4,('Mitigazione del rischio'!M$8*Tabelle!$W$4),IF('Modello Analisi RISCHI MOG_PTPC'!AO134=Tabelle!$V$5,('Mitigazione del rischio'!M$8*Tabelle!$W$5),IF('Modello Analisi RISCHI MOG_PTPC'!AO134=Tabelle!$V$6,('Mitigazione del rischio'!M$8*Tabelle!$W$6),IF('Modello Analisi RISCHI MOG_PTPC'!AO134=Tabelle!$V$7,('Mitigazione del rischio'!M$8*Tabelle!$W$7),IF('Modello Analisi RISCHI MOG_PTPC'!AO134=Tabelle!$V$8,('Mitigazione del rischio'!M$8*Tabelle!$W$8),IF('Modello Analisi RISCHI MOG_PTPC'!AO134=Tabelle!$V$9,('Mitigazione del rischio'!M$8*Tabelle!$W$9),IF('Modello Analisi RISCHI MOG_PTPC'!AO134=Tabelle!$V$10,('Mitigazione del rischio'!M$8*Tabelle!$W$10),IF('Modello Analisi RISCHI MOG_PTPC'!AO134=Tabelle!$V$11,('Mitigazione del rischio'!M$8*Tabelle!$W$11),IF('Modello Analisi RISCHI MOG_PTPC'!AO134=Tabelle!$V$12,('Mitigazione del rischio'!M$8*Tabelle!$W$12),"-"))))))))))</f>
        <v>1.05</v>
      </c>
      <c r="N133" s="31">
        <f>IF('Modello Analisi RISCHI MOG_PTPC'!AP134=Tabelle!$V$3,('Mitigazione del rischio'!N$8*Tabelle!$W$3),IF('Modello Analisi RISCHI MOG_PTPC'!AP134=Tabelle!$V$4,('Mitigazione del rischio'!N$8*Tabelle!$W$4),IF('Modello Analisi RISCHI MOG_PTPC'!AP134=Tabelle!$V$5,('Mitigazione del rischio'!N$8*Tabelle!$W$5),IF('Modello Analisi RISCHI MOG_PTPC'!AP134=Tabelle!$V$6,('Mitigazione del rischio'!N$8*Tabelle!$W$6),IF('Modello Analisi RISCHI MOG_PTPC'!AP134=Tabelle!$V$7,('Mitigazione del rischio'!N$8*Tabelle!$W$7),IF('Modello Analisi RISCHI MOG_PTPC'!AP134=Tabelle!$V$8,('Mitigazione del rischio'!N$8*Tabelle!$W$8),IF('Modello Analisi RISCHI MOG_PTPC'!AP134=Tabelle!$V$9,('Mitigazione del rischio'!N$8*Tabelle!$W$9),IF('Modello Analisi RISCHI MOG_PTPC'!AP134=Tabelle!$V$10,('Mitigazione del rischio'!N$8*Tabelle!$W$10),IF('Modello Analisi RISCHI MOG_PTPC'!AP134=Tabelle!$V$11,('Mitigazione del rischio'!N$8*Tabelle!$W$11),IF('Modello Analisi RISCHI MOG_PTPC'!AP134=Tabelle!$V$12,('Mitigazione del rischio'!N$8*Tabelle!$W$12),"-"))))))))))</f>
        <v>1.05</v>
      </c>
      <c r="O133" s="31">
        <f>IF('Modello Analisi RISCHI MOG_PTPC'!AQ134=Tabelle!$V$3,('Mitigazione del rischio'!O$8*Tabelle!$W$3),IF('Modello Analisi RISCHI MOG_PTPC'!AQ134=Tabelle!$V$4,('Mitigazione del rischio'!O$8*Tabelle!$W$4),IF('Modello Analisi RISCHI MOG_PTPC'!AQ134=Tabelle!$V$5,('Mitigazione del rischio'!O$8*Tabelle!$W$5),IF('Modello Analisi RISCHI MOG_PTPC'!AQ134=Tabelle!$V$6,('Mitigazione del rischio'!O$8*Tabelle!$W$6),IF('Modello Analisi RISCHI MOG_PTPC'!AQ134=Tabelle!$V$7,('Mitigazione del rischio'!O$8*Tabelle!$W$7),IF('Modello Analisi RISCHI MOG_PTPC'!AQ134=Tabelle!$V$8,('Mitigazione del rischio'!O$8*Tabelle!$W$8),IF('Modello Analisi RISCHI MOG_PTPC'!AQ134=Tabelle!$V$9,('Mitigazione del rischio'!O$8*Tabelle!$W$9),IF('Modello Analisi RISCHI MOG_PTPC'!AQ134=Tabelle!$V$10,('Mitigazione del rischio'!O$8*Tabelle!$W$10),IF('Modello Analisi RISCHI MOG_PTPC'!AQ134=Tabelle!$V$11,('Mitigazione del rischio'!O$8*Tabelle!$W$11),IF('Modello Analisi RISCHI MOG_PTPC'!AQ134=Tabelle!$V$12,('Mitigazione del rischio'!O$8*Tabelle!$W$12),"-"))))))))))</f>
        <v>1.05</v>
      </c>
      <c r="P133" s="31">
        <f>IF('Modello Analisi RISCHI MOG_PTPC'!AR134=Tabelle!$V$3,('Mitigazione del rischio'!P$8*Tabelle!$W$3),IF('Modello Analisi RISCHI MOG_PTPC'!AR134=Tabelle!$V$4,('Mitigazione del rischio'!P$8*Tabelle!$W$4),IF('Modello Analisi RISCHI MOG_PTPC'!AR134=Tabelle!$V$5,('Mitigazione del rischio'!P$8*Tabelle!$W$5),IF('Modello Analisi RISCHI MOG_PTPC'!AR134=Tabelle!$V$6,('Mitigazione del rischio'!P$8*Tabelle!$W$6),IF('Modello Analisi RISCHI MOG_PTPC'!AR134=Tabelle!$V$7,('Mitigazione del rischio'!P$8*Tabelle!$W$7),IF('Modello Analisi RISCHI MOG_PTPC'!AR134=Tabelle!$V$8,('Mitigazione del rischio'!P$8*Tabelle!$W$8),IF('Modello Analisi RISCHI MOG_PTPC'!AR134=Tabelle!$V$9,('Mitigazione del rischio'!P$8*Tabelle!$W$9),IF('Modello Analisi RISCHI MOG_PTPC'!AR134=Tabelle!$V$10,('Mitigazione del rischio'!P$8*Tabelle!$W$10),IF('Modello Analisi RISCHI MOG_PTPC'!AR134=Tabelle!$V$11,('Mitigazione del rischio'!P$8*Tabelle!$W$11),IF('Modello Analisi RISCHI MOG_PTPC'!AR134=Tabelle!$V$12,('Mitigazione del rischio'!P$8*Tabelle!$W$12),"-"))))))))))</f>
        <v>1.05</v>
      </c>
      <c r="Q133" s="31">
        <f>IF('Modello Analisi RISCHI MOG_PTPC'!AS134=Tabelle!$V$3,('Mitigazione del rischio'!Q$8*Tabelle!$W$3),IF('Modello Analisi RISCHI MOG_PTPC'!AS134=Tabelle!$V$4,('Mitigazione del rischio'!Q$8*Tabelle!$W$4),IF('Modello Analisi RISCHI MOG_PTPC'!AS134=Tabelle!$V$5,('Mitigazione del rischio'!Q$8*Tabelle!$W$5),IF('Modello Analisi RISCHI MOG_PTPC'!AS134=Tabelle!$V$6,('Mitigazione del rischio'!Q$8*Tabelle!$W$6),IF('Modello Analisi RISCHI MOG_PTPC'!AS134=Tabelle!$V$7,('Mitigazione del rischio'!Q$8*Tabelle!$W$7),IF('Modello Analisi RISCHI MOG_PTPC'!AS134=Tabelle!$V$8,('Mitigazione del rischio'!Q$8*Tabelle!$W$8),IF('Modello Analisi RISCHI MOG_PTPC'!AS134=Tabelle!$V$9,('Mitigazione del rischio'!Q$8*Tabelle!$W$9),IF('Modello Analisi RISCHI MOG_PTPC'!AS134=Tabelle!$V$10,('Mitigazione del rischio'!Q$8*Tabelle!$W$10),IF('Modello Analisi RISCHI MOG_PTPC'!AS134=Tabelle!$V$11,('Mitigazione del rischio'!Q$8*Tabelle!$W$11),IF('Modello Analisi RISCHI MOG_PTPC'!AS134=Tabelle!$V$12,('Mitigazione del rischio'!Q$8*Tabelle!$W$12),"-"))))))))))</f>
        <v>2.4499999999999997</v>
      </c>
      <c r="R133" s="31">
        <f>IF('Modello Analisi RISCHI MOG_PTPC'!AT134=Tabelle!$V$3,('Mitigazione del rischio'!R$8*Tabelle!$W$3),IF('Modello Analisi RISCHI MOG_PTPC'!AT134=Tabelle!$V$4,('Mitigazione del rischio'!R$8*Tabelle!$W$4),IF('Modello Analisi RISCHI MOG_PTPC'!AT134=Tabelle!$V$5,('Mitigazione del rischio'!R$8*Tabelle!$W$5),IF('Modello Analisi RISCHI MOG_PTPC'!AT134=Tabelle!$V$6,('Mitigazione del rischio'!R$8*Tabelle!$W$6),IF('Modello Analisi RISCHI MOG_PTPC'!AT134=Tabelle!$V$7,('Mitigazione del rischio'!R$8*Tabelle!$W$7),IF('Modello Analisi RISCHI MOG_PTPC'!AT134=Tabelle!$V$8,('Mitigazione del rischio'!R$8*Tabelle!$W$8),IF('Modello Analisi RISCHI MOG_PTPC'!AT134=Tabelle!$V$9,('Mitigazione del rischio'!R$8*Tabelle!$W$9),IF('Modello Analisi RISCHI MOG_PTPC'!AT134=Tabelle!$V$10,('Mitigazione del rischio'!R$8*Tabelle!$W$10),IF('Modello Analisi RISCHI MOG_PTPC'!AT134=Tabelle!$V$11,('Mitigazione del rischio'!R$8*Tabelle!$W$11),IF('Modello Analisi RISCHI MOG_PTPC'!AT134=Tabelle!$V$12,('Mitigazione del rischio'!R$8*Tabelle!$W$12),"-"))))))))))</f>
        <v>2.4499999999999997</v>
      </c>
      <c r="S133" s="31">
        <f>IF('Modello Analisi RISCHI MOG_PTPC'!AU134=Tabelle!$V$3,('Mitigazione del rischio'!S$8*Tabelle!$W$3),IF('Modello Analisi RISCHI MOG_PTPC'!AU134=Tabelle!$V$4,('Mitigazione del rischio'!S$8*Tabelle!$W$4),IF('Modello Analisi RISCHI MOG_PTPC'!AU134=Tabelle!$V$5,('Mitigazione del rischio'!S$8*Tabelle!$W$5),IF('Modello Analisi RISCHI MOG_PTPC'!AU134=Tabelle!$V$6,('Mitigazione del rischio'!S$8*Tabelle!$W$6),IF('Modello Analisi RISCHI MOG_PTPC'!AU134=Tabelle!$V$7,('Mitigazione del rischio'!S$8*Tabelle!$W$7),IF('Modello Analisi RISCHI MOG_PTPC'!AU134=Tabelle!$V$8,('Mitigazione del rischio'!S$8*Tabelle!$W$8),IF('Modello Analisi RISCHI MOG_PTPC'!AU134=Tabelle!$V$9,('Mitigazione del rischio'!S$8*Tabelle!$W$9),IF('Modello Analisi RISCHI MOG_PTPC'!AU134=Tabelle!$V$10,('Mitigazione del rischio'!S$8*Tabelle!$W$10),IF('Modello Analisi RISCHI MOG_PTPC'!AU134=Tabelle!$V$11,('Mitigazione del rischio'!S$8*Tabelle!$W$11),IF('Modello Analisi RISCHI MOG_PTPC'!AU134=Tabelle!$V$12,('Mitigazione del rischio'!S$8*Tabelle!$W$12),"-"))))))))))</f>
        <v>2.4499999999999997</v>
      </c>
      <c r="T133" s="31">
        <f>IF('Modello Analisi RISCHI MOG_PTPC'!AV134=Tabelle!$V$3,('Mitigazione del rischio'!T$8*Tabelle!$W$3),IF('Modello Analisi RISCHI MOG_PTPC'!AV134=Tabelle!$V$4,('Mitigazione del rischio'!T$8*Tabelle!$W$4),IF('Modello Analisi RISCHI MOG_PTPC'!AV134=Tabelle!$V$5,('Mitigazione del rischio'!T$8*Tabelle!$W$5),IF('Modello Analisi RISCHI MOG_PTPC'!AV134=Tabelle!$V$6,('Mitigazione del rischio'!T$8*Tabelle!$W$6),IF('Modello Analisi RISCHI MOG_PTPC'!AV134=Tabelle!$V$7,('Mitigazione del rischio'!T$8*Tabelle!$W$7),IF('Modello Analisi RISCHI MOG_PTPC'!AV134=Tabelle!$V$8,('Mitigazione del rischio'!T$8*Tabelle!$W$8),IF('Modello Analisi RISCHI MOG_PTPC'!AV134=Tabelle!$V$9,('Mitigazione del rischio'!T$8*Tabelle!$W$9),IF('Modello Analisi RISCHI MOG_PTPC'!AV134=Tabelle!$V$10,('Mitigazione del rischio'!T$8*Tabelle!$W$10),IF('Modello Analisi RISCHI MOG_PTPC'!AV134=Tabelle!$V$11,('Mitigazione del rischio'!T$8*Tabelle!$W$11),IF('Modello Analisi RISCHI MOG_PTPC'!AV134=Tabelle!$V$12,('Mitigazione del rischio'!T$8*Tabelle!$W$12),"-"))))))))))</f>
        <v>2.4499999999999997</v>
      </c>
      <c r="U133" s="31">
        <f>IF('Modello Analisi RISCHI MOG_PTPC'!AW134=Tabelle!$V$3,('Mitigazione del rischio'!U$8*Tabelle!$W$3),IF('Modello Analisi RISCHI MOG_PTPC'!AW134=Tabelle!$V$4,('Mitigazione del rischio'!U$8*Tabelle!$W$4),IF('Modello Analisi RISCHI MOG_PTPC'!AW134=Tabelle!$V$5,('Mitigazione del rischio'!U$8*Tabelle!$W$5),IF('Modello Analisi RISCHI MOG_PTPC'!AW134=Tabelle!$V$6,('Mitigazione del rischio'!U$8*Tabelle!$W$6),IF('Modello Analisi RISCHI MOG_PTPC'!AW134=Tabelle!$V$7,('Mitigazione del rischio'!U$8*Tabelle!$W$7),IF('Modello Analisi RISCHI MOG_PTPC'!AW134=Tabelle!$V$8,('Mitigazione del rischio'!U$8*Tabelle!$W$8),IF('Modello Analisi RISCHI MOG_PTPC'!AW134=Tabelle!$V$9,('Mitigazione del rischio'!U$8*Tabelle!$W$9),IF('Modello Analisi RISCHI MOG_PTPC'!AW134=Tabelle!$V$10,('Mitigazione del rischio'!U$8*Tabelle!$W$10),IF('Modello Analisi RISCHI MOG_PTPC'!AW134=Tabelle!$V$11,('Mitigazione del rischio'!U$8*Tabelle!$W$11),IF('Modello Analisi RISCHI MOG_PTPC'!AW134=Tabelle!$V$12,('Mitigazione del rischio'!U$8*Tabelle!$W$12),"-"))))))))))</f>
        <v>0</v>
      </c>
      <c r="V133" s="31">
        <f>IF('Modello Analisi RISCHI MOG_PTPC'!AX134=Tabelle!$V$3,('Mitigazione del rischio'!V$8*Tabelle!$W$3),IF('Modello Analisi RISCHI MOG_PTPC'!AX134=Tabelle!$V$4,('Mitigazione del rischio'!V$8*Tabelle!$W$4),IF('Modello Analisi RISCHI MOG_PTPC'!AX134=Tabelle!$V$5,('Mitigazione del rischio'!V$8*Tabelle!$W$5),IF('Modello Analisi RISCHI MOG_PTPC'!AX134=Tabelle!$V$6,('Mitigazione del rischio'!V$8*Tabelle!$W$6),IF('Modello Analisi RISCHI MOG_PTPC'!AX134=Tabelle!$V$7,('Mitigazione del rischio'!V$8*Tabelle!$W$7),IF('Modello Analisi RISCHI MOG_PTPC'!AX134=Tabelle!$V$8,('Mitigazione del rischio'!V$8*Tabelle!$W$8),IF('Modello Analisi RISCHI MOG_PTPC'!AX134=Tabelle!$V$9,('Mitigazione del rischio'!V$8*Tabelle!$W$9),IF('Modello Analisi RISCHI MOG_PTPC'!AX134=Tabelle!$V$10,('Mitigazione del rischio'!V$8*Tabelle!$W$10),IF('Modello Analisi RISCHI MOG_PTPC'!AX134=Tabelle!$V$11,('Mitigazione del rischio'!V$8*Tabelle!$W$11),IF('Modello Analisi RISCHI MOG_PTPC'!AX134=Tabelle!$V$12,('Mitigazione del rischio'!V$8*Tabelle!$W$12),"-"))))))))))</f>
        <v>0</v>
      </c>
      <c r="W133" s="31">
        <f>IF('Modello Analisi RISCHI MOG_PTPC'!AY134=Tabelle!$V$3,('Mitigazione del rischio'!W$8*Tabelle!$W$3),IF('Modello Analisi RISCHI MOG_PTPC'!AY134=Tabelle!$V$4,('Mitigazione del rischio'!W$8*Tabelle!$W$4),IF('Modello Analisi RISCHI MOG_PTPC'!AY134=Tabelle!$V$5,('Mitigazione del rischio'!W$8*Tabelle!$W$5),IF('Modello Analisi RISCHI MOG_PTPC'!AY134=Tabelle!$V$6,('Mitigazione del rischio'!W$8*Tabelle!$W$6),IF('Modello Analisi RISCHI MOG_PTPC'!AY134=Tabelle!$V$7,('Mitigazione del rischio'!W$8*Tabelle!$W$7),IF('Modello Analisi RISCHI MOG_PTPC'!AY134=Tabelle!$V$8,('Mitigazione del rischio'!W$8*Tabelle!$W$8),IF('Modello Analisi RISCHI MOG_PTPC'!AY134=Tabelle!$V$9,('Mitigazione del rischio'!W$8*Tabelle!$W$9),IF('Modello Analisi RISCHI MOG_PTPC'!AY134=Tabelle!$V$10,('Mitigazione del rischio'!W$8*Tabelle!$W$10),IF('Modello Analisi RISCHI MOG_PTPC'!AY134=Tabelle!$V$11,('Mitigazione del rischio'!W$8*Tabelle!$W$11),IF('Modello Analisi RISCHI MOG_PTPC'!AY134=Tabelle!$V$12,('Mitigazione del rischio'!W$8*Tabelle!$W$12),"-"))))))))))</f>
        <v>0</v>
      </c>
      <c r="X133" s="31">
        <f>IF('Modello Analisi RISCHI MOG_PTPC'!AZ134=Tabelle!$V$3,('Mitigazione del rischio'!X$8*Tabelle!$W$3),IF('Modello Analisi RISCHI MOG_PTPC'!AZ134=Tabelle!$V$4,('Mitigazione del rischio'!X$8*Tabelle!$W$4),IF('Modello Analisi RISCHI MOG_PTPC'!AZ134=Tabelle!$V$5,('Mitigazione del rischio'!X$8*Tabelle!$W$5),IF('Modello Analisi RISCHI MOG_PTPC'!AZ134=Tabelle!$V$6,('Mitigazione del rischio'!X$8*Tabelle!$W$6),IF('Modello Analisi RISCHI MOG_PTPC'!AZ134=Tabelle!$V$7,('Mitigazione del rischio'!X$8*Tabelle!$W$7),IF('Modello Analisi RISCHI MOG_PTPC'!AZ134=Tabelle!$V$8,('Mitigazione del rischio'!X$8*Tabelle!$W$8),IF('Modello Analisi RISCHI MOG_PTPC'!AZ134=Tabelle!$V$9,('Mitigazione del rischio'!X$8*Tabelle!$W$9),IF('Modello Analisi RISCHI MOG_PTPC'!AZ134=Tabelle!$V$10,('Mitigazione del rischio'!X$8*Tabelle!$W$10),IF('Modello Analisi RISCHI MOG_PTPC'!AZ134=Tabelle!$V$11,('Mitigazione del rischio'!X$8*Tabelle!$W$11),IF('Modello Analisi RISCHI MOG_PTPC'!AZ134=Tabelle!$V$12,('Mitigazione del rischio'!X$8*Tabelle!$W$12),"-"))))))))))</f>
        <v>0</v>
      </c>
      <c r="Y133" s="31">
        <f>IF('Modello Analisi RISCHI MOG_PTPC'!BA134=Tabelle!$V$3,('Mitigazione del rischio'!Y$8*Tabelle!$W$3),IF('Modello Analisi RISCHI MOG_PTPC'!BA134=Tabelle!$V$4,('Mitigazione del rischio'!Y$8*Tabelle!$W$4),IF('Modello Analisi RISCHI MOG_PTPC'!BA134=Tabelle!$V$5,('Mitigazione del rischio'!Y$8*Tabelle!$W$5),IF('Modello Analisi RISCHI MOG_PTPC'!BA134=Tabelle!$V$6,('Mitigazione del rischio'!Y$8*Tabelle!$W$6),IF('Modello Analisi RISCHI MOG_PTPC'!BA134=Tabelle!$V$7,('Mitigazione del rischio'!Y$8*Tabelle!$W$7),IF('Modello Analisi RISCHI MOG_PTPC'!BA134=Tabelle!$V$8,('Mitigazione del rischio'!Y$8*Tabelle!$W$8),IF('Modello Analisi RISCHI MOG_PTPC'!BA134=Tabelle!$V$9,('Mitigazione del rischio'!Y$8*Tabelle!$W$9),IF('Modello Analisi RISCHI MOG_PTPC'!BA134=Tabelle!$V$10,('Mitigazione del rischio'!Y$8*Tabelle!$W$10),IF('Modello Analisi RISCHI MOG_PTPC'!BA134=Tabelle!$V$11,('Mitigazione del rischio'!Y$8*Tabelle!$W$11),IF('Modello Analisi RISCHI MOG_PTPC'!BA134=Tabelle!$V$12,('Mitigazione del rischio'!Y$8*Tabelle!$W$12),"-"))))))))))</f>
        <v>0</v>
      </c>
      <c r="Z133" s="31">
        <f>IF('Modello Analisi RISCHI MOG_PTPC'!BB134=Tabelle!$V$3,('Mitigazione del rischio'!Z$8*Tabelle!$W$3),IF('Modello Analisi RISCHI MOG_PTPC'!BB134=Tabelle!$V$4,('Mitigazione del rischio'!Z$8*Tabelle!$W$4),IF('Modello Analisi RISCHI MOG_PTPC'!BB134=Tabelle!$V$5,('Mitigazione del rischio'!Z$8*Tabelle!$W$5),IF('Modello Analisi RISCHI MOG_PTPC'!BB134=Tabelle!$V$6,('Mitigazione del rischio'!Z$8*Tabelle!$W$6),IF('Modello Analisi RISCHI MOG_PTPC'!BB134=Tabelle!$V$7,('Mitigazione del rischio'!Z$8*Tabelle!$W$7),IF('Modello Analisi RISCHI MOG_PTPC'!BB134=Tabelle!$V$8,('Mitigazione del rischio'!Z$8*Tabelle!$W$8),IF('Modello Analisi RISCHI MOG_PTPC'!BB134=Tabelle!$V$9,('Mitigazione del rischio'!Z$8*Tabelle!$W$9),IF('Modello Analisi RISCHI MOG_PTPC'!BB134=Tabelle!$V$10,('Mitigazione del rischio'!Z$8*Tabelle!$W$10),IF('Modello Analisi RISCHI MOG_PTPC'!BB134=Tabelle!$V$11,('Mitigazione del rischio'!Z$8*Tabelle!$W$11),IF('Modello Analisi RISCHI MOG_PTPC'!BB134=Tabelle!$V$12,('Mitigazione del rischio'!Z$8*Tabelle!$W$12),"-"))))))))))</f>
        <v>0</v>
      </c>
      <c r="AA133" s="31">
        <f>IF('Modello Analisi RISCHI MOG_PTPC'!BC134=Tabelle!$V$3,('Mitigazione del rischio'!AA$8*Tabelle!$W$3),IF('Modello Analisi RISCHI MOG_PTPC'!BC134=Tabelle!$V$4,('Mitigazione del rischio'!AA$8*Tabelle!$W$4),IF('Modello Analisi RISCHI MOG_PTPC'!BC134=Tabelle!$V$5,('Mitigazione del rischio'!AA$8*Tabelle!$W$5),IF('Modello Analisi RISCHI MOG_PTPC'!BC134=Tabelle!$V$6,('Mitigazione del rischio'!AA$8*Tabelle!$W$6),IF('Modello Analisi RISCHI MOG_PTPC'!BC134=Tabelle!$V$7,('Mitigazione del rischio'!AA$8*Tabelle!$W$7),IF('Modello Analisi RISCHI MOG_PTPC'!BC134=Tabelle!$V$8,('Mitigazione del rischio'!AA$8*Tabelle!$W$8),IF('Modello Analisi RISCHI MOG_PTPC'!BC134=Tabelle!$V$9,('Mitigazione del rischio'!AA$8*Tabelle!$W$9),IF('Modello Analisi RISCHI MOG_PTPC'!BC134=Tabelle!$V$10,('Mitigazione del rischio'!AA$8*Tabelle!$W$10),IF('Modello Analisi RISCHI MOG_PTPC'!BC134=Tabelle!$V$11,('Mitigazione del rischio'!AA$8*Tabelle!$W$11),IF('Modello Analisi RISCHI MOG_PTPC'!BC134=Tabelle!$V$12,('Mitigazione del rischio'!AA$8*Tabelle!$W$12),"-"))))))))))</f>
        <v>0</v>
      </c>
      <c r="AB133" s="31">
        <f>IF('Modello Analisi RISCHI MOG_PTPC'!BD134=Tabelle!$V$3,('Mitigazione del rischio'!AB$8*Tabelle!$W$3),IF('Modello Analisi RISCHI MOG_PTPC'!BD134=Tabelle!$V$4,('Mitigazione del rischio'!AB$8*Tabelle!$W$4),IF('Modello Analisi RISCHI MOG_PTPC'!BD134=Tabelle!$V$5,('Mitigazione del rischio'!AB$8*Tabelle!$W$5),IF('Modello Analisi RISCHI MOG_PTPC'!BD134=Tabelle!$V$6,('Mitigazione del rischio'!AB$8*Tabelle!$W$6),IF('Modello Analisi RISCHI MOG_PTPC'!BD134=Tabelle!$V$7,('Mitigazione del rischio'!AB$8*Tabelle!$W$7),IF('Modello Analisi RISCHI MOG_PTPC'!BD134=Tabelle!$V$8,('Mitigazione del rischio'!AB$8*Tabelle!$W$8),IF('Modello Analisi RISCHI MOG_PTPC'!BD134=Tabelle!$V$9,('Mitigazione del rischio'!AB$8*Tabelle!$W$9),IF('Modello Analisi RISCHI MOG_PTPC'!BD134=Tabelle!$V$10,('Mitigazione del rischio'!AB$8*Tabelle!$W$10),IF('Modello Analisi RISCHI MOG_PTPC'!BD134=Tabelle!$V$11,('Mitigazione del rischio'!AB$8*Tabelle!$W$11),IF('Modello Analisi RISCHI MOG_PTPC'!BD134=Tabelle!$V$12,('Mitigazione del rischio'!AB$8*Tabelle!$W$12),"-"))))))))))</f>
        <v>0</v>
      </c>
      <c r="AC133" s="31">
        <f>IF('Modello Analisi RISCHI MOG_PTPC'!BE134=Tabelle!$V$3,('Mitigazione del rischio'!AC$8*Tabelle!$W$3),IF('Modello Analisi RISCHI MOG_PTPC'!BE134=Tabelle!$V$4,('Mitigazione del rischio'!AC$8*Tabelle!$W$4),IF('Modello Analisi RISCHI MOG_PTPC'!BE134=Tabelle!$V$5,('Mitigazione del rischio'!AC$8*Tabelle!$W$5),IF('Modello Analisi RISCHI MOG_PTPC'!BE134=Tabelle!$V$6,('Mitigazione del rischio'!AC$8*Tabelle!$W$6),IF('Modello Analisi RISCHI MOG_PTPC'!BE134=Tabelle!$V$7,('Mitigazione del rischio'!AC$8*Tabelle!$W$7),IF('Modello Analisi RISCHI MOG_PTPC'!BE134=Tabelle!$V$8,('Mitigazione del rischio'!AC$8*Tabelle!$W$8),IF('Modello Analisi RISCHI MOG_PTPC'!BE134=Tabelle!$V$9,('Mitigazione del rischio'!AC$8*Tabelle!$W$9),IF('Modello Analisi RISCHI MOG_PTPC'!BE134=Tabelle!$V$10,('Mitigazione del rischio'!AC$8*Tabelle!$W$10),IF('Modello Analisi RISCHI MOG_PTPC'!BE134=Tabelle!$V$11,('Mitigazione del rischio'!AC$8*Tabelle!$W$11),IF('Modello Analisi RISCHI MOG_PTPC'!BE134=Tabelle!$V$12,('Mitigazione del rischio'!AC$8*Tabelle!$W$12),"-"))))))))))</f>
        <v>0</v>
      </c>
      <c r="AD133" s="31">
        <f>IF('Modello Analisi RISCHI MOG_PTPC'!BF134=Tabelle!$V$3,('Mitigazione del rischio'!AD$8*Tabelle!$W$3),IF('Modello Analisi RISCHI MOG_PTPC'!BF134=Tabelle!$V$4,('Mitigazione del rischio'!AD$8*Tabelle!$W$4),IF('Modello Analisi RISCHI MOG_PTPC'!BF134=Tabelle!$V$5,('Mitigazione del rischio'!AD$8*Tabelle!$W$5),IF('Modello Analisi RISCHI MOG_PTPC'!BF134=Tabelle!$V$6,('Mitigazione del rischio'!AD$8*Tabelle!$W$6),IF('Modello Analisi RISCHI MOG_PTPC'!BF134=Tabelle!$V$7,('Mitigazione del rischio'!AD$8*Tabelle!$W$7),IF('Modello Analisi RISCHI MOG_PTPC'!BF134=Tabelle!$V$8,('Mitigazione del rischio'!AD$8*Tabelle!$W$8),IF('Modello Analisi RISCHI MOG_PTPC'!BF134=Tabelle!$V$9,('Mitigazione del rischio'!AD$8*Tabelle!$W$9),IF('Modello Analisi RISCHI MOG_PTPC'!BF134=Tabelle!$V$10,('Mitigazione del rischio'!AD$8*Tabelle!$W$10),IF('Modello Analisi RISCHI MOG_PTPC'!BF134=Tabelle!$V$11,('Mitigazione del rischio'!AD$8*Tabelle!$W$11),IF('Modello Analisi RISCHI MOG_PTPC'!BF134=Tabelle!$V$12,('Mitigazione del rischio'!AD$8*Tabelle!$W$12),"-"))))))))))</f>
        <v>0</v>
      </c>
      <c r="AE133" s="31">
        <f>IF('Modello Analisi RISCHI MOG_PTPC'!BG134=Tabelle!$V$3,('Mitigazione del rischio'!AE$8*Tabelle!$W$3),IF('Modello Analisi RISCHI MOG_PTPC'!BG134=Tabelle!$V$4,('Mitigazione del rischio'!AE$8*Tabelle!$W$4),IF('Modello Analisi RISCHI MOG_PTPC'!BG134=Tabelle!$V$5,('Mitigazione del rischio'!AE$8*Tabelle!$W$5),IF('Modello Analisi RISCHI MOG_PTPC'!BG134=Tabelle!$V$6,('Mitigazione del rischio'!AE$8*Tabelle!$W$6),IF('Modello Analisi RISCHI MOG_PTPC'!BG134=Tabelle!$V$7,('Mitigazione del rischio'!AE$8*Tabelle!$W$7),IF('Modello Analisi RISCHI MOG_PTPC'!BG134=Tabelle!$V$8,('Mitigazione del rischio'!AE$8*Tabelle!$W$8),IF('Modello Analisi RISCHI MOG_PTPC'!BG134=Tabelle!$V$9,('Mitigazione del rischio'!AE$8*Tabelle!$W$9),IF('Modello Analisi RISCHI MOG_PTPC'!BG134=Tabelle!$V$10,('Mitigazione del rischio'!AE$8*Tabelle!$W$10),IF('Modello Analisi RISCHI MOG_PTPC'!BG134=Tabelle!$V$11,('Mitigazione del rischio'!AE$8*Tabelle!$W$11),IF('Modello Analisi RISCHI MOG_PTPC'!BG134=Tabelle!$V$12,('Mitigazione del rischio'!AE$8*Tabelle!$W$12),"-"))))))))))</f>
        <v>0</v>
      </c>
      <c r="AF133" s="32">
        <f t="shared" si="5"/>
        <v>43.400000000000006</v>
      </c>
      <c r="AG133" s="33">
        <f t="shared" si="6"/>
        <v>0.43400000000000005</v>
      </c>
    </row>
    <row r="134" spans="1:33" x14ac:dyDescent="0.25">
      <c r="A134" s="31">
        <f>IF('Modello Analisi RISCHI MOG_PTPC'!AC135=Tabelle!$V$3,('Mitigazione del rischio'!A$8*Tabelle!$W$3),IF('Modello Analisi RISCHI MOG_PTPC'!AC135=Tabelle!$V$4,('Mitigazione del rischio'!A$8*Tabelle!$W$4),IF('Modello Analisi RISCHI MOG_PTPC'!AC135=Tabelle!$V$5,('Mitigazione del rischio'!A$8*Tabelle!$W$5),IF('Modello Analisi RISCHI MOG_PTPC'!AC135=Tabelle!$V$6,('Mitigazione del rischio'!A$8*Tabelle!$W$6),IF('Modello Analisi RISCHI MOG_PTPC'!AC135=Tabelle!$V$7,('Mitigazione del rischio'!A$8*Tabelle!$W$7),IF('Modello Analisi RISCHI MOG_PTPC'!AC135=Tabelle!$V$8,('Mitigazione del rischio'!A$8*Tabelle!$W$8),IF('Modello Analisi RISCHI MOG_PTPC'!AC135=Tabelle!$V$9,('Mitigazione del rischio'!A$8*Tabelle!$W$9),IF('Modello Analisi RISCHI MOG_PTPC'!AC135=Tabelle!$V$10,('Mitigazione del rischio'!A$8*Tabelle!$W$10),IF('Modello Analisi RISCHI MOG_PTPC'!AC135=Tabelle!$V$11,('Mitigazione del rischio'!A$8*Tabelle!$W$11),IF('Modello Analisi RISCHI MOG_PTPC'!AC135=Tabelle!$V$12,('Mitigazione del rischio'!A$8*Tabelle!$W$12),"-"))))))))))</f>
        <v>3.5</v>
      </c>
      <c r="B134" s="31">
        <f>IF('Modello Analisi RISCHI MOG_PTPC'!AD135=Tabelle!$V$3,('Mitigazione del rischio'!B$8*Tabelle!$W$3),IF('Modello Analisi RISCHI MOG_PTPC'!AD135=Tabelle!$V$4,('Mitigazione del rischio'!B$8*Tabelle!$W$4),IF('Modello Analisi RISCHI MOG_PTPC'!AD135=Tabelle!$V$5,('Mitigazione del rischio'!B$8*Tabelle!$W$5),IF('Modello Analisi RISCHI MOG_PTPC'!AD135=Tabelle!$V$6,('Mitigazione del rischio'!B$8*Tabelle!$W$6),IF('Modello Analisi RISCHI MOG_PTPC'!AD135=Tabelle!$V$7,('Mitigazione del rischio'!B$8*Tabelle!$W$7),IF('Modello Analisi RISCHI MOG_PTPC'!AD135=Tabelle!$V$8,('Mitigazione del rischio'!B$8*Tabelle!$W$8),IF('Modello Analisi RISCHI MOG_PTPC'!AD135=Tabelle!$V$9,('Mitigazione del rischio'!B$8*Tabelle!$W$9),IF('Modello Analisi RISCHI MOG_PTPC'!AD135=Tabelle!$V$10,('Mitigazione del rischio'!B$8*Tabelle!$W$10),IF('Modello Analisi RISCHI MOG_PTPC'!AD135=Tabelle!$V$11,('Mitigazione del rischio'!B$8*Tabelle!$W$11),IF('Modello Analisi RISCHI MOG_PTPC'!AD135=Tabelle!$V$12,('Mitigazione del rischio'!B$8*Tabelle!$W$12),"-"))))))))))</f>
        <v>2.4499999999999997</v>
      </c>
      <c r="C134" s="31">
        <f>IF('Modello Analisi RISCHI MOG_PTPC'!AE135=Tabelle!$V$3,('Mitigazione del rischio'!C$8*Tabelle!$W$3),IF('Modello Analisi RISCHI MOG_PTPC'!AE135=Tabelle!$V$4,('Mitigazione del rischio'!C$8*Tabelle!$W$4),IF('Modello Analisi RISCHI MOG_PTPC'!AE135=Tabelle!$V$5,('Mitigazione del rischio'!C$8*Tabelle!$W$5),IF('Modello Analisi RISCHI MOG_PTPC'!AE135=Tabelle!$V$6,('Mitigazione del rischio'!C$8*Tabelle!$W$6),IF('Modello Analisi RISCHI MOG_PTPC'!AE135=Tabelle!$V$7,('Mitigazione del rischio'!C$8*Tabelle!$W$7),IF('Modello Analisi RISCHI MOG_PTPC'!AE135=Tabelle!$V$8,('Mitigazione del rischio'!C$8*Tabelle!$W$8),IF('Modello Analisi RISCHI MOG_PTPC'!AE135=Tabelle!$V$9,('Mitigazione del rischio'!C$8*Tabelle!$W$9),IF('Modello Analisi RISCHI MOG_PTPC'!AE135=Tabelle!$V$10,('Mitigazione del rischio'!C$8*Tabelle!$W$10),IF('Modello Analisi RISCHI MOG_PTPC'!AE135=Tabelle!$V$11,('Mitigazione del rischio'!C$8*Tabelle!$W$11),IF('Modello Analisi RISCHI MOG_PTPC'!AE135=Tabelle!$V$12,('Mitigazione del rischio'!C$8*Tabelle!$W$12),"-"))))))))))</f>
        <v>0.35000000000000003</v>
      </c>
      <c r="D134" s="31">
        <f>IF('Modello Analisi RISCHI MOG_PTPC'!AF135=Tabelle!$V$3,('Mitigazione del rischio'!D$8*Tabelle!$W$3),IF('Modello Analisi RISCHI MOG_PTPC'!AF135=Tabelle!$V$4,('Mitigazione del rischio'!D$8*Tabelle!$W$4),IF('Modello Analisi RISCHI MOG_PTPC'!AF135=Tabelle!$V$5,('Mitigazione del rischio'!D$8*Tabelle!$W$5),IF('Modello Analisi RISCHI MOG_PTPC'!AF135=Tabelle!$V$6,('Mitigazione del rischio'!D$8*Tabelle!$W$6),IF('Modello Analisi RISCHI MOG_PTPC'!AF135=Tabelle!$V$7,('Mitigazione del rischio'!D$8*Tabelle!$W$7),IF('Modello Analisi RISCHI MOG_PTPC'!AF135=Tabelle!$V$8,('Mitigazione del rischio'!D$8*Tabelle!$W$8),IF('Modello Analisi RISCHI MOG_PTPC'!AF135=Tabelle!$V$9,('Mitigazione del rischio'!D$8*Tabelle!$W$9),IF('Modello Analisi RISCHI MOG_PTPC'!AF135=Tabelle!$V$10,('Mitigazione del rischio'!D$8*Tabelle!$W$10),IF('Modello Analisi RISCHI MOG_PTPC'!AF135=Tabelle!$V$11,('Mitigazione del rischio'!D$8*Tabelle!$W$11),IF('Modello Analisi RISCHI MOG_PTPC'!AF135=Tabelle!$V$12,('Mitigazione del rischio'!D$8*Tabelle!$W$12),"-"))))))))))</f>
        <v>1.05</v>
      </c>
      <c r="E134" s="31">
        <f>IF('Modello Analisi RISCHI MOG_PTPC'!AG135=Tabelle!$V$3,('Mitigazione del rischio'!E$8*Tabelle!$W$3),IF('Modello Analisi RISCHI MOG_PTPC'!AG135=Tabelle!$V$4,('Mitigazione del rischio'!E$8*Tabelle!$W$4),IF('Modello Analisi RISCHI MOG_PTPC'!AG135=Tabelle!$V$5,('Mitigazione del rischio'!E$8*Tabelle!$W$5),IF('Modello Analisi RISCHI MOG_PTPC'!AG135=Tabelle!$V$6,('Mitigazione del rischio'!E$8*Tabelle!$W$6),IF('Modello Analisi RISCHI MOG_PTPC'!AG135=Tabelle!$V$7,('Mitigazione del rischio'!E$8*Tabelle!$W$7),IF('Modello Analisi RISCHI MOG_PTPC'!AG135=Tabelle!$V$8,('Mitigazione del rischio'!E$8*Tabelle!$W$8),IF('Modello Analisi RISCHI MOG_PTPC'!AG135=Tabelle!$V$9,('Mitigazione del rischio'!E$8*Tabelle!$W$9),IF('Modello Analisi RISCHI MOG_PTPC'!AG135=Tabelle!$V$10,('Mitigazione del rischio'!E$8*Tabelle!$W$10),IF('Modello Analisi RISCHI MOG_PTPC'!AG135=Tabelle!$V$11,('Mitigazione del rischio'!E$8*Tabelle!$W$11),IF('Modello Analisi RISCHI MOG_PTPC'!AG135=Tabelle!$V$12,('Mitigazione del rischio'!E$8*Tabelle!$W$12),"-"))))))))))</f>
        <v>2.4499999999999997</v>
      </c>
      <c r="F134" s="31">
        <f>IF('Modello Analisi RISCHI MOG_PTPC'!AH135=Tabelle!$V$3,('Mitigazione del rischio'!F$8*Tabelle!$W$3),IF('Modello Analisi RISCHI MOG_PTPC'!AH135=Tabelle!$V$4,('Mitigazione del rischio'!F$8*Tabelle!$W$4),IF('Modello Analisi RISCHI MOG_PTPC'!AH135=Tabelle!$V$5,('Mitigazione del rischio'!F$8*Tabelle!$W$5),IF('Modello Analisi RISCHI MOG_PTPC'!AH135=Tabelle!$V$6,('Mitigazione del rischio'!F$8*Tabelle!$W$6),IF('Modello Analisi RISCHI MOG_PTPC'!AH135=Tabelle!$V$7,('Mitigazione del rischio'!F$8*Tabelle!$W$7),IF('Modello Analisi RISCHI MOG_PTPC'!AH135=Tabelle!$V$8,('Mitigazione del rischio'!F$8*Tabelle!$W$8),IF('Modello Analisi RISCHI MOG_PTPC'!AH135=Tabelle!$V$9,('Mitigazione del rischio'!F$8*Tabelle!$W$9),IF('Modello Analisi RISCHI MOG_PTPC'!AH135=Tabelle!$V$10,('Mitigazione del rischio'!F$8*Tabelle!$W$10),IF('Modello Analisi RISCHI MOG_PTPC'!AH135=Tabelle!$V$11,('Mitigazione del rischio'!F$8*Tabelle!$W$11),IF('Modello Analisi RISCHI MOG_PTPC'!AH135=Tabelle!$V$12,('Mitigazione del rischio'!F$8*Tabelle!$W$12),"-"))))))))))</f>
        <v>3.5</v>
      </c>
      <c r="G134" s="31">
        <f>IF('Modello Analisi RISCHI MOG_PTPC'!AI135=Tabelle!$V$3,('Mitigazione del rischio'!G$8*Tabelle!$W$3),IF('Modello Analisi RISCHI MOG_PTPC'!AI135=Tabelle!$V$4,('Mitigazione del rischio'!G$8*Tabelle!$W$4),IF('Modello Analisi RISCHI MOG_PTPC'!AI135=Tabelle!$V$5,('Mitigazione del rischio'!G$8*Tabelle!$W$5),IF('Modello Analisi RISCHI MOG_PTPC'!AI135=Tabelle!$V$6,('Mitigazione del rischio'!G$8*Tabelle!$W$6),IF('Modello Analisi RISCHI MOG_PTPC'!AI135=Tabelle!$V$7,('Mitigazione del rischio'!G$8*Tabelle!$W$7),IF('Modello Analisi RISCHI MOG_PTPC'!AI135=Tabelle!$V$8,('Mitigazione del rischio'!G$8*Tabelle!$W$8),IF('Modello Analisi RISCHI MOG_PTPC'!AI135=Tabelle!$V$9,('Mitigazione del rischio'!G$8*Tabelle!$W$9),IF('Modello Analisi RISCHI MOG_PTPC'!AI135=Tabelle!$V$10,('Mitigazione del rischio'!G$8*Tabelle!$W$10),IF('Modello Analisi RISCHI MOG_PTPC'!AI135=Tabelle!$V$11,('Mitigazione del rischio'!G$8*Tabelle!$W$11),IF('Modello Analisi RISCHI MOG_PTPC'!AI135=Tabelle!$V$12,('Mitigazione del rischio'!G$8*Tabelle!$W$12),"-"))))))))))</f>
        <v>3.5</v>
      </c>
      <c r="H134" s="31">
        <f>IF('Modello Analisi RISCHI MOG_PTPC'!AJ135=Tabelle!$V$3,('Mitigazione del rischio'!H$8*Tabelle!$W$3),IF('Modello Analisi RISCHI MOG_PTPC'!AJ135=Tabelle!$V$4,('Mitigazione del rischio'!H$8*Tabelle!$W$4),IF('Modello Analisi RISCHI MOG_PTPC'!AJ135=Tabelle!$V$5,('Mitigazione del rischio'!H$8*Tabelle!$W$5),IF('Modello Analisi RISCHI MOG_PTPC'!AJ135=Tabelle!$V$6,('Mitigazione del rischio'!H$8*Tabelle!$W$6),IF('Modello Analisi RISCHI MOG_PTPC'!AJ135=Tabelle!$V$7,('Mitigazione del rischio'!H$8*Tabelle!$W$7),IF('Modello Analisi RISCHI MOG_PTPC'!AJ135=Tabelle!$V$8,('Mitigazione del rischio'!H$8*Tabelle!$W$8),IF('Modello Analisi RISCHI MOG_PTPC'!AJ135=Tabelle!$V$9,('Mitigazione del rischio'!H$8*Tabelle!$W$9),IF('Modello Analisi RISCHI MOG_PTPC'!AJ135=Tabelle!$V$10,('Mitigazione del rischio'!H$8*Tabelle!$W$10),IF('Modello Analisi RISCHI MOG_PTPC'!AJ135=Tabelle!$V$11,('Mitigazione del rischio'!H$8*Tabelle!$W$11),IF('Modello Analisi RISCHI MOG_PTPC'!AJ135=Tabelle!$V$12,('Mitigazione del rischio'!H$8*Tabelle!$W$12),"-"))))))))))</f>
        <v>3.5</v>
      </c>
      <c r="I134" s="31">
        <f>IF('Modello Analisi RISCHI MOG_PTPC'!AK135=Tabelle!$V$3,('Mitigazione del rischio'!I$8*Tabelle!$W$3),IF('Modello Analisi RISCHI MOG_PTPC'!AK135=Tabelle!$V$4,('Mitigazione del rischio'!I$8*Tabelle!$W$4),IF('Modello Analisi RISCHI MOG_PTPC'!AK135=Tabelle!$V$5,('Mitigazione del rischio'!I$8*Tabelle!$W$5),IF('Modello Analisi RISCHI MOG_PTPC'!AK135=Tabelle!$V$6,('Mitigazione del rischio'!I$8*Tabelle!$W$6),IF('Modello Analisi RISCHI MOG_PTPC'!AK135=Tabelle!$V$7,('Mitigazione del rischio'!I$8*Tabelle!$W$7),IF('Modello Analisi RISCHI MOG_PTPC'!AK135=Tabelle!$V$8,('Mitigazione del rischio'!I$8*Tabelle!$W$8),IF('Modello Analisi RISCHI MOG_PTPC'!AK135=Tabelle!$V$9,('Mitigazione del rischio'!I$8*Tabelle!$W$9),IF('Modello Analisi RISCHI MOG_PTPC'!AK135=Tabelle!$V$10,('Mitigazione del rischio'!I$8*Tabelle!$W$10),IF('Modello Analisi RISCHI MOG_PTPC'!AK135=Tabelle!$V$11,('Mitigazione del rischio'!I$8*Tabelle!$W$11),IF('Modello Analisi RISCHI MOG_PTPC'!AK135=Tabelle!$V$12,('Mitigazione del rischio'!I$8*Tabelle!$W$12),"-"))))))))))</f>
        <v>1.05</v>
      </c>
      <c r="J134" s="31">
        <f>IF('Modello Analisi RISCHI MOG_PTPC'!AL135=Tabelle!$V$3,('Mitigazione del rischio'!J$8*Tabelle!$W$3),IF('Modello Analisi RISCHI MOG_PTPC'!AL135=Tabelle!$V$4,('Mitigazione del rischio'!J$8*Tabelle!$W$4),IF('Modello Analisi RISCHI MOG_PTPC'!AL135=Tabelle!$V$5,('Mitigazione del rischio'!J$8*Tabelle!$W$5),IF('Modello Analisi RISCHI MOG_PTPC'!AL135=Tabelle!$V$6,('Mitigazione del rischio'!J$8*Tabelle!$W$6),IF('Modello Analisi RISCHI MOG_PTPC'!AL135=Tabelle!$V$7,('Mitigazione del rischio'!J$8*Tabelle!$W$7),IF('Modello Analisi RISCHI MOG_PTPC'!AL135=Tabelle!$V$8,('Mitigazione del rischio'!J$8*Tabelle!$W$8),IF('Modello Analisi RISCHI MOG_PTPC'!AL135=Tabelle!$V$9,('Mitigazione del rischio'!J$8*Tabelle!$W$9),IF('Modello Analisi RISCHI MOG_PTPC'!AL135=Tabelle!$V$10,('Mitigazione del rischio'!J$8*Tabelle!$W$10),IF('Modello Analisi RISCHI MOG_PTPC'!AL135=Tabelle!$V$11,('Mitigazione del rischio'!J$8*Tabelle!$W$11),IF('Modello Analisi RISCHI MOG_PTPC'!AL135=Tabelle!$V$12,('Mitigazione del rischio'!J$8*Tabelle!$W$12),"-"))))))))))</f>
        <v>1.05</v>
      </c>
      <c r="K134" s="31">
        <f>IF('Modello Analisi RISCHI MOG_PTPC'!AM135=Tabelle!$V$3,('Mitigazione del rischio'!K$8*Tabelle!$W$3),IF('Modello Analisi RISCHI MOG_PTPC'!AM135=Tabelle!$V$4,('Mitigazione del rischio'!K$8*Tabelle!$W$4),IF('Modello Analisi RISCHI MOG_PTPC'!AM135=Tabelle!$V$5,('Mitigazione del rischio'!K$8*Tabelle!$W$5),IF('Modello Analisi RISCHI MOG_PTPC'!AM135=Tabelle!$V$6,('Mitigazione del rischio'!K$8*Tabelle!$W$6),IF('Modello Analisi RISCHI MOG_PTPC'!AM135=Tabelle!$V$7,('Mitigazione del rischio'!K$8*Tabelle!$W$7),IF('Modello Analisi RISCHI MOG_PTPC'!AM135=Tabelle!$V$8,('Mitigazione del rischio'!K$8*Tabelle!$W$8),IF('Modello Analisi RISCHI MOG_PTPC'!AM135=Tabelle!$V$9,('Mitigazione del rischio'!K$8*Tabelle!$W$9),IF('Modello Analisi RISCHI MOG_PTPC'!AM135=Tabelle!$V$10,('Mitigazione del rischio'!K$8*Tabelle!$W$10),IF('Modello Analisi RISCHI MOG_PTPC'!AM135=Tabelle!$V$11,('Mitigazione del rischio'!K$8*Tabelle!$W$11),IF('Modello Analisi RISCHI MOG_PTPC'!AM135=Tabelle!$V$12,('Mitigazione del rischio'!K$8*Tabelle!$W$12),"-"))))))))))</f>
        <v>3.5</v>
      </c>
      <c r="L134" s="31">
        <f>IF('Modello Analisi RISCHI MOG_PTPC'!AN135=Tabelle!$V$3,('Mitigazione del rischio'!L$8*Tabelle!$W$3),IF('Modello Analisi RISCHI MOG_PTPC'!AN135=Tabelle!$V$4,('Mitigazione del rischio'!L$8*Tabelle!$W$4),IF('Modello Analisi RISCHI MOG_PTPC'!AN135=Tabelle!$V$5,('Mitigazione del rischio'!L$8*Tabelle!$W$5),IF('Modello Analisi RISCHI MOG_PTPC'!AN135=Tabelle!$V$6,('Mitigazione del rischio'!L$8*Tabelle!$W$6),IF('Modello Analisi RISCHI MOG_PTPC'!AN135=Tabelle!$V$7,('Mitigazione del rischio'!L$8*Tabelle!$W$7),IF('Modello Analisi RISCHI MOG_PTPC'!AN135=Tabelle!$V$8,('Mitigazione del rischio'!L$8*Tabelle!$W$8),IF('Modello Analisi RISCHI MOG_PTPC'!AN135=Tabelle!$V$9,('Mitigazione del rischio'!L$8*Tabelle!$W$9),IF('Modello Analisi RISCHI MOG_PTPC'!AN135=Tabelle!$V$10,('Mitigazione del rischio'!L$8*Tabelle!$W$10),IF('Modello Analisi RISCHI MOG_PTPC'!AN135=Tabelle!$V$11,('Mitigazione del rischio'!L$8*Tabelle!$W$11),IF('Modello Analisi RISCHI MOG_PTPC'!AN135=Tabelle!$V$12,('Mitigazione del rischio'!L$8*Tabelle!$W$12),"-"))))))))))</f>
        <v>3.5</v>
      </c>
      <c r="M134" s="31">
        <f>IF('Modello Analisi RISCHI MOG_PTPC'!AO135=Tabelle!$V$3,('Mitigazione del rischio'!M$8*Tabelle!$W$3),IF('Modello Analisi RISCHI MOG_PTPC'!AO135=Tabelle!$V$4,('Mitigazione del rischio'!M$8*Tabelle!$W$4),IF('Modello Analisi RISCHI MOG_PTPC'!AO135=Tabelle!$V$5,('Mitigazione del rischio'!M$8*Tabelle!$W$5),IF('Modello Analisi RISCHI MOG_PTPC'!AO135=Tabelle!$V$6,('Mitigazione del rischio'!M$8*Tabelle!$W$6),IF('Modello Analisi RISCHI MOG_PTPC'!AO135=Tabelle!$V$7,('Mitigazione del rischio'!M$8*Tabelle!$W$7),IF('Modello Analisi RISCHI MOG_PTPC'!AO135=Tabelle!$V$8,('Mitigazione del rischio'!M$8*Tabelle!$W$8),IF('Modello Analisi RISCHI MOG_PTPC'!AO135=Tabelle!$V$9,('Mitigazione del rischio'!M$8*Tabelle!$W$9),IF('Modello Analisi RISCHI MOG_PTPC'!AO135=Tabelle!$V$10,('Mitigazione del rischio'!M$8*Tabelle!$W$10),IF('Modello Analisi RISCHI MOG_PTPC'!AO135=Tabelle!$V$11,('Mitigazione del rischio'!M$8*Tabelle!$W$11),IF('Modello Analisi RISCHI MOG_PTPC'!AO135=Tabelle!$V$12,('Mitigazione del rischio'!M$8*Tabelle!$W$12),"-"))))))))))</f>
        <v>1.05</v>
      </c>
      <c r="N134" s="31">
        <f>IF('Modello Analisi RISCHI MOG_PTPC'!AP135=Tabelle!$V$3,('Mitigazione del rischio'!N$8*Tabelle!$W$3),IF('Modello Analisi RISCHI MOG_PTPC'!AP135=Tabelle!$V$4,('Mitigazione del rischio'!N$8*Tabelle!$W$4),IF('Modello Analisi RISCHI MOG_PTPC'!AP135=Tabelle!$V$5,('Mitigazione del rischio'!N$8*Tabelle!$W$5),IF('Modello Analisi RISCHI MOG_PTPC'!AP135=Tabelle!$V$6,('Mitigazione del rischio'!N$8*Tabelle!$W$6),IF('Modello Analisi RISCHI MOG_PTPC'!AP135=Tabelle!$V$7,('Mitigazione del rischio'!N$8*Tabelle!$W$7),IF('Modello Analisi RISCHI MOG_PTPC'!AP135=Tabelle!$V$8,('Mitigazione del rischio'!N$8*Tabelle!$W$8),IF('Modello Analisi RISCHI MOG_PTPC'!AP135=Tabelle!$V$9,('Mitigazione del rischio'!N$8*Tabelle!$W$9),IF('Modello Analisi RISCHI MOG_PTPC'!AP135=Tabelle!$V$10,('Mitigazione del rischio'!N$8*Tabelle!$W$10),IF('Modello Analisi RISCHI MOG_PTPC'!AP135=Tabelle!$V$11,('Mitigazione del rischio'!N$8*Tabelle!$W$11),IF('Modello Analisi RISCHI MOG_PTPC'!AP135=Tabelle!$V$12,('Mitigazione del rischio'!N$8*Tabelle!$W$12),"-"))))))))))</f>
        <v>1.05</v>
      </c>
      <c r="O134" s="31">
        <f>IF('Modello Analisi RISCHI MOG_PTPC'!AQ135=Tabelle!$V$3,('Mitigazione del rischio'!O$8*Tabelle!$W$3),IF('Modello Analisi RISCHI MOG_PTPC'!AQ135=Tabelle!$V$4,('Mitigazione del rischio'!O$8*Tabelle!$W$4),IF('Modello Analisi RISCHI MOG_PTPC'!AQ135=Tabelle!$V$5,('Mitigazione del rischio'!O$8*Tabelle!$W$5),IF('Modello Analisi RISCHI MOG_PTPC'!AQ135=Tabelle!$V$6,('Mitigazione del rischio'!O$8*Tabelle!$W$6),IF('Modello Analisi RISCHI MOG_PTPC'!AQ135=Tabelle!$V$7,('Mitigazione del rischio'!O$8*Tabelle!$W$7),IF('Modello Analisi RISCHI MOG_PTPC'!AQ135=Tabelle!$V$8,('Mitigazione del rischio'!O$8*Tabelle!$W$8),IF('Modello Analisi RISCHI MOG_PTPC'!AQ135=Tabelle!$V$9,('Mitigazione del rischio'!O$8*Tabelle!$W$9),IF('Modello Analisi RISCHI MOG_PTPC'!AQ135=Tabelle!$V$10,('Mitigazione del rischio'!O$8*Tabelle!$W$10),IF('Modello Analisi RISCHI MOG_PTPC'!AQ135=Tabelle!$V$11,('Mitigazione del rischio'!O$8*Tabelle!$W$11),IF('Modello Analisi RISCHI MOG_PTPC'!AQ135=Tabelle!$V$12,('Mitigazione del rischio'!O$8*Tabelle!$W$12),"-"))))))))))</f>
        <v>1.05</v>
      </c>
      <c r="P134" s="31">
        <f>IF('Modello Analisi RISCHI MOG_PTPC'!AR135=Tabelle!$V$3,('Mitigazione del rischio'!P$8*Tabelle!$W$3),IF('Modello Analisi RISCHI MOG_PTPC'!AR135=Tabelle!$V$4,('Mitigazione del rischio'!P$8*Tabelle!$W$4),IF('Modello Analisi RISCHI MOG_PTPC'!AR135=Tabelle!$V$5,('Mitigazione del rischio'!P$8*Tabelle!$W$5),IF('Modello Analisi RISCHI MOG_PTPC'!AR135=Tabelle!$V$6,('Mitigazione del rischio'!P$8*Tabelle!$W$6),IF('Modello Analisi RISCHI MOG_PTPC'!AR135=Tabelle!$V$7,('Mitigazione del rischio'!P$8*Tabelle!$W$7),IF('Modello Analisi RISCHI MOG_PTPC'!AR135=Tabelle!$V$8,('Mitigazione del rischio'!P$8*Tabelle!$W$8),IF('Modello Analisi RISCHI MOG_PTPC'!AR135=Tabelle!$V$9,('Mitigazione del rischio'!P$8*Tabelle!$W$9),IF('Modello Analisi RISCHI MOG_PTPC'!AR135=Tabelle!$V$10,('Mitigazione del rischio'!P$8*Tabelle!$W$10),IF('Modello Analisi RISCHI MOG_PTPC'!AR135=Tabelle!$V$11,('Mitigazione del rischio'!P$8*Tabelle!$W$11),IF('Modello Analisi RISCHI MOG_PTPC'!AR135=Tabelle!$V$12,('Mitigazione del rischio'!P$8*Tabelle!$W$12),"-"))))))))))</f>
        <v>1.05</v>
      </c>
      <c r="Q134" s="31">
        <f>IF('Modello Analisi RISCHI MOG_PTPC'!AS135=Tabelle!$V$3,('Mitigazione del rischio'!Q$8*Tabelle!$W$3),IF('Modello Analisi RISCHI MOG_PTPC'!AS135=Tabelle!$V$4,('Mitigazione del rischio'!Q$8*Tabelle!$W$4),IF('Modello Analisi RISCHI MOG_PTPC'!AS135=Tabelle!$V$5,('Mitigazione del rischio'!Q$8*Tabelle!$W$5),IF('Modello Analisi RISCHI MOG_PTPC'!AS135=Tabelle!$V$6,('Mitigazione del rischio'!Q$8*Tabelle!$W$6),IF('Modello Analisi RISCHI MOG_PTPC'!AS135=Tabelle!$V$7,('Mitigazione del rischio'!Q$8*Tabelle!$W$7),IF('Modello Analisi RISCHI MOG_PTPC'!AS135=Tabelle!$V$8,('Mitigazione del rischio'!Q$8*Tabelle!$W$8),IF('Modello Analisi RISCHI MOG_PTPC'!AS135=Tabelle!$V$9,('Mitigazione del rischio'!Q$8*Tabelle!$W$9),IF('Modello Analisi RISCHI MOG_PTPC'!AS135=Tabelle!$V$10,('Mitigazione del rischio'!Q$8*Tabelle!$W$10),IF('Modello Analisi RISCHI MOG_PTPC'!AS135=Tabelle!$V$11,('Mitigazione del rischio'!Q$8*Tabelle!$W$11),IF('Modello Analisi RISCHI MOG_PTPC'!AS135=Tabelle!$V$12,('Mitigazione del rischio'!Q$8*Tabelle!$W$12),"-"))))))))))</f>
        <v>2.4499999999999997</v>
      </c>
      <c r="R134" s="31">
        <f>IF('Modello Analisi RISCHI MOG_PTPC'!AT135=Tabelle!$V$3,('Mitigazione del rischio'!R$8*Tabelle!$W$3),IF('Modello Analisi RISCHI MOG_PTPC'!AT135=Tabelle!$V$4,('Mitigazione del rischio'!R$8*Tabelle!$W$4),IF('Modello Analisi RISCHI MOG_PTPC'!AT135=Tabelle!$V$5,('Mitigazione del rischio'!R$8*Tabelle!$W$5),IF('Modello Analisi RISCHI MOG_PTPC'!AT135=Tabelle!$V$6,('Mitigazione del rischio'!R$8*Tabelle!$W$6),IF('Modello Analisi RISCHI MOG_PTPC'!AT135=Tabelle!$V$7,('Mitigazione del rischio'!R$8*Tabelle!$W$7),IF('Modello Analisi RISCHI MOG_PTPC'!AT135=Tabelle!$V$8,('Mitigazione del rischio'!R$8*Tabelle!$W$8),IF('Modello Analisi RISCHI MOG_PTPC'!AT135=Tabelle!$V$9,('Mitigazione del rischio'!R$8*Tabelle!$W$9),IF('Modello Analisi RISCHI MOG_PTPC'!AT135=Tabelle!$V$10,('Mitigazione del rischio'!R$8*Tabelle!$W$10),IF('Modello Analisi RISCHI MOG_PTPC'!AT135=Tabelle!$V$11,('Mitigazione del rischio'!R$8*Tabelle!$W$11),IF('Modello Analisi RISCHI MOG_PTPC'!AT135=Tabelle!$V$12,('Mitigazione del rischio'!R$8*Tabelle!$W$12),"-"))))))))))</f>
        <v>2.4499999999999997</v>
      </c>
      <c r="S134" s="31">
        <f>IF('Modello Analisi RISCHI MOG_PTPC'!AU135=Tabelle!$V$3,('Mitigazione del rischio'!S$8*Tabelle!$W$3),IF('Modello Analisi RISCHI MOG_PTPC'!AU135=Tabelle!$V$4,('Mitigazione del rischio'!S$8*Tabelle!$W$4),IF('Modello Analisi RISCHI MOG_PTPC'!AU135=Tabelle!$V$5,('Mitigazione del rischio'!S$8*Tabelle!$W$5),IF('Modello Analisi RISCHI MOG_PTPC'!AU135=Tabelle!$V$6,('Mitigazione del rischio'!S$8*Tabelle!$W$6),IF('Modello Analisi RISCHI MOG_PTPC'!AU135=Tabelle!$V$7,('Mitigazione del rischio'!S$8*Tabelle!$W$7),IF('Modello Analisi RISCHI MOG_PTPC'!AU135=Tabelle!$V$8,('Mitigazione del rischio'!S$8*Tabelle!$W$8),IF('Modello Analisi RISCHI MOG_PTPC'!AU135=Tabelle!$V$9,('Mitigazione del rischio'!S$8*Tabelle!$W$9),IF('Modello Analisi RISCHI MOG_PTPC'!AU135=Tabelle!$V$10,('Mitigazione del rischio'!S$8*Tabelle!$W$10),IF('Modello Analisi RISCHI MOG_PTPC'!AU135=Tabelle!$V$11,('Mitigazione del rischio'!S$8*Tabelle!$W$11),IF('Modello Analisi RISCHI MOG_PTPC'!AU135=Tabelle!$V$12,('Mitigazione del rischio'!S$8*Tabelle!$W$12),"-"))))))))))</f>
        <v>2.4499999999999997</v>
      </c>
      <c r="T134" s="31">
        <f>IF('Modello Analisi RISCHI MOG_PTPC'!AV135=Tabelle!$V$3,('Mitigazione del rischio'!T$8*Tabelle!$W$3),IF('Modello Analisi RISCHI MOG_PTPC'!AV135=Tabelle!$V$4,('Mitigazione del rischio'!T$8*Tabelle!$W$4),IF('Modello Analisi RISCHI MOG_PTPC'!AV135=Tabelle!$V$5,('Mitigazione del rischio'!T$8*Tabelle!$W$5),IF('Modello Analisi RISCHI MOG_PTPC'!AV135=Tabelle!$V$6,('Mitigazione del rischio'!T$8*Tabelle!$W$6),IF('Modello Analisi RISCHI MOG_PTPC'!AV135=Tabelle!$V$7,('Mitigazione del rischio'!T$8*Tabelle!$W$7),IF('Modello Analisi RISCHI MOG_PTPC'!AV135=Tabelle!$V$8,('Mitigazione del rischio'!T$8*Tabelle!$W$8),IF('Modello Analisi RISCHI MOG_PTPC'!AV135=Tabelle!$V$9,('Mitigazione del rischio'!T$8*Tabelle!$W$9),IF('Modello Analisi RISCHI MOG_PTPC'!AV135=Tabelle!$V$10,('Mitigazione del rischio'!T$8*Tabelle!$W$10),IF('Modello Analisi RISCHI MOG_PTPC'!AV135=Tabelle!$V$11,('Mitigazione del rischio'!T$8*Tabelle!$W$11),IF('Modello Analisi RISCHI MOG_PTPC'!AV135=Tabelle!$V$12,('Mitigazione del rischio'!T$8*Tabelle!$W$12),"-"))))))))))</f>
        <v>2.4499999999999997</v>
      </c>
      <c r="U134" s="31">
        <f>IF('Modello Analisi RISCHI MOG_PTPC'!AW135=Tabelle!$V$3,('Mitigazione del rischio'!U$8*Tabelle!$W$3),IF('Modello Analisi RISCHI MOG_PTPC'!AW135=Tabelle!$V$4,('Mitigazione del rischio'!U$8*Tabelle!$W$4),IF('Modello Analisi RISCHI MOG_PTPC'!AW135=Tabelle!$V$5,('Mitigazione del rischio'!U$8*Tabelle!$W$5),IF('Modello Analisi RISCHI MOG_PTPC'!AW135=Tabelle!$V$6,('Mitigazione del rischio'!U$8*Tabelle!$W$6),IF('Modello Analisi RISCHI MOG_PTPC'!AW135=Tabelle!$V$7,('Mitigazione del rischio'!U$8*Tabelle!$W$7),IF('Modello Analisi RISCHI MOG_PTPC'!AW135=Tabelle!$V$8,('Mitigazione del rischio'!U$8*Tabelle!$W$8),IF('Modello Analisi RISCHI MOG_PTPC'!AW135=Tabelle!$V$9,('Mitigazione del rischio'!U$8*Tabelle!$W$9),IF('Modello Analisi RISCHI MOG_PTPC'!AW135=Tabelle!$V$10,('Mitigazione del rischio'!U$8*Tabelle!$W$10),IF('Modello Analisi RISCHI MOG_PTPC'!AW135=Tabelle!$V$11,('Mitigazione del rischio'!U$8*Tabelle!$W$11),IF('Modello Analisi RISCHI MOG_PTPC'!AW135=Tabelle!$V$12,('Mitigazione del rischio'!U$8*Tabelle!$W$12),"-"))))))))))</f>
        <v>0</v>
      </c>
      <c r="V134" s="31">
        <f>IF('Modello Analisi RISCHI MOG_PTPC'!AX135=Tabelle!$V$3,('Mitigazione del rischio'!V$8*Tabelle!$W$3),IF('Modello Analisi RISCHI MOG_PTPC'!AX135=Tabelle!$V$4,('Mitigazione del rischio'!V$8*Tabelle!$W$4),IF('Modello Analisi RISCHI MOG_PTPC'!AX135=Tabelle!$V$5,('Mitigazione del rischio'!V$8*Tabelle!$W$5),IF('Modello Analisi RISCHI MOG_PTPC'!AX135=Tabelle!$V$6,('Mitigazione del rischio'!V$8*Tabelle!$W$6),IF('Modello Analisi RISCHI MOG_PTPC'!AX135=Tabelle!$V$7,('Mitigazione del rischio'!V$8*Tabelle!$W$7),IF('Modello Analisi RISCHI MOG_PTPC'!AX135=Tabelle!$V$8,('Mitigazione del rischio'!V$8*Tabelle!$W$8),IF('Modello Analisi RISCHI MOG_PTPC'!AX135=Tabelle!$V$9,('Mitigazione del rischio'!V$8*Tabelle!$W$9),IF('Modello Analisi RISCHI MOG_PTPC'!AX135=Tabelle!$V$10,('Mitigazione del rischio'!V$8*Tabelle!$W$10),IF('Modello Analisi RISCHI MOG_PTPC'!AX135=Tabelle!$V$11,('Mitigazione del rischio'!V$8*Tabelle!$W$11),IF('Modello Analisi RISCHI MOG_PTPC'!AX135=Tabelle!$V$12,('Mitigazione del rischio'!V$8*Tabelle!$W$12),"-"))))))))))</f>
        <v>0</v>
      </c>
      <c r="W134" s="31">
        <f>IF('Modello Analisi RISCHI MOG_PTPC'!AY135=Tabelle!$V$3,('Mitigazione del rischio'!W$8*Tabelle!$W$3),IF('Modello Analisi RISCHI MOG_PTPC'!AY135=Tabelle!$V$4,('Mitigazione del rischio'!W$8*Tabelle!$W$4),IF('Modello Analisi RISCHI MOG_PTPC'!AY135=Tabelle!$V$5,('Mitigazione del rischio'!W$8*Tabelle!$W$5),IF('Modello Analisi RISCHI MOG_PTPC'!AY135=Tabelle!$V$6,('Mitigazione del rischio'!W$8*Tabelle!$W$6),IF('Modello Analisi RISCHI MOG_PTPC'!AY135=Tabelle!$V$7,('Mitigazione del rischio'!W$8*Tabelle!$W$7),IF('Modello Analisi RISCHI MOG_PTPC'!AY135=Tabelle!$V$8,('Mitigazione del rischio'!W$8*Tabelle!$W$8),IF('Modello Analisi RISCHI MOG_PTPC'!AY135=Tabelle!$V$9,('Mitigazione del rischio'!W$8*Tabelle!$W$9),IF('Modello Analisi RISCHI MOG_PTPC'!AY135=Tabelle!$V$10,('Mitigazione del rischio'!W$8*Tabelle!$W$10),IF('Modello Analisi RISCHI MOG_PTPC'!AY135=Tabelle!$V$11,('Mitigazione del rischio'!W$8*Tabelle!$W$11),IF('Modello Analisi RISCHI MOG_PTPC'!AY135=Tabelle!$V$12,('Mitigazione del rischio'!W$8*Tabelle!$W$12),"-"))))))))))</f>
        <v>0</v>
      </c>
      <c r="X134" s="31">
        <f>IF('Modello Analisi RISCHI MOG_PTPC'!AZ135=Tabelle!$V$3,('Mitigazione del rischio'!X$8*Tabelle!$W$3),IF('Modello Analisi RISCHI MOG_PTPC'!AZ135=Tabelle!$V$4,('Mitigazione del rischio'!X$8*Tabelle!$W$4),IF('Modello Analisi RISCHI MOG_PTPC'!AZ135=Tabelle!$V$5,('Mitigazione del rischio'!X$8*Tabelle!$W$5),IF('Modello Analisi RISCHI MOG_PTPC'!AZ135=Tabelle!$V$6,('Mitigazione del rischio'!X$8*Tabelle!$W$6),IF('Modello Analisi RISCHI MOG_PTPC'!AZ135=Tabelle!$V$7,('Mitigazione del rischio'!X$8*Tabelle!$W$7),IF('Modello Analisi RISCHI MOG_PTPC'!AZ135=Tabelle!$V$8,('Mitigazione del rischio'!X$8*Tabelle!$W$8),IF('Modello Analisi RISCHI MOG_PTPC'!AZ135=Tabelle!$V$9,('Mitigazione del rischio'!X$8*Tabelle!$W$9),IF('Modello Analisi RISCHI MOG_PTPC'!AZ135=Tabelle!$V$10,('Mitigazione del rischio'!X$8*Tabelle!$W$10),IF('Modello Analisi RISCHI MOG_PTPC'!AZ135=Tabelle!$V$11,('Mitigazione del rischio'!X$8*Tabelle!$W$11),IF('Modello Analisi RISCHI MOG_PTPC'!AZ135=Tabelle!$V$12,('Mitigazione del rischio'!X$8*Tabelle!$W$12),"-"))))))))))</f>
        <v>0</v>
      </c>
      <c r="Y134" s="31">
        <f>IF('Modello Analisi RISCHI MOG_PTPC'!BA135=Tabelle!$V$3,('Mitigazione del rischio'!Y$8*Tabelle!$W$3),IF('Modello Analisi RISCHI MOG_PTPC'!BA135=Tabelle!$V$4,('Mitigazione del rischio'!Y$8*Tabelle!$W$4),IF('Modello Analisi RISCHI MOG_PTPC'!BA135=Tabelle!$V$5,('Mitigazione del rischio'!Y$8*Tabelle!$W$5),IF('Modello Analisi RISCHI MOG_PTPC'!BA135=Tabelle!$V$6,('Mitigazione del rischio'!Y$8*Tabelle!$W$6),IF('Modello Analisi RISCHI MOG_PTPC'!BA135=Tabelle!$V$7,('Mitigazione del rischio'!Y$8*Tabelle!$W$7),IF('Modello Analisi RISCHI MOG_PTPC'!BA135=Tabelle!$V$8,('Mitigazione del rischio'!Y$8*Tabelle!$W$8),IF('Modello Analisi RISCHI MOG_PTPC'!BA135=Tabelle!$V$9,('Mitigazione del rischio'!Y$8*Tabelle!$W$9),IF('Modello Analisi RISCHI MOG_PTPC'!BA135=Tabelle!$V$10,('Mitigazione del rischio'!Y$8*Tabelle!$W$10),IF('Modello Analisi RISCHI MOG_PTPC'!BA135=Tabelle!$V$11,('Mitigazione del rischio'!Y$8*Tabelle!$W$11),IF('Modello Analisi RISCHI MOG_PTPC'!BA135=Tabelle!$V$12,('Mitigazione del rischio'!Y$8*Tabelle!$W$12),"-"))))))))))</f>
        <v>0</v>
      </c>
      <c r="Z134" s="31">
        <f>IF('Modello Analisi RISCHI MOG_PTPC'!BB135=Tabelle!$V$3,('Mitigazione del rischio'!Z$8*Tabelle!$W$3),IF('Modello Analisi RISCHI MOG_PTPC'!BB135=Tabelle!$V$4,('Mitigazione del rischio'!Z$8*Tabelle!$W$4),IF('Modello Analisi RISCHI MOG_PTPC'!BB135=Tabelle!$V$5,('Mitigazione del rischio'!Z$8*Tabelle!$W$5),IF('Modello Analisi RISCHI MOG_PTPC'!BB135=Tabelle!$V$6,('Mitigazione del rischio'!Z$8*Tabelle!$W$6),IF('Modello Analisi RISCHI MOG_PTPC'!BB135=Tabelle!$V$7,('Mitigazione del rischio'!Z$8*Tabelle!$W$7),IF('Modello Analisi RISCHI MOG_PTPC'!BB135=Tabelle!$V$8,('Mitigazione del rischio'!Z$8*Tabelle!$W$8),IF('Modello Analisi RISCHI MOG_PTPC'!BB135=Tabelle!$V$9,('Mitigazione del rischio'!Z$8*Tabelle!$W$9),IF('Modello Analisi RISCHI MOG_PTPC'!BB135=Tabelle!$V$10,('Mitigazione del rischio'!Z$8*Tabelle!$W$10),IF('Modello Analisi RISCHI MOG_PTPC'!BB135=Tabelle!$V$11,('Mitigazione del rischio'!Z$8*Tabelle!$W$11),IF('Modello Analisi RISCHI MOG_PTPC'!BB135=Tabelle!$V$12,('Mitigazione del rischio'!Z$8*Tabelle!$W$12),"-"))))))))))</f>
        <v>0</v>
      </c>
      <c r="AA134" s="31">
        <f>IF('Modello Analisi RISCHI MOG_PTPC'!BC135=Tabelle!$V$3,('Mitigazione del rischio'!AA$8*Tabelle!$W$3),IF('Modello Analisi RISCHI MOG_PTPC'!BC135=Tabelle!$V$4,('Mitigazione del rischio'!AA$8*Tabelle!$W$4),IF('Modello Analisi RISCHI MOG_PTPC'!BC135=Tabelle!$V$5,('Mitigazione del rischio'!AA$8*Tabelle!$W$5),IF('Modello Analisi RISCHI MOG_PTPC'!BC135=Tabelle!$V$6,('Mitigazione del rischio'!AA$8*Tabelle!$W$6),IF('Modello Analisi RISCHI MOG_PTPC'!BC135=Tabelle!$V$7,('Mitigazione del rischio'!AA$8*Tabelle!$W$7),IF('Modello Analisi RISCHI MOG_PTPC'!BC135=Tabelle!$V$8,('Mitigazione del rischio'!AA$8*Tabelle!$W$8),IF('Modello Analisi RISCHI MOG_PTPC'!BC135=Tabelle!$V$9,('Mitigazione del rischio'!AA$8*Tabelle!$W$9),IF('Modello Analisi RISCHI MOG_PTPC'!BC135=Tabelle!$V$10,('Mitigazione del rischio'!AA$8*Tabelle!$W$10),IF('Modello Analisi RISCHI MOG_PTPC'!BC135=Tabelle!$V$11,('Mitigazione del rischio'!AA$8*Tabelle!$W$11),IF('Modello Analisi RISCHI MOG_PTPC'!BC135=Tabelle!$V$12,('Mitigazione del rischio'!AA$8*Tabelle!$W$12),"-"))))))))))</f>
        <v>0</v>
      </c>
      <c r="AB134" s="31">
        <f>IF('Modello Analisi RISCHI MOG_PTPC'!BD135=Tabelle!$V$3,('Mitigazione del rischio'!AB$8*Tabelle!$W$3),IF('Modello Analisi RISCHI MOG_PTPC'!BD135=Tabelle!$V$4,('Mitigazione del rischio'!AB$8*Tabelle!$W$4),IF('Modello Analisi RISCHI MOG_PTPC'!BD135=Tabelle!$V$5,('Mitigazione del rischio'!AB$8*Tabelle!$W$5),IF('Modello Analisi RISCHI MOG_PTPC'!BD135=Tabelle!$V$6,('Mitigazione del rischio'!AB$8*Tabelle!$W$6),IF('Modello Analisi RISCHI MOG_PTPC'!BD135=Tabelle!$V$7,('Mitigazione del rischio'!AB$8*Tabelle!$W$7),IF('Modello Analisi RISCHI MOG_PTPC'!BD135=Tabelle!$V$8,('Mitigazione del rischio'!AB$8*Tabelle!$W$8),IF('Modello Analisi RISCHI MOG_PTPC'!BD135=Tabelle!$V$9,('Mitigazione del rischio'!AB$8*Tabelle!$W$9),IF('Modello Analisi RISCHI MOG_PTPC'!BD135=Tabelle!$V$10,('Mitigazione del rischio'!AB$8*Tabelle!$W$10),IF('Modello Analisi RISCHI MOG_PTPC'!BD135=Tabelle!$V$11,('Mitigazione del rischio'!AB$8*Tabelle!$W$11),IF('Modello Analisi RISCHI MOG_PTPC'!BD135=Tabelle!$V$12,('Mitigazione del rischio'!AB$8*Tabelle!$W$12),"-"))))))))))</f>
        <v>0</v>
      </c>
      <c r="AC134" s="31">
        <f>IF('Modello Analisi RISCHI MOG_PTPC'!BE135=Tabelle!$V$3,('Mitigazione del rischio'!AC$8*Tabelle!$W$3),IF('Modello Analisi RISCHI MOG_PTPC'!BE135=Tabelle!$V$4,('Mitigazione del rischio'!AC$8*Tabelle!$W$4),IF('Modello Analisi RISCHI MOG_PTPC'!BE135=Tabelle!$V$5,('Mitigazione del rischio'!AC$8*Tabelle!$W$5),IF('Modello Analisi RISCHI MOG_PTPC'!BE135=Tabelle!$V$6,('Mitigazione del rischio'!AC$8*Tabelle!$W$6),IF('Modello Analisi RISCHI MOG_PTPC'!BE135=Tabelle!$V$7,('Mitigazione del rischio'!AC$8*Tabelle!$W$7),IF('Modello Analisi RISCHI MOG_PTPC'!BE135=Tabelle!$V$8,('Mitigazione del rischio'!AC$8*Tabelle!$W$8),IF('Modello Analisi RISCHI MOG_PTPC'!BE135=Tabelle!$V$9,('Mitigazione del rischio'!AC$8*Tabelle!$W$9),IF('Modello Analisi RISCHI MOG_PTPC'!BE135=Tabelle!$V$10,('Mitigazione del rischio'!AC$8*Tabelle!$W$10),IF('Modello Analisi RISCHI MOG_PTPC'!BE135=Tabelle!$V$11,('Mitigazione del rischio'!AC$8*Tabelle!$W$11),IF('Modello Analisi RISCHI MOG_PTPC'!BE135=Tabelle!$V$12,('Mitigazione del rischio'!AC$8*Tabelle!$W$12),"-"))))))))))</f>
        <v>0</v>
      </c>
      <c r="AD134" s="31">
        <f>IF('Modello Analisi RISCHI MOG_PTPC'!BF135=Tabelle!$V$3,('Mitigazione del rischio'!AD$8*Tabelle!$W$3),IF('Modello Analisi RISCHI MOG_PTPC'!BF135=Tabelle!$V$4,('Mitigazione del rischio'!AD$8*Tabelle!$W$4),IF('Modello Analisi RISCHI MOG_PTPC'!BF135=Tabelle!$V$5,('Mitigazione del rischio'!AD$8*Tabelle!$W$5),IF('Modello Analisi RISCHI MOG_PTPC'!BF135=Tabelle!$V$6,('Mitigazione del rischio'!AD$8*Tabelle!$W$6),IF('Modello Analisi RISCHI MOG_PTPC'!BF135=Tabelle!$V$7,('Mitigazione del rischio'!AD$8*Tabelle!$W$7),IF('Modello Analisi RISCHI MOG_PTPC'!BF135=Tabelle!$V$8,('Mitigazione del rischio'!AD$8*Tabelle!$W$8),IF('Modello Analisi RISCHI MOG_PTPC'!BF135=Tabelle!$V$9,('Mitigazione del rischio'!AD$8*Tabelle!$W$9),IF('Modello Analisi RISCHI MOG_PTPC'!BF135=Tabelle!$V$10,('Mitigazione del rischio'!AD$8*Tabelle!$W$10),IF('Modello Analisi RISCHI MOG_PTPC'!BF135=Tabelle!$V$11,('Mitigazione del rischio'!AD$8*Tabelle!$W$11),IF('Modello Analisi RISCHI MOG_PTPC'!BF135=Tabelle!$V$12,('Mitigazione del rischio'!AD$8*Tabelle!$W$12),"-"))))))))))</f>
        <v>0</v>
      </c>
      <c r="AE134" s="31">
        <f>IF('Modello Analisi RISCHI MOG_PTPC'!BG135=Tabelle!$V$3,('Mitigazione del rischio'!AE$8*Tabelle!$W$3),IF('Modello Analisi RISCHI MOG_PTPC'!BG135=Tabelle!$V$4,('Mitigazione del rischio'!AE$8*Tabelle!$W$4),IF('Modello Analisi RISCHI MOG_PTPC'!BG135=Tabelle!$V$5,('Mitigazione del rischio'!AE$8*Tabelle!$W$5),IF('Modello Analisi RISCHI MOG_PTPC'!BG135=Tabelle!$V$6,('Mitigazione del rischio'!AE$8*Tabelle!$W$6),IF('Modello Analisi RISCHI MOG_PTPC'!BG135=Tabelle!$V$7,('Mitigazione del rischio'!AE$8*Tabelle!$W$7),IF('Modello Analisi RISCHI MOG_PTPC'!BG135=Tabelle!$V$8,('Mitigazione del rischio'!AE$8*Tabelle!$W$8),IF('Modello Analisi RISCHI MOG_PTPC'!BG135=Tabelle!$V$9,('Mitigazione del rischio'!AE$8*Tabelle!$W$9),IF('Modello Analisi RISCHI MOG_PTPC'!BG135=Tabelle!$V$10,('Mitigazione del rischio'!AE$8*Tabelle!$W$10),IF('Modello Analisi RISCHI MOG_PTPC'!BG135=Tabelle!$V$11,('Mitigazione del rischio'!AE$8*Tabelle!$W$11),IF('Modello Analisi RISCHI MOG_PTPC'!BG135=Tabelle!$V$12,('Mitigazione del rischio'!AE$8*Tabelle!$W$12),"-"))))))))))</f>
        <v>0</v>
      </c>
      <c r="AF134" s="32">
        <f t="shared" si="5"/>
        <v>43.400000000000006</v>
      </c>
      <c r="AG134" s="33">
        <f t="shared" si="6"/>
        <v>0.43400000000000005</v>
      </c>
    </row>
    <row r="135" spans="1:33" x14ac:dyDescent="0.25">
      <c r="A135" s="31">
        <f>IF('Modello Analisi RISCHI MOG_PTPC'!AC136=Tabelle!$V$3,('Mitigazione del rischio'!A$8*Tabelle!$W$3),IF('Modello Analisi RISCHI MOG_PTPC'!AC136=Tabelle!$V$4,('Mitigazione del rischio'!A$8*Tabelle!$W$4),IF('Modello Analisi RISCHI MOG_PTPC'!AC136=Tabelle!$V$5,('Mitigazione del rischio'!A$8*Tabelle!$W$5),IF('Modello Analisi RISCHI MOG_PTPC'!AC136=Tabelle!$V$6,('Mitigazione del rischio'!A$8*Tabelle!$W$6),IF('Modello Analisi RISCHI MOG_PTPC'!AC136=Tabelle!$V$7,('Mitigazione del rischio'!A$8*Tabelle!$W$7),IF('Modello Analisi RISCHI MOG_PTPC'!AC136=Tabelle!$V$8,('Mitigazione del rischio'!A$8*Tabelle!$W$8),IF('Modello Analisi RISCHI MOG_PTPC'!AC136=Tabelle!$V$9,('Mitigazione del rischio'!A$8*Tabelle!$W$9),IF('Modello Analisi RISCHI MOG_PTPC'!AC136=Tabelle!$V$10,('Mitigazione del rischio'!A$8*Tabelle!$W$10),IF('Modello Analisi RISCHI MOG_PTPC'!AC136=Tabelle!$V$11,('Mitigazione del rischio'!A$8*Tabelle!$W$11),IF('Modello Analisi RISCHI MOG_PTPC'!AC136=Tabelle!$V$12,('Mitigazione del rischio'!A$8*Tabelle!$W$12),"-"))))))))))</f>
        <v>3.5</v>
      </c>
      <c r="B135" s="31">
        <f>IF('Modello Analisi RISCHI MOG_PTPC'!AD136=Tabelle!$V$3,('Mitigazione del rischio'!B$8*Tabelle!$W$3),IF('Modello Analisi RISCHI MOG_PTPC'!AD136=Tabelle!$V$4,('Mitigazione del rischio'!B$8*Tabelle!$W$4),IF('Modello Analisi RISCHI MOG_PTPC'!AD136=Tabelle!$V$5,('Mitigazione del rischio'!B$8*Tabelle!$W$5),IF('Modello Analisi RISCHI MOG_PTPC'!AD136=Tabelle!$V$6,('Mitigazione del rischio'!B$8*Tabelle!$W$6),IF('Modello Analisi RISCHI MOG_PTPC'!AD136=Tabelle!$V$7,('Mitigazione del rischio'!B$8*Tabelle!$W$7),IF('Modello Analisi RISCHI MOG_PTPC'!AD136=Tabelle!$V$8,('Mitigazione del rischio'!B$8*Tabelle!$W$8),IF('Modello Analisi RISCHI MOG_PTPC'!AD136=Tabelle!$V$9,('Mitigazione del rischio'!B$8*Tabelle!$W$9),IF('Modello Analisi RISCHI MOG_PTPC'!AD136=Tabelle!$V$10,('Mitigazione del rischio'!B$8*Tabelle!$W$10),IF('Modello Analisi RISCHI MOG_PTPC'!AD136=Tabelle!$V$11,('Mitigazione del rischio'!B$8*Tabelle!$W$11),IF('Modello Analisi RISCHI MOG_PTPC'!AD136=Tabelle!$V$12,('Mitigazione del rischio'!B$8*Tabelle!$W$12),"-"))))))))))</f>
        <v>2.4499999999999997</v>
      </c>
      <c r="C135" s="31">
        <f>IF('Modello Analisi RISCHI MOG_PTPC'!AE136=Tabelle!$V$3,('Mitigazione del rischio'!C$8*Tabelle!$W$3),IF('Modello Analisi RISCHI MOG_PTPC'!AE136=Tabelle!$V$4,('Mitigazione del rischio'!C$8*Tabelle!$W$4),IF('Modello Analisi RISCHI MOG_PTPC'!AE136=Tabelle!$V$5,('Mitigazione del rischio'!C$8*Tabelle!$W$5),IF('Modello Analisi RISCHI MOG_PTPC'!AE136=Tabelle!$V$6,('Mitigazione del rischio'!C$8*Tabelle!$W$6),IF('Modello Analisi RISCHI MOG_PTPC'!AE136=Tabelle!$V$7,('Mitigazione del rischio'!C$8*Tabelle!$W$7),IF('Modello Analisi RISCHI MOG_PTPC'!AE136=Tabelle!$V$8,('Mitigazione del rischio'!C$8*Tabelle!$W$8),IF('Modello Analisi RISCHI MOG_PTPC'!AE136=Tabelle!$V$9,('Mitigazione del rischio'!C$8*Tabelle!$W$9),IF('Modello Analisi RISCHI MOG_PTPC'!AE136=Tabelle!$V$10,('Mitigazione del rischio'!C$8*Tabelle!$W$10),IF('Modello Analisi RISCHI MOG_PTPC'!AE136=Tabelle!$V$11,('Mitigazione del rischio'!C$8*Tabelle!$W$11),IF('Modello Analisi RISCHI MOG_PTPC'!AE136=Tabelle!$V$12,('Mitigazione del rischio'!C$8*Tabelle!$W$12),"-"))))))))))</f>
        <v>0.35000000000000003</v>
      </c>
      <c r="D135" s="31">
        <f>IF('Modello Analisi RISCHI MOG_PTPC'!AF136=Tabelle!$V$3,('Mitigazione del rischio'!D$8*Tabelle!$W$3),IF('Modello Analisi RISCHI MOG_PTPC'!AF136=Tabelle!$V$4,('Mitigazione del rischio'!D$8*Tabelle!$W$4),IF('Modello Analisi RISCHI MOG_PTPC'!AF136=Tabelle!$V$5,('Mitigazione del rischio'!D$8*Tabelle!$W$5),IF('Modello Analisi RISCHI MOG_PTPC'!AF136=Tabelle!$V$6,('Mitigazione del rischio'!D$8*Tabelle!$W$6),IF('Modello Analisi RISCHI MOG_PTPC'!AF136=Tabelle!$V$7,('Mitigazione del rischio'!D$8*Tabelle!$W$7),IF('Modello Analisi RISCHI MOG_PTPC'!AF136=Tabelle!$V$8,('Mitigazione del rischio'!D$8*Tabelle!$W$8),IF('Modello Analisi RISCHI MOG_PTPC'!AF136=Tabelle!$V$9,('Mitigazione del rischio'!D$8*Tabelle!$W$9),IF('Modello Analisi RISCHI MOG_PTPC'!AF136=Tabelle!$V$10,('Mitigazione del rischio'!D$8*Tabelle!$W$10),IF('Modello Analisi RISCHI MOG_PTPC'!AF136=Tabelle!$V$11,('Mitigazione del rischio'!D$8*Tabelle!$W$11),IF('Modello Analisi RISCHI MOG_PTPC'!AF136=Tabelle!$V$12,('Mitigazione del rischio'!D$8*Tabelle!$W$12),"-"))))))))))</f>
        <v>1.05</v>
      </c>
      <c r="E135" s="31">
        <f>IF('Modello Analisi RISCHI MOG_PTPC'!AG136=Tabelle!$V$3,('Mitigazione del rischio'!E$8*Tabelle!$W$3),IF('Modello Analisi RISCHI MOG_PTPC'!AG136=Tabelle!$V$4,('Mitigazione del rischio'!E$8*Tabelle!$W$4),IF('Modello Analisi RISCHI MOG_PTPC'!AG136=Tabelle!$V$5,('Mitigazione del rischio'!E$8*Tabelle!$W$5),IF('Modello Analisi RISCHI MOG_PTPC'!AG136=Tabelle!$V$6,('Mitigazione del rischio'!E$8*Tabelle!$W$6),IF('Modello Analisi RISCHI MOG_PTPC'!AG136=Tabelle!$V$7,('Mitigazione del rischio'!E$8*Tabelle!$W$7),IF('Modello Analisi RISCHI MOG_PTPC'!AG136=Tabelle!$V$8,('Mitigazione del rischio'!E$8*Tabelle!$W$8),IF('Modello Analisi RISCHI MOG_PTPC'!AG136=Tabelle!$V$9,('Mitigazione del rischio'!E$8*Tabelle!$W$9),IF('Modello Analisi RISCHI MOG_PTPC'!AG136=Tabelle!$V$10,('Mitigazione del rischio'!E$8*Tabelle!$W$10),IF('Modello Analisi RISCHI MOG_PTPC'!AG136=Tabelle!$V$11,('Mitigazione del rischio'!E$8*Tabelle!$W$11),IF('Modello Analisi RISCHI MOG_PTPC'!AG136=Tabelle!$V$12,('Mitigazione del rischio'!E$8*Tabelle!$W$12),"-"))))))))))</f>
        <v>2.4499999999999997</v>
      </c>
      <c r="F135" s="31">
        <f>IF('Modello Analisi RISCHI MOG_PTPC'!AH136=Tabelle!$V$3,('Mitigazione del rischio'!F$8*Tabelle!$W$3),IF('Modello Analisi RISCHI MOG_PTPC'!AH136=Tabelle!$V$4,('Mitigazione del rischio'!F$8*Tabelle!$W$4),IF('Modello Analisi RISCHI MOG_PTPC'!AH136=Tabelle!$V$5,('Mitigazione del rischio'!F$8*Tabelle!$W$5),IF('Modello Analisi RISCHI MOG_PTPC'!AH136=Tabelle!$V$6,('Mitigazione del rischio'!F$8*Tabelle!$W$6),IF('Modello Analisi RISCHI MOG_PTPC'!AH136=Tabelle!$V$7,('Mitigazione del rischio'!F$8*Tabelle!$W$7),IF('Modello Analisi RISCHI MOG_PTPC'!AH136=Tabelle!$V$8,('Mitigazione del rischio'!F$8*Tabelle!$W$8),IF('Modello Analisi RISCHI MOG_PTPC'!AH136=Tabelle!$V$9,('Mitigazione del rischio'!F$8*Tabelle!$W$9),IF('Modello Analisi RISCHI MOG_PTPC'!AH136=Tabelle!$V$10,('Mitigazione del rischio'!F$8*Tabelle!$W$10),IF('Modello Analisi RISCHI MOG_PTPC'!AH136=Tabelle!$V$11,('Mitigazione del rischio'!F$8*Tabelle!$W$11),IF('Modello Analisi RISCHI MOG_PTPC'!AH136=Tabelle!$V$12,('Mitigazione del rischio'!F$8*Tabelle!$W$12),"-"))))))))))</f>
        <v>3.5</v>
      </c>
      <c r="G135" s="31">
        <f>IF('Modello Analisi RISCHI MOG_PTPC'!AI136=Tabelle!$V$3,('Mitigazione del rischio'!G$8*Tabelle!$W$3),IF('Modello Analisi RISCHI MOG_PTPC'!AI136=Tabelle!$V$4,('Mitigazione del rischio'!G$8*Tabelle!$W$4),IF('Modello Analisi RISCHI MOG_PTPC'!AI136=Tabelle!$V$5,('Mitigazione del rischio'!G$8*Tabelle!$W$5),IF('Modello Analisi RISCHI MOG_PTPC'!AI136=Tabelle!$V$6,('Mitigazione del rischio'!G$8*Tabelle!$W$6),IF('Modello Analisi RISCHI MOG_PTPC'!AI136=Tabelle!$V$7,('Mitigazione del rischio'!G$8*Tabelle!$W$7),IF('Modello Analisi RISCHI MOG_PTPC'!AI136=Tabelle!$V$8,('Mitigazione del rischio'!G$8*Tabelle!$W$8),IF('Modello Analisi RISCHI MOG_PTPC'!AI136=Tabelle!$V$9,('Mitigazione del rischio'!G$8*Tabelle!$W$9),IF('Modello Analisi RISCHI MOG_PTPC'!AI136=Tabelle!$V$10,('Mitigazione del rischio'!G$8*Tabelle!$W$10),IF('Modello Analisi RISCHI MOG_PTPC'!AI136=Tabelle!$V$11,('Mitigazione del rischio'!G$8*Tabelle!$W$11),IF('Modello Analisi RISCHI MOG_PTPC'!AI136=Tabelle!$V$12,('Mitigazione del rischio'!G$8*Tabelle!$W$12),"-"))))))))))</f>
        <v>3.5</v>
      </c>
      <c r="H135" s="31">
        <f>IF('Modello Analisi RISCHI MOG_PTPC'!AJ136=Tabelle!$V$3,('Mitigazione del rischio'!H$8*Tabelle!$W$3),IF('Modello Analisi RISCHI MOG_PTPC'!AJ136=Tabelle!$V$4,('Mitigazione del rischio'!H$8*Tabelle!$W$4),IF('Modello Analisi RISCHI MOG_PTPC'!AJ136=Tabelle!$V$5,('Mitigazione del rischio'!H$8*Tabelle!$W$5),IF('Modello Analisi RISCHI MOG_PTPC'!AJ136=Tabelle!$V$6,('Mitigazione del rischio'!H$8*Tabelle!$W$6),IF('Modello Analisi RISCHI MOG_PTPC'!AJ136=Tabelle!$V$7,('Mitigazione del rischio'!H$8*Tabelle!$W$7),IF('Modello Analisi RISCHI MOG_PTPC'!AJ136=Tabelle!$V$8,('Mitigazione del rischio'!H$8*Tabelle!$W$8),IF('Modello Analisi RISCHI MOG_PTPC'!AJ136=Tabelle!$V$9,('Mitigazione del rischio'!H$8*Tabelle!$W$9),IF('Modello Analisi RISCHI MOG_PTPC'!AJ136=Tabelle!$V$10,('Mitigazione del rischio'!H$8*Tabelle!$W$10),IF('Modello Analisi RISCHI MOG_PTPC'!AJ136=Tabelle!$V$11,('Mitigazione del rischio'!H$8*Tabelle!$W$11),IF('Modello Analisi RISCHI MOG_PTPC'!AJ136=Tabelle!$V$12,('Mitigazione del rischio'!H$8*Tabelle!$W$12),"-"))))))))))</f>
        <v>3.5</v>
      </c>
      <c r="I135" s="31">
        <f>IF('Modello Analisi RISCHI MOG_PTPC'!AK136=Tabelle!$V$3,('Mitigazione del rischio'!I$8*Tabelle!$W$3),IF('Modello Analisi RISCHI MOG_PTPC'!AK136=Tabelle!$V$4,('Mitigazione del rischio'!I$8*Tabelle!$W$4),IF('Modello Analisi RISCHI MOG_PTPC'!AK136=Tabelle!$V$5,('Mitigazione del rischio'!I$8*Tabelle!$W$5),IF('Modello Analisi RISCHI MOG_PTPC'!AK136=Tabelle!$V$6,('Mitigazione del rischio'!I$8*Tabelle!$W$6),IF('Modello Analisi RISCHI MOG_PTPC'!AK136=Tabelle!$V$7,('Mitigazione del rischio'!I$8*Tabelle!$W$7),IF('Modello Analisi RISCHI MOG_PTPC'!AK136=Tabelle!$V$8,('Mitigazione del rischio'!I$8*Tabelle!$W$8),IF('Modello Analisi RISCHI MOG_PTPC'!AK136=Tabelle!$V$9,('Mitigazione del rischio'!I$8*Tabelle!$W$9),IF('Modello Analisi RISCHI MOG_PTPC'!AK136=Tabelle!$V$10,('Mitigazione del rischio'!I$8*Tabelle!$W$10),IF('Modello Analisi RISCHI MOG_PTPC'!AK136=Tabelle!$V$11,('Mitigazione del rischio'!I$8*Tabelle!$W$11),IF('Modello Analisi RISCHI MOG_PTPC'!AK136=Tabelle!$V$12,('Mitigazione del rischio'!I$8*Tabelle!$W$12),"-"))))))))))</f>
        <v>1.05</v>
      </c>
      <c r="J135" s="31">
        <f>IF('Modello Analisi RISCHI MOG_PTPC'!AL136=Tabelle!$V$3,('Mitigazione del rischio'!J$8*Tabelle!$W$3),IF('Modello Analisi RISCHI MOG_PTPC'!AL136=Tabelle!$V$4,('Mitigazione del rischio'!J$8*Tabelle!$W$4),IF('Modello Analisi RISCHI MOG_PTPC'!AL136=Tabelle!$V$5,('Mitigazione del rischio'!J$8*Tabelle!$W$5),IF('Modello Analisi RISCHI MOG_PTPC'!AL136=Tabelle!$V$6,('Mitigazione del rischio'!J$8*Tabelle!$W$6),IF('Modello Analisi RISCHI MOG_PTPC'!AL136=Tabelle!$V$7,('Mitigazione del rischio'!J$8*Tabelle!$W$7),IF('Modello Analisi RISCHI MOG_PTPC'!AL136=Tabelle!$V$8,('Mitigazione del rischio'!J$8*Tabelle!$W$8),IF('Modello Analisi RISCHI MOG_PTPC'!AL136=Tabelle!$V$9,('Mitigazione del rischio'!J$8*Tabelle!$W$9),IF('Modello Analisi RISCHI MOG_PTPC'!AL136=Tabelle!$V$10,('Mitigazione del rischio'!J$8*Tabelle!$W$10),IF('Modello Analisi RISCHI MOG_PTPC'!AL136=Tabelle!$V$11,('Mitigazione del rischio'!J$8*Tabelle!$W$11),IF('Modello Analisi RISCHI MOG_PTPC'!AL136=Tabelle!$V$12,('Mitigazione del rischio'!J$8*Tabelle!$W$12),"-"))))))))))</f>
        <v>1.05</v>
      </c>
      <c r="K135" s="31">
        <f>IF('Modello Analisi RISCHI MOG_PTPC'!AM136=Tabelle!$V$3,('Mitigazione del rischio'!K$8*Tabelle!$W$3),IF('Modello Analisi RISCHI MOG_PTPC'!AM136=Tabelle!$V$4,('Mitigazione del rischio'!K$8*Tabelle!$W$4),IF('Modello Analisi RISCHI MOG_PTPC'!AM136=Tabelle!$V$5,('Mitigazione del rischio'!K$8*Tabelle!$W$5),IF('Modello Analisi RISCHI MOG_PTPC'!AM136=Tabelle!$V$6,('Mitigazione del rischio'!K$8*Tabelle!$W$6),IF('Modello Analisi RISCHI MOG_PTPC'!AM136=Tabelle!$V$7,('Mitigazione del rischio'!K$8*Tabelle!$W$7),IF('Modello Analisi RISCHI MOG_PTPC'!AM136=Tabelle!$V$8,('Mitigazione del rischio'!K$8*Tabelle!$W$8),IF('Modello Analisi RISCHI MOG_PTPC'!AM136=Tabelle!$V$9,('Mitigazione del rischio'!K$8*Tabelle!$W$9),IF('Modello Analisi RISCHI MOG_PTPC'!AM136=Tabelle!$V$10,('Mitigazione del rischio'!K$8*Tabelle!$W$10),IF('Modello Analisi RISCHI MOG_PTPC'!AM136=Tabelle!$V$11,('Mitigazione del rischio'!K$8*Tabelle!$W$11),IF('Modello Analisi RISCHI MOG_PTPC'!AM136=Tabelle!$V$12,('Mitigazione del rischio'!K$8*Tabelle!$W$12),"-"))))))))))</f>
        <v>3.5</v>
      </c>
      <c r="L135" s="31">
        <f>IF('Modello Analisi RISCHI MOG_PTPC'!AN136=Tabelle!$V$3,('Mitigazione del rischio'!L$8*Tabelle!$W$3),IF('Modello Analisi RISCHI MOG_PTPC'!AN136=Tabelle!$V$4,('Mitigazione del rischio'!L$8*Tabelle!$W$4),IF('Modello Analisi RISCHI MOG_PTPC'!AN136=Tabelle!$V$5,('Mitigazione del rischio'!L$8*Tabelle!$W$5),IF('Modello Analisi RISCHI MOG_PTPC'!AN136=Tabelle!$V$6,('Mitigazione del rischio'!L$8*Tabelle!$W$6),IF('Modello Analisi RISCHI MOG_PTPC'!AN136=Tabelle!$V$7,('Mitigazione del rischio'!L$8*Tabelle!$W$7),IF('Modello Analisi RISCHI MOG_PTPC'!AN136=Tabelle!$V$8,('Mitigazione del rischio'!L$8*Tabelle!$W$8),IF('Modello Analisi RISCHI MOG_PTPC'!AN136=Tabelle!$V$9,('Mitigazione del rischio'!L$8*Tabelle!$W$9),IF('Modello Analisi RISCHI MOG_PTPC'!AN136=Tabelle!$V$10,('Mitigazione del rischio'!L$8*Tabelle!$W$10),IF('Modello Analisi RISCHI MOG_PTPC'!AN136=Tabelle!$V$11,('Mitigazione del rischio'!L$8*Tabelle!$W$11),IF('Modello Analisi RISCHI MOG_PTPC'!AN136=Tabelle!$V$12,('Mitigazione del rischio'!L$8*Tabelle!$W$12),"-"))))))))))</f>
        <v>3.5</v>
      </c>
      <c r="M135" s="31">
        <f>IF('Modello Analisi RISCHI MOG_PTPC'!AO136=Tabelle!$V$3,('Mitigazione del rischio'!M$8*Tabelle!$W$3),IF('Modello Analisi RISCHI MOG_PTPC'!AO136=Tabelle!$V$4,('Mitigazione del rischio'!M$8*Tabelle!$W$4),IF('Modello Analisi RISCHI MOG_PTPC'!AO136=Tabelle!$V$5,('Mitigazione del rischio'!M$8*Tabelle!$W$5),IF('Modello Analisi RISCHI MOG_PTPC'!AO136=Tabelle!$V$6,('Mitigazione del rischio'!M$8*Tabelle!$W$6),IF('Modello Analisi RISCHI MOG_PTPC'!AO136=Tabelle!$V$7,('Mitigazione del rischio'!M$8*Tabelle!$W$7),IF('Modello Analisi RISCHI MOG_PTPC'!AO136=Tabelle!$V$8,('Mitigazione del rischio'!M$8*Tabelle!$W$8),IF('Modello Analisi RISCHI MOG_PTPC'!AO136=Tabelle!$V$9,('Mitigazione del rischio'!M$8*Tabelle!$W$9),IF('Modello Analisi RISCHI MOG_PTPC'!AO136=Tabelle!$V$10,('Mitigazione del rischio'!M$8*Tabelle!$W$10),IF('Modello Analisi RISCHI MOG_PTPC'!AO136=Tabelle!$V$11,('Mitigazione del rischio'!M$8*Tabelle!$W$11),IF('Modello Analisi RISCHI MOG_PTPC'!AO136=Tabelle!$V$12,('Mitigazione del rischio'!M$8*Tabelle!$W$12),"-"))))))))))</f>
        <v>1.05</v>
      </c>
      <c r="N135" s="31">
        <f>IF('Modello Analisi RISCHI MOG_PTPC'!AP136=Tabelle!$V$3,('Mitigazione del rischio'!N$8*Tabelle!$W$3),IF('Modello Analisi RISCHI MOG_PTPC'!AP136=Tabelle!$V$4,('Mitigazione del rischio'!N$8*Tabelle!$W$4),IF('Modello Analisi RISCHI MOG_PTPC'!AP136=Tabelle!$V$5,('Mitigazione del rischio'!N$8*Tabelle!$W$5),IF('Modello Analisi RISCHI MOG_PTPC'!AP136=Tabelle!$V$6,('Mitigazione del rischio'!N$8*Tabelle!$W$6),IF('Modello Analisi RISCHI MOG_PTPC'!AP136=Tabelle!$V$7,('Mitigazione del rischio'!N$8*Tabelle!$W$7),IF('Modello Analisi RISCHI MOG_PTPC'!AP136=Tabelle!$V$8,('Mitigazione del rischio'!N$8*Tabelle!$W$8),IF('Modello Analisi RISCHI MOG_PTPC'!AP136=Tabelle!$V$9,('Mitigazione del rischio'!N$8*Tabelle!$W$9),IF('Modello Analisi RISCHI MOG_PTPC'!AP136=Tabelle!$V$10,('Mitigazione del rischio'!N$8*Tabelle!$W$10),IF('Modello Analisi RISCHI MOG_PTPC'!AP136=Tabelle!$V$11,('Mitigazione del rischio'!N$8*Tabelle!$W$11),IF('Modello Analisi RISCHI MOG_PTPC'!AP136=Tabelle!$V$12,('Mitigazione del rischio'!N$8*Tabelle!$W$12),"-"))))))))))</f>
        <v>1.05</v>
      </c>
      <c r="O135" s="31">
        <f>IF('Modello Analisi RISCHI MOG_PTPC'!AQ136=Tabelle!$V$3,('Mitigazione del rischio'!O$8*Tabelle!$W$3),IF('Modello Analisi RISCHI MOG_PTPC'!AQ136=Tabelle!$V$4,('Mitigazione del rischio'!O$8*Tabelle!$W$4),IF('Modello Analisi RISCHI MOG_PTPC'!AQ136=Tabelle!$V$5,('Mitigazione del rischio'!O$8*Tabelle!$W$5),IF('Modello Analisi RISCHI MOG_PTPC'!AQ136=Tabelle!$V$6,('Mitigazione del rischio'!O$8*Tabelle!$W$6),IF('Modello Analisi RISCHI MOG_PTPC'!AQ136=Tabelle!$V$7,('Mitigazione del rischio'!O$8*Tabelle!$W$7),IF('Modello Analisi RISCHI MOG_PTPC'!AQ136=Tabelle!$V$8,('Mitigazione del rischio'!O$8*Tabelle!$W$8),IF('Modello Analisi RISCHI MOG_PTPC'!AQ136=Tabelle!$V$9,('Mitigazione del rischio'!O$8*Tabelle!$W$9),IF('Modello Analisi RISCHI MOG_PTPC'!AQ136=Tabelle!$V$10,('Mitigazione del rischio'!O$8*Tabelle!$W$10),IF('Modello Analisi RISCHI MOG_PTPC'!AQ136=Tabelle!$V$11,('Mitigazione del rischio'!O$8*Tabelle!$W$11),IF('Modello Analisi RISCHI MOG_PTPC'!AQ136=Tabelle!$V$12,('Mitigazione del rischio'!O$8*Tabelle!$W$12),"-"))))))))))</f>
        <v>1.05</v>
      </c>
      <c r="P135" s="31">
        <f>IF('Modello Analisi RISCHI MOG_PTPC'!AR136=Tabelle!$V$3,('Mitigazione del rischio'!P$8*Tabelle!$W$3),IF('Modello Analisi RISCHI MOG_PTPC'!AR136=Tabelle!$V$4,('Mitigazione del rischio'!P$8*Tabelle!$W$4),IF('Modello Analisi RISCHI MOG_PTPC'!AR136=Tabelle!$V$5,('Mitigazione del rischio'!P$8*Tabelle!$W$5),IF('Modello Analisi RISCHI MOG_PTPC'!AR136=Tabelle!$V$6,('Mitigazione del rischio'!P$8*Tabelle!$W$6),IF('Modello Analisi RISCHI MOG_PTPC'!AR136=Tabelle!$V$7,('Mitigazione del rischio'!P$8*Tabelle!$W$7),IF('Modello Analisi RISCHI MOG_PTPC'!AR136=Tabelle!$V$8,('Mitigazione del rischio'!P$8*Tabelle!$W$8),IF('Modello Analisi RISCHI MOG_PTPC'!AR136=Tabelle!$V$9,('Mitigazione del rischio'!P$8*Tabelle!$W$9),IF('Modello Analisi RISCHI MOG_PTPC'!AR136=Tabelle!$V$10,('Mitigazione del rischio'!P$8*Tabelle!$W$10),IF('Modello Analisi RISCHI MOG_PTPC'!AR136=Tabelle!$V$11,('Mitigazione del rischio'!P$8*Tabelle!$W$11),IF('Modello Analisi RISCHI MOG_PTPC'!AR136=Tabelle!$V$12,('Mitigazione del rischio'!P$8*Tabelle!$W$12),"-"))))))))))</f>
        <v>1.05</v>
      </c>
      <c r="Q135" s="31">
        <f>IF('Modello Analisi RISCHI MOG_PTPC'!AS136=Tabelle!$V$3,('Mitigazione del rischio'!Q$8*Tabelle!$W$3),IF('Modello Analisi RISCHI MOG_PTPC'!AS136=Tabelle!$V$4,('Mitigazione del rischio'!Q$8*Tabelle!$W$4),IF('Modello Analisi RISCHI MOG_PTPC'!AS136=Tabelle!$V$5,('Mitigazione del rischio'!Q$8*Tabelle!$W$5),IF('Modello Analisi RISCHI MOG_PTPC'!AS136=Tabelle!$V$6,('Mitigazione del rischio'!Q$8*Tabelle!$W$6),IF('Modello Analisi RISCHI MOG_PTPC'!AS136=Tabelle!$V$7,('Mitigazione del rischio'!Q$8*Tabelle!$W$7),IF('Modello Analisi RISCHI MOG_PTPC'!AS136=Tabelle!$V$8,('Mitigazione del rischio'!Q$8*Tabelle!$W$8),IF('Modello Analisi RISCHI MOG_PTPC'!AS136=Tabelle!$V$9,('Mitigazione del rischio'!Q$8*Tabelle!$W$9),IF('Modello Analisi RISCHI MOG_PTPC'!AS136=Tabelle!$V$10,('Mitigazione del rischio'!Q$8*Tabelle!$W$10),IF('Modello Analisi RISCHI MOG_PTPC'!AS136=Tabelle!$V$11,('Mitigazione del rischio'!Q$8*Tabelle!$W$11),IF('Modello Analisi RISCHI MOG_PTPC'!AS136=Tabelle!$V$12,('Mitigazione del rischio'!Q$8*Tabelle!$W$12),"-"))))))))))</f>
        <v>2.4499999999999997</v>
      </c>
      <c r="R135" s="31">
        <f>IF('Modello Analisi RISCHI MOG_PTPC'!AT136=Tabelle!$V$3,('Mitigazione del rischio'!R$8*Tabelle!$W$3),IF('Modello Analisi RISCHI MOG_PTPC'!AT136=Tabelle!$V$4,('Mitigazione del rischio'!R$8*Tabelle!$W$4),IF('Modello Analisi RISCHI MOG_PTPC'!AT136=Tabelle!$V$5,('Mitigazione del rischio'!R$8*Tabelle!$W$5),IF('Modello Analisi RISCHI MOG_PTPC'!AT136=Tabelle!$V$6,('Mitigazione del rischio'!R$8*Tabelle!$W$6),IF('Modello Analisi RISCHI MOG_PTPC'!AT136=Tabelle!$V$7,('Mitigazione del rischio'!R$8*Tabelle!$W$7),IF('Modello Analisi RISCHI MOG_PTPC'!AT136=Tabelle!$V$8,('Mitigazione del rischio'!R$8*Tabelle!$W$8),IF('Modello Analisi RISCHI MOG_PTPC'!AT136=Tabelle!$V$9,('Mitigazione del rischio'!R$8*Tabelle!$W$9),IF('Modello Analisi RISCHI MOG_PTPC'!AT136=Tabelle!$V$10,('Mitigazione del rischio'!R$8*Tabelle!$W$10),IF('Modello Analisi RISCHI MOG_PTPC'!AT136=Tabelle!$V$11,('Mitigazione del rischio'!R$8*Tabelle!$W$11),IF('Modello Analisi RISCHI MOG_PTPC'!AT136=Tabelle!$V$12,('Mitigazione del rischio'!R$8*Tabelle!$W$12),"-"))))))))))</f>
        <v>2.4499999999999997</v>
      </c>
      <c r="S135" s="31">
        <f>IF('Modello Analisi RISCHI MOG_PTPC'!AU136=Tabelle!$V$3,('Mitigazione del rischio'!S$8*Tabelle!$W$3),IF('Modello Analisi RISCHI MOG_PTPC'!AU136=Tabelle!$V$4,('Mitigazione del rischio'!S$8*Tabelle!$W$4),IF('Modello Analisi RISCHI MOG_PTPC'!AU136=Tabelle!$V$5,('Mitigazione del rischio'!S$8*Tabelle!$W$5),IF('Modello Analisi RISCHI MOG_PTPC'!AU136=Tabelle!$V$6,('Mitigazione del rischio'!S$8*Tabelle!$W$6),IF('Modello Analisi RISCHI MOG_PTPC'!AU136=Tabelle!$V$7,('Mitigazione del rischio'!S$8*Tabelle!$W$7),IF('Modello Analisi RISCHI MOG_PTPC'!AU136=Tabelle!$V$8,('Mitigazione del rischio'!S$8*Tabelle!$W$8),IF('Modello Analisi RISCHI MOG_PTPC'!AU136=Tabelle!$V$9,('Mitigazione del rischio'!S$8*Tabelle!$W$9),IF('Modello Analisi RISCHI MOG_PTPC'!AU136=Tabelle!$V$10,('Mitigazione del rischio'!S$8*Tabelle!$W$10),IF('Modello Analisi RISCHI MOG_PTPC'!AU136=Tabelle!$V$11,('Mitigazione del rischio'!S$8*Tabelle!$W$11),IF('Modello Analisi RISCHI MOG_PTPC'!AU136=Tabelle!$V$12,('Mitigazione del rischio'!S$8*Tabelle!$W$12),"-"))))))))))</f>
        <v>2.4499999999999997</v>
      </c>
      <c r="T135" s="31">
        <f>IF('Modello Analisi RISCHI MOG_PTPC'!AV136=Tabelle!$V$3,('Mitigazione del rischio'!T$8*Tabelle!$W$3),IF('Modello Analisi RISCHI MOG_PTPC'!AV136=Tabelle!$V$4,('Mitigazione del rischio'!T$8*Tabelle!$W$4),IF('Modello Analisi RISCHI MOG_PTPC'!AV136=Tabelle!$V$5,('Mitigazione del rischio'!T$8*Tabelle!$W$5),IF('Modello Analisi RISCHI MOG_PTPC'!AV136=Tabelle!$V$6,('Mitigazione del rischio'!T$8*Tabelle!$W$6),IF('Modello Analisi RISCHI MOG_PTPC'!AV136=Tabelle!$V$7,('Mitigazione del rischio'!T$8*Tabelle!$W$7),IF('Modello Analisi RISCHI MOG_PTPC'!AV136=Tabelle!$V$8,('Mitigazione del rischio'!T$8*Tabelle!$W$8),IF('Modello Analisi RISCHI MOG_PTPC'!AV136=Tabelle!$V$9,('Mitigazione del rischio'!T$8*Tabelle!$W$9),IF('Modello Analisi RISCHI MOG_PTPC'!AV136=Tabelle!$V$10,('Mitigazione del rischio'!T$8*Tabelle!$W$10),IF('Modello Analisi RISCHI MOG_PTPC'!AV136=Tabelle!$V$11,('Mitigazione del rischio'!T$8*Tabelle!$W$11),IF('Modello Analisi RISCHI MOG_PTPC'!AV136=Tabelle!$V$12,('Mitigazione del rischio'!T$8*Tabelle!$W$12),"-"))))))))))</f>
        <v>2.4499999999999997</v>
      </c>
      <c r="U135" s="31">
        <f>IF('Modello Analisi RISCHI MOG_PTPC'!AW136=Tabelle!$V$3,('Mitigazione del rischio'!U$8*Tabelle!$W$3),IF('Modello Analisi RISCHI MOG_PTPC'!AW136=Tabelle!$V$4,('Mitigazione del rischio'!U$8*Tabelle!$W$4),IF('Modello Analisi RISCHI MOG_PTPC'!AW136=Tabelle!$V$5,('Mitigazione del rischio'!U$8*Tabelle!$W$5),IF('Modello Analisi RISCHI MOG_PTPC'!AW136=Tabelle!$V$6,('Mitigazione del rischio'!U$8*Tabelle!$W$6),IF('Modello Analisi RISCHI MOG_PTPC'!AW136=Tabelle!$V$7,('Mitigazione del rischio'!U$8*Tabelle!$W$7),IF('Modello Analisi RISCHI MOG_PTPC'!AW136=Tabelle!$V$8,('Mitigazione del rischio'!U$8*Tabelle!$W$8),IF('Modello Analisi RISCHI MOG_PTPC'!AW136=Tabelle!$V$9,('Mitigazione del rischio'!U$8*Tabelle!$W$9),IF('Modello Analisi RISCHI MOG_PTPC'!AW136=Tabelle!$V$10,('Mitigazione del rischio'!U$8*Tabelle!$W$10),IF('Modello Analisi RISCHI MOG_PTPC'!AW136=Tabelle!$V$11,('Mitigazione del rischio'!U$8*Tabelle!$W$11),IF('Modello Analisi RISCHI MOG_PTPC'!AW136=Tabelle!$V$12,('Mitigazione del rischio'!U$8*Tabelle!$W$12),"-"))))))))))</f>
        <v>0</v>
      </c>
      <c r="V135" s="31">
        <f>IF('Modello Analisi RISCHI MOG_PTPC'!AX136=Tabelle!$V$3,('Mitigazione del rischio'!V$8*Tabelle!$W$3),IF('Modello Analisi RISCHI MOG_PTPC'!AX136=Tabelle!$V$4,('Mitigazione del rischio'!V$8*Tabelle!$W$4),IF('Modello Analisi RISCHI MOG_PTPC'!AX136=Tabelle!$V$5,('Mitigazione del rischio'!V$8*Tabelle!$W$5),IF('Modello Analisi RISCHI MOG_PTPC'!AX136=Tabelle!$V$6,('Mitigazione del rischio'!V$8*Tabelle!$W$6),IF('Modello Analisi RISCHI MOG_PTPC'!AX136=Tabelle!$V$7,('Mitigazione del rischio'!V$8*Tabelle!$W$7),IF('Modello Analisi RISCHI MOG_PTPC'!AX136=Tabelle!$V$8,('Mitigazione del rischio'!V$8*Tabelle!$W$8),IF('Modello Analisi RISCHI MOG_PTPC'!AX136=Tabelle!$V$9,('Mitigazione del rischio'!V$8*Tabelle!$W$9),IF('Modello Analisi RISCHI MOG_PTPC'!AX136=Tabelle!$V$10,('Mitigazione del rischio'!V$8*Tabelle!$W$10),IF('Modello Analisi RISCHI MOG_PTPC'!AX136=Tabelle!$V$11,('Mitigazione del rischio'!V$8*Tabelle!$W$11),IF('Modello Analisi RISCHI MOG_PTPC'!AX136=Tabelle!$V$12,('Mitigazione del rischio'!V$8*Tabelle!$W$12),"-"))))))))))</f>
        <v>0</v>
      </c>
      <c r="W135" s="31">
        <f>IF('Modello Analisi RISCHI MOG_PTPC'!AY136=Tabelle!$V$3,('Mitigazione del rischio'!W$8*Tabelle!$W$3),IF('Modello Analisi RISCHI MOG_PTPC'!AY136=Tabelle!$V$4,('Mitigazione del rischio'!W$8*Tabelle!$W$4),IF('Modello Analisi RISCHI MOG_PTPC'!AY136=Tabelle!$V$5,('Mitigazione del rischio'!W$8*Tabelle!$W$5),IF('Modello Analisi RISCHI MOG_PTPC'!AY136=Tabelle!$V$6,('Mitigazione del rischio'!W$8*Tabelle!$W$6),IF('Modello Analisi RISCHI MOG_PTPC'!AY136=Tabelle!$V$7,('Mitigazione del rischio'!W$8*Tabelle!$W$7),IF('Modello Analisi RISCHI MOG_PTPC'!AY136=Tabelle!$V$8,('Mitigazione del rischio'!W$8*Tabelle!$W$8),IF('Modello Analisi RISCHI MOG_PTPC'!AY136=Tabelle!$V$9,('Mitigazione del rischio'!W$8*Tabelle!$W$9),IF('Modello Analisi RISCHI MOG_PTPC'!AY136=Tabelle!$V$10,('Mitigazione del rischio'!W$8*Tabelle!$W$10),IF('Modello Analisi RISCHI MOG_PTPC'!AY136=Tabelle!$V$11,('Mitigazione del rischio'!W$8*Tabelle!$W$11),IF('Modello Analisi RISCHI MOG_PTPC'!AY136=Tabelle!$V$12,('Mitigazione del rischio'!W$8*Tabelle!$W$12),"-"))))))))))</f>
        <v>0</v>
      </c>
      <c r="X135" s="31">
        <f>IF('Modello Analisi RISCHI MOG_PTPC'!AZ136=Tabelle!$V$3,('Mitigazione del rischio'!X$8*Tabelle!$W$3),IF('Modello Analisi RISCHI MOG_PTPC'!AZ136=Tabelle!$V$4,('Mitigazione del rischio'!X$8*Tabelle!$W$4),IF('Modello Analisi RISCHI MOG_PTPC'!AZ136=Tabelle!$V$5,('Mitigazione del rischio'!X$8*Tabelle!$W$5),IF('Modello Analisi RISCHI MOG_PTPC'!AZ136=Tabelle!$V$6,('Mitigazione del rischio'!X$8*Tabelle!$W$6),IF('Modello Analisi RISCHI MOG_PTPC'!AZ136=Tabelle!$V$7,('Mitigazione del rischio'!X$8*Tabelle!$W$7),IF('Modello Analisi RISCHI MOG_PTPC'!AZ136=Tabelle!$V$8,('Mitigazione del rischio'!X$8*Tabelle!$W$8),IF('Modello Analisi RISCHI MOG_PTPC'!AZ136=Tabelle!$V$9,('Mitigazione del rischio'!X$8*Tabelle!$W$9),IF('Modello Analisi RISCHI MOG_PTPC'!AZ136=Tabelle!$V$10,('Mitigazione del rischio'!X$8*Tabelle!$W$10),IF('Modello Analisi RISCHI MOG_PTPC'!AZ136=Tabelle!$V$11,('Mitigazione del rischio'!X$8*Tabelle!$W$11),IF('Modello Analisi RISCHI MOG_PTPC'!AZ136=Tabelle!$V$12,('Mitigazione del rischio'!X$8*Tabelle!$W$12),"-"))))))))))</f>
        <v>0</v>
      </c>
      <c r="Y135" s="31">
        <f>IF('Modello Analisi RISCHI MOG_PTPC'!BA136=Tabelle!$V$3,('Mitigazione del rischio'!Y$8*Tabelle!$W$3),IF('Modello Analisi RISCHI MOG_PTPC'!BA136=Tabelle!$V$4,('Mitigazione del rischio'!Y$8*Tabelle!$W$4),IF('Modello Analisi RISCHI MOG_PTPC'!BA136=Tabelle!$V$5,('Mitigazione del rischio'!Y$8*Tabelle!$W$5),IF('Modello Analisi RISCHI MOG_PTPC'!BA136=Tabelle!$V$6,('Mitigazione del rischio'!Y$8*Tabelle!$W$6),IF('Modello Analisi RISCHI MOG_PTPC'!BA136=Tabelle!$V$7,('Mitigazione del rischio'!Y$8*Tabelle!$W$7),IF('Modello Analisi RISCHI MOG_PTPC'!BA136=Tabelle!$V$8,('Mitigazione del rischio'!Y$8*Tabelle!$W$8),IF('Modello Analisi RISCHI MOG_PTPC'!BA136=Tabelle!$V$9,('Mitigazione del rischio'!Y$8*Tabelle!$W$9),IF('Modello Analisi RISCHI MOG_PTPC'!BA136=Tabelle!$V$10,('Mitigazione del rischio'!Y$8*Tabelle!$W$10),IF('Modello Analisi RISCHI MOG_PTPC'!BA136=Tabelle!$V$11,('Mitigazione del rischio'!Y$8*Tabelle!$W$11),IF('Modello Analisi RISCHI MOG_PTPC'!BA136=Tabelle!$V$12,('Mitigazione del rischio'!Y$8*Tabelle!$W$12),"-"))))))))))</f>
        <v>0</v>
      </c>
      <c r="Z135" s="31">
        <f>IF('Modello Analisi RISCHI MOG_PTPC'!BB136=Tabelle!$V$3,('Mitigazione del rischio'!Z$8*Tabelle!$W$3),IF('Modello Analisi RISCHI MOG_PTPC'!BB136=Tabelle!$V$4,('Mitigazione del rischio'!Z$8*Tabelle!$W$4),IF('Modello Analisi RISCHI MOG_PTPC'!BB136=Tabelle!$V$5,('Mitigazione del rischio'!Z$8*Tabelle!$W$5),IF('Modello Analisi RISCHI MOG_PTPC'!BB136=Tabelle!$V$6,('Mitigazione del rischio'!Z$8*Tabelle!$W$6),IF('Modello Analisi RISCHI MOG_PTPC'!BB136=Tabelle!$V$7,('Mitigazione del rischio'!Z$8*Tabelle!$W$7),IF('Modello Analisi RISCHI MOG_PTPC'!BB136=Tabelle!$V$8,('Mitigazione del rischio'!Z$8*Tabelle!$W$8),IF('Modello Analisi RISCHI MOG_PTPC'!BB136=Tabelle!$V$9,('Mitigazione del rischio'!Z$8*Tabelle!$W$9),IF('Modello Analisi RISCHI MOG_PTPC'!BB136=Tabelle!$V$10,('Mitigazione del rischio'!Z$8*Tabelle!$W$10),IF('Modello Analisi RISCHI MOG_PTPC'!BB136=Tabelle!$V$11,('Mitigazione del rischio'!Z$8*Tabelle!$W$11),IF('Modello Analisi RISCHI MOG_PTPC'!BB136=Tabelle!$V$12,('Mitigazione del rischio'!Z$8*Tabelle!$W$12),"-"))))))))))</f>
        <v>0</v>
      </c>
      <c r="AA135" s="31">
        <f>IF('Modello Analisi RISCHI MOG_PTPC'!BC136=Tabelle!$V$3,('Mitigazione del rischio'!AA$8*Tabelle!$W$3),IF('Modello Analisi RISCHI MOG_PTPC'!BC136=Tabelle!$V$4,('Mitigazione del rischio'!AA$8*Tabelle!$W$4),IF('Modello Analisi RISCHI MOG_PTPC'!BC136=Tabelle!$V$5,('Mitigazione del rischio'!AA$8*Tabelle!$W$5),IF('Modello Analisi RISCHI MOG_PTPC'!BC136=Tabelle!$V$6,('Mitigazione del rischio'!AA$8*Tabelle!$W$6),IF('Modello Analisi RISCHI MOG_PTPC'!BC136=Tabelle!$V$7,('Mitigazione del rischio'!AA$8*Tabelle!$W$7),IF('Modello Analisi RISCHI MOG_PTPC'!BC136=Tabelle!$V$8,('Mitigazione del rischio'!AA$8*Tabelle!$W$8),IF('Modello Analisi RISCHI MOG_PTPC'!BC136=Tabelle!$V$9,('Mitigazione del rischio'!AA$8*Tabelle!$W$9),IF('Modello Analisi RISCHI MOG_PTPC'!BC136=Tabelle!$V$10,('Mitigazione del rischio'!AA$8*Tabelle!$W$10),IF('Modello Analisi RISCHI MOG_PTPC'!BC136=Tabelle!$V$11,('Mitigazione del rischio'!AA$8*Tabelle!$W$11),IF('Modello Analisi RISCHI MOG_PTPC'!BC136=Tabelle!$V$12,('Mitigazione del rischio'!AA$8*Tabelle!$W$12),"-"))))))))))</f>
        <v>0</v>
      </c>
      <c r="AB135" s="31">
        <f>IF('Modello Analisi RISCHI MOG_PTPC'!BD136=Tabelle!$V$3,('Mitigazione del rischio'!AB$8*Tabelle!$W$3),IF('Modello Analisi RISCHI MOG_PTPC'!BD136=Tabelle!$V$4,('Mitigazione del rischio'!AB$8*Tabelle!$W$4),IF('Modello Analisi RISCHI MOG_PTPC'!BD136=Tabelle!$V$5,('Mitigazione del rischio'!AB$8*Tabelle!$W$5),IF('Modello Analisi RISCHI MOG_PTPC'!BD136=Tabelle!$V$6,('Mitigazione del rischio'!AB$8*Tabelle!$W$6),IF('Modello Analisi RISCHI MOG_PTPC'!BD136=Tabelle!$V$7,('Mitigazione del rischio'!AB$8*Tabelle!$W$7),IF('Modello Analisi RISCHI MOG_PTPC'!BD136=Tabelle!$V$8,('Mitigazione del rischio'!AB$8*Tabelle!$W$8),IF('Modello Analisi RISCHI MOG_PTPC'!BD136=Tabelle!$V$9,('Mitigazione del rischio'!AB$8*Tabelle!$W$9),IF('Modello Analisi RISCHI MOG_PTPC'!BD136=Tabelle!$V$10,('Mitigazione del rischio'!AB$8*Tabelle!$W$10),IF('Modello Analisi RISCHI MOG_PTPC'!BD136=Tabelle!$V$11,('Mitigazione del rischio'!AB$8*Tabelle!$W$11),IF('Modello Analisi RISCHI MOG_PTPC'!BD136=Tabelle!$V$12,('Mitigazione del rischio'!AB$8*Tabelle!$W$12),"-"))))))))))</f>
        <v>0</v>
      </c>
      <c r="AC135" s="31">
        <f>IF('Modello Analisi RISCHI MOG_PTPC'!BE136=Tabelle!$V$3,('Mitigazione del rischio'!AC$8*Tabelle!$W$3),IF('Modello Analisi RISCHI MOG_PTPC'!BE136=Tabelle!$V$4,('Mitigazione del rischio'!AC$8*Tabelle!$W$4),IF('Modello Analisi RISCHI MOG_PTPC'!BE136=Tabelle!$V$5,('Mitigazione del rischio'!AC$8*Tabelle!$W$5),IF('Modello Analisi RISCHI MOG_PTPC'!BE136=Tabelle!$V$6,('Mitigazione del rischio'!AC$8*Tabelle!$W$6),IF('Modello Analisi RISCHI MOG_PTPC'!BE136=Tabelle!$V$7,('Mitigazione del rischio'!AC$8*Tabelle!$W$7),IF('Modello Analisi RISCHI MOG_PTPC'!BE136=Tabelle!$V$8,('Mitigazione del rischio'!AC$8*Tabelle!$W$8),IF('Modello Analisi RISCHI MOG_PTPC'!BE136=Tabelle!$V$9,('Mitigazione del rischio'!AC$8*Tabelle!$W$9),IF('Modello Analisi RISCHI MOG_PTPC'!BE136=Tabelle!$V$10,('Mitigazione del rischio'!AC$8*Tabelle!$W$10),IF('Modello Analisi RISCHI MOG_PTPC'!BE136=Tabelle!$V$11,('Mitigazione del rischio'!AC$8*Tabelle!$W$11),IF('Modello Analisi RISCHI MOG_PTPC'!BE136=Tabelle!$V$12,('Mitigazione del rischio'!AC$8*Tabelle!$W$12),"-"))))))))))</f>
        <v>0</v>
      </c>
      <c r="AD135" s="31">
        <f>IF('Modello Analisi RISCHI MOG_PTPC'!BF136=Tabelle!$V$3,('Mitigazione del rischio'!AD$8*Tabelle!$W$3),IF('Modello Analisi RISCHI MOG_PTPC'!BF136=Tabelle!$V$4,('Mitigazione del rischio'!AD$8*Tabelle!$W$4),IF('Modello Analisi RISCHI MOG_PTPC'!BF136=Tabelle!$V$5,('Mitigazione del rischio'!AD$8*Tabelle!$W$5),IF('Modello Analisi RISCHI MOG_PTPC'!BF136=Tabelle!$V$6,('Mitigazione del rischio'!AD$8*Tabelle!$W$6),IF('Modello Analisi RISCHI MOG_PTPC'!BF136=Tabelle!$V$7,('Mitigazione del rischio'!AD$8*Tabelle!$W$7),IF('Modello Analisi RISCHI MOG_PTPC'!BF136=Tabelle!$V$8,('Mitigazione del rischio'!AD$8*Tabelle!$W$8),IF('Modello Analisi RISCHI MOG_PTPC'!BF136=Tabelle!$V$9,('Mitigazione del rischio'!AD$8*Tabelle!$W$9),IF('Modello Analisi RISCHI MOG_PTPC'!BF136=Tabelle!$V$10,('Mitigazione del rischio'!AD$8*Tabelle!$W$10),IF('Modello Analisi RISCHI MOG_PTPC'!BF136=Tabelle!$V$11,('Mitigazione del rischio'!AD$8*Tabelle!$W$11),IF('Modello Analisi RISCHI MOG_PTPC'!BF136=Tabelle!$V$12,('Mitigazione del rischio'!AD$8*Tabelle!$W$12),"-"))))))))))</f>
        <v>0</v>
      </c>
      <c r="AE135" s="31">
        <f>IF('Modello Analisi RISCHI MOG_PTPC'!BG136=Tabelle!$V$3,('Mitigazione del rischio'!AE$8*Tabelle!$W$3),IF('Modello Analisi RISCHI MOG_PTPC'!BG136=Tabelle!$V$4,('Mitigazione del rischio'!AE$8*Tabelle!$W$4),IF('Modello Analisi RISCHI MOG_PTPC'!BG136=Tabelle!$V$5,('Mitigazione del rischio'!AE$8*Tabelle!$W$5),IF('Modello Analisi RISCHI MOG_PTPC'!BG136=Tabelle!$V$6,('Mitigazione del rischio'!AE$8*Tabelle!$W$6),IF('Modello Analisi RISCHI MOG_PTPC'!BG136=Tabelle!$V$7,('Mitigazione del rischio'!AE$8*Tabelle!$W$7),IF('Modello Analisi RISCHI MOG_PTPC'!BG136=Tabelle!$V$8,('Mitigazione del rischio'!AE$8*Tabelle!$W$8),IF('Modello Analisi RISCHI MOG_PTPC'!BG136=Tabelle!$V$9,('Mitigazione del rischio'!AE$8*Tabelle!$W$9),IF('Modello Analisi RISCHI MOG_PTPC'!BG136=Tabelle!$V$10,('Mitigazione del rischio'!AE$8*Tabelle!$W$10),IF('Modello Analisi RISCHI MOG_PTPC'!BG136=Tabelle!$V$11,('Mitigazione del rischio'!AE$8*Tabelle!$W$11),IF('Modello Analisi RISCHI MOG_PTPC'!BG136=Tabelle!$V$12,('Mitigazione del rischio'!AE$8*Tabelle!$W$12),"-"))))))))))</f>
        <v>0</v>
      </c>
      <c r="AF135" s="32">
        <f t="shared" si="5"/>
        <v>43.400000000000006</v>
      </c>
      <c r="AG135" s="33">
        <f t="shared" si="6"/>
        <v>0.43400000000000005</v>
      </c>
    </row>
    <row r="136" spans="1:33" x14ac:dyDescent="0.25">
      <c r="A136" s="31">
        <f>IF('Modello Analisi RISCHI MOG_PTPC'!AC137=Tabelle!$V$3,('Mitigazione del rischio'!A$8*Tabelle!$W$3),IF('Modello Analisi RISCHI MOG_PTPC'!AC137=Tabelle!$V$4,('Mitigazione del rischio'!A$8*Tabelle!$W$4),IF('Modello Analisi RISCHI MOG_PTPC'!AC137=Tabelle!$V$5,('Mitigazione del rischio'!A$8*Tabelle!$W$5),IF('Modello Analisi RISCHI MOG_PTPC'!AC137=Tabelle!$V$6,('Mitigazione del rischio'!A$8*Tabelle!$W$6),IF('Modello Analisi RISCHI MOG_PTPC'!AC137=Tabelle!$V$7,('Mitigazione del rischio'!A$8*Tabelle!$W$7),IF('Modello Analisi RISCHI MOG_PTPC'!AC137=Tabelle!$V$8,('Mitigazione del rischio'!A$8*Tabelle!$W$8),IF('Modello Analisi RISCHI MOG_PTPC'!AC137=Tabelle!$V$9,('Mitigazione del rischio'!A$8*Tabelle!$W$9),IF('Modello Analisi RISCHI MOG_PTPC'!AC137=Tabelle!$V$10,('Mitigazione del rischio'!A$8*Tabelle!$W$10),IF('Modello Analisi RISCHI MOG_PTPC'!AC137=Tabelle!$V$11,('Mitigazione del rischio'!A$8*Tabelle!$W$11),IF('Modello Analisi RISCHI MOG_PTPC'!AC137=Tabelle!$V$12,('Mitigazione del rischio'!A$8*Tabelle!$W$12),"-"))))))))))</f>
        <v>3.5</v>
      </c>
      <c r="B136" s="31">
        <f>IF('Modello Analisi RISCHI MOG_PTPC'!AD137=Tabelle!$V$3,('Mitigazione del rischio'!B$8*Tabelle!$W$3),IF('Modello Analisi RISCHI MOG_PTPC'!AD137=Tabelle!$V$4,('Mitigazione del rischio'!B$8*Tabelle!$W$4),IF('Modello Analisi RISCHI MOG_PTPC'!AD137=Tabelle!$V$5,('Mitigazione del rischio'!B$8*Tabelle!$W$5),IF('Modello Analisi RISCHI MOG_PTPC'!AD137=Tabelle!$V$6,('Mitigazione del rischio'!B$8*Tabelle!$W$6),IF('Modello Analisi RISCHI MOG_PTPC'!AD137=Tabelle!$V$7,('Mitigazione del rischio'!B$8*Tabelle!$W$7),IF('Modello Analisi RISCHI MOG_PTPC'!AD137=Tabelle!$V$8,('Mitigazione del rischio'!B$8*Tabelle!$W$8),IF('Modello Analisi RISCHI MOG_PTPC'!AD137=Tabelle!$V$9,('Mitigazione del rischio'!B$8*Tabelle!$W$9),IF('Modello Analisi RISCHI MOG_PTPC'!AD137=Tabelle!$V$10,('Mitigazione del rischio'!B$8*Tabelle!$W$10),IF('Modello Analisi RISCHI MOG_PTPC'!AD137=Tabelle!$V$11,('Mitigazione del rischio'!B$8*Tabelle!$W$11),IF('Modello Analisi RISCHI MOG_PTPC'!AD137=Tabelle!$V$12,('Mitigazione del rischio'!B$8*Tabelle!$W$12),"-"))))))))))</f>
        <v>2.4499999999999997</v>
      </c>
      <c r="C136" s="31">
        <f>IF('Modello Analisi RISCHI MOG_PTPC'!AE137=Tabelle!$V$3,('Mitigazione del rischio'!C$8*Tabelle!$W$3),IF('Modello Analisi RISCHI MOG_PTPC'!AE137=Tabelle!$V$4,('Mitigazione del rischio'!C$8*Tabelle!$W$4),IF('Modello Analisi RISCHI MOG_PTPC'!AE137=Tabelle!$V$5,('Mitigazione del rischio'!C$8*Tabelle!$W$5),IF('Modello Analisi RISCHI MOG_PTPC'!AE137=Tabelle!$V$6,('Mitigazione del rischio'!C$8*Tabelle!$W$6),IF('Modello Analisi RISCHI MOG_PTPC'!AE137=Tabelle!$V$7,('Mitigazione del rischio'!C$8*Tabelle!$W$7),IF('Modello Analisi RISCHI MOG_PTPC'!AE137=Tabelle!$V$8,('Mitigazione del rischio'!C$8*Tabelle!$W$8),IF('Modello Analisi RISCHI MOG_PTPC'!AE137=Tabelle!$V$9,('Mitigazione del rischio'!C$8*Tabelle!$W$9),IF('Modello Analisi RISCHI MOG_PTPC'!AE137=Tabelle!$V$10,('Mitigazione del rischio'!C$8*Tabelle!$W$10),IF('Modello Analisi RISCHI MOG_PTPC'!AE137=Tabelle!$V$11,('Mitigazione del rischio'!C$8*Tabelle!$W$11),IF('Modello Analisi RISCHI MOG_PTPC'!AE137=Tabelle!$V$12,('Mitigazione del rischio'!C$8*Tabelle!$W$12),"-"))))))))))</f>
        <v>0.35000000000000003</v>
      </c>
      <c r="D136" s="31">
        <f>IF('Modello Analisi RISCHI MOG_PTPC'!AF137=Tabelle!$V$3,('Mitigazione del rischio'!D$8*Tabelle!$W$3),IF('Modello Analisi RISCHI MOG_PTPC'!AF137=Tabelle!$V$4,('Mitigazione del rischio'!D$8*Tabelle!$W$4),IF('Modello Analisi RISCHI MOG_PTPC'!AF137=Tabelle!$V$5,('Mitigazione del rischio'!D$8*Tabelle!$W$5),IF('Modello Analisi RISCHI MOG_PTPC'!AF137=Tabelle!$V$6,('Mitigazione del rischio'!D$8*Tabelle!$W$6),IF('Modello Analisi RISCHI MOG_PTPC'!AF137=Tabelle!$V$7,('Mitigazione del rischio'!D$8*Tabelle!$W$7),IF('Modello Analisi RISCHI MOG_PTPC'!AF137=Tabelle!$V$8,('Mitigazione del rischio'!D$8*Tabelle!$W$8),IF('Modello Analisi RISCHI MOG_PTPC'!AF137=Tabelle!$V$9,('Mitigazione del rischio'!D$8*Tabelle!$W$9),IF('Modello Analisi RISCHI MOG_PTPC'!AF137=Tabelle!$V$10,('Mitigazione del rischio'!D$8*Tabelle!$W$10),IF('Modello Analisi RISCHI MOG_PTPC'!AF137=Tabelle!$V$11,('Mitigazione del rischio'!D$8*Tabelle!$W$11),IF('Modello Analisi RISCHI MOG_PTPC'!AF137=Tabelle!$V$12,('Mitigazione del rischio'!D$8*Tabelle!$W$12),"-"))))))))))</f>
        <v>1.05</v>
      </c>
      <c r="E136" s="31">
        <f>IF('Modello Analisi RISCHI MOG_PTPC'!AG137=Tabelle!$V$3,('Mitigazione del rischio'!E$8*Tabelle!$W$3),IF('Modello Analisi RISCHI MOG_PTPC'!AG137=Tabelle!$V$4,('Mitigazione del rischio'!E$8*Tabelle!$W$4),IF('Modello Analisi RISCHI MOG_PTPC'!AG137=Tabelle!$V$5,('Mitigazione del rischio'!E$8*Tabelle!$W$5),IF('Modello Analisi RISCHI MOG_PTPC'!AG137=Tabelle!$V$6,('Mitigazione del rischio'!E$8*Tabelle!$W$6),IF('Modello Analisi RISCHI MOG_PTPC'!AG137=Tabelle!$V$7,('Mitigazione del rischio'!E$8*Tabelle!$W$7),IF('Modello Analisi RISCHI MOG_PTPC'!AG137=Tabelle!$V$8,('Mitigazione del rischio'!E$8*Tabelle!$W$8),IF('Modello Analisi RISCHI MOG_PTPC'!AG137=Tabelle!$V$9,('Mitigazione del rischio'!E$8*Tabelle!$W$9),IF('Modello Analisi RISCHI MOG_PTPC'!AG137=Tabelle!$V$10,('Mitigazione del rischio'!E$8*Tabelle!$W$10),IF('Modello Analisi RISCHI MOG_PTPC'!AG137=Tabelle!$V$11,('Mitigazione del rischio'!E$8*Tabelle!$W$11),IF('Modello Analisi RISCHI MOG_PTPC'!AG137=Tabelle!$V$12,('Mitigazione del rischio'!E$8*Tabelle!$W$12),"-"))))))))))</f>
        <v>2.4499999999999997</v>
      </c>
      <c r="F136" s="31">
        <f>IF('Modello Analisi RISCHI MOG_PTPC'!AH137=Tabelle!$V$3,('Mitigazione del rischio'!F$8*Tabelle!$W$3),IF('Modello Analisi RISCHI MOG_PTPC'!AH137=Tabelle!$V$4,('Mitigazione del rischio'!F$8*Tabelle!$W$4),IF('Modello Analisi RISCHI MOG_PTPC'!AH137=Tabelle!$V$5,('Mitigazione del rischio'!F$8*Tabelle!$W$5),IF('Modello Analisi RISCHI MOG_PTPC'!AH137=Tabelle!$V$6,('Mitigazione del rischio'!F$8*Tabelle!$W$6),IF('Modello Analisi RISCHI MOG_PTPC'!AH137=Tabelle!$V$7,('Mitigazione del rischio'!F$8*Tabelle!$W$7),IF('Modello Analisi RISCHI MOG_PTPC'!AH137=Tabelle!$V$8,('Mitigazione del rischio'!F$8*Tabelle!$W$8),IF('Modello Analisi RISCHI MOG_PTPC'!AH137=Tabelle!$V$9,('Mitigazione del rischio'!F$8*Tabelle!$W$9),IF('Modello Analisi RISCHI MOG_PTPC'!AH137=Tabelle!$V$10,('Mitigazione del rischio'!F$8*Tabelle!$W$10),IF('Modello Analisi RISCHI MOG_PTPC'!AH137=Tabelle!$V$11,('Mitigazione del rischio'!F$8*Tabelle!$W$11),IF('Modello Analisi RISCHI MOG_PTPC'!AH137=Tabelle!$V$12,('Mitigazione del rischio'!F$8*Tabelle!$W$12),"-"))))))))))</f>
        <v>3.5</v>
      </c>
      <c r="G136" s="31">
        <f>IF('Modello Analisi RISCHI MOG_PTPC'!AI137=Tabelle!$V$3,('Mitigazione del rischio'!G$8*Tabelle!$W$3),IF('Modello Analisi RISCHI MOG_PTPC'!AI137=Tabelle!$V$4,('Mitigazione del rischio'!G$8*Tabelle!$W$4),IF('Modello Analisi RISCHI MOG_PTPC'!AI137=Tabelle!$V$5,('Mitigazione del rischio'!G$8*Tabelle!$W$5),IF('Modello Analisi RISCHI MOG_PTPC'!AI137=Tabelle!$V$6,('Mitigazione del rischio'!G$8*Tabelle!$W$6),IF('Modello Analisi RISCHI MOG_PTPC'!AI137=Tabelle!$V$7,('Mitigazione del rischio'!G$8*Tabelle!$W$7),IF('Modello Analisi RISCHI MOG_PTPC'!AI137=Tabelle!$V$8,('Mitigazione del rischio'!G$8*Tabelle!$W$8),IF('Modello Analisi RISCHI MOG_PTPC'!AI137=Tabelle!$V$9,('Mitigazione del rischio'!G$8*Tabelle!$W$9),IF('Modello Analisi RISCHI MOG_PTPC'!AI137=Tabelle!$V$10,('Mitigazione del rischio'!G$8*Tabelle!$W$10),IF('Modello Analisi RISCHI MOG_PTPC'!AI137=Tabelle!$V$11,('Mitigazione del rischio'!G$8*Tabelle!$W$11),IF('Modello Analisi RISCHI MOG_PTPC'!AI137=Tabelle!$V$12,('Mitigazione del rischio'!G$8*Tabelle!$W$12),"-"))))))))))</f>
        <v>3.5</v>
      </c>
      <c r="H136" s="31">
        <f>IF('Modello Analisi RISCHI MOG_PTPC'!AJ137=Tabelle!$V$3,('Mitigazione del rischio'!H$8*Tabelle!$W$3),IF('Modello Analisi RISCHI MOG_PTPC'!AJ137=Tabelle!$V$4,('Mitigazione del rischio'!H$8*Tabelle!$W$4),IF('Modello Analisi RISCHI MOG_PTPC'!AJ137=Tabelle!$V$5,('Mitigazione del rischio'!H$8*Tabelle!$W$5),IF('Modello Analisi RISCHI MOG_PTPC'!AJ137=Tabelle!$V$6,('Mitigazione del rischio'!H$8*Tabelle!$W$6),IF('Modello Analisi RISCHI MOG_PTPC'!AJ137=Tabelle!$V$7,('Mitigazione del rischio'!H$8*Tabelle!$W$7),IF('Modello Analisi RISCHI MOG_PTPC'!AJ137=Tabelle!$V$8,('Mitigazione del rischio'!H$8*Tabelle!$W$8),IF('Modello Analisi RISCHI MOG_PTPC'!AJ137=Tabelle!$V$9,('Mitigazione del rischio'!H$8*Tabelle!$W$9),IF('Modello Analisi RISCHI MOG_PTPC'!AJ137=Tabelle!$V$10,('Mitigazione del rischio'!H$8*Tabelle!$W$10),IF('Modello Analisi RISCHI MOG_PTPC'!AJ137=Tabelle!$V$11,('Mitigazione del rischio'!H$8*Tabelle!$W$11),IF('Modello Analisi RISCHI MOG_PTPC'!AJ137=Tabelle!$V$12,('Mitigazione del rischio'!H$8*Tabelle!$W$12),"-"))))))))))</f>
        <v>3.5</v>
      </c>
      <c r="I136" s="31">
        <f>IF('Modello Analisi RISCHI MOG_PTPC'!AK137=Tabelle!$V$3,('Mitigazione del rischio'!I$8*Tabelle!$W$3),IF('Modello Analisi RISCHI MOG_PTPC'!AK137=Tabelle!$V$4,('Mitigazione del rischio'!I$8*Tabelle!$W$4),IF('Modello Analisi RISCHI MOG_PTPC'!AK137=Tabelle!$V$5,('Mitigazione del rischio'!I$8*Tabelle!$W$5),IF('Modello Analisi RISCHI MOG_PTPC'!AK137=Tabelle!$V$6,('Mitigazione del rischio'!I$8*Tabelle!$W$6),IF('Modello Analisi RISCHI MOG_PTPC'!AK137=Tabelle!$V$7,('Mitigazione del rischio'!I$8*Tabelle!$W$7),IF('Modello Analisi RISCHI MOG_PTPC'!AK137=Tabelle!$V$8,('Mitigazione del rischio'!I$8*Tabelle!$W$8),IF('Modello Analisi RISCHI MOG_PTPC'!AK137=Tabelle!$V$9,('Mitigazione del rischio'!I$8*Tabelle!$W$9),IF('Modello Analisi RISCHI MOG_PTPC'!AK137=Tabelle!$V$10,('Mitigazione del rischio'!I$8*Tabelle!$W$10),IF('Modello Analisi RISCHI MOG_PTPC'!AK137=Tabelle!$V$11,('Mitigazione del rischio'!I$8*Tabelle!$W$11),IF('Modello Analisi RISCHI MOG_PTPC'!AK137=Tabelle!$V$12,('Mitigazione del rischio'!I$8*Tabelle!$W$12),"-"))))))))))</f>
        <v>1.05</v>
      </c>
      <c r="J136" s="31">
        <f>IF('Modello Analisi RISCHI MOG_PTPC'!AL137=Tabelle!$V$3,('Mitigazione del rischio'!J$8*Tabelle!$W$3),IF('Modello Analisi RISCHI MOG_PTPC'!AL137=Tabelle!$V$4,('Mitigazione del rischio'!J$8*Tabelle!$W$4),IF('Modello Analisi RISCHI MOG_PTPC'!AL137=Tabelle!$V$5,('Mitigazione del rischio'!J$8*Tabelle!$W$5),IF('Modello Analisi RISCHI MOG_PTPC'!AL137=Tabelle!$V$6,('Mitigazione del rischio'!J$8*Tabelle!$W$6),IF('Modello Analisi RISCHI MOG_PTPC'!AL137=Tabelle!$V$7,('Mitigazione del rischio'!J$8*Tabelle!$W$7),IF('Modello Analisi RISCHI MOG_PTPC'!AL137=Tabelle!$V$8,('Mitigazione del rischio'!J$8*Tabelle!$W$8),IF('Modello Analisi RISCHI MOG_PTPC'!AL137=Tabelle!$V$9,('Mitigazione del rischio'!J$8*Tabelle!$W$9),IF('Modello Analisi RISCHI MOG_PTPC'!AL137=Tabelle!$V$10,('Mitigazione del rischio'!J$8*Tabelle!$W$10),IF('Modello Analisi RISCHI MOG_PTPC'!AL137=Tabelle!$V$11,('Mitigazione del rischio'!J$8*Tabelle!$W$11),IF('Modello Analisi RISCHI MOG_PTPC'!AL137=Tabelle!$V$12,('Mitigazione del rischio'!J$8*Tabelle!$W$12),"-"))))))))))</f>
        <v>1.05</v>
      </c>
      <c r="K136" s="31">
        <f>IF('Modello Analisi RISCHI MOG_PTPC'!AM137=Tabelle!$V$3,('Mitigazione del rischio'!K$8*Tabelle!$W$3),IF('Modello Analisi RISCHI MOG_PTPC'!AM137=Tabelle!$V$4,('Mitigazione del rischio'!K$8*Tabelle!$W$4),IF('Modello Analisi RISCHI MOG_PTPC'!AM137=Tabelle!$V$5,('Mitigazione del rischio'!K$8*Tabelle!$W$5),IF('Modello Analisi RISCHI MOG_PTPC'!AM137=Tabelle!$V$6,('Mitigazione del rischio'!K$8*Tabelle!$W$6),IF('Modello Analisi RISCHI MOG_PTPC'!AM137=Tabelle!$V$7,('Mitigazione del rischio'!K$8*Tabelle!$W$7),IF('Modello Analisi RISCHI MOG_PTPC'!AM137=Tabelle!$V$8,('Mitigazione del rischio'!K$8*Tabelle!$W$8),IF('Modello Analisi RISCHI MOG_PTPC'!AM137=Tabelle!$V$9,('Mitigazione del rischio'!K$8*Tabelle!$W$9),IF('Modello Analisi RISCHI MOG_PTPC'!AM137=Tabelle!$V$10,('Mitigazione del rischio'!K$8*Tabelle!$W$10),IF('Modello Analisi RISCHI MOG_PTPC'!AM137=Tabelle!$V$11,('Mitigazione del rischio'!K$8*Tabelle!$W$11),IF('Modello Analisi RISCHI MOG_PTPC'!AM137=Tabelle!$V$12,('Mitigazione del rischio'!K$8*Tabelle!$W$12),"-"))))))))))</f>
        <v>3.5</v>
      </c>
      <c r="L136" s="31">
        <f>IF('Modello Analisi RISCHI MOG_PTPC'!AN137=Tabelle!$V$3,('Mitigazione del rischio'!L$8*Tabelle!$W$3),IF('Modello Analisi RISCHI MOG_PTPC'!AN137=Tabelle!$V$4,('Mitigazione del rischio'!L$8*Tabelle!$W$4),IF('Modello Analisi RISCHI MOG_PTPC'!AN137=Tabelle!$V$5,('Mitigazione del rischio'!L$8*Tabelle!$W$5),IF('Modello Analisi RISCHI MOG_PTPC'!AN137=Tabelle!$V$6,('Mitigazione del rischio'!L$8*Tabelle!$W$6),IF('Modello Analisi RISCHI MOG_PTPC'!AN137=Tabelle!$V$7,('Mitigazione del rischio'!L$8*Tabelle!$W$7),IF('Modello Analisi RISCHI MOG_PTPC'!AN137=Tabelle!$V$8,('Mitigazione del rischio'!L$8*Tabelle!$W$8),IF('Modello Analisi RISCHI MOG_PTPC'!AN137=Tabelle!$V$9,('Mitigazione del rischio'!L$8*Tabelle!$W$9),IF('Modello Analisi RISCHI MOG_PTPC'!AN137=Tabelle!$V$10,('Mitigazione del rischio'!L$8*Tabelle!$W$10),IF('Modello Analisi RISCHI MOG_PTPC'!AN137=Tabelle!$V$11,('Mitigazione del rischio'!L$8*Tabelle!$W$11),IF('Modello Analisi RISCHI MOG_PTPC'!AN137=Tabelle!$V$12,('Mitigazione del rischio'!L$8*Tabelle!$W$12),"-"))))))))))</f>
        <v>3.5</v>
      </c>
      <c r="M136" s="31">
        <f>IF('Modello Analisi RISCHI MOG_PTPC'!AO137=Tabelle!$V$3,('Mitigazione del rischio'!M$8*Tabelle!$W$3),IF('Modello Analisi RISCHI MOG_PTPC'!AO137=Tabelle!$V$4,('Mitigazione del rischio'!M$8*Tabelle!$W$4),IF('Modello Analisi RISCHI MOG_PTPC'!AO137=Tabelle!$V$5,('Mitigazione del rischio'!M$8*Tabelle!$W$5),IF('Modello Analisi RISCHI MOG_PTPC'!AO137=Tabelle!$V$6,('Mitigazione del rischio'!M$8*Tabelle!$W$6),IF('Modello Analisi RISCHI MOG_PTPC'!AO137=Tabelle!$V$7,('Mitigazione del rischio'!M$8*Tabelle!$W$7),IF('Modello Analisi RISCHI MOG_PTPC'!AO137=Tabelle!$V$8,('Mitigazione del rischio'!M$8*Tabelle!$W$8),IF('Modello Analisi RISCHI MOG_PTPC'!AO137=Tabelle!$V$9,('Mitigazione del rischio'!M$8*Tabelle!$W$9),IF('Modello Analisi RISCHI MOG_PTPC'!AO137=Tabelle!$V$10,('Mitigazione del rischio'!M$8*Tabelle!$W$10),IF('Modello Analisi RISCHI MOG_PTPC'!AO137=Tabelle!$V$11,('Mitigazione del rischio'!M$8*Tabelle!$W$11),IF('Modello Analisi RISCHI MOG_PTPC'!AO137=Tabelle!$V$12,('Mitigazione del rischio'!M$8*Tabelle!$W$12),"-"))))))))))</f>
        <v>1.05</v>
      </c>
      <c r="N136" s="31">
        <f>IF('Modello Analisi RISCHI MOG_PTPC'!AP137=Tabelle!$V$3,('Mitigazione del rischio'!N$8*Tabelle!$W$3),IF('Modello Analisi RISCHI MOG_PTPC'!AP137=Tabelle!$V$4,('Mitigazione del rischio'!N$8*Tabelle!$W$4),IF('Modello Analisi RISCHI MOG_PTPC'!AP137=Tabelle!$V$5,('Mitigazione del rischio'!N$8*Tabelle!$W$5),IF('Modello Analisi RISCHI MOG_PTPC'!AP137=Tabelle!$V$6,('Mitigazione del rischio'!N$8*Tabelle!$W$6),IF('Modello Analisi RISCHI MOG_PTPC'!AP137=Tabelle!$V$7,('Mitigazione del rischio'!N$8*Tabelle!$W$7),IF('Modello Analisi RISCHI MOG_PTPC'!AP137=Tabelle!$V$8,('Mitigazione del rischio'!N$8*Tabelle!$W$8),IF('Modello Analisi RISCHI MOG_PTPC'!AP137=Tabelle!$V$9,('Mitigazione del rischio'!N$8*Tabelle!$W$9),IF('Modello Analisi RISCHI MOG_PTPC'!AP137=Tabelle!$V$10,('Mitigazione del rischio'!N$8*Tabelle!$W$10),IF('Modello Analisi RISCHI MOG_PTPC'!AP137=Tabelle!$V$11,('Mitigazione del rischio'!N$8*Tabelle!$W$11),IF('Modello Analisi RISCHI MOG_PTPC'!AP137=Tabelle!$V$12,('Mitigazione del rischio'!N$8*Tabelle!$W$12),"-"))))))))))</f>
        <v>1.05</v>
      </c>
      <c r="O136" s="31">
        <f>IF('Modello Analisi RISCHI MOG_PTPC'!AQ137=Tabelle!$V$3,('Mitigazione del rischio'!O$8*Tabelle!$W$3),IF('Modello Analisi RISCHI MOG_PTPC'!AQ137=Tabelle!$V$4,('Mitigazione del rischio'!O$8*Tabelle!$W$4),IF('Modello Analisi RISCHI MOG_PTPC'!AQ137=Tabelle!$V$5,('Mitigazione del rischio'!O$8*Tabelle!$W$5),IF('Modello Analisi RISCHI MOG_PTPC'!AQ137=Tabelle!$V$6,('Mitigazione del rischio'!O$8*Tabelle!$W$6),IF('Modello Analisi RISCHI MOG_PTPC'!AQ137=Tabelle!$V$7,('Mitigazione del rischio'!O$8*Tabelle!$W$7),IF('Modello Analisi RISCHI MOG_PTPC'!AQ137=Tabelle!$V$8,('Mitigazione del rischio'!O$8*Tabelle!$W$8),IF('Modello Analisi RISCHI MOG_PTPC'!AQ137=Tabelle!$V$9,('Mitigazione del rischio'!O$8*Tabelle!$W$9),IF('Modello Analisi RISCHI MOG_PTPC'!AQ137=Tabelle!$V$10,('Mitigazione del rischio'!O$8*Tabelle!$W$10),IF('Modello Analisi RISCHI MOG_PTPC'!AQ137=Tabelle!$V$11,('Mitigazione del rischio'!O$8*Tabelle!$W$11),IF('Modello Analisi RISCHI MOG_PTPC'!AQ137=Tabelle!$V$12,('Mitigazione del rischio'!O$8*Tabelle!$W$12),"-"))))))))))</f>
        <v>1.05</v>
      </c>
      <c r="P136" s="31">
        <f>IF('Modello Analisi RISCHI MOG_PTPC'!AR137=Tabelle!$V$3,('Mitigazione del rischio'!P$8*Tabelle!$W$3),IF('Modello Analisi RISCHI MOG_PTPC'!AR137=Tabelle!$V$4,('Mitigazione del rischio'!P$8*Tabelle!$W$4),IF('Modello Analisi RISCHI MOG_PTPC'!AR137=Tabelle!$V$5,('Mitigazione del rischio'!P$8*Tabelle!$W$5),IF('Modello Analisi RISCHI MOG_PTPC'!AR137=Tabelle!$V$6,('Mitigazione del rischio'!P$8*Tabelle!$W$6),IF('Modello Analisi RISCHI MOG_PTPC'!AR137=Tabelle!$V$7,('Mitigazione del rischio'!P$8*Tabelle!$W$7),IF('Modello Analisi RISCHI MOG_PTPC'!AR137=Tabelle!$V$8,('Mitigazione del rischio'!P$8*Tabelle!$W$8),IF('Modello Analisi RISCHI MOG_PTPC'!AR137=Tabelle!$V$9,('Mitigazione del rischio'!P$8*Tabelle!$W$9),IF('Modello Analisi RISCHI MOG_PTPC'!AR137=Tabelle!$V$10,('Mitigazione del rischio'!P$8*Tabelle!$W$10),IF('Modello Analisi RISCHI MOG_PTPC'!AR137=Tabelle!$V$11,('Mitigazione del rischio'!P$8*Tabelle!$W$11),IF('Modello Analisi RISCHI MOG_PTPC'!AR137=Tabelle!$V$12,('Mitigazione del rischio'!P$8*Tabelle!$W$12),"-"))))))))))</f>
        <v>1.05</v>
      </c>
      <c r="Q136" s="31">
        <f>IF('Modello Analisi RISCHI MOG_PTPC'!AS137=Tabelle!$V$3,('Mitigazione del rischio'!Q$8*Tabelle!$W$3),IF('Modello Analisi RISCHI MOG_PTPC'!AS137=Tabelle!$V$4,('Mitigazione del rischio'!Q$8*Tabelle!$W$4),IF('Modello Analisi RISCHI MOG_PTPC'!AS137=Tabelle!$V$5,('Mitigazione del rischio'!Q$8*Tabelle!$W$5),IF('Modello Analisi RISCHI MOG_PTPC'!AS137=Tabelle!$V$6,('Mitigazione del rischio'!Q$8*Tabelle!$W$6),IF('Modello Analisi RISCHI MOG_PTPC'!AS137=Tabelle!$V$7,('Mitigazione del rischio'!Q$8*Tabelle!$W$7),IF('Modello Analisi RISCHI MOG_PTPC'!AS137=Tabelle!$V$8,('Mitigazione del rischio'!Q$8*Tabelle!$W$8),IF('Modello Analisi RISCHI MOG_PTPC'!AS137=Tabelle!$V$9,('Mitigazione del rischio'!Q$8*Tabelle!$W$9),IF('Modello Analisi RISCHI MOG_PTPC'!AS137=Tabelle!$V$10,('Mitigazione del rischio'!Q$8*Tabelle!$W$10),IF('Modello Analisi RISCHI MOG_PTPC'!AS137=Tabelle!$V$11,('Mitigazione del rischio'!Q$8*Tabelle!$W$11),IF('Modello Analisi RISCHI MOG_PTPC'!AS137=Tabelle!$V$12,('Mitigazione del rischio'!Q$8*Tabelle!$W$12),"-"))))))))))</f>
        <v>2.4499999999999997</v>
      </c>
      <c r="R136" s="31">
        <f>IF('Modello Analisi RISCHI MOG_PTPC'!AT137=Tabelle!$V$3,('Mitigazione del rischio'!R$8*Tabelle!$W$3),IF('Modello Analisi RISCHI MOG_PTPC'!AT137=Tabelle!$V$4,('Mitigazione del rischio'!R$8*Tabelle!$W$4),IF('Modello Analisi RISCHI MOG_PTPC'!AT137=Tabelle!$V$5,('Mitigazione del rischio'!R$8*Tabelle!$W$5),IF('Modello Analisi RISCHI MOG_PTPC'!AT137=Tabelle!$V$6,('Mitigazione del rischio'!R$8*Tabelle!$W$6),IF('Modello Analisi RISCHI MOG_PTPC'!AT137=Tabelle!$V$7,('Mitigazione del rischio'!R$8*Tabelle!$W$7),IF('Modello Analisi RISCHI MOG_PTPC'!AT137=Tabelle!$V$8,('Mitigazione del rischio'!R$8*Tabelle!$W$8),IF('Modello Analisi RISCHI MOG_PTPC'!AT137=Tabelle!$V$9,('Mitigazione del rischio'!R$8*Tabelle!$W$9),IF('Modello Analisi RISCHI MOG_PTPC'!AT137=Tabelle!$V$10,('Mitigazione del rischio'!R$8*Tabelle!$W$10),IF('Modello Analisi RISCHI MOG_PTPC'!AT137=Tabelle!$V$11,('Mitigazione del rischio'!R$8*Tabelle!$W$11),IF('Modello Analisi RISCHI MOG_PTPC'!AT137=Tabelle!$V$12,('Mitigazione del rischio'!R$8*Tabelle!$W$12),"-"))))))))))</f>
        <v>2.4499999999999997</v>
      </c>
      <c r="S136" s="31">
        <f>IF('Modello Analisi RISCHI MOG_PTPC'!AU137=Tabelle!$V$3,('Mitigazione del rischio'!S$8*Tabelle!$W$3),IF('Modello Analisi RISCHI MOG_PTPC'!AU137=Tabelle!$V$4,('Mitigazione del rischio'!S$8*Tabelle!$W$4),IF('Modello Analisi RISCHI MOG_PTPC'!AU137=Tabelle!$V$5,('Mitigazione del rischio'!S$8*Tabelle!$W$5),IF('Modello Analisi RISCHI MOG_PTPC'!AU137=Tabelle!$V$6,('Mitigazione del rischio'!S$8*Tabelle!$W$6),IF('Modello Analisi RISCHI MOG_PTPC'!AU137=Tabelle!$V$7,('Mitigazione del rischio'!S$8*Tabelle!$W$7),IF('Modello Analisi RISCHI MOG_PTPC'!AU137=Tabelle!$V$8,('Mitigazione del rischio'!S$8*Tabelle!$W$8),IF('Modello Analisi RISCHI MOG_PTPC'!AU137=Tabelle!$V$9,('Mitigazione del rischio'!S$8*Tabelle!$W$9),IF('Modello Analisi RISCHI MOG_PTPC'!AU137=Tabelle!$V$10,('Mitigazione del rischio'!S$8*Tabelle!$W$10),IF('Modello Analisi RISCHI MOG_PTPC'!AU137=Tabelle!$V$11,('Mitigazione del rischio'!S$8*Tabelle!$W$11),IF('Modello Analisi RISCHI MOG_PTPC'!AU137=Tabelle!$V$12,('Mitigazione del rischio'!S$8*Tabelle!$W$12),"-"))))))))))</f>
        <v>2.4499999999999997</v>
      </c>
      <c r="T136" s="31">
        <f>IF('Modello Analisi RISCHI MOG_PTPC'!AV137=Tabelle!$V$3,('Mitigazione del rischio'!T$8*Tabelle!$W$3),IF('Modello Analisi RISCHI MOG_PTPC'!AV137=Tabelle!$V$4,('Mitigazione del rischio'!T$8*Tabelle!$W$4),IF('Modello Analisi RISCHI MOG_PTPC'!AV137=Tabelle!$V$5,('Mitigazione del rischio'!T$8*Tabelle!$W$5),IF('Modello Analisi RISCHI MOG_PTPC'!AV137=Tabelle!$V$6,('Mitigazione del rischio'!T$8*Tabelle!$W$6),IF('Modello Analisi RISCHI MOG_PTPC'!AV137=Tabelle!$V$7,('Mitigazione del rischio'!T$8*Tabelle!$W$7),IF('Modello Analisi RISCHI MOG_PTPC'!AV137=Tabelle!$V$8,('Mitigazione del rischio'!T$8*Tabelle!$W$8),IF('Modello Analisi RISCHI MOG_PTPC'!AV137=Tabelle!$V$9,('Mitigazione del rischio'!T$8*Tabelle!$W$9),IF('Modello Analisi RISCHI MOG_PTPC'!AV137=Tabelle!$V$10,('Mitigazione del rischio'!T$8*Tabelle!$W$10),IF('Modello Analisi RISCHI MOG_PTPC'!AV137=Tabelle!$V$11,('Mitigazione del rischio'!T$8*Tabelle!$W$11),IF('Modello Analisi RISCHI MOG_PTPC'!AV137=Tabelle!$V$12,('Mitigazione del rischio'!T$8*Tabelle!$W$12),"-"))))))))))</f>
        <v>2.4499999999999997</v>
      </c>
      <c r="U136" s="31">
        <f>IF('Modello Analisi RISCHI MOG_PTPC'!AW137=Tabelle!$V$3,('Mitigazione del rischio'!U$8*Tabelle!$W$3),IF('Modello Analisi RISCHI MOG_PTPC'!AW137=Tabelle!$V$4,('Mitigazione del rischio'!U$8*Tabelle!$W$4),IF('Modello Analisi RISCHI MOG_PTPC'!AW137=Tabelle!$V$5,('Mitigazione del rischio'!U$8*Tabelle!$W$5),IF('Modello Analisi RISCHI MOG_PTPC'!AW137=Tabelle!$V$6,('Mitigazione del rischio'!U$8*Tabelle!$W$6),IF('Modello Analisi RISCHI MOG_PTPC'!AW137=Tabelle!$V$7,('Mitigazione del rischio'!U$8*Tabelle!$W$7),IF('Modello Analisi RISCHI MOG_PTPC'!AW137=Tabelle!$V$8,('Mitigazione del rischio'!U$8*Tabelle!$W$8),IF('Modello Analisi RISCHI MOG_PTPC'!AW137=Tabelle!$V$9,('Mitigazione del rischio'!U$8*Tabelle!$W$9),IF('Modello Analisi RISCHI MOG_PTPC'!AW137=Tabelle!$V$10,('Mitigazione del rischio'!U$8*Tabelle!$W$10),IF('Modello Analisi RISCHI MOG_PTPC'!AW137=Tabelle!$V$11,('Mitigazione del rischio'!U$8*Tabelle!$W$11),IF('Modello Analisi RISCHI MOG_PTPC'!AW137=Tabelle!$V$12,('Mitigazione del rischio'!U$8*Tabelle!$W$12),"-"))))))))))</f>
        <v>0</v>
      </c>
      <c r="V136" s="31">
        <f>IF('Modello Analisi RISCHI MOG_PTPC'!AX137=Tabelle!$V$3,('Mitigazione del rischio'!V$8*Tabelle!$W$3),IF('Modello Analisi RISCHI MOG_PTPC'!AX137=Tabelle!$V$4,('Mitigazione del rischio'!V$8*Tabelle!$W$4),IF('Modello Analisi RISCHI MOG_PTPC'!AX137=Tabelle!$V$5,('Mitigazione del rischio'!V$8*Tabelle!$W$5),IF('Modello Analisi RISCHI MOG_PTPC'!AX137=Tabelle!$V$6,('Mitigazione del rischio'!V$8*Tabelle!$W$6),IF('Modello Analisi RISCHI MOG_PTPC'!AX137=Tabelle!$V$7,('Mitigazione del rischio'!V$8*Tabelle!$W$7),IF('Modello Analisi RISCHI MOG_PTPC'!AX137=Tabelle!$V$8,('Mitigazione del rischio'!V$8*Tabelle!$W$8),IF('Modello Analisi RISCHI MOG_PTPC'!AX137=Tabelle!$V$9,('Mitigazione del rischio'!V$8*Tabelle!$W$9),IF('Modello Analisi RISCHI MOG_PTPC'!AX137=Tabelle!$V$10,('Mitigazione del rischio'!V$8*Tabelle!$W$10),IF('Modello Analisi RISCHI MOG_PTPC'!AX137=Tabelle!$V$11,('Mitigazione del rischio'!V$8*Tabelle!$W$11),IF('Modello Analisi RISCHI MOG_PTPC'!AX137=Tabelle!$V$12,('Mitigazione del rischio'!V$8*Tabelle!$W$12),"-"))))))))))</f>
        <v>0</v>
      </c>
      <c r="W136" s="31">
        <f>IF('Modello Analisi RISCHI MOG_PTPC'!AY137=Tabelle!$V$3,('Mitigazione del rischio'!W$8*Tabelle!$W$3),IF('Modello Analisi RISCHI MOG_PTPC'!AY137=Tabelle!$V$4,('Mitigazione del rischio'!W$8*Tabelle!$W$4),IF('Modello Analisi RISCHI MOG_PTPC'!AY137=Tabelle!$V$5,('Mitigazione del rischio'!W$8*Tabelle!$W$5),IF('Modello Analisi RISCHI MOG_PTPC'!AY137=Tabelle!$V$6,('Mitigazione del rischio'!W$8*Tabelle!$W$6),IF('Modello Analisi RISCHI MOG_PTPC'!AY137=Tabelle!$V$7,('Mitigazione del rischio'!W$8*Tabelle!$W$7),IF('Modello Analisi RISCHI MOG_PTPC'!AY137=Tabelle!$V$8,('Mitigazione del rischio'!W$8*Tabelle!$W$8),IF('Modello Analisi RISCHI MOG_PTPC'!AY137=Tabelle!$V$9,('Mitigazione del rischio'!W$8*Tabelle!$W$9),IF('Modello Analisi RISCHI MOG_PTPC'!AY137=Tabelle!$V$10,('Mitigazione del rischio'!W$8*Tabelle!$W$10),IF('Modello Analisi RISCHI MOG_PTPC'!AY137=Tabelle!$V$11,('Mitigazione del rischio'!W$8*Tabelle!$W$11),IF('Modello Analisi RISCHI MOG_PTPC'!AY137=Tabelle!$V$12,('Mitigazione del rischio'!W$8*Tabelle!$W$12),"-"))))))))))</f>
        <v>0</v>
      </c>
      <c r="X136" s="31">
        <f>IF('Modello Analisi RISCHI MOG_PTPC'!AZ137=Tabelle!$V$3,('Mitigazione del rischio'!X$8*Tabelle!$W$3),IF('Modello Analisi RISCHI MOG_PTPC'!AZ137=Tabelle!$V$4,('Mitigazione del rischio'!X$8*Tabelle!$W$4),IF('Modello Analisi RISCHI MOG_PTPC'!AZ137=Tabelle!$V$5,('Mitigazione del rischio'!X$8*Tabelle!$W$5),IF('Modello Analisi RISCHI MOG_PTPC'!AZ137=Tabelle!$V$6,('Mitigazione del rischio'!X$8*Tabelle!$W$6),IF('Modello Analisi RISCHI MOG_PTPC'!AZ137=Tabelle!$V$7,('Mitigazione del rischio'!X$8*Tabelle!$W$7),IF('Modello Analisi RISCHI MOG_PTPC'!AZ137=Tabelle!$V$8,('Mitigazione del rischio'!X$8*Tabelle!$W$8),IF('Modello Analisi RISCHI MOG_PTPC'!AZ137=Tabelle!$V$9,('Mitigazione del rischio'!X$8*Tabelle!$W$9),IF('Modello Analisi RISCHI MOG_PTPC'!AZ137=Tabelle!$V$10,('Mitigazione del rischio'!X$8*Tabelle!$W$10),IF('Modello Analisi RISCHI MOG_PTPC'!AZ137=Tabelle!$V$11,('Mitigazione del rischio'!X$8*Tabelle!$W$11),IF('Modello Analisi RISCHI MOG_PTPC'!AZ137=Tabelle!$V$12,('Mitigazione del rischio'!X$8*Tabelle!$W$12),"-"))))))))))</f>
        <v>0</v>
      </c>
      <c r="Y136" s="31">
        <f>IF('Modello Analisi RISCHI MOG_PTPC'!BA137=Tabelle!$V$3,('Mitigazione del rischio'!Y$8*Tabelle!$W$3),IF('Modello Analisi RISCHI MOG_PTPC'!BA137=Tabelle!$V$4,('Mitigazione del rischio'!Y$8*Tabelle!$W$4),IF('Modello Analisi RISCHI MOG_PTPC'!BA137=Tabelle!$V$5,('Mitigazione del rischio'!Y$8*Tabelle!$W$5),IF('Modello Analisi RISCHI MOG_PTPC'!BA137=Tabelle!$V$6,('Mitigazione del rischio'!Y$8*Tabelle!$W$6),IF('Modello Analisi RISCHI MOG_PTPC'!BA137=Tabelle!$V$7,('Mitigazione del rischio'!Y$8*Tabelle!$W$7),IF('Modello Analisi RISCHI MOG_PTPC'!BA137=Tabelle!$V$8,('Mitigazione del rischio'!Y$8*Tabelle!$W$8),IF('Modello Analisi RISCHI MOG_PTPC'!BA137=Tabelle!$V$9,('Mitigazione del rischio'!Y$8*Tabelle!$W$9),IF('Modello Analisi RISCHI MOG_PTPC'!BA137=Tabelle!$V$10,('Mitigazione del rischio'!Y$8*Tabelle!$W$10),IF('Modello Analisi RISCHI MOG_PTPC'!BA137=Tabelle!$V$11,('Mitigazione del rischio'!Y$8*Tabelle!$W$11),IF('Modello Analisi RISCHI MOG_PTPC'!BA137=Tabelle!$V$12,('Mitigazione del rischio'!Y$8*Tabelle!$W$12),"-"))))))))))</f>
        <v>0</v>
      </c>
      <c r="Z136" s="31">
        <f>IF('Modello Analisi RISCHI MOG_PTPC'!BB137=Tabelle!$V$3,('Mitigazione del rischio'!Z$8*Tabelle!$W$3),IF('Modello Analisi RISCHI MOG_PTPC'!BB137=Tabelle!$V$4,('Mitigazione del rischio'!Z$8*Tabelle!$W$4),IF('Modello Analisi RISCHI MOG_PTPC'!BB137=Tabelle!$V$5,('Mitigazione del rischio'!Z$8*Tabelle!$W$5),IF('Modello Analisi RISCHI MOG_PTPC'!BB137=Tabelle!$V$6,('Mitigazione del rischio'!Z$8*Tabelle!$W$6),IF('Modello Analisi RISCHI MOG_PTPC'!BB137=Tabelle!$V$7,('Mitigazione del rischio'!Z$8*Tabelle!$W$7),IF('Modello Analisi RISCHI MOG_PTPC'!BB137=Tabelle!$V$8,('Mitigazione del rischio'!Z$8*Tabelle!$W$8),IF('Modello Analisi RISCHI MOG_PTPC'!BB137=Tabelle!$V$9,('Mitigazione del rischio'!Z$8*Tabelle!$W$9),IF('Modello Analisi RISCHI MOG_PTPC'!BB137=Tabelle!$V$10,('Mitigazione del rischio'!Z$8*Tabelle!$W$10),IF('Modello Analisi RISCHI MOG_PTPC'!BB137=Tabelle!$V$11,('Mitigazione del rischio'!Z$8*Tabelle!$W$11),IF('Modello Analisi RISCHI MOG_PTPC'!BB137=Tabelle!$V$12,('Mitigazione del rischio'!Z$8*Tabelle!$W$12),"-"))))))))))</f>
        <v>0</v>
      </c>
      <c r="AA136" s="31">
        <f>IF('Modello Analisi RISCHI MOG_PTPC'!BC137=Tabelle!$V$3,('Mitigazione del rischio'!AA$8*Tabelle!$W$3),IF('Modello Analisi RISCHI MOG_PTPC'!BC137=Tabelle!$V$4,('Mitigazione del rischio'!AA$8*Tabelle!$W$4),IF('Modello Analisi RISCHI MOG_PTPC'!BC137=Tabelle!$V$5,('Mitigazione del rischio'!AA$8*Tabelle!$W$5),IF('Modello Analisi RISCHI MOG_PTPC'!BC137=Tabelle!$V$6,('Mitigazione del rischio'!AA$8*Tabelle!$W$6),IF('Modello Analisi RISCHI MOG_PTPC'!BC137=Tabelle!$V$7,('Mitigazione del rischio'!AA$8*Tabelle!$W$7),IF('Modello Analisi RISCHI MOG_PTPC'!BC137=Tabelle!$V$8,('Mitigazione del rischio'!AA$8*Tabelle!$W$8),IF('Modello Analisi RISCHI MOG_PTPC'!BC137=Tabelle!$V$9,('Mitigazione del rischio'!AA$8*Tabelle!$W$9),IF('Modello Analisi RISCHI MOG_PTPC'!BC137=Tabelle!$V$10,('Mitigazione del rischio'!AA$8*Tabelle!$W$10),IF('Modello Analisi RISCHI MOG_PTPC'!BC137=Tabelle!$V$11,('Mitigazione del rischio'!AA$8*Tabelle!$W$11),IF('Modello Analisi RISCHI MOG_PTPC'!BC137=Tabelle!$V$12,('Mitigazione del rischio'!AA$8*Tabelle!$W$12),"-"))))))))))</f>
        <v>0</v>
      </c>
      <c r="AB136" s="31">
        <f>IF('Modello Analisi RISCHI MOG_PTPC'!BD137=Tabelle!$V$3,('Mitigazione del rischio'!AB$8*Tabelle!$W$3),IF('Modello Analisi RISCHI MOG_PTPC'!BD137=Tabelle!$V$4,('Mitigazione del rischio'!AB$8*Tabelle!$W$4),IF('Modello Analisi RISCHI MOG_PTPC'!BD137=Tabelle!$V$5,('Mitigazione del rischio'!AB$8*Tabelle!$W$5),IF('Modello Analisi RISCHI MOG_PTPC'!BD137=Tabelle!$V$6,('Mitigazione del rischio'!AB$8*Tabelle!$W$6),IF('Modello Analisi RISCHI MOG_PTPC'!BD137=Tabelle!$V$7,('Mitigazione del rischio'!AB$8*Tabelle!$W$7),IF('Modello Analisi RISCHI MOG_PTPC'!BD137=Tabelle!$V$8,('Mitigazione del rischio'!AB$8*Tabelle!$W$8),IF('Modello Analisi RISCHI MOG_PTPC'!BD137=Tabelle!$V$9,('Mitigazione del rischio'!AB$8*Tabelle!$W$9),IF('Modello Analisi RISCHI MOG_PTPC'!BD137=Tabelle!$V$10,('Mitigazione del rischio'!AB$8*Tabelle!$W$10),IF('Modello Analisi RISCHI MOG_PTPC'!BD137=Tabelle!$V$11,('Mitigazione del rischio'!AB$8*Tabelle!$W$11),IF('Modello Analisi RISCHI MOG_PTPC'!BD137=Tabelle!$V$12,('Mitigazione del rischio'!AB$8*Tabelle!$W$12),"-"))))))))))</f>
        <v>0</v>
      </c>
      <c r="AC136" s="31">
        <f>IF('Modello Analisi RISCHI MOG_PTPC'!BE137=Tabelle!$V$3,('Mitigazione del rischio'!AC$8*Tabelle!$W$3),IF('Modello Analisi RISCHI MOG_PTPC'!BE137=Tabelle!$V$4,('Mitigazione del rischio'!AC$8*Tabelle!$W$4),IF('Modello Analisi RISCHI MOG_PTPC'!BE137=Tabelle!$V$5,('Mitigazione del rischio'!AC$8*Tabelle!$W$5),IF('Modello Analisi RISCHI MOG_PTPC'!BE137=Tabelle!$V$6,('Mitigazione del rischio'!AC$8*Tabelle!$W$6),IF('Modello Analisi RISCHI MOG_PTPC'!BE137=Tabelle!$V$7,('Mitigazione del rischio'!AC$8*Tabelle!$W$7),IF('Modello Analisi RISCHI MOG_PTPC'!BE137=Tabelle!$V$8,('Mitigazione del rischio'!AC$8*Tabelle!$W$8),IF('Modello Analisi RISCHI MOG_PTPC'!BE137=Tabelle!$V$9,('Mitigazione del rischio'!AC$8*Tabelle!$W$9),IF('Modello Analisi RISCHI MOG_PTPC'!BE137=Tabelle!$V$10,('Mitigazione del rischio'!AC$8*Tabelle!$W$10),IF('Modello Analisi RISCHI MOG_PTPC'!BE137=Tabelle!$V$11,('Mitigazione del rischio'!AC$8*Tabelle!$W$11),IF('Modello Analisi RISCHI MOG_PTPC'!BE137=Tabelle!$V$12,('Mitigazione del rischio'!AC$8*Tabelle!$W$12),"-"))))))))))</f>
        <v>0</v>
      </c>
      <c r="AD136" s="31">
        <f>IF('Modello Analisi RISCHI MOG_PTPC'!BF137=Tabelle!$V$3,('Mitigazione del rischio'!AD$8*Tabelle!$W$3),IF('Modello Analisi RISCHI MOG_PTPC'!BF137=Tabelle!$V$4,('Mitigazione del rischio'!AD$8*Tabelle!$W$4),IF('Modello Analisi RISCHI MOG_PTPC'!BF137=Tabelle!$V$5,('Mitigazione del rischio'!AD$8*Tabelle!$W$5),IF('Modello Analisi RISCHI MOG_PTPC'!BF137=Tabelle!$V$6,('Mitigazione del rischio'!AD$8*Tabelle!$W$6),IF('Modello Analisi RISCHI MOG_PTPC'!BF137=Tabelle!$V$7,('Mitigazione del rischio'!AD$8*Tabelle!$W$7),IF('Modello Analisi RISCHI MOG_PTPC'!BF137=Tabelle!$V$8,('Mitigazione del rischio'!AD$8*Tabelle!$W$8),IF('Modello Analisi RISCHI MOG_PTPC'!BF137=Tabelle!$V$9,('Mitigazione del rischio'!AD$8*Tabelle!$W$9),IF('Modello Analisi RISCHI MOG_PTPC'!BF137=Tabelle!$V$10,('Mitigazione del rischio'!AD$8*Tabelle!$W$10),IF('Modello Analisi RISCHI MOG_PTPC'!BF137=Tabelle!$V$11,('Mitigazione del rischio'!AD$8*Tabelle!$W$11),IF('Modello Analisi RISCHI MOG_PTPC'!BF137=Tabelle!$V$12,('Mitigazione del rischio'!AD$8*Tabelle!$W$12),"-"))))))))))</f>
        <v>0</v>
      </c>
      <c r="AE136" s="31">
        <f>IF('Modello Analisi RISCHI MOG_PTPC'!BG137=Tabelle!$V$3,('Mitigazione del rischio'!AE$8*Tabelle!$W$3),IF('Modello Analisi RISCHI MOG_PTPC'!BG137=Tabelle!$V$4,('Mitigazione del rischio'!AE$8*Tabelle!$W$4),IF('Modello Analisi RISCHI MOG_PTPC'!BG137=Tabelle!$V$5,('Mitigazione del rischio'!AE$8*Tabelle!$W$5),IF('Modello Analisi RISCHI MOG_PTPC'!BG137=Tabelle!$V$6,('Mitigazione del rischio'!AE$8*Tabelle!$W$6),IF('Modello Analisi RISCHI MOG_PTPC'!BG137=Tabelle!$V$7,('Mitigazione del rischio'!AE$8*Tabelle!$W$7),IF('Modello Analisi RISCHI MOG_PTPC'!BG137=Tabelle!$V$8,('Mitigazione del rischio'!AE$8*Tabelle!$W$8),IF('Modello Analisi RISCHI MOG_PTPC'!BG137=Tabelle!$V$9,('Mitigazione del rischio'!AE$8*Tabelle!$W$9),IF('Modello Analisi RISCHI MOG_PTPC'!BG137=Tabelle!$V$10,('Mitigazione del rischio'!AE$8*Tabelle!$W$10),IF('Modello Analisi RISCHI MOG_PTPC'!BG137=Tabelle!$V$11,('Mitigazione del rischio'!AE$8*Tabelle!$W$11),IF('Modello Analisi RISCHI MOG_PTPC'!BG137=Tabelle!$V$12,('Mitigazione del rischio'!AE$8*Tabelle!$W$12),"-"))))))))))</f>
        <v>0</v>
      </c>
      <c r="AF136" s="32">
        <f t="shared" si="5"/>
        <v>43.400000000000006</v>
      </c>
      <c r="AG136" s="33">
        <f t="shared" si="6"/>
        <v>0.43400000000000005</v>
      </c>
    </row>
    <row r="137" spans="1:33" x14ac:dyDescent="0.25">
      <c r="A137" s="31">
        <f>IF('Modello Analisi RISCHI MOG_PTPC'!AC138=Tabelle!$V$3,('Mitigazione del rischio'!A$8*Tabelle!$W$3),IF('Modello Analisi RISCHI MOG_PTPC'!AC138=Tabelle!$V$4,('Mitigazione del rischio'!A$8*Tabelle!$W$4),IF('Modello Analisi RISCHI MOG_PTPC'!AC138=Tabelle!$V$5,('Mitigazione del rischio'!A$8*Tabelle!$W$5),IF('Modello Analisi RISCHI MOG_PTPC'!AC138=Tabelle!$V$6,('Mitigazione del rischio'!A$8*Tabelle!$W$6),IF('Modello Analisi RISCHI MOG_PTPC'!AC138=Tabelle!$V$7,('Mitigazione del rischio'!A$8*Tabelle!$W$7),IF('Modello Analisi RISCHI MOG_PTPC'!AC138=Tabelle!$V$8,('Mitigazione del rischio'!A$8*Tabelle!$W$8),IF('Modello Analisi RISCHI MOG_PTPC'!AC138=Tabelle!$V$9,('Mitigazione del rischio'!A$8*Tabelle!$W$9),IF('Modello Analisi RISCHI MOG_PTPC'!AC138=Tabelle!$V$10,('Mitigazione del rischio'!A$8*Tabelle!$W$10),IF('Modello Analisi RISCHI MOG_PTPC'!AC138=Tabelle!$V$11,('Mitigazione del rischio'!A$8*Tabelle!$W$11),IF('Modello Analisi RISCHI MOG_PTPC'!AC138=Tabelle!$V$12,('Mitigazione del rischio'!A$8*Tabelle!$W$12),"-"))))))))))</f>
        <v>3.5</v>
      </c>
      <c r="B137" s="31">
        <f>IF('Modello Analisi RISCHI MOG_PTPC'!AD138=Tabelle!$V$3,('Mitigazione del rischio'!B$8*Tabelle!$W$3),IF('Modello Analisi RISCHI MOG_PTPC'!AD138=Tabelle!$V$4,('Mitigazione del rischio'!B$8*Tabelle!$W$4),IF('Modello Analisi RISCHI MOG_PTPC'!AD138=Tabelle!$V$5,('Mitigazione del rischio'!B$8*Tabelle!$W$5),IF('Modello Analisi RISCHI MOG_PTPC'!AD138=Tabelle!$V$6,('Mitigazione del rischio'!B$8*Tabelle!$W$6),IF('Modello Analisi RISCHI MOG_PTPC'!AD138=Tabelle!$V$7,('Mitigazione del rischio'!B$8*Tabelle!$W$7),IF('Modello Analisi RISCHI MOG_PTPC'!AD138=Tabelle!$V$8,('Mitigazione del rischio'!B$8*Tabelle!$W$8),IF('Modello Analisi RISCHI MOG_PTPC'!AD138=Tabelle!$V$9,('Mitigazione del rischio'!B$8*Tabelle!$W$9),IF('Modello Analisi RISCHI MOG_PTPC'!AD138=Tabelle!$V$10,('Mitigazione del rischio'!B$8*Tabelle!$W$10),IF('Modello Analisi RISCHI MOG_PTPC'!AD138=Tabelle!$V$11,('Mitigazione del rischio'!B$8*Tabelle!$W$11),IF('Modello Analisi RISCHI MOG_PTPC'!AD138=Tabelle!$V$12,('Mitigazione del rischio'!B$8*Tabelle!$W$12),"-"))))))))))</f>
        <v>2.4499999999999997</v>
      </c>
      <c r="C137" s="31">
        <f>IF('Modello Analisi RISCHI MOG_PTPC'!AE138=Tabelle!$V$3,('Mitigazione del rischio'!C$8*Tabelle!$W$3),IF('Modello Analisi RISCHI MOG_PTPC'!AE138=Tabelle!$V$4,('Mitigazione del rischio'!C$8*Tabelle!$W$4),IF('Modello Analisi RISCHI MOG_PTPC'!AE138=Tabelle!$V$5,('Mitigazione del rischio'!C$8*Tabelle!$W$5),IF('Modello Analisi RISCHI MOG_PTPC'!AE138=Tabelle!$V$6,('Mitigazione del rischio'!C$8*Tabelle!$W$6),IF('Modello Analisi RISCHI MOG_PTPC'!AE138=Tabelle!$V$7,('Mitigazione del rischio'!C$8*Tabelle!$W$7),IF('Modello Analisi RISCHI MOG_PTPC'!AE138=Tabelle!$V$8,('Mitigazione del rischio'!C$8*Tabelle!$W$8),IF('Modello Analisi RISCHI MOG_PTPC'!AE138=Tabelle!$V$9,('Mitigazione del rischio'!C$8*Tabelle!$W$9),IF('Modello Analisi RISCHI MOG_PTPC'!AE138=Tabelle!$V$10,('Mitigazione del rischio'!C$8*Tabelle!$W$10),IF('Modello Analisi RISCHI MOG_PTPC'!AE138=Tabelle!$V$11,('Mitigazione del rischio'!C$8*Tabelle!$W$11),IF('Modello Analisi RISCHI MOG_PTPC'!AE138=Tabelle!$V$12,('Mitigazione del rischio'!C$8*Tabelle!$W$12),"-"))))))))))</f>
        <v>0.35000000000000003</v>
      </c>
      <c r="D137" s="31">
        <f>IF('Modello Analisi RISCHI MOG_PTPC'!AF138=Tabelle!$V$3,('Mitigazione del rischio'!D$8*Tabelle!$W$3),IF('Modello Analisi RISCHI MOG_PTPC'!AF138=Tabelle!$V$4,('Mitigazione del rischio'!D$8*Tabelle!$W$4),IF('Modello Analisi RISCHI MOG_PTPC'!AF138=Tabelle!$V$5,('Mitigazione del rischio'!D$8*Tabelle!$W$5),IF('Modello Analisi RISCHI MOG_PTPC'!AF138=Tabelle!$V$6,('Mitigazione del rischio'!D$8*Tabelle!$W$6),IF('Modello Analisi RISCHI MOG_PTPC'!AF138=Tabelle!$V$7,('Mitigazione del rischio'!D$8*Tabelle!$W$7),IF('Modello Analisi RISCHI MOG_PTPC'!AF138=Tabelle!$V$8,('Mitigazione del rischio'!D$8*Tabelle!$W$8),IF('Modello Analisi RISCHI MOG_PTPC'!AF138=Tabelle!$V$9,('Mitigazione del rischio'!D$8*Tabelle!$W$9),IF('Modello Analisi RISCHI MOG_PTPC'!AF138=Tabelle!$V$10,('Mitigazione del rischio'!D$8*Tabelle!$W$10),IF('Modello Analisi RISCHI MOG_PTPC'!AF138=Tabelle!$V$11,('Mitigazione del rischio'!D$8*Tabelle!$W$11),IF('Modello Analisi RISCHI MOG_PTPC'!AF138=Tabelle!$V$12,('Mitigazione del rischio'!D$8*Tabelle!$W$12),"-"))))))))))</f>
        <v>1.05</v>
      </c>
      <c r="E137" s="31">
        <f>IF('Modello Analisi RISCHI MOG_PTPC'!AG138=Tabelle!$V$3,('Mitigazione del rischio'!E$8*Tabelle!$W$3),IF('Modello Analisi RISCHI MOG_PTPC'!AG138=Tabelle!$V$4,('Mitigazione del rischio'!E$8*Tabelle!$W$4),IF('Modello Analisi RISCHI MOG_PTPC'!AG138=Tabelle!$V$5,('Mitigazione del rischio'!E$8*Tabelle!$W$5),IF('Modello Analisi RISCHI MOG_PTPC'!AG138=Tabelle!$V$6,('Mitigazione del rischio'!E$8*Tabelle!$W$6),IF('Modello Analisi RISCHI MOG_PTPC'!AG138=Tabelle!$V$7,('Mitigazione del rischio'!E$8*Tabelle!$W$7),IF('Modello Analisi RISCHI MOG_PTPC'!AG138=Tabelle!$V$8,('Mitigazione del rischio'!E$8*Tabelle!$W$8),IF('Modello Analisi RISCHI MOG_PTPC'!AG138=Tabelle!$V$9,('Mitigazione del rischio'!E$8*Tabelle!$W$9),IF('Modello Analisi RISCHI MOG_PTPC'!AG138=Tabelle!$V$10,('Mitigazione del rischio'!E$8*Tabelle!$W$10),IF('Modello Analisi RISCHI MOG_PTPC'!AG138=Tabelle!$V$11,('Mitigazione del rischio'!E$8*Tabelle!$W$11),IF('Modello Analisi RISCHI MOG_PTPC'!AG138=Tabelle!$V$12,('Mitigazione del rischio'!E$8*Tabelle!$W$12),"-"))))))))))</f>
        <v>2.4499999999999997</v>
      </c>
      <c r="F137" s="31">
        <f>IF('Modello Analisi RISCHI MOG_PTPC'!AH138=Tabelle!$V$3,('Mitigazione del rischio'!F$8*Tabelle!$W$3),IF('Modello Analisi RISCHI MOG_PTPC'!AH138=Tabelle!$V$4,('Mitigazione del rischio'!F$8*Tabelle!$W$4),IF('Modello Analisi RISCHI MOG_PTPC'!AH138=Tabelle!$V$5,('Mitigazione del rischio'!F$8*Tabelle!$W$5),IF('Modello Analisi RISCHI MOG_PTPC'!AH138=Tabelle!$V$6,('Mitigazione del rischio'!F$8*Tabelle!$W$6),IF('Modello Analisi RISCHI MOG_PTPC'!AH138=Tabelle!$V$7,('Mitigazione del rischio'!F$8*Tabelle!$W$7),IF('Modello Analisi RISCHI MOG_PTPC'!AH138=Tabelle!$V$8,('Mitigazione del rischio'!F$8*Tabelle!$W$8),IF('Modello Analisi RISCHI MOG_PTPC'!AH138=Tabelle!$V$9,('Mitigazione del rischio'!F$8*Tabelle!$W$9),IF('Modello Analisi RISCHI MOG_PTPC'!AH138=Tabelle!$V$10,('Mitigazione del rischio'!F$8*Tabelle!$W$10),IF('Modello Analisi RISCHI MOG_PTPC'!AH138=Tabelle!$V$11,('Mitigazione del rischio'!F$8*Tabelle!$W$11),IF('Modello Analisi RISCHI MOG_PTPC'!AH138=Tabelle!$V$12,('Mitigazione del rischio'!F$8*Tabelle!$W$12),"-"))))))))))</f>
        <v>3.5</v>
      </c>
      <c r="G137" s="31">
        <f>IF('Modello Analisi RISCHI MOG_PTPC'!AI138=Tabelle!$V$3,('Mitigazione del rischio'!G$8*Tabelle!$W$3),IF('Modello Analisi RISCHI MOG_PTPC'!AI138=Tabelle!$V$4,('Mitigazione del rischio'!G$8*Tabelle!$W$4),IF('Modello Analisi RISCHI MOG_PTPC'!AI138=Tabelle!$V$5,('Mitigazione del rischio'!G$8*Tabelle!$W$5),IF('Modello Analisi RISCHI MOG_PTPC'!AI138=Tabelle!$V$6,('Mitigazione del rischio'!G$8*Tabelle!$W$6),IF('Modello Analisi RISCHI MOG_PTPC'!AI138=Tabelle!$V$7,('Mitigazione del rischio'!G$8*Tabelle!$W$7),IF('Modello Analisi RISCHI MOG_PTPC'!AI138=Tabelle!$V$8,('Mitigazione del rischio'!G$8*Tabelle!$W$8),IF('Modello Analisi RISCHI MOG_PTPC'!AI138=Tabelle!$V$9,('Mitigazione del rischio'!G$8*Tabelle!$W$9),IF('Modello Analisi RISCHI MOG_PTPC'!AI138=Tabelle!$V$10,('Mitigazione del rischio'!G$8*Tabelle!$W$10),IF('Modello Analisi RISCHI MOG_PTPC'!AI138=Tabelle!$V$11,('Mitigazione del rischio'!G$8*Tabelle!$W$11),IF('Modello Analisi RISCHI MOG_PTPC'!AI138=Tabelle!$V$12,('Mitigazione del rischio'!G$8*Tabelle!$W$12),"-"))))))))))</f>
        <v>3.5</v>
      </c>
      <c r="H137" s="31">
        <f>IF('Modello Analisi RISCHI MOG_PTPC'!AJ138=Tabelle!$V$3,('Mitigazione del rischio'!H$8*Tabelle!$W$3),IF('Modello Analisi RISCHI MOG_PTPC'!AJ138=Tabelle!$V$4,('Mitigazione del rischio'!H$8*Tabelle!$W$4),IF('Modello Analisi RISCHI MOG_PTPC'!AJ138=Tabelle!$V$5,('Mitigazione del rischio'!H$8*Tabelle!$W$5),IF('Modello Analisi RISCHI MOG_PTPC'!AJ138=Tabelle!$V$6,('Mitigazione del rischio'!H$8*Tabelle!$W$6),IF('Modello Analisi RISCHI MOG_PTPC'!AJ138=Tabelle!$V$7,('Mitigazione del rischio'!H$8*Tabelle!$W$7),IF('Modello Analisi RISCHI MOG_PTPC'!AJ138=Tabelle!$V$8,('Mitigazione del rischio'!H$8*Tabelle!$W$8),IF('Modello Analisi RISCHI MOG_PTPC'!AJ138=Tabelle!$V$9,('Mitigazione del rischio'!H$8*Tabelle!$W$9),IF('Modello Analisi RISCHI MOG_PTPC'!AJ138=Tabelle!$V$10,('Mitigazione del rischio'!H$8*Tabelle!$W$10),IF('Modello Analisi RISCHI MOG_PTPC'!AJ138=Tabelle!$V$11,('Mitigazione del rischio'!H$8*Tabelle!$W$11),IF('Modello Analisi RISCHI MOG_PTPC'!AJ138=Tabelle!$V$12,('Mitigazione del rischio'!H$8*Tabelle!$W$12),"-"))))))))))</f>
        <v>3.5</v>
      </c>
      <c r="I137" s="31">
        <f>IF('Modello Analisi RISCHI MOG_PTPC'!AK138=Tabelle!$V$3,('Mitigazione del rischio'!I$8*Tabelle!$W$3),IF('Modello Analisi RISCHI MOG_PTPC'!AK138=Tabelle!$V$4,('Mitigazione del rischio'!I$8*Tabelle!$W$4),IF('Modello Analisi RISCHI MOG_PTPC'!AK138=Tabelle!$V$5,('Mitigazione del rischio'!I$8*Tabelle!$W$5),IF('Modello Analisi RISCHI MOG_PTPC'!AK138=Tabelle!$V$6,('Mitigazione del rischio'!I$8*Tabelle!$W$6),IF('Modello Analisi RISCHI MOG_PTPC'!AK138=Tabelle!$V$7,('Mitigazione del rischio'!I$8*Tabelle!$W$7),IF('Modello Analisi RISCHI MOG_PTPC'!AK138=Tabelle!$V$8,('Mitigazione del rischio'!I$8*Tabelle!$W$8),IF('Modello Analisi RISCHI MOG_PTPC'!AK138=Tabelle!$V$9,('Mitigazione del rischio'!I$8*Tabelle!$W$9),IF('Modello Analisi RISCHI MOG_PTPC'!AK138=Tabelle!$V$10,('Mitigazione del rischio'!I$8*Tabelle!$W$10),IF('Modello Analisi RISCHI MOG_PTPC'!AK138=Tabelle!$V$11,('Mitigazione del rischio'!I$8*Tabelle!$W$11),IF('Modello Analisi RISCHI MOG_PTPC'!AK138=Tabelle!$V$12,('Mitigazione del rischio'!I$8*Tabelle!$W$12),"-"))))))))))</f>
        <v>1.05</v>
      </c>
      <c r="J137" s="31">
        <f>IF('Modello Analisi RISCHI MOG_PTPC'!AL138=Tabelle!$V$3,('Mitigazione del rischio'!J$8*Tabelle!$W$3),IF('Modello Analisi RISCHI MOG_PTPC'!AL138=Tabelle!$V$4,('Mitigazione del rischio'!J$8*Tabelle!$W$4),IF('Modello Analisi RISCHI MOG_PTPC'!AL138=Tabelle!$V$5,('Mitigazione del rischio'!J$8*Tabelle!$W$5),IF('Modello Analisi RISCHI MOG_PTPC'!AL138=Tabelle!$V$6,('Mitigazione del rischio'!J$8*Tabelle!$W$6),IF('Modello Analisi RISCHI MOG_PTPC'!AL138=Tabelle!$V$7,('Mitigazione del rischio'!J$8*Tabelle!$W$7),IF('Modello Analisi RISCHI MOG_PTPC'!AL138=Tabelle!$V$8,('Mitigazione del rischio'!J$8*Tabelle!$W$8),IF('Modello Analisi RISCHI MOG_PTPC'!AL138=Tabelle!$V$9,('Mitigazione del rischio'!J$8*Tabelle!$W$9),IF('Modello Analisi RISCHI MOG_PTPC'!AL138=Tabelle!$V$10,('Mitigazione del rischio'!J$8*Tabelle!$W$10),IF('Modello Analisi RISCHI MOG_PTPC'!AL138=Tabelle!$V$11,('Mitigazione del rischio'!J$8*Tabelle!$W$11),IF('Modello Analisi RISCHI MOG_PTPC'!AL138=Tabelle!$V$12,('Mitigazione del rischio'!J$8*Tabelle!$W$12),"-"))))))))))</f>
        <v>1.05</v>
      </c>
      <c r="K137" s="31">
        <f>IF('Modello Analisi RISCHI MOG_PTPC'!AM138=Tabelle!$V$3,('Mitigazione del rischio'!K$8*Tabelle!$W$3),IF('Modello Analisi RISCHI MOG_PTPC'!AM138=Tabelle!$V$4,('Mitigazione del rischio'!K$8*Tabelle!$W$4),IF('Modello Analisi RISCHI MOG_PTPC'!AM138=Tabelle!$V$5,('Mitigazione del rischio'!K$8*Tabelle!$W$5),IF('Modello Analisi RISCHI MOG_PTPC'!AM138=Tabelle!$V$6,('Mitigazione del rischio'!K$8*Tabelle!$W$6),IF('Modello Analisi RISCHI MOG_PTPC'!AM138=Tabelle!$V$7,('Mitigazione del rischio'!K$8*Tabelle!$W$7),IF('Modello Analisi RISCHI MOG_PTPC'!AM138=Tabelle!$V$8,('Mitigazione del rischio'!K$8*Tabelle!$W$8),IF('Modello Analisi RISCHI MOG_PTPC'!AM138=Tabelle!$V$9,('Mitigazione del rischio'!K$8*Tabelle!$W$9),IF('Modello Analisi RISCHI MOG_PTPC'!AM138=Tabelle!$V$10,('Mitigazione del rischio'!K$8*Tabelle!$W$10),IF('Modello Analisi RISCHI MOG_PTPC'!AM138=Tabelle!$V$11,('Mitigazione del rischio'!K$8*Tabelle!$W$11),IF('Modello Analisi RISCHI MOG_PTPC'!AM138=Tabelle!$V$12,('Mitigazione del rischio'!K$8*Tabelle!$W$12),"-"))))))))))</f>
        <v>3.5</v>
      </c>
      <c r="L137" s="31">
        <f>IF('Modello Analisi RISCHI MOG_PTPC'!AN138=Tabelle!$V$3,('Mitigazione del rischio'!L$8*Tabelle!$W$3),IF('Modello Analisi RISCHI MOG_PTPC'!AN138=Tabelle!$V$4,('Mitigazione del rischio'!L$8*Tabelle!$W$4),IF('Modello Analisi RISCHI MOG_PTPC'!AN138=Tabelle!$V$5,('Mitigazione del rischio'!L$8*Tabelle!$W$5),IF('Modello Analisi RISCHI MOG_PTPC'!AN138=Tabelle!$V$6,('Mitigazione del rischio'!L$8*Tabelle!$W$6),IF('Modello Analisi RISCHI MOG_PTPC'!AN138=Tabelle!$V$7,('Mitigazione del rischio'!L$8*Tabelle!$W$7),IF('Modello Analisi RISCHI MOG_PTPC'!AN138=Tabelle!$V$8,('Mitigazione del rischio'!L$8*Tabelle!$W$8),IF('Modello Analisi RISCHI MOG_PTPC'!AN138=Tabelle!$V$9,('Mitigazione del rischio'!L$8*Tabelle!$W$9),IF('Modello Analisi RISCHI MOG_PTPC'!AN138=Tabelle!$V$10,('Mitigazione del rischio'!L$8*Tabelle!$W$10),IF('Modello Analisi RISCHI MOG_PTPC'!AN138=Tabelle!$V$11,('Mitigazione del rischio'!L$8*Tabelle!$W$11),IF('Modello Analisi RISCHI MOG_PTPC'!AN138=Tabelle!$V$12,('Mitigazione del rischio'!L$8*Tabelle!$W$12),"-"))))))))))</f>
        <v>3.5</v>
      </c>
      <c r="M137" s="31">
        <f>IF('Modello Analisi RISCHI MOG_PTPC'!AO138=Tabelle!$V$3,('Mitigazione del rischio'!M$8*Tabelle!$W$3),IF('Modello Analisi RISCHI MOG_PTPC'!AO138=Tabelle!$V$4,('Mitigazione del rischio'!M$8*Tabelle!$W$4),IF('Modello Analisi RISCHI MOG_PTPC'!AO138=Tabelle!$V$5,('Mitigazione del rischio'!M$8*Tabelle!$W$5),IF('Modello Analisi RISCHI MOG_PTPC'!AO138=Tabelle!$V$6,('Mitigazione del rischio'!M$8*Tabelle!$W$6),IF('Modello Analisi RISCHI MOG_PTPC'!AO138=Tabelle!$V$7,('Mitigazione del rischio'!M$8*Tabelle!$W$7),IF('Modello Analisi RISCHI MOG_PTPC'!AO138=Tabelle!$V$8,('Mitigazione del rischio'!M$8*Tabelle!$W$8),IF('Modello Analisi RISCHI MOG_PTPC'!AO138=Tabelle!$V$9,('Mitigazione del rischio'!M$8*Tabelle!$W$9),IF('Modello Analisi RISCHI MOG_PTPC'!AO138=Tabelle!$V$10,('Mitigazione del rischio'!M$8*Tabelle!$W$10),IF('Modello Analisi RISCHI MOG_PTPC'!AO138=Tabelle!$V$11,('Mitigazione del rischio'!M$8*Tabelle!$W$11),IF('Modello Analisi RISCHI MOG_PTPC'!AO138=Tabelle!$V$12,('Mitigazione del rischio'!M$8*Tabelle!$W$12),"-"))))))))))</f>
        <v>1.05</v>
      </c>
      <c r="N137" s="31">
        <f>IF('Modello Analisi RISCHI MOG_PTPC'!AP138=Tabelle!$V$3,('Mitigazione del rischio'!N$8*Tabelle!$W$3),IF('Modello Analisi RISCHI MOG_PTPC'!AP138=Tabelle!$V$4,('Mitigazione del rischio'!N$8*Tabelle!$W$4),IF('Modello Analisi RISCHI MOG_PTPC'!AP138=Tabelle!$V$5,('Mitigazione del rischio'!N$8*Tabelle!$W$5),IF('Modello Analisi RISCHI MOG_PTPC'!AP138=Tabelle!$V$6,('Mitigazione del rischio'!N$8*Tabelle!$W$6),IF('Modello Analisi RISCHI MOG_PTPC'!AP138=Tabelle!$V$7,('Mitigazione del rischio'!N$8*Tabelle!$W$7),IF('Modello Analisi RISCHI MOG_PTPC'!AP138=Tabelle!$V$8,('Mitigazione del rischio'!N$8*Tabelle!$W$8),IF('Modello Analisi RISCHI MOG_PTPC'!AP138=Tabelle!$V$9,('Mitigazione del rischio'!N$8*Tabelle!$W$9),IF('Modello Analisi RISCHI MOG_PTPC'!AP138=Tabelle!$V$10,('Mitigazione del rischio'!N$8*Tabelle!$W$10),IF('Modello Analisi RISCHI MOG_PTPC'!AP138=Tabelle!$V$11,('Mitigazione del rischio'!N$8*Tabelle!$W$11),IF('Modello Analisi RISCHI MOG_PTPC'!AP138=Tabelle!$V$12,('Mitigazione del rischio'!N$8*Tabelle!$W$12),"-"))))))))))</f>
        <v>1.05</v>
      </c>
      <c r="O137" s="31">
        <f>IF('Modello Analisi RISCHI MOG_PTPC'!AQ138=Tabelle!$V$3,('Mitigazione del rischio'!O$8*Tabelle!$W$3),IF('Modello Analisi RISCHI MOG_PTPC'!AQ138=Tabelle!$V$4,('Mitigazione del rischio'!O$8*Tabelle!$W$4),IF('Modello Analisi RISCHI MOG_PTPC'!AQ138=Tabelle!$V$5,('Mitigazione del rischio'!O$8*Tabelle!$W$5),IF('Modello Analisi RISCHI MOG_PTPC'!AQ138=Tabelle!$V$6,('Mitigazione del rischio'!O$8*Tabelle!$W$6),IF('Modello Analisi RISCHI MOG_PTPC'!AQ138=Tabelle!$V$7,('Mitigazione del rischio'!O$8*Tabelle!$W$7),IF('Modello Analisi RISCHI MOG_PTPC'!AQ138=Tabelle!$V$8,('Mitigazione del rischio'!O$8*Tabelle!$W$8),IF('Modello Analisi RISCHI MOG_PTPC'!AQ138=Tabelle!$V$9,('Mitigazione del rischio'!O$8*Tabelle!$W$9),IF('Modello Analisi RISCHI MOG_PTPC'!AQ138=Tabelle!$V$10,('Mitigazione del rischio'!O$8*Tabelle!$W$10),IF('Modello Analisi RISCHI MOG_PTPC'!AQ138=Tabelle!$V$11,('Mitigazione del rischio'!O$8*Tabelle!$W$11),IF('Modello Analisi RISCHI MOG_PTPC'!AQ138=Tabelle!$V$12,('Mitigazione del rischio'!O$8*Tabelle!$W$12),"-"))))))))))</f>
        <v>1.05</v>
      </c>
      <c r="P137" s="31">
        <f>IF('Modello Analisi RISCHI MOG_PTPC'!AR138=Tabelle!$V$3,('Mitigazione del rischio'!P$8*Tabelle!$W$3),IF('Modello Analisi RISCHI MOG_PTPC'!AR138=Tabelle!$V$4,('Mitigazione del rischio'!P$8*Tabelle!$W$4),IF('Modello Analisi RISCHI MOG_PTPC'!AR138=Tabelle!$V$5,('Mitigazione del rischio'!P$8*Tabelle!$W$5),IF('Modello Analisi RISCHI MOG_PTPC'!AR138=Tabelle!$V$6,('Mitigazione del rischio'!P$8*Tabelle!$W$6),IF('Modello Analisi RISCHI MOG_PTPC'!AR138=Tabelle!$V$7,('Mitigazione del rischio'!P$8*Tabelle!$W$7),IF('Modello Analisi RISCHI MOG_PTPC'!AR138=Tabelle!$V$8,('Mitigazione del rischio'!P$8*Tabelle!$W$8),IF('Modello Analisi RISCHI MOG_PTPC'!AR138=Tabelle!$V$9,('Mitigazione del rischio'!P$8*Tabelle!$W$9),IF('Modello Analisi RISCHI MOG_PTPC'!AR138=Tabelle!$V$10,('Mitigazione del rischio'!P$8*Tabelle!$W$10),IF('Modello Analisi RISCHI MOG_PTPC'!AR138=Tabelle!$V$11,('Mitigazione del rischio'!P$8*Tabelle!$W$11),IF('Modello Analisi RISCHI MOG_PTPC'!AR138=Tabelle!$V$12,('Mitigazione del rischio'!P$8*Tabelle!$W$12),"-"))))))))))</f>
        <v>1.05</v>
      </c>
      <c r="Q137" s="31">
        <f>IF('Modello Analisi RISCHI MOG_PTPC'!AS138=Tabelle!$V$3,('Mitigazione del rischio'!Q$8*Tabelle!$W$3),IF('Modello Analisi RISCHI MOG_PTPC'!AS138=Tabelle!$V$4,('Mitigazione del rischio'!Q$8*Tabelle!$W$4),IF('Modello Analisi RISCHI MOG_PTPC'!AS138=Tabelle!$V$5,('Mitigazione del rischio'!Q$8*Tabelle!$W$5),IF('Modello Analisi RISCHI MOG_PTPC'!AS138=Tabelle!$V$6,('Mitigazione del rischio'!Q$8*Tabelle!$W$6),IF('Modello Analisi RISCHI MOG_PTPC'!AS138=Tabelle!$V$7,('Mitigazione del rischio'!Q$8*Tabelle!$W$7),IF('Modello Analisi RISCHI MOG_PTPC'!AS138=Tabelle!$V$8,('Mitigazione del rischio'!Q$8*Tabelle!$W$8),IF('Modello Analisi RISCHI MOG_PTPC'!AS138=Tabelle!$V$9,('Mitigazione del rischio'!Q$8*Tabelle!$W$9),IF('Modello Analisi RISCHI MOG_PTPC'!AS138=Tabelle!$V$10,('Mitigazione del rischio'!Q$8*Tabelle!$W$10),IF('Modello Analisi RISCHI MOG_PTPC'!AS138=Tabelle!$V$11,('Mitigazione del rischio'!Q$8*Tabelle!$W$11),IF('Modello Analisi RISCHI MOG_PTPC'!AS138=Tabelle!$V$12,('Mitigazione del rischio'!Q$8*Tabelle!$W$12),"-"))))))))))</f>
        <v>2.4499999999999997</v>
      </c>
      <c r="R137" s="31">
        <f>IF('Modello Analisi RISCHI MOG_PTPC'!AT138=Tabelle!$V$3,('Mitigazione del rischio'!R$8*Tabelle!$W$3),IF('Modello Analisi RISCHI MOG_PTPC'!AT138=Tabelle!$V$4,('Mitigazione del rischio'!R$8*Tabelle!$W$4),IF('Modello Analisi RISCHI MOG_PTPC'!AT138=Tabelle!$V$5,('Mitigazione del rischio'!R$8*Tabelle!$W$5),IF('Modello Analisi RISCHI MOG_PTPC'!AT138=Tabelle!$V$6,('Mitigazione del rischio'!R$8*Tabelle!$W$6),IF('Modello Analisi RISCHI MOG_PTPC'!AT138=Tabelle!$V$7,('Mitigazione del rischio'!R$8*Tabelle!$W$7),IF('Modello Analisi RISCHI MOG_PTPC'!AT138=Tabelle!$V$8,('Mitigazione del rischio'!R$8*Tabelle!$W$8),IF('Modello Analisi RISCHI MOG_PTPC'!AT138=Tabelle!$V$9,('Mitigazione del rischio'!R$8*Tabelle!$W$9),IF('Modello Analisi RISCHI MOG_PTPC'!AT138=Tabelle!$V$10,('Mitigazione del rischio'!R$8*Tabelle!$W$10),IF('Modello Analisi RISCHI MOG_PTPC'!AT138=Tabelle!$V$11,('Mitigazione del rischio'!R$8*Tabelle!$W$11),IF('Modello Analisi RISCHI MOG_PTPC'!AT138=Tabelle!$V$12,('Mitigazione del rischio'!R$8*Tabelle!$W$12),"-"))))))))))</f>
        <v>2.4499999999999997</v>
      </c>
      <c r="S137" s="31">
        <f>IF('Modello Analisi RISCHI MOG_PTPC'!AU138=Tabelle!$V$3,('Mitigazione del rischio'!S$8*Tabelle!$W$3),IF('Modello Analisi RISCHI MOG_PTPC'!AU138=Tabelle!$V$4,('Mitigazione del rischio'!S$8*Tabelle!$W$4),IF('Modello Analisi RISCHI MOG_PTPC'!AU138=Tabelle!$V$5,('Mitigazione del rischio'!S$8*Tabelle!$W$5),IF('Modello Analisi RISCHI MOG_PTPC'!AU138=Tabelle!$V$6,('Mitigazione del rischio'!S$8*Tabelle!$W$6),IF('Modello Analisi RISCHI MOG_PTPC'!AU138=Tabelle!$V$7,('Mitigazione del rischio'!S$8*Tabelle!$W$7),IF('Modello Analisi RISCHI MOG_PTPC'!AU138=Tabelle!$V$8,('Mitigazione del rischio'!S$8*Tabelle!$W$8),IF('Modello Analisi RISCHI MOG_PTPC'!AU138=Tabelle!$V$9,('Mitigazione del rischio'!S$8*Tabelle!$W$9),IF('Modello Analisi RISCHI MOG_PTPC'!AU138=Tabelle!$V$10,('Mitigazione del rischio'!S$8*Tabelle!$W$10),IF('Modello Analisi RISCHI MOG_PTPC'!AU138=Tabelle!$V$11,('Mitigazione del rischio'!S$8*Tabelle!$W$11),IF('Modello Analisi RISCHI MOG_PTPC'!AU138=Tabelle!$V$12,('Mitigazione del rischio'!S$8*Tabelle!$W$12),"-"))))))))))</f>
        <v>2.4499999999999997</v>
      </c>
      <c r="T137" s="31">
        <f>IF('Modello Analisi RISCHI MOG_PTPC'!AV138=Tabelle!$V$3,('Mitigazione del rischio'!T$8*Tabelle!$W$3),IF('Modello Analisi RISCHI MOG_PTPC'!AV138=Tabelle!$V$4,('Mitigazione del rischio'!T$8*Tabelle!$W$4),IF('Modello Analisi RISCHI MOG_PTPC'!AV138=Tabelle!$V$5,('Mitigazione del rischio'!T$8*Tabelle!$W$5),IF('Modello Analisi RISCHI MOG_PTPC'!AV138=Tabelle!$V$6,('Mitigazione del rischio'!T$8*Tabelle!$W$6),IF('Modello Analisi RISCHI MOG_PTPC'!AV138=Tabelle!$V$7,('Mitigazione del rischio'!T$8*Tabelle!$W$7),IF('Modello Analisi RISCHI MOG_PTPC'!AV138=Tabelle!$V$8,('Mitigazione del rischio'!T$8*Tabelle!$W$8),IF('Modello Analisi RISCHI MOG_PTPC'!AV138=Tabelle!$V$9,('Mitigazione del rischio'!T$8*Tabelle!$W$9),IF('Modello Analisi RISCHI MOG_PTPC'!AV138=Tabelle!$V$10,('Mitigazione del rischio'!T$8*Tabelle!$W$10),IF('Modello Analisi RISCHI MOG_PTPC'!AV138=Tabelle!$V$11,('Mitigazione del rischio'!T$8*Tabelle!$W$11),IF('Modello Analisi RISCHI MOG_PTPC'!AV138=Tabelle!$V$12,('Mitigazione del rischio'!T$8*Tabelle!$W$12),"-"))))))))))</f>
        <v>2.4499999999999997</v>
      </c>
      <c r="U137" s="31">
        <f>IF('Modello Analisi RISCHI MOG_PTPC'!AW138=Tabelle!$V$3,('Mitigazione del rischio'!U$8*Tabelle!$W$3),IF('Modello Analisi RISCHI MOG_PTPC'!AW138=Tabelle!$V$4,('Mitigazione del rischio'!U$8*Tabelle!$W$4),IF('Modello Analisi RISCHI MOG_PTPC'!AW138=Tabelle!$V$5,('Mitigazione del rischio'!U$8*Tabelle!$W$5),IF('Modello Analisi RISCHI MOG_PTPC'!AW138=Tabelle!$V$6,('Mitigazione del rischio'!U$8*Tabelle!$W$6),IF('Modello Analisi RISCHI MOG_PTPC'!AW138=Tabelle!$V$7,('Mitigazione del rischio'!U$8*Tabelle!$W$7),IF('Modello Analisi RISCHI MOG_PTPC'!AW138=Tabelle!$V$8,('Mitigazione del rischio'!U$8*Tabelle!$W$8),IF('Modello Analisi RISCHI MOG_PTPC'!AW138=Tabelle!$V$9,('Mitigazione del rischio'!U$8*Tabelle!$W$9),IF('Modello Analisi RISCHI MOG_PTPC'!AW138=Tabelle!$V$10,('Mitigazione del rischio'!U$8*Tabelle!$W$10),IF('Modello Analisi RISCHI MOG_PTPC'!AW138=Tabelle!$V$11,('Mitigazione del rischio'!U$8*Tabelle!$W$11),IF('Modello Analisi RISCHI MOG_PTPC'!AW138=Tabelle!$V$12,('Mitigazione del rischio'!U$8*Tabelle!$W$12),"-"))))))))))</f>
        <v>0</v>
      </c>
      <c r="V137" s="31">
        <f>IF('Modello Analisi RISCHI MOG_PTPC'!AX138=Tabelle!$V$3,('Mitigazione del rischio'!V$8*Tabelle!$W$3),IF('Modello Analisi RISCHI MOG_PTPC'!AX138=Tabelle!$V$4,('Mitigazione del rischio'!V$8*Tabelle!$W$4),IF('Modello Analisi RISCHI MOG_PTPC'!AX138=Tabelle!$V$5,('Mitigazione del rischio'!V$8*Tabelle!$W$5),IF('Modello Analisi RISCHI MOG_PTPC'!AX138=Tabelle!$V$6,('Mitigazione del rischio'!V$8*Tabelle!$W$6),IF('Modello Analisi RISCHI MOG_PTPC'!AX138=Tabelle!$V$7,('Mitigazione del rischio'!V$8*Tabelle!$W$7),IF('Modello Analisi RISCHI MOG_PTPC'!AX138=Tabelle!$V$8,('Mitigazione del rischio'!V$8*Tabelle!$W$8),IF('Modello Analisi RISCHI MOG_PTPC'!AX138=Tabelle!$V$9,('Mitigazione del rischio'!V$8*Tabelle!$W$9),IF('Modello Analisi RISCHI MOG_PTPC'!AX138=Tabelle!$V$10,('Mitigazione del rischio'!V$8*Tabelle!$W$10),IF('Modello Analisi RISCHI MOG_PTPC'!AX138=Tabelle!$V$11,('Mitigazione del rischio'!V$8*Tabelle!$W$11),IF('Modello Analisi RISCHI MOG_PTPC'!AX138=Tabelle!$V$12,('Mitigazione del rischio'!V$8*Tabelle!$W$12),"-"))))))))))</f>
        <v>0</v>
      </c>
      <c r="W137" s="31">
        <f>IF('Modello Analisi RISCHI MOG_PTPC'!AY138=Tabelle!$V$3,('Mitigazione del rischio'!W$8*Tabelle!$W$3),IF('Modello Analisi RISCHI MOG_PTPC'!AY138=Tabelle!$V$4,('Mitigazione del rischio'!W$8*Tabelle!$W$4),IF('Modello Analisi RISCHI MOG_PTPC'!AY138=Tabelle!$V$5,('Mitigazione del rischio'!W$8*Tabelle!$W$5),IF('Modello Analisi RISCHI MOG_PTPC'!AY138=Tabelle!$V$6,('Mitigazione del rischio'!W$8*Tabelle!$W$6),IF('Modello Analisi RISCHI MOG_PTPC'!AY138=Tabelle!$V$7,('Mitigazione del rischio'!W$8*Tabelle!$W$7),IF('Modello Analisi RISCHI MOG_PTPC'!AY138=Tabelle!$V$8,('Mitigazione del rischio'!W$8*Tabelle!$W$8),IF('Modello Analisi RISCHI MOG_PTPC'!AY138=Tabelle!$V$9,('Mitigazione del rischio'!W$8*Tabelle!$W$9),IF('Modello Analisi RISCHI MOG_PTPC'!AY138=Tabelle!$V$10,('Mitigazione del rischio'!W$8*Tabelle!$W$10),IF('Modello Analisi RISCHI MOG_PTPC'!AY138=Tabelle!$V$11,('Mitigazione del rischio'!W$8*Tabelle!$W$11),IF('Modello Analisi RISCHI MOG_PTPC'!AY138=Tabelle!$V$12,('Mitigazione del rischio'!W$8*Tabelle!$W$12),"-"))))))))))</f>
        <v>0</v>
      </c>
      <c r="X137" s="31">
        <f>IF('Modello Analisi RISCHI MOG_PTPC'!AZ138=Tabelle!$V$3,('Mitigazione del rischio'!X$8*Tabelle!$W$3),IF('Modello Analisi RISCHI MOG_PTPC'!AZ138=Tabelle!$V$4,('Mitigazione del rischio'!X$8*Tabelle!$W$4),IF('Modello Analisi RISCHI MOG_PTPC'!AZ138=Tabelle!$V$5,('Mitigazione del rischio'!X$8*Tabelle!$W$5),IF('Modello Analisi RISCHI MOG_PTPC'!AZ138=Tabelle!$V$6,('Mitigazione del rischio'!X$8*Tabelle!$W$6),IF('Modello Analisi RISCHI MOG_PTPC'!AZ138=Tabelle!$V$7,('Mitigazione del rischio'!X$8*Tabelle!$W$7),IF('Modello Analisi RISCHI MOG_PTPC'!AZ138=Tabelle!$V$8,('Mitigazione del rischio'!X$8*Tabelle!$W$8),IF('Modello Analisi RISCHI MOG_PTPC'!AZ138=Tabelle!$V$9,('Mitigazione del rischio'!X$8*Tabelle!$W$9),IF('Modello Analisi RISCHI MOG_PTPC'!AZ138=Tabelle!$V$10,('Mitigazione del rischio'!X$8*Tabelle!$W$10),IF('Modello Analisi RISCHI MOG_PTPC'!AZ138=Tabelle!$V$11,('Mitigazione del rischio'!X$8*Tabelle!$W$11),IF('Modello Analisi RISCHI MOG_PTPC'!AZ138=Tabelle!$V$12,('Mitigazione del rischio'!X$8*Tabelle!$W$12),"-"))))))))))</f>
        <v>0</v>
      </c>
      <c r="Y137" s="31">
        <f>IF('Modello Analisi RISCHI MOG_PTPC'!BA138=Tabelle!$V$3,('Mitigazione del rischio'!Y$8*Tabelle!$W$3),IF('Modello Analisi RISCHI MOG_PTPC'!BA138=Tabelle!$V$4,('Mitigazione del rischio'!Y$8*Tabelle!$W$4),IF('Modello Analisi RISCHI MOG_PTPC'!BA138=Tabelle!$V$5,('Mitigazione del rischio'!Y$8*Tabelle!$W$5),IF('Modello Analisi RISCHI MOG_PTPC'!BA138=Tabelle!$V$6,('Mitigazione del rischio'!Y$8*Tabelle!$W$6),IF('Modello Analisi RISCHI MOG_PTPC'!BA138=Tabelle!$V$7,('Mitigazione del rischio'!Y$8*Tabelle!$W$7),IF('Modello Analisi RISCHI MOG_PTPC'!BA138=Tabelle!$V$8,('Mitigazione del rischio'!Y$8*Tabelle!$W$8),IF('Modello Analisi RISCHI MOG_PTPC'!BA138=Tabelle!$V$9,('Mitigazione del rischio'!Y$8*Tabelle!$W$9),IF('Modello Analisi RISCHI MOG_PTPC'!BA138=Tabelle!$V$10,('Mitigazione del rischio'!Y$8*Tabelle!$W$10),IF('Modello Analisi RISCHI MOG_PTPC'!BA138=Tabelle!$V$11,('Mitigazione del rischio'!Y$8*Tabelle!$W$11),IF('Modello Analisi RISCHI MOG_PTPC'!BA138=Tabelle!$V$12,('Mitigazione del rischio'!Y$8*Tabelle!$W$12),"-"))))))))))</f>
        <v>0</v>
      </c>
      <c r="Z137" s="31">
        <f>IF('Modello Analisi RISCHI MOG_PTPC'!BB138=Tabelle!$V$3,('Mitigazione del rischio'!Z$8*Tabelle!$W$3),IF('Modello Analisi RISCHI MOG_PTPC'!BB138=Tabelle!$V$4,('Mitigazione del rischio'!Z$8*Tabelle!$W$4),IF('Modello Analisi RISCHI MOG_PTPC'!BB138=Tabelle!$V$5,('Mitigazione del rischio'!Z$8*Tabelle!$W$5),IF('Modello Analisi RISCHI MOG_PTPC'!BB138=Tabelle!$V$6,('Mitigazione del rischio'!Z$8*Tabelle!$W$6),IF('Modello Analisi RISCHI MOG_PTPC'!BB138=Tabelle!$V$7,('Mitigazione del rischio'!Z$8*Tabelle!$W$7),IF('Modello Analisi RISCHI MOG_PTPC'!BB138=Tabelle!$V$8,('Mitigazione del rischio'!Z$8*Tabelle!$W$8),IF('Modello Analisi RISCHI MOG_PTPC'!BB138=Tabelle!$V$9,('Mitigazione del rischio'!Z$8*Tabelle!$W$9),IF('Modello Analisi RISCHI MOG_PTPC'!BB138=Tabelle!$V$10,('Mitigazione del rischio'!Z$8*Tabelle!$W$10),IF('Modello Analisi RISCHI MOG_PTPC'!BB138=Tabelle!$V$11,('Mitigazione del rischio'!Z$8*Tabelle!$W$11),IF('Modello Analisi RISCHI MOG_PTPC'!BB138=Tabelle!$V$12,('Mitigazione del rischio'!Z$8*Tabelle!$W$12),"-"))))))))))</f>
        <v>0</v>
      </c>
      <c r="AA137" s="31">
        <f>IF('Modello Analisi RISCHI MOG_PTPC'!BC138=Tabelle!$V$3,('Mitigazione del rischio'!AA$8*Tabelle!$W$3),IF('Modello Analisi RISCHI MOG_PTPC'!BC138=Tabelle!$V$4,('Mitigazione del rischio'!AA$8*Tabelle!$W$4),IF('Modello Analisi RISCHI MOG_PTPC'!BC138=Tabelle!$V$5,('Mitigazione del rischio'!AA$8*Tabelle!$W$5),IF('Modello Analisi RISCHI MOG_PTPC'!BC138=Tabelle!$V$6,('Mitigazione del rischio'!AA$8*Tabelle!$W$6),IF('Modello Analisi RISCHI MOG_PTPC'!BC138=Tabelle!$V$7,('Mitigazione del rischio'!AA$8*Tabelle!$W$7),IF('Modello Analisi RISCHI MOG_PTPC'!BC138=Tabelle!$V$8,('Mitigazione del rischio'!AA$8*Tabelle!$W$8),IF('Modello Analisi RISCHI MOG_PTPC'!BC138=Tabelle!$V$9,('Mitigazione del rischio'!AA$8*Tabelle!$W$9),IF('Modello Analisi RISCHI MOG_PTPC'!BC138=Tabelle!$V$10,('Mitigazione del rischio'!AA$8*Tabelle!$W$10),IF('Modello Analisi RISCHI MOG_PTPC'!BC138=Tabelle!$V$11,('Mitigazione del rischio'!AA$8*Tabelle!$W$11),IF('Modello Analisi RISCHI MOG_PTPC'!BC138=Tabelle!$V$12,('Mitigazione del rischio'!AA$8*Tabelle!$W$12),"-"))))))))))</f>
        <v>0</v>
      </c>
      <c r="AB137" s="31">
        <f>IF('Modello Analisi RISCHI MOG_PTPC'!BD138=Tabelle!$V$3,('Mitigazione del rischio'!AB$8*Tabelle!$W$3),IF('Modello Analisi RISCHI MOG_PTPC'!BD138=Tabelle!$V$4,('Mitigazione del rischio'!AB$8*Tabelle!$W$4),IF('Modello Analisi RISCHI MOG_PTPC'!BD138=Tabelle!$V$5,('Mitigazione del rischio'!AB$8*Tabelle!$W$5),IF('Modello Analisi RISCHI MOG_PTPC'!BD138=Tabelle!$V$6,('Mitigazione del rischio'!AB$8*Tabelle!$W$6),IF('Modello Analisi RISCHI MOG_PTPC'!BD138=Tabelle!$V$7,('Mitigazione del rischio'!AB$8*Tabelle!$W$7),IF('Modello Analisi RISCHI MOG_PTPC'!BD138=Tabelle!$V$8,('Mitigazione del rischio'!AB$8*Tabelle!$W$8),IF('Modello Analisi RISCHI MOG_PTPC'!BD138=Tabelle!$V$9,('Mitigazione del rischio'!AB$8*Tabelle!$W$9),IF('Modello Analisi RISCHI MOG_PTPC'!BD138=Tabelle!$V$10,('Mitigazione del rischio'!AB$8*Tabelle!$W$10),IF('Modello Analisi RISCHI MOG_PTPC'!BD138=Tabelle!$V$11,('Mitigazione del rischio'!AB$8*Tabelle!$W$11),IF('Modello Analisi RISCHI MOG_PTPC'!BD138=Tabelle!$V$12,('Mitigazione del rischio'!AB$8*Tabelle!$W$12),"-"))))))))))</f>
        <v>0</v>
      </c>
      <c r="AC137" s="31">
        <f>IF('Modello Analisi RISCHI MOG_PTPC'!BE138=Tabelle!$V$3,('Mitigazione del rischio'!AC$8*Tabelle!$W$3),IF('Modello Analisi RISCHI MOG_PTPC'!BE138=Tabelle!$V$4,('Mitigazione del rischio'!AC$8*Tabelle!$W$4),IF('Modello Analisi RISCHI MOG_PTPC'!BE138=Tabelle!$V$5,('Mitigazione del rischio'!AC$8*Tabelle!$W$5),IF('Modello Analisi RISCHI MOG_PTPC'!BE138=Tabelle!$V$6,('Mitigazione del rischio'!AC$8*Tabelle!$W$6),IF('Modello Analisi RISCHI MOG_PTPC'!BE138=Tabelle!$V$7,('Mitigazione del rischio'!AC$8*Tabelle!$W$7),IF('Modello Analisi RISCHI MOG_PTPC'!BE138=Tabelle!$V$8,('Mitigazione del rischio'!AC$8*Tabelle!$W$8),IF('Modello Analisi RISCHI MOG_PTPC'!BE138=Tabelle!$V$9,('Mitigazione del rischio'!AC$8*Tabelle!$W$9),IF('Modello Analisi RISCHI MOG_PTPC'!BE138=Tabelle!$V$10,('Mitigazione del rischio'!AC$8*Tabelle!$W$10),IF('Modello Analisi RISCHI MOG_PTPC'!BE138=Tabelle!$V$11,('Mitigazione del rischio'!AC$8*Tabelle!$W$11),IF('Modello Analisi RISCHI MOG_PTPC'!BE138=Tabelle!$V$12,('Mitigazione del rischio'!AC$8*Tabelle!$W$12),"-"))))))))))</f>
        <v>0</v>
      </c>
      <c r="AD137" s="31">
        <f>IF('Modello Analisi RISCHI MOG_PTPC'!BF138=Tabelle!$V$3,('Mitigazione del rischio'!AD$8*Tabelle!$W$3),IF('Modello Analisi RISCHI MOG_PTPC'!BF138=Tabelle!$V$4,('Mitigazione del rischio'!AD$8*Tabelle!$W$4),IF('Modello Analisi RISCHI MOG_PTPC'!BF138=Tabelle!$V$5,('Mitigazione del rischio'!AD$8*Tabelle!$W$5),IF('Modello Analisi RISCHI MOG_PTPC'!BF138=Tabelle!$V$6,('Mitigazione del rischio'!AD$8*Tabelle!$W$6),IF('Modello Analisi RISCHI MOG_PTPC'!BF138=Tabelle!$V$7,('Mitigazione del rischio'!AD$8*Tabelle!$W$7),IF('Modello Analisi RISCHI MOG_PTPC'!BF138=Tabelle!$V$8,('Mitigazione del rischio'!AD$8*Tabelle!$W$8),IF('Modello Analisi RISCHI MOG_PTPC'!BF138=Tabelle!$V$9,('Mitigazione del rischio'!AD$8*Tabelle!$W$9),IF('Modello Analisi RISCHI MOG_PTPC'!BF138=Tabelle!$V$10,('Mitigazione del rischio'!AD$8*Tabelle!$W$10),IF('Modello Analisi RISCHI MOG_PTPC'!BF138=Tabelle!$V$11,('Mitigazione del rischio'!AD$8*Tabelle!$W$11),IF('Modello Analisi RISCHI MOG_PTPC'!BF138=Tabelle!$V$12,('Mitigazione del rischio'!AD$8*Tabelle!$W$12),"-"))))))))))</f>
        <v>0</v>
      </c>
      <c r="AE137" s="31">
        <f>IF('Modello Analisi RISCHI MOG_PTPC'!BG138=Tabelle!$V$3,('Mitigazione del rischio'!AE$8*Tabelle!$W$3),IF('Modello Analisi RISCHI MOG_PTPC'!BG138=Tabelle!$V$4,('Mitigazione del rischio'!AE$8*Tabelle!$W$4),IF('Modello Analisi RISCHI MOG_PTPC'!BG138=Tabelle!$V$5,('Mitigazione del rischio'!AE$8*Tabelle!$W$5),IF('Modello Analisi RISCHI MOG_PTPC'!BG138=Tabelle!$V$6,('Mitigazione del rischio'!AE$8*Tabelle!$W$6),IF('Modello Analisi RISCHI MOG_PTPC'!BG138=Tabelle!$V$7,('Mitigazione del rischio'!AE$8*Tabelle!$W$7),IF('Modello Analisi RISCHI MOG_PTPC'!BG138=Tabelle!$V$8,('Mitigazione del rischio'!AE$8*Tabelle!$W$8),IF('Modello Analisi RISCHI MOG_PTPC'!BG138=Tabelle!$V$9,('Mitigazione del rischio'!AE$8*Tabelle!$W$9),IF('Modello Analisi RISCHI MOG_PTPC'!BG138=Tabelle!$V$10,('Mitigazione del rischio'!AE$8*Tabelle!$W$10),IF('Modello Analisi RISCHI MOG_PTPC'!BG138=Tabelle!$V$11,('Mitigazione del rischio'!AE$8*Tabelle!$W$11),IF('Modello Analisi RISCHI MOG_PTPC'!BG138=Tabelle!$V$12,('Mitigazione del rischio'!AE$8*Tabelle!$W$12),"-"))))))))))</f>
        <v>0</v>
      </c>
      <c r="AF137" s="32">
        <f t="shared" si="5"/>
        <v>43.400000000000006</v>
      </c>
      <c r="AG137" s="33">
        <f t="shared" si="6"/>
        <v>0.43400000000000005</v>
      </c>
    </row>
    <row r="138" spans="1:33" x14ac:dyDescent="0.25">
      <c r="A138" s="31">
        <f>IF('Modello Analisi RISCHI MOG_PTPC'!AC139=Tabelle!$V$3,('Mitigazione del rischio'!A$8*Tabelle!$W$3),IF('Modello Analisi RISCHI MOG_PTPC'!AC139=Tabelle!$V$4,('Mitigazione del rischio'!A$8*Tabelle!$W$4),IF('Modello Analisi RISCHI MOG_PTPC'!AC139=Tabelle!$V$5,('Mitigazione del rischio'!A$8*Tabelle!$W$5),IF('Modello Analisi RISCHI MOG_PTPC'!AC139=Tabelle!$V$6,('Mitigazione del rischio'!A$8*Tabelle!$W$6),IF('Modello Analisi RISCHI MOG_PTPC'!AC139=Tabelle!$V$7,('Mitigazione del rischio'!A$8*Tabelle!$W$7),IF('Modello Analisi RISCHI MOG_PTPC'!AC139=Tabelle!$V$8,('Mitigazione del rischio'!A$8*Tabelle!$W$8),IF('Modello Analisi RISCHI MOG_PTPC'!AC139=Tabelle!$V$9,('Mitigazione del rischio'!A$8*Tabelle!$W$9),IF('Modello Analisi RISCHI MOG_PTPC'!AC139=Tabelle!$V$10,('Mitigazione del rischio'!A$8*Tabelle!$W$10),IF('Modello Analisi RISCHI MOG_PTPC'!AC139=Tabelle!$V$11,('Mitigazione del rischio'!A$8*Tabelle!$W$11),IF('Modello Analisi RISCHI MOG_PTPC'!AC139=Tabelle!$V$12,('Mitigazione del rischio'!A$8*Tabelle!$W$12),"-"))))))))))</f>
        <v>3.5</v>
      </c>
      <c r="B138" s="31">
        <f>IF('Modello Analisi RISCHI MOG_PTPC'!AD139=Tabelle!$V$3,('Mitigazione del rischio'!B$8*Tabelle!$W$3),IF('Modello Analisi RISCHI MOG_PTPC'!AD139=Tabelle!$V$4,('Mitigazione del rischio'!B$8*Tabelle!$W$4),IF('Modello Analisi RISCHI MOG_PTPC'!AD139=Tabelle!$V$5,('Mitigazione del rischio'!B$8*Tabelle!$W$5),IF('Modello Analisi RISCHI MOG_PTPC'!AD139=Tabelle!$V$6,('Mitigazione del rischio'!B$8*Tabelle!$W$6),IF('Modello Analisi RISCHI MOG_PTPC'!AD139=Tabelle!$V$7,('Mitigazione del rischio'!B$8*Tabelle!$W$7),IF('Modello Analisi RISCHI MOG_PTPC'!AD139=Tabelle!$V$8,('Mitigazione del rischio'!B$8*Tabelle!$W$8),IF('Modello Analisi RISCHI MOG_PTPC'!AD139=Tabelle!$V$9,('Mitigazione del rischio'!B$8*Tabelle!$W$9),IF('Modello Analisi RISCHI MOG_PTPC'!AD139=Tabelle!$V$10,('Mitigazione del rischio'!B$8*Tabelle!$W$10),IF('Modello Analisi RISCHI MOG_PTPC'!AD139=Tabelle!$V$11,('Mitigazione del rischio'!B$8*Tabelle!$W$11),IF('Modello Analisi RISCHI MOG_PTPC'!AD139=Tabelle!$V$12,('Mitigazione del rischio'!B$8*Tabelle!$W$12),"-"))))))))))</f>
        <v>2.4499999999999997</v>
      </c>
      <c r="C138" s="31">
        <f>IF('Modello Analisi RISCHI MOG_PTPC'!AE139=Tabelle!$V$3,('Mitigazione del rischio'!C$8*Tabelle!$W$3),IF('Modello Analisi RISCHI MOG_PTPC'!AE139=Tabelle!$V$4,('Mitigazione del rischio'!C$8*Tabelle!$W$4),IF('Modello Analisi RISCHI MOG_PTPC'!AE139=Tabelle!$V$5,('Mitigazione del rischio'!C$8*Tabelle!$W$5),IF('Modello Analisi RISCHI MOG_PTPC'!AE139=Tabelle!$V$6,('Mitigazione del rischio'!C$8*Tabelle!$W$6),IF('Modello Analisi RISCHI MOG_PTPC'!AE139=Tabelle!$V$7,('Mitigazione del rischio'!C$8*Tabelle!$W$7),IF('Modello Analisi RISCHI MOG_PTPC'!AE139=Tabelle!$V$8,('Mitigazione del rischio'!C$8*Tabelle!$W$8),IF('Modello Analisi RISCHI MOG_PTPC'!AE139=Tabelle!$V$9,('Mitigazione del rischio'!C$8*Tabelle!$W$9),IF('Modello Analisi RISCHI MOG_PTPC'!AE139=Tabelle!$V$10,('Mitigazione del rischio'!C$8*Tabelle!$W$10),IF('Modello Analisi RISCHI MOG_PTPC'!AE139=Tabelle!$V$11,('Mitigazione del rischio'!C$8*Tabelle!$W$11),IF('Modello Analisi RISCHI MOG_PTPC'!AE139=Tabelle!$V$12,('Mitigazione del rischio'!C$8*Tabelle!$W$12),"-"))))))))))</f>
        <v>0.35000000000000003</v>
      </c>
      <c r="D138" s="31">
        <f>IF('Modello Analisi RISCHI MOG_PTPC'!AF139=Tabelle!$V$3,('Mitigazione del rischio'!D$8*Tabelle!$W$3),IF('Modello Analisi RISCHI MOG_PTPC'!AF139=Tabelle!$V$4,('Mitigazione del rischio'!D$8*Tabelle!$W$4),IF('Modello Analisi RISCHI MOG_PTPC'!AF139=Tabelle!$V$5,('Mitigazione del rischio'!D$8*Tabelle!$W$5),IF('Modello Analisi RISCHI MOG_PTPC'!AF139=Tabelle!$V$6,('Mitigazione del rischio'!D$8*Tabelle!$W$6),IF('Modello Analisi RISCHI MOG_PTPC'!AF139=Tabelle!$V$7,('Mitigazione del rischio'!D$8*Tabelle!$W$7),IF('Modello Analisi RISCHI MOG_PTPC'!AF139=Tabelle!$V$8,('Mitigazione del rischio'!D$8*Tabelle!$W$8),IF('Modello Analisi RISCHI MOG_PTPC'!AF139=Tabelle!$V$9,('Mitigazione del rischio'!D$8*Tabelle!$W$9),IF('Modello Analisi RISCHI MOG_PTPC'!AF139=Tabelle!$V$10,('Mitigazione del rischio'!D$8*Tabelle!$W$10),IF('Modello Analisi RISCHI MOG_PTPC'!AF139=Tabelle!$V$11,('Mitigazione del rischio'!D$8*Tabelle!$W$11),IF('Modello Analisi RISCHI MOG_PTPC'!AF139=Tabelle!$V$12,('Mitigazione del rischio'!D$8*Tabelle!$W$12),"-"))))))))))</f>
        <v>1.05</v>
      </c>
      <c r="E138" s="31">
        <f>IF('Modello Analisi RISCHI MOG_PTPC'!AG139=Tabelle!$V$3,('Mitigazione del rischio'!E$8*Tabelle!$W$3),IF('Modello Analisi RISCHI MOG_PTPC'!AG139=Tabelle!$V$4,('Mitigazione del rischio'!E$8*Tabelle!$W$4),IF('Modello Analisi RISCHI MOG_PTPC'!AG139=Tabelle!$V$5,('Mitigazione del rischio'!E$8*Tabelle!$W$5),IF('Modello Analisi RISCHI MOG_PTPC'!AG139=Tabelle!$V$6,('Mitigazione del rischio'!E$8*Tabelle!$W$6),IF('Modello Analisi RISCHI MOG_PTPC'!AG139=Tabelle!$V$7,('Mitigazione del rischio'!E$8*Tabelle!$W$7),IF('Modello Analisi RISCHI MOG_PTPC'!AG139=Tabelle!$V$8,('Mitigazione del rischio'!E$8*Tabelle!$W$8),IF('Modello Analisi RISCHI MOG_PTPC'!AG139=Tabelle!$V$9,('Mitigazione del rischio'!E$8*Tabelle!$W$9),IF('Modello Analisi RISCHI MOG_PTPC'!AG139=Tabelle!$V$10,('Mitigazione del rischio'!E$8*Tabelle!$W$10),IF('Modello Analisi RISCHI MOG_PTPC'!AG139=Tabelle!$V$11,('Mitigazione del rischio'!E$8*Tabelle!$W$11),IF('Modello Analisi RISCHI MOG_PTPC'!AG139=Tabelle!$V$12,('Mitigazione del rischio'!E$8*Tabelle!$W$12),"-"))))))))))</f>
        <v>2.4499999999999997</v>
      </c>
      <c r="F138" s="31">
        <f>IF('Modello Analisi RISCHI MOG_PTPC'!AH139=Tabelle!$V$3,('Mitigazione del rischio'!F$8*Tabelle!$W$3),IF('Modello Analisi RISCHI MOG_PTPC'!AH139=Tabelle!$V$4,('Mitigazione del rischio'!F$8*Tabelle!$W$4),IF('Modello Analisi RISCHI MOG_PTPC'!AH139=Tabelle!$V$5,('Mitigazione del rischio'!F$8*Tabelle!$W$5),IF('Modello Analisi RISCHI MOG_PTPC'!AH139=Tabelle!$V$6,('Mitigazione del rischio'!F$8*Tabelle!$W$6),IF('Modello Analisi RISCHI MOG_PTPC'!AH139=Tabelle!$V$7,('Mitigazione del rischio'!F$8*Tabelle!$W$7),IF('Modello Analisi RISCHI MOG_PTPC'!AH139=Tabelle!$V$8,('Mitigazione del rischio'!F$8*Tabelle!$W$8),IF('Modello Analisi RISCHI MOG_PTPC'!AH139=Tabelle!$V$9,('Mitigazione del rischio'!F$8*Tabelle!$W$9),IF('Modello Analisi RISCHI MOG_PTPC'!AH139=Tabelle!$V$10,('Mitigazione del rischio'!F$8*Tabelle!$W$10),IF('Modello Analisi RISCHI MOG_PTPC'!AH139=Tabelle!$V$11,('Mitigazione del rischio'!F$8*Tabelle!$W$11),IF('Modello Analisi RISCHI MOG_PTPC'!AH139=Tabelle!$V$12,('Mitigazione del rischio'!F$8*Tabelle!$W$12),"-"))))))))))</f>
        <v>3.5</v>
      </c>
      <c r="G138" s="31">
        <f>IF('Modello Analisi RISCHI MOG_PTPC'!AI139=Tabelle!$V$3,('Mitigazione del rischio'!G$8*Tabelle!$W$3),IF('Modello Analisi RISCHI MOG_PTPC'!AI139=Tabelle!$V$4,('Mitigazione del rischio'!G$8*Tabelle!$W$4),IF('Modello Analisi RISCHI MOG_PTPC'!AI139=Tabelle!$V$5,('Mitigazione del rischio'!G$8*Tabelle!$W$5),IF('Modello Analisi RISCHI MOG_PTPC'!AI139=Tabelle!$V$6,('Mitigazione del rischio'!G$8*Tabelle!$W$6),IF('Modello Analisi RISCHI MOG_PTPC'!AI139=Tabelle!$V$7,('Mitigazione del rischio'!G$8*Tabelle!$W$7),IF('Modello Analisi RISCHI MOG_PTPC'!AI139=Tabelle!$V$8,('Mitigazione del rischio'!G$8*Tabelle!$W$8),IF('Modello Analisi RISCHI MOG_PTPC'!AI139=Tabelle!$V$9,('Mitigazione del rischio'!G$8*Tabelle!$W$9),IF('Modello Analisi RISCHI MOG_PTPC'!AI139=Tabelle!$V$10,('Mitigazione del rischio'!G$8*Tabelle!$W$10),IF('Modello Analisi RISCHI MOG_PTPC'!AI139=Tabelle!$V$11,('Mitigazione del rischio'!G$8*Tabelle!$W$11),IF('Modello Analisi RISCHI MOG_PTPC'!AI139=Tabelle!$V$12,('Mitigazione del rischio'!G$8*Tabelle!$W$12),"-"))))))))))</f>
        <v>3.5</v>
      </c>
      <c r="H138" s="31">
        <f>IF('Modello Analisi RISCHI MOG_PTPC'!AJ139=Tabelle!$V$3,('Mitigazione del rischio'!H$8*Tabelle!$W$3),IF('Modello Analisi RISCHI MOG_PTPC'!AJ139=Tabelle!$V$4,('Mitigazione del rischio'!H$8*Tabelle!$W$4),IF('Modello Analisi RISCHI MOG_PTPC'!AJ139=Tabelle!$V$5,('Mitigazione del rischio'!H$8*Tabelle!$W$5),IF('Modello Analisi RISCHI MOG_PTPC'!AJ139=Tabelle!$V$6,('Mitigazione del rischio'!H$8*Tabelle!$W$6),IF('Modello Analisi RISCHI MOG_PTPC'!AJ139=Tabelle!$V$7,('Mitigazione del rischio'!H$8*Tabelle!$W$7),IF('Modello Analisi RISCHI MOG_PTPC'!AJ139=Tabelle!$V$8,('Mitigazione del rischio'!H$8*Tabelle!$W$8),IF('Modello Analisi RISCHI MOG_PTPC'!AJ139=Tabelle!$V$9,('Mitigazione del rischio'!H$8*Tabelle!$W$9),IF('Modello Analisi RISCHI MOG_PTPC'!AJ139=Tabelle!$V$10,('Mitigazione del rischio'!H$8*Tabelle!$W$10),IF('Modello Analisi RISCHI MOG_PTPC'!AJ139=Tabelle!$V$11,('Mitigazione del rischio'!H$8*Tabelle!$W$11),IF('Modello Analisi RISCHI MOG_PTPC'!AJ139=Tabelle!$V$12,('Mitigazione del rischio'!H$8*Tabelle!$W$12),"-"))))))))))</f>
        <v>3.5</v>
      </c>
      <c r="I138" s="31">
        <f>IF('Modello Analisi RISCHI MOG_PTPC'!AK139=Tabelle!$V$3,('Mitigazione del rischio'!I$8*Tabelle!$W$3),IF('Modello Analisi RISCHI MOG_PTPC'!AK139=Tabelle!$V$4,('Mitigazione del rischio'!I$8*Tabelle!$W$4),IF('Modello Analisi RISCHI MOG_PTPC'!AK139=Tabelle!$V$5,('Mitigazione del rischio'!I$8*Tabelle!$W$5),IF('Modello Analisi RISCHI MOG_PTPC'!AK139=Tabelle!$V$6,('Mitigazione del rischio'!I$8*Tabelle!$W$6),IF('Modello Analisi RISCHI MOG_PTPC'!AK139=Tabelle!$V$7,('Mitigazione del rischio'!I$8*Tabelle!$W$7),IF('Modello Analisi RISCHI MOG_PTPC'!AK139=Tabelle!$V$8,('Mitigazione del rischio'!I$8*Tabelle!$W$8),IF('Modello Analisi RISCHI MOG_PTPC'!AK139=Tabelle!$V$9,('Mitigazione del rischio'!I$8*Tabelle!$W$9),IF('Modello Analisi RISCHI MOG_PTPC'!AK139=Tabelle!$V$10,('Mitigazione del rischio'!I$8*Tabelle!$W$10),IF('Modello Analisi RISCHI MOG_PTPC'!AK139=Tabelle!$V$11,('Mitigazione del rischio'!I$8*Tabelle!$W$11),IF('Modello Analisi RISCHI MOG_PTPC'!AK139=Tabelle!$V$12,('Mitigazione del rischio'!I$8*Tabelle!$W$12),"-"))))))))))</f>
        <v>1.05</v>
      </c>
      <c r="J138" s="31">
        <f>IF('Modello Analisi RISCHI MOG_PTPC'!AL139=Tabelle!$V$3,('Mitigazione del rischio'!J$8*Tabelle!$W$3),IF('Modello Analisi RISCHI MOG_PTPC'!AL139=Tabelle!$V$4,('Mitigazione del rischio'!J$8*Tabelle!$W$4),IF('Modello Analisi RISCHI MOG_PTPC'!AL139=Tabelle!$V$5,('Mitigazione del rischio'!J$8*Tabelle!$W$5),IF('Modello Analisi RISCHI MOG_PTPC'!AL139=Tabelle!$V$6,('Mitigazione del rischio'!J$8*Tabelle!$W$6),IF('Modello Analisi RISCHI MOG_PTPC'!AL139=Tabelle!$V$7,('Mitigazione del rischio'!J$8*Tabelle!$W$7),IF('Modello Analisi RISCHI MOG_PTPC'!AL139=Tabelle!$V$8,('Mitigazione del rischio'!J$8*Tabelle!$W$8),IF('Modello Analisi RISCHI MOG_PTPC'!AL139=Tabelle!$V$9,('Mitigazione del rischio'!J$8*Tabelle!$W$9),IF('Modello Analisi RISCHI MOG_PTPC'!AL139=Tabelle!$V$10,('Mitigazione del rischio'!J$8*Tabelle!$W$10),IF('Modello Analisi RISCHI MOG_PTPC'!AL139=Tabelle!$V$11,('Mitigazione del rischio'!J$8*Tabelle!$W$11),IF('Modello Analisi RISCHI MOG_PTPC'!AL139=Tabelle!$V$12,('Mitigazione del rischio'!J$8*Tabelle!$W$12),"-"))))))))))</f>
        <v>1.05</v>
      </c>
      <c r="K138" s="31">
        <f>IF('Modello Analisi RISCHI MOG_PTPC'!AM139=Tabelle!$V$3,('Mitigazione del rischio'!K$8*Tabelle!$W$3),IF('Modello Analisi RISCHI MOG_PTPC'!AM139=Tabelle!$V$4,('Mitigazione del rischio'!K$8*Tabelle!$W$4),IF('Modello Analisi RISCHI MOG_PTPC'!AM139=Tabelle!$V$5,('Mitigazione del rischio'!K$8*Tabelle!$W$5),IF('Modello Analisi RISCHI MOG_PTPC'!AM139=Tabelle!$V$6,('Mitigazione del rischio'!K$8*Tabelle!$W$6),IF('Modello Analisi RISCHI MOG_PTPC'!AM139=Tabelle!$V$7,('Mitigazione del rischio'!K$8*Tabelle!$W$7),IF('Modello Analisi RISCHI MOG_PTPC'!AM139=Tabelle!$V$8,('Mitigazione del rischio'!K$8*Tabelle!$W$8),IF('Modello Analisi RISCHI MOG_PTPC'!AM139=Tabelle!$V$9,('Mitigazione del rischio'!K$8*Tabelle!$W$9),IF('Modello Analisi RISCHI MOG_PTPC'!AM139=Tabelle!$V$10,('Mitigazione del rischio'!K$8*Tabelle!$W$10),IF('Modello Analisi RISCHI MOG_PTPC'!AM139=Tabelle!$V$11,('Mitigazione del rischio'!K$8*Tabelle!$W$11),IF('Modello Analisi RISCHI MOG_PTPC'!AM139=Tabelle!$V$12,('Mitigazione del rischio'!K$8*Tabelle!$W$12),"-"))))))))))</f>
        <v>3.5</v>
      </c>
      <c r="L138" s="31">
        <f>IF('Modello Analisi RISCHI MOG_PTPC'!AN139=Tabelle!$V$3,('Mitigazione del rischio'!L$8*Tabelle!$W$3),IF('Modello Analisi RISCHI MOG_PTPC'!AN139=Tabelle!$V$4,('Mitigazione del rischio'!L$8*Tabelle!$W$4),IF('Modello Analisi RISCHI MOG_PTPC'!AN139=Tabelle!$V$5,('Mitigazione del rischio'!L$8*Tabelle!$W$5),IF('Modello Analisi RISCHI MOG_PTPC'!AN139=Tabelle!$V$6,('Mitigazione del rischio'!L$8*Tabelle!$W$6),IF('Modello Analisi RISCHI MOG_PTPC'!AN139=Tabelle!$V$7,('Mitigazione del rischio'!L$8*Tabelle!$W$7),IF('Modello Analisi RISCHI MOG_PTPC'!AN139=Tabelle!$V$8,('Mitigazione del rischio'!L$8*Tabelle!$W$8),IF('Modello Analisi RISCHI MOG_PTPC'!AN139=Tabelle!$V$9,('Mitigazione del rischio'!L$8*Tabelle!$W$9),IF('Modello Analisi RISCHI MOG_PTPC'!AN139=Tabelle!$V$10,('Mitigazione del rischio'!L$8*Tabelle!$W$10),IF('Modello Analisi RISCHI MOG_PTPC'!AN139=Tabelle!$V$11,('Mitigazione del rischio'!L$8*Tabelle!$W$11),IF('Modello Analisi RISCHI MOG_PTPC'!AN139=Tabelle!$V$12,('Mitigazione del rischio'!L$8*Tabelle!$W$12),"-"))))))))))</f>
        <v>3.5</v>
      </c>
      <c r="M138" s="31">
        <f>IF('Modello Analisi RISCHI MOG_PTPC'!AO139=Tabelle!$V$3,('Mitigazione del rischio'!M$8*Tabelle!$W$3),IF('Modello Analisi RISCHI MOG_PTPC'!AO139=Tabelle!$V$4,('Mitigazione del rischio'!M$8*Tabelle!$W$4),IF('Modello Analisi RISCHI MOG_PTPC'!AO139=Tabelle!$V$5,('Mitigazione del rischio'!M$8*Tabelle!$W$5),IF('Modello Analisi RISCHI MOG_PTPC'!AO139=Tabelle!$V$6,('Mitigazione del rischio'!M$8*Tabelle!$W$6),IF('Modello Analisi RISCHI MOG_PTPC'!AO139=Tabelle!$V$7,('Mitigazione del rischio'!M$8*Tabelle!$W$7),IF('Modello Analisi RISCHI MOG_PTPC'!AO139=Tabelle!$V$8,('Mitigazione del rischio'!M$8*Tabelle!$W$8),IF('Modello Analisi RISCHI MOG_PTPC'!AO139=Tabelle!$V$9,('Mitigazione del rischio'!M$8*Tabelle!$W$9),IF('Modello Analisi RISCHI MOG_PTPC'!AO139=Tabelle!$V$10,('Mitigazione del rischio'!M$8*Tabelle!$W$10),IF('Modello Analisi RISCHI MOG_PTPC'!AO139=Tabelle!$V$11,('Mitigazione del rischio'!M$8*Tabelle!$W$11),IF('Modello Analisi RISCHI MOG_PTPC'!AO139=Tabelle!$V$12,('Mitigazione del rischio'!M$8*Tabelle!$W$12),"-"))))))))))</f>
        <v>1.05</v>
      </c>
      <c r="N138" s="31">
        <f>IF('Modello Analisi RISCHI MOG_PTPC'!AP139=Tabelle!$V$3,('Mitigazione del rischio'!N$8*Tabelle!$W$3),IF('Modello Analisi RISCHI MOG_PTPC'!AP139=Tabelle!$V$4,('Mitigazione del rischio'!N$8*Tabelle!$W$4),IF('Modello Analisi RISCHI MOG_PTPC'!AP139=Tabelle!$V$5,('Mitigazione del rischio'!N$8*Tabelle!$W$5),IF('Modello Analisi RISCHI MOG_PTPC'!AP139=Tabelle!$V$6,('Mitigazione del rischio'!N$8*Tabelle!$W$6),IF('Modello Analisi RISCHI MOG_PTPC'!AP139=Tabelle!$V$7,('Mitigazione del rischio'!N$8*Tabelle!$W$7),IF('Modello Analisi RISCHI MOG_PTPC'!AP139=Tabelle!$V$8,('Mitigazione del rischio'!N$8*Tabelle!$W$8),IF('Modello Analisi RISCHI MOG_PTPC'!AP139=Tabelle!$V$9,('Mitigazione del rischio'!N$8*Tabelle!$W$9),IF('Modello Analisi RISCHI MOG_PTPC'!AP139=Tabelle!$V$10,('Mitigazione del rischio'!N$8*Tabelle!$W$10),IF('Modello Analisi RISCHI MOG_PTPC'!AP139=Tabelle!$V$11,('Mitigazione del rischio'!N$8*Tabelle!$W$11),IF('Modello Analisi RISCHI MOG_PTPC'!AP139=Tabelle!$V$12,('Mitigazione del rischio'!N$8*Tabelle!$W$12),"-"))))))))))</f>
        <v>1.05</v>
      </c>
      <c r="O138" s="31">
        <f>IF('Modello Analisi RISCHI MOG_PTPC'!AQ139=Tabelle!$V$3,('Mitigazione del rischio'!O$8*Tabelle!$W$3),IF('Modello Analisi RISCHI MOG_PTPC'!AQ139=Tabelle!$V$4,('Mitigazione del rischio'!O$8*Tabelle!$W$4),IF('Modello Analisi RISCHI MOG_PTPC'!AQ139=Tabelle!$V$5,('Mitigazione del rischio'!O$8*Tabelle!$W$5),IF('Modello Analisi RISCHI MOG_PTPC'!AQ139=Tabelle!$V$6,('Mitigazione del rischio'!O$8*Tabelle!$W$6),IF('Modello Analisi RISCHI MOG_PTPC'!AQ139=Tabelle!$V$7,('Mitigazione del rischio'!O$8*Tabelle!$W$7),IF('Modello Analisi RISCHI MOG_PTPC'!AQ139=Tabelle!$V$8,('Mitigazione del rischio'!O$8*Tabelle!$W$8),IF('Modello Analisi RISCHI MOG_PTPC'!AQ139=Tabelle!$V$9,('Mitigazione del rischio'!O$8*Tabelle!$W$9),IF('Modello Analisi RISCHI MOG_PTPC'!AQ139=Tabelle!$V$10,('Mitigazione del rischio'!O$8*Tabelle!$W$10),IF('Modello Analisi RISCHI MOG_PTPC'!AQ139=Tabelle!$V$11,('Mitigazione del rischio'!O$8*Tabelle!$W$11),IF('Modello Analisi RISCHI MOG_PTPC'!AQ139=Tabelle!$V$12,('Mitigazione del rischio'!O$8*Tabelle!$W$12),"-"))))))))))</f>
        <v>1.05</v>
      </c>
      <c r="P138" s="31">
        <f>IF('Modello Analisi RISCHI MOG_PTPC'!AR139=Tabelle!$V$3,('Mitigazione del rischio'!P$8*Tabelle!$W$3),IF('Modello Analisi RISCHI MOG_PTPC'!AR139=Tabelle!$V$4,('Mitigazione del rischio'!P$8*Tabelle!$W$4),IF('Modello Analisi RISCHI MOG_PTPC'!AR139=Tabelle!$V$5,('Mitigazione del rischio'!P$8*Tabelle!$W$5),IF('Modello Analisi RISCHI MOG_PTPC'!AR139=Tabelle!$V$6,('Mitigazione del rischio'!P$8*Tabelle!$W$6),IF('Modello Analisi RISCHI MOG_PTPC'!AR139=Tabelle!$V$7,('Mitigazione del rischio'!P$8*Tabelle!$W$7),IF('Modello Analisi RISCHI MOG_PTPC'!AR139=Tabelle!$V$8,('Mitigazione del rischio'!P$8*Tabelle!$W$8),IF('Modello Analisi RISCHI MOG_PTPC'!AR139=Tabelle!$V$9,('Mitigazione del rischio'!P$8*Tabelle!$W$9),IF('Modello Analisi RISCHI MOG_PTPC'!AR139=Tabelle!$V$10,('Mitigazione del rischio'!P$8*Tabelle!$W$10),IF('Modello Analisi RISCHI MOG_PTPC'!AR139=Tabelle!$V$11,('Mitigazione del rischio'!P$8*Tabelle!$W$11),IF('Modello Analisi RISCHI MOG_PTPC'!AR139=Tabelle!$V$12,('Mitigazione del rischio'!P$8*Tabelle!$W$12),"-"))))))))))</f>
        <v>1.05</v>
      </c>
      <c r="Q138" s="31">
        <f>IF('Modello Analisi RISCHI MOG_PTPC'!AS139=Tabelle!$V$3,('Mitigazione del rischio'!Q$8*Tabelle!$W$3),IF('Modello Analisi RISCHI MOG_PTPC'!AS139=Tabelle!$V$4,('Mitigazione del rischio'!Q$8*Tabelle!$W$4),IF('Modello Analisi RISCHI MOG_PTPC'!AS139=Tabelle!$V$5,('Mitigazione del rischio'!Q$8*Tabelle!$W$5),IF('Modello Analisi RISCHI MOG_PTPC'!AS139=Tabelle!$V$6,('Mitigazione del rischio'!Q$8*Tabelle!$W$6),IF('Modello Analisi RISCHI MOG_PTPC'!AS139=Tabelle!$V$7,('Mitigazione del rischio'!Q$8*Tabelle!$W$7),IF('Modello Analisi RISCHI MOG_PTPC'!AS139=Tabelle!$V$8,('Mitigazione del rischio'!Q$8*Tabelle!$W$8),IF('Modello Analisi RISCHI MOG_PTPC'!AS139=Tabelle!$V$9,('Mitigazione del rischio'!Q$8*Tabelle!$W$9),IF('Modello Analisi RISCHI MOG_PTPC'!AS139=Tabelle!$V$10,('Mitigazione del rischio'!Q$8*Tabelle!$W$10),IF('Modello Analisi RISCHI MOG_PTPC'!AS139=Tabelle!$V$11,('Mitigazione del rischio'!Q$8*Tabelle!$W$11),IF('Modello Analisi RISCHI MOG_PTPC'!AS139=Tabelle!$V$12,('Mitigazione del rischio'!Q$8*Tabelle!$W$12),"-"))))))))))</f>
        <v>2.4499999999999997</v>
      </c>
      <c r="R138" s="31">
        <f>IF('Modello Analisi RISCHI MOG_PTPC'!AT139=Tabelle!$V$3,('Mitigazione del rischio'!R$8*Tabelle!$W$3),IF('Modello Analisi RISCHI MOG_PTPC'!AT139=Tabelle!$V$4,('Mitigazione del rischio'!R$8*Tabelle!$W$4),IF('Modello Analisi RISCHI MOG_PTPC'!AT139=Tabelle!$V$5,('Mitigazione del rischio'!R$8*Tabelle!$W$5),IF('Modello Analisi RISCHI MOG_PTPC'!AT139=Tabelle!$V$6,('Mitigazione del rischio'!R$8*Tabelle!$W$6),IF('Modello Analisi RISCHI MOG_PTPC'!AT139=Tabelle!$V$7,('Mitigazione del rischio'!R$8*Tabelle!$W$7),IF('Modello Analisi RISCHI MOG_PTPC'!AT139=Tabelle!$V$8,('Mitigazione del rischio'!R$8*Tabelle!$W$8),IF('Modello Analisi RISCHI MOG_PTPC'!AT139=Tabelle!$V$9,('Mitigazione del rischio'!R$8*Tabelle!$W$9),IF('Modello Analisi RISCHI MOG_PTPC'!AT139=Tabelle!$V$10,('Mitigazione del rischio'!R$8*Tabelle!$W$10),IF('Modello Analisi RISCHI MOG_PTPC'!AT139=Tabelle!$V$11,('Mitigazione del rischio'!R$8*Tabelle!$W$11),IF('Modello Analisi RISCHI MOG_PTPC'!AT139=Tabelle!$V$12,('Mitigazione del rischio'!R$8*Tabelle!$W$12),"-"))))))))))</f>
        <v>2.4499999999999997</v>
      </c>
      <c r="S138" s="31">
        <f>IF('Modello Analisi RISCHI MOG_PTPC'!AU139=Tabelle!$V$3,('Mitigazione del rischio'!S$8*Tabelle!$W$3),IF('Modello Analisi RISCHI MOG_PTPC'!AU139=Tabelle!$V$4,('Mitigazione del rischio'!S$8*Tabelle!$W$4),IF('Modello Analisi RISCHI MOG_PTPC'!AU139=Tabelle!$V$5,('Mitigazione del rischio'!S$8*Tabelle!$W$5),IF('Modello Analisi RISCHI MOG_PTPC'!AU139=Tabelle!$V$6,('Mitigazione del rischio'!S$8*Tabelle!$W$6),IF('Modello Analisi RISCHI MOG_PTPC'!AU139=Tabelle!$V$7,('Mitigazione del rischio'!S$8*Tabelle!$W$7),IF('Modello Analisi RISCHI MOG_PTPC'!AU139=Tabelle!$V$8,('Mitigazione del rischio'!S$8*Tabelle!$W$8),IF('Modello Analisi RISCHI MOG_PTPC'!AU139=Tabelle!$V$9,('Mitigazione del rischio'!S$8*Tabelle!$W$9),IF('Modello Analisi RISCHI MOG_PTPC'!AU139=Tabelle!$V$10,('Mitigazione del rischio'!S$8*Tabelle!$W$10),IF('Modello Analisi RISCHI MOG_PTPC'!AU139=Tabelle!$V$11,('Mitigazione del rischio'!S$8*Tabelle!$W$11),IF('Modello Analisi RISCHI MOG_PTPC'!AU139=Tabelle!$V$12,('Mitigazione del rischio'!S$8*Tabelle!$W$12),"-"))))))))))</f>
        <v>2.4499999999999997</v>
      </c>
      <c r="T138" s="31">
        <f>IF('Modello Analisi RISCHI MOG_PTPC'!AV139=Tabelle!$V$3,('Mitigazione del rischio'!T$8*Tabelle!$W$3),IF('Modello Analisi RISCHI MOG_PTPC'!AV139=Tabelle!$V$4,('Mitigazione del rischio'!T$8*Tabelle!$W$4),IF('Modello Analisi RISCHI MOG_PTPC'!AV139=Tabelle!$V$5,('Mitigazione del rischio'!T$8*Tabelle!$W$5),IF('Modello Analisi RISCHI MOG_PTPC'!AV139=Tabelle!$V$6,('Mitigazione del rischio'!T$8*Tabelle!$W$6),IF('Modello Analisi RISCHI MOG_PTPC'!AV139=Tabelle!$V$7,('Mitigazione del rischio'!T$8*Tabelle!$W$7),IF('Modello Analisi RISCHI MOG_PTPC'!AV139=Tabelle!$V$8,('Mitigazione del rischio'!T$8*Tabelle!$W$8),IF('Modello Analisi RISCHI MOG_PTPC'!AV139=Tabelle!$V$9,('Mitigazione del rischio'!T$8*Tabelle!$W$9),IF('Modello Analisi RISCHI MOG_PTPC'!AV139=Tabelle!$V$10,('Mitigazione del rischio'!T$8*Tabelle!$W$10),IF('Modello Analisi RISCHI MOG_PTPC'!AV139=Tabelle!$V$11,('Mitigazione del rischio'!T$8*Tabelle!$W$11),IF('Modello Analisi RISCHI MOG_PTPC'!AV139=Tabelle!$V$12,('Mitigazione del rischio'!T$8*Tabelle!$W$12),"-"))))))))))</f>
        <v>2.4499999999999997</v>
      </c>
      <c r="U138" s="31">
        <f>IF('Modello Analisi RISCHI MOG_PTPC'!AW139=Tabelle!$V$3,('Mitigazione del rischio'!U$8*Tabelle!$W$3),IF('Modello Analisi RISCHI MOG_PTPC'!AW139=Tabelle!$V$4,('Mitigazione del rischio'!U$8*Tabelle!$W$4),IF('Modello Analisi RISCHI MOG_PTPC'!AW139=Tabelle!$V$5,('Mitigazione del rischio'!U$8*Tabelle!$W$5),IF('Modello Analisi RISCHI MOG_PTPC'!AW139=Tabelle!$V$6,('Mitigazione del rischio'!U$8*Tabelle!$W$6),IF('Modello Analisi RISCHI MOG_PTPC'!AW139=Tabelle!$V$7,('Mitigazione del rischio'!U$8*Tabelle!$W$7),IF('Modello Analisi RISCHI MOG_PTPC'!AW139=Tabelle!$V$8,('Mitigazione del rischio'!U$8*Tabelle!$W$8),IF('Modello Analisi RISCHI MOG_PTPC'!AW139=Tabelle!$V$9,('Mitigazione del rischio'!U$8*Tabelle!$W$9),IF('Modello Analisi RISCHI MOG_PTPC'!AW139=Tabelle!$V$10,('Mitigazione del rischio'!U$8*Tabelle!$W$10),IF('Modello Analisi RISCHI MOG_PTPC'!AW139=Tabelle!$V$11,('Mitigazione del rischio'!U$8*Tabelle!$W$11),IF('Modello Analisi RISCHI MOG_PTPC'!AW139=Tabelle!$V$12,('Mitigazione del rischio'!U$8*Tabelle!$W$12),"-"))))))))))</f>
        <v>0</v>
      </c>
      <c r="V138" s="31">
        <f>IF('Modello Analisi RISCHI MOG_PTPC'!AX139=Tabelle!$V$3,('Mitigazione del rischio'!V$8*Tabelle!$W$3),IF('Modello Analisi RISCHI MOG_PTPC'!AX139=Tabelle!$V$4,('Mitigazione del rischio'!V$8*Tabelle!$W$4),IF('Modello Analisi RISCHI MOG_PTPC'!AX139=Tabelle!$V$5,('Mitigazione del rischio'!V$8*Tabelle!$W$5),IF('Modello Analisi RISCHI MOG_PTPC'!AX139=Tabelle!$V$6,('Mitigazione del rischio'!V$8*Tabelle!$W$6),IF('Modello Analisi RISCHI MOG_PTPC'!AX139=Tabelle!$V$7,('Mitigazione del rischio'!V$8*Tabelle!$W$7),IF('Modello Analisi RISCHI MOG_PTPC'!AX139=Tabelle!$V$8,('Mitigazione del rischio'!V$8*Tabelle!$W$8),IF('Modello Analisi RISCHI MOG_PTPC'!AX139=Tabelle!$V$9,('Mitigazione del rischio'!V$8*Tabelle!$W$9),IF('Modello Analisi RISCHI MOG_PTPC'!AX139=Tabelle!$V$10,('Mitigazione del rischio'!V$8*Tabelle!$W$10),IF('Modello Analisi RISCHI MOG_PTPC'!AX139=Tabelle!$V$11,('Mitigazione del rischio'!V$8*Tabelle!$W$11),IF('Modello Analisi RISCHI MOG_PTPC'!AX139=Tabelle!$V$12,('Mitigazione del rischio'!V$8*Tabelle!$W$12),"-"))))))))))</f>
        <v>0</v>
      </c>
      <c r="W138" s="31">
        <f>IF('Modello Analisi RISCHI MOG_PTPC'!AY139=Tabelle!$V$3,('Mitigazione del rischio'!W$8*Tabelle!$W$3),IF('Modello Analisi RISCHI MOG_PTPC'!AY139=Tabelle!$V$4,('Mitigazione del rischio'!W$8*Tabelle!$W$4),IF('Modello Analisi RISCHI MOG_PTPC'!AY139=Tabelle!$V$5,('Mitigazione del rischio'!W$8*Tabelle!$W$5),IF('Modello Analisi RISCHI MOG_PTPC'!AY139=Tabelle!$V$6,('Mitigazione del rischio'!W$8*Tabelle!$W$6),IF('Modello Analisi RISCHI MOG_PTPC'!AY139=Tabelle!$V$7,('Mitigazione del rischio'!W$8*Tabelle!$W$7),IF('Modello Analisi RISCHI MOG_PTPC'!AY139=Tabelle!$V$8,('Mitigazione del rischio'!W$8*Tabelle!$W$8),IF('Modello Analisi RISCHI MOG_PTPC'!AY139=Tabelle!$V$9,('Mitigazione del rischio'!W$8*Tabelle!$W$9),IF('Modello Analisi RISCHI MOG_PTPC'!AY139=Tabelle!$V$10,('Mitigazione del rischio'!W$8*Tabelle!$W$10),IF('Modello Analisi RISCHI MOG_PTPC'!AY139=Tabelle!$V$11,('Mitigazione del rischio'!W$8*Tabelle!$W$11),IF('Modello Analisi RISCHI MOG_PTPC'!AY139=Tabelle!$V$12,('Mitigazione del rischio'!W$8*Tabelle!$W$12),"-"))))))))))</f>
        <v>0</v>
      </c>
      <c r="X138" s="31">
        <f>IF('Modello Analisi RISCHI MOG_PTPC'!AZ139=Tabelle!$V$3,('Mitigazione del rischio'!X$8*Tabelle!$W$3),IF('Modello Analisi RISCHI MOG_PTPC'!AZ139=Tabelle!$V$4,('Mitigazione del rischio'!X$8*Tabelle!$W$4),IF('Modello Analisi RISCHI MOG_PTPC'!AZ139=Tabelle!$V$5,('Mitigazione del rischio'!X$8*Tabelle!$W$5),IF('Modello Analisi RISCHI MOG_PTPC'!AZ139=Tabelle!$V$6,('Mitigazione del rischio'!X$8*Tabelle!$W$6),IF('Modello Analisi RISCHI MOG_PTPC'!AZ139=Tabelle!$V$7,('Mitigazione del rischio'!X$8*Tabelle!$W$7),IF('Modello Analisi RISCHI MOG_PTPC'!AZ139=Tabelle!$V$8,('Mitigazione del rischio'!X$8*Tabelle!$W$8),IF('Modello Analisi RISCHI MOG_PTPC'!AZ139=Tabelle!$V$9,('Mitigazione del rischio'!X$8*Tabelle!$W$9),IF('Modello Analisi RISCHI MOG_PTPC'!AZ139=Tabelle!$V$10,('Mitigazione del rischio'!X$8*Tabelle!$W$10),IF('Modello Analisi RISCHI MOG_PTPC'!AZ139=Tabelle!$V$11,('Mitigazione del rischio'!X$8*Tabelle!$W$11),IF('Modello Analisi RISCHI MOG_PTPC'!AZ139=Tabelle!$V$12,('Mitigazione del rischio'!X$8*Tabelle!$W$12),"-"))))))))))</f>
        <v>0</v>
      </c>
      <c r="Y138" s="31">
        <f>IF('Modello Analisi RISCHI MOG_PTPC'!BA139=Tabelle!$V$3,('Mitigazione del rischio'!Y$8*Tabelle!$W$3),IF('Modello Analisi RISCHI MOG_PTPC'!BA139=Tabelle!$V$4,('Mitigazione del rischio'!Y$8*Tabelle!$W$4),IF('Modello Analisi RISCHI MOG_PTPC'!BA139=Tabelle!$V$5,('Mitigazione del rischio'!Y$8*Tabelle!$W$5),IF('Modello Analisi RISCHI MOG_PTPC'!BA139=Tabelle!$V$6,('Mitigazione del rischio'!Y$8*Tabelle!$W$6),IF('Modello Analisi RISCHI MOG_PTPC'!BA139=Tabelle!$V$7,('Mitigazione del rischio'!Y$8*Tabelle!$W$7),IF('Modello Analisi RISCHI MOG_PTPC'!BA139=Tabelle!$V$8,('Mitigazione del rischio'!Y$8*Tabelle!$W$8),IF('Modello Analisi RISCHI MOG_PTPC'!BA139=Tabelle!$V$9,('Mitigazione del rischio'!Y$8*Tabelle!$W$9),IF('Modello Analisi RISCHI MOG_PTPC'!BA139=Tabelle!$V$10,('Mitigazione del rischio'!Y$8*Tabelle!$W$10),IF('Modello Analisi RISCHI MOG_PTPC'!BA139=Tabelle!$V$11,('Mitigazione del rischio'!Y$8*Tabelle!$W$11),IF('Modello Analisi RISCHI MOG_PTPC'!BA139=Tabelle!$V$12,('Mitigazione del rischio'!Y$8*Tabelle!$W$12),"-"))))))))))</f>
        <v>0</v>
      </c>
      <c r="Z138" s="31">
        <f>IF('Modello Analisi RISCHI MOG_PTPC'!BB139=Tabelle!$V$3,('Mitigazione del rischio'!Z$8*Tabelle!$W$3),IF('Modello Analisi RISCHI MOG_PTPC'!BB139=Tabelle!$V$4,('Mitigazione del rischio'!Z$8*Tabelle!$W$4),IF('Modello Analisi RISCHI MOG_PTPC'!BB139=Tabelle!$V$5,('Mitigazione del rischio'!Z$8*Tabelle!$W$5),IF('Modello Analisi RISCHI MOG_PTPC'!BB139=Tabelle!$V$6,('Mitigazione del rischio'!Z$8*Tabelle!$W$6),IF('Modello Analisi RISCHI MOG_PTPC'!BB139=Tabelle!$V$7,('Mitigazione del rischio'!Z$8*Tabelle!$W$7),IF('Modello Analisi RISCHI MOG_PTPC'!BB139=Tabelle!$V$8,('Mitigazione del rischio'!Z$8*Tabelle!$W$8),IF('Modello Analisi RISCHI MOG_PTPC'!BB139=Tabelle!$V$9,('Mitigazione del rischio'!Z$8*Tabelle!$W$9),IF('Modello Analisi RISCHI MOG_PTPC'!BB139=Tabelle!$V$10,('Mitigazione del rischio'!Z$8*Tabelle!$W$10),IF('Modello Analisi RISCHI MOG_PTPC'!BB139=Tabelle!$V$11,('Mitigazione del rischio'!Z$8*Tabelle!$W$11),IF('Modello Analisi RISCHI MOG_PTPC'!BB139=Tabelle!$V$12,('Mitigazione del rischio'!Z$8*Tabelle!$W$12),"-"))))))))))</f>
        <v>0</v>
      </c>
      <c r="AA138" s="31">
        <f>IF('Modello Analisi RISCHI MOG_PTPC'!BC139=Tabelle!$V$3,('Mitigazione del rischio'!AA$8*Tabelle!$W$3),IF('Modello Analisi RISCHI MOG_PTPC'!BC139=Tabelle!$V$4,('Mitigazione del rischio'!AA$8*Tabelle!$W$4),IF('Modello Analisi RISCHI MOG_PTPC'!BC139=Tabelle!$V$5,('Mitigazione del rischio'!AA$8*Tabelle!$W$5),IF('Modello Analisi RISCHI MOG_PTPC'!BC139=Tabelle!$V$6,('Mitigazione del rischio'!AA$8*Tabelle!$W$6),IF('Modello Analisi RISCHI MOG_PTPC'!BC139=Tabelle!$V$7,('Mitigazione del rischio'!AA$8*Tabelle!$W$7),IF('Modello Analisi RISCHI MOG_PTPC'!BC139=Tabelle!$V$8,('Mitigazione del rischio'!AA$8*Tabelle!$W$8),IF('Modello Analisi RISCHI MOG_PTPC'!BC139=Tabelle!$V$9,('Mitigazione del rischio'!AA$8*Tabelle!$W$9),IF('Modello Analisi RISCHI MOG_PTPC'!BC139=Tabelle!$V$10,('Mitigazione del rischio'!AA$8*Tabelle!$W$10),IF('Modello Analisi RISCHI MOG_PTPC'!BC139=Tabelle!$V$11,('Mitigazione del rischio'!AA$8*Tabelle!$W$11),IF('Modello Analisi RISCHI MOG_PTPC'!BC139=Tabelle!$V$12,('Mitigazione del rischio'!AA$8*Tabelle!$W$12),"-"))))))))))</f>
        <v>0</v>
      </c>
      <c r="AB138" s="31">
        <f>IF('Modello Analisi RISCHI MOG_PTPC'!BD139=Tabelle!$V$3,('Mitigazione del rischio'!AB$8*Tabelle!$W$3),IF('Modello Analisi RISCHI MOG_PTPC'!BD139=Tabelle!$V$4,('Mitigazione del rischio'!AB$8*Tabelle!$W$4),IF('Modello Analisi RISCHI MOG_PTPC'!BD139=Tabelle!$V$5,('Mitigazione del rischio'!AB$8*Tabelle!$W$5),IF('Modello Analisi RISCHI MOG_PTPC'!BD139=Tabelle!$V$6,('Mitigazione del rischio'!AB$8*Tabelle!$W$6),IF('Modello Analisi RISCHI MOG_PTPC'!BD139=Tabelle!$V$7,('Mitigazione del rischio'!AB$8*Tabelle!$W$7),IF('Modello Analisi RISCHI MOG_PTPC'!BD139=Tabelle!$V$8,('Mitigazione del rischio'!AB$8*Tabelle!$W$8),IF('Modello Analisi RISCHI MOG_PTPC'!BD139=Tabelle!$V$9,('Mitigazione del rischio'!AB$8*Tabelle!$W$9),IF('Modello Analisi RISCHI MOG_PTPC'!BD139=Tabelle!$V$10,('Mitigazione del rischio'!AB$8*Tabelle!$W$10),IF('Modello Analisi RISCHI MOG_PTPC'!BD139=Tabelle!$V$11,('Mitigazione del rischio'!AB$8*Tabelle!$W$11),IF('Modello Analisi RISCHI MOG_PTPC'!BD139=Tabelle!$V$12,('Mitigazione del rischio'!AB$8*Tabelle!$W$12),"-"))))))))))</f>
        <v>0</v>
      </c>
      <c r="AC138" s="31">
        <f>IF('Modello Analisi RISCHI MOG_PTPC'!BE139=Tabelle!$V$3,('Mitigazione del rischio'!AC$8*Tabelle!$W$3),IF('Modello Analisi RISCHI MOG_PTPC'!BE139=Tabelle!$V$4,('Mitigazione del rischio'!AC$8*Tabelle!$W$4),IF('Modello Analisi RISCHI MOG_PTPC'!BE139=Tabelle!$V$5,('Mitigazione del rischio'!AC$8*Tabelle!$W$5),IF('Modello Analisi RISCHI MOG_PTPC'!BE139=Tabelle!$V$6,('Mitigazione del rischio'!AC$8*Tabelle!$W$6),IF('Modello Analisi RISCHI MOG_PTPC'!BE139=Tabelle!$V$7,('Mitigazione del rischio'!AC$8*Tabelle!$W$7),IF('Modello Analisi RISCHI MOG_PTPC'!BE139=Tabelle!$V$8,('Mitigazione del rischio'!AC$8*Tabelle!$W$8),IF('Modello Analisi RISCHI MOG_PTPC'!BE139=Tabelle!$V$9,('Mitigazione del rischio'!AC$8*Tabelle!$W$9),IF('Modello Analisi RISCHI MOG_PTPC'!BE139=Tabelle!$V$10,('Mitigazione del rischio'!AC$8*Tabelle!$W$10),IF('Modello Analisi RISCHI MOG_PTPC'!BE139=Tabelle!$V$11,('Mitigazione del rischio'!AC$8*Tabelle!$W$11),IF('Modello Analisi RISCHI MOG_PTPC'!BE139=Tabelle!$V$12,('Mitigazione del rischio'!AC$8*Tabelle!$W$12),"-"))))))))))</f>
        <v>0</v>
      </c>
      <c r="AD138" s="31">
        <f>IF('Modello Analisi RISCHI MOG_PTPC'!BF139=Tabelle!$V$3,('Mitigazione del rischio'!AD$8*Tabelle!$W$3),IF('Modello Analisi RISCHI MOG_PTPC'!BF139=Tabelle!$V$4,('Mitigazione del rischio'!AD$8*Tabelle!$W$4),IF('Modello Analisi RISCHI MOG_PTPC'!BF139=Tabelle!$V$5,('Mitigazione del rischio'!AD$8*Tabelle!$W$5),IF('Modello Analisi RISCHI MOG_PTPC'!BF139=Tabelle!$V$6,('Mitigazione del rischio'!AD$8*Tabelle!$W$6),IF('Modello Analisi RISCHI MOG_PTPC'!BF139=Tabelle!$V$7,('Mitigazione del rischio'!AD$8*Tabelle!$W$7),IF('Modello Analisi RISCHI MOG_PTPC'!BF139=Tabelle!$V$8,('Mitigazione del rischio'!AD$8*Tabelle!$W$8),IF('Modello Analisi RISCHI MOG_PTPC'!BF139=Tabelle!$V$9,('Mitigazione del rischio'!AD$8*Tabelle!$W$9),IF('Modello Analisi RISCHI MOG_PTPC'!BF139=Tabelle!$V$10,('Mitigazione del rischio'!AD$8*Tabelle!$W$10),IF('Modello Analisi RISCHI MOG_PTPC'!BF139=Tabelle!$V$11,('Mitigazione del rischio'!AD$8*Tabelle!$W$11),IF('Modello Analisi RISCHI MOG_PTPC'!BF139=Tabelle!$V$12,('Mitigazione del rischio'!AD$8*Tabelle!$W$12),"-"))))))))))</f>
        <v>0</v>
      </c>
      <c r="AE138" s="31">
        <f>IF('Modello Analisi RISCHI MOG_PTPC'!BG139=Tabelle!$V$3,('Mitigazione del rischio'!AE$8*Tabelle!$W$3),IF('Modello Analisi RISCHI MOG_PTPC'!BG139=Tabelle!$V$4,('Mitigazione del rischio'!AE$8*Tabelle!$W$4),IF('Modello Analisi RISCHI MOG_PTPC'!BG139=Tabelle!$V$5,('Mitigazione del rischio'!AE$8*Tabelle!$W$5),IF('Modello Analisi RISCHI MOG_PTPC'!BG139=Tabelle!$V$6,('Mitigazione del rischio'!AE$8*Tabelle!$W$6),IF('Modello Analisi RISCHI MOG_PTPC'!BG139=Tabelle!$V$7,('Mitigazione del rischio'!AE$8*Tabelle!$W$7),IF('Modello Analisi RISCHI MOG_PTPC'!BG139=Tabelle!$V$8,('Mitigazione del rischio'!AE$8*Tabelle!$W$8),IF('Modello Analisi RISCHI MOG_PTPC'!BG139=Tabelle!$V$9,('Mitigazione del rischio'!AE$8*Tabelle!$W$9),IF('Modello Analisi RISCHI MOG_PTPC'!BG139=Tabelle!$V$10,('Mitigazione del rischio'!AE$8*Tabelle!$W$10),IF('Modello Analisi RISCHI MOG_PTPC'!BG139=Tabelle!$V$11,('Mitigazione del rischio'!AE$8*Tabelle!$W$11),IF('Modello Analisi RISCHI MOG_PTPC'!BG139=Tabelle!$V$12,('Mitigazione del rischio'!AE$8*Tabelle!$W$12),"-"))))))))))</f>
        <v>0</v>
      </c>
      <c r="AF138" s="32">
        <f t="shared" ref="AF138:AF200" si="7">SUM(A138:AE138)</f>
        <v>43.400000000000006</v>
      </c>
      <c r="AG138" s="33">
        <f t="shared" ref="AG138:AG200" si="8">AF138/100</f>
        <v>0.43400000000000005</v>
      </c>
    </row>
    <row r="139" spans="1:33" x14ac:dyDescent="0.25">
      <c r="A139" s="31">
        <f>IF('Modello Analisi RISCHI MOG_PTPC'!AC140=Tabelle!$V$3,('Mitigazione del rischio'!A$8*Tabelle!$W$3),IF('Modello Analisi RISCHI MOG_PTPC'!AC140=Tabelle!$V$4,('Mitigazione del rischio'!A$8*Tabelle!$W$4),IF('Modello Analisi RISCHI MOG_PTPC'!AC140=Tabelle!$V$5,('Mitigazione del rischio'!A$8*Tabelle!$W$5),IF('Modello Analisi RISCHI MOG_PTPC'!AC140=Tabelle!$V$6,('Mitigazione del rischio'!A$8*Tabelle!$W$6),IF('Modello Analisi RISCHI MOG_PTPC'!AC140=Tabelle!$V$7,('Mitigazione del rischio'!A$8*Tabelle!$W$7),IF('Modello Analisi RISCHI MOG_PTPC'!AC140=Tabelle!$V$8,('Mitigazione del rischio'!A$8*Tabelle!$W$8),IF('Modello Analisi RISCHI MOG_PTPC'!AC140=Tabelle!$V$9,('Mitigazione del rischio'!A$8*Tabelle!$W$9),IF('Modello Analisi RISCHI MOG_PTPC'!AC140=Tabelle!$V$10,('Mitigazione del rischio'!A$8*Tabelle!$W$10),IF('Modello Analisi RISCHI MOG_PTPC'!AC140=Tabelle!$V$11,('Mitigazione del rischio'!A$8*Tabelle!$W$11),IF('Modello Analisi RISCHI MOG_PTPC'!AC140=Tabelle!$V$12,('Mitigazione del rischio'!A$8*Tabelle!$W$12),"-"))))))))))</f>
        <v>3.5</v>
      </c>
      <c r="B139" s="31">
        <f>IF('Modello Analisi RISCHI MOG_PTPC'!AD140=Tabelle!$V$3,('Mitigazione del rischio'!B$8*Tabelle!$W$3),IF('Modello Analisi RISCHI MOG_PTPC'!AD140=Tabelle!$V$4,('Mitigazione del rischio'!B$8*Tabelle!$W$4),IF('Modello Analisi RISCHI MOG_PTPC'!AD140=Tabelle!$V$5,('Mitigazione del rischio'!B$8*Tabelle!$W$5),IF('Modello Analisi RISCHI MOG_PTPC'!AD140=Tabelle!$V$6,('Mitigazione del rischio'!B$8*Tabelle!$W$6),IF('Modello Analisi RISCHI MOG_PTPC'!AD140=Tabelle!$V$7,('Mitigazione del rischio'!B$8*Tabelle!$W$7),IF('Modello Analisi RISCHI MOG_PTPC'!AD140=Tabelle!$V$8,('Mitigazione del rischio'!B$8*Tabelle!$W$8),IF('Modello Analisi RISCHI MOG_PTPC'!AD140=Tabelle!$V$9,('Mitigazione del rischio'!B$8*Tabelle!$W$9),IF('Modello Analisi RISCHI MOG_PTPC'!AD140=Tabelle!$V$10,('Mitigazione del rischio'!B$8*Tabelle!$W$10),IF('Modello Analisi RISCHI MOG_PTPC'!AD140=Tabelle!$V$11,('Mitigazione del rischio'!B$8*Tabelle!$W$11),IF('Modello Analisi RISCHI MOG_PTPC'!AD140=Tabelle!$V$12,('Mitigazione del rischio'!B$8*Tabelle!$W$12),"-"))))))))))</f>
        <v>2.4499999999999997</v>
      </c>
      <c r="C139" s="31">
        <f>IF('Modello Analisi RISCHI MOG_PTPC'!AE140=Tabelle!$V$3,('Mitigazione del rischio'!C$8*Tabelle!$W$3),IF('Modello Analisi RISCHI MOG_PTPC'!AE140=Tabelle!$V$4,('Mitigazione del rischio'!C$8*Tabelle!$W$4),IF('Modello Analisi RISCHI MOG_PTPC'!AE140=Tabelle!$V$5,('Mitigazione del rischio'!C$8*Tabelle!$W$5),IF('Modello Analisi RISCHI MOG_PTPC'!AE140=Tabelle!$V$6,('Mitigazione del rischio'!C$8*Tabelle!$W$6),IF('Modello Analisi RISCHI MOG_PTPC'!AE140=Tabelle!$V$7,('Mitigazione del rischio'!C$8*Tabelle!$W$7),IF('Modello Analisi RISCHI MOG_PTPC'!AE140=Tabelle!$V$8,('Mitigazione del rischio'!C$8*Tabelle!$W$8),IF('Modello Analisi RISCHI MOG_PTPC'!AE140=Tabelle!$V$9,('Mitigazione del rischio'!C$8*Tabelle!$W$9),IF('Modello Analisi RISCHI MOG_PTPC'!AE140=Tabelle!$V$10,('Mitigazione del rischio'!C$8*Tabelle!$W$10),IF('Modello Analisi RISCHI MOG_PTPC'!AE140=Tabelle!$V$11,('Mitigazione del rischio'!C$8*Tabelle!$W$11),IF('Modello Analisi RISCHI MOG_PTPC'!AE140=Tabelle!$V$12,('Mitigazione del rischio'!C$8*Tabelle!$W$12),"-"))))))))))</f>
        <v>0.35000000000000003</v>
      </c>
      <c r="D139" s="31">
        <f>IF('Modello Analisi RISCHI MOG_PTPC'!AF140=Tabelle!$V$3,('Mitigazione del rischio'!D$8*Tabelle!$W$3),IF('Modello Analisi RISCHI MOG_PTPC'!AF140=Tabelle!$V$4,('Mitigazione del rischio'!D$8*Tabelle!$W$4),IF('Modello Analisi RISCHI MOG_PTPC'!AF140=Tabelle!$V$5,('Mitigazione del rischio'!D$8*Tabelle!$W$5),IF('Modello Analisi RISCHI MOG_PTPC'!AF140=Tabelle!$V$6,('Mitigazione del rischio'!D$8*Tabelle!$W$6),IF('Modello Analisi RISCHI MOG_PTPC'!AF140=Tabelle!$V$7,('Mitigazione del rischio'!D$8*Tabelle!$W$7),IF('Modello Analisi RISCHI MOG_PTPC'!AF140=Tabelle!$V$8,('Mitigazione del rischio'!D$8*Tabelle!$W$8),IF('Modello Analisi RISCHI MOG_PTPC'!AF140=Tabelle!$V$9,('Mitigazione del rischio'!D$8*Tabelle!$W$9),IF('Modello Analisi RISCHI MOG_PTPC'!AF140=Tabelle!$V$10,('Mitigazione del rischio'!D$8*Tabelle!$W$10),IF('Modello Analisi RISCHI MOG_PTPC'!AF140=Tabelle!$V$11,('Mitigazione del rischio'!D$8*Tabelle!$W$11),IF('Modello Analisi RISCHI MOG_PTPC'!AF140=Tabelle!$V$12,('Mitigazione del rischio'!D$8*Tabelle!$W$12),"-"))))))))))</f>
        <v>1.05</v>
      </c>
      <c r="E139" s="31">
        <f>IF('Modello Analisi RISCHI MOG_PTPC'!AG140=Tabelle!$V$3,('Mitigazione del rischio'!E$8*Tabelle!$W$3),IF('Modello Analisi RISCHI MOG_PTPC'!AG140=Tabelle!$V$4,('Mitigazione del rischio'!E$8*Tabelle!$W$4),IF('Modello Analisi RISCHI MOG_PTPC'!AG140=Tabelle!$V$5,('Mitigazione del rischio'!E$8*Tabelle!$W$5),IF('Modello Analisi RISCHI MOG_PTPC'!AG140=Tabelle!$V$6,('Mitigazione del rischio'!E$8*Tabelle!$W$6),IF('Modello Analisi RISCHI MOG_PTPC'!AG140=Tabelle!$V$7,('Mitigazione del rischio'!E$8*Tabelle!$W$7),IF('Modello Analisi RISCHI MOG_PTPC'!AG140=Tabelle!$V$8,('Mitigazione del rischio'!E$8*Tabelle!$W$8),IF('Modello Analisi RISCHI MOG_PTPC'!AG140=Tabelle!$V$9,('Mitigazione del rischio'!E$8*Tabelle!$W$9),IF('Modello Analisi RISCHI MOG_PTPC'!AG140=Tabelle!$V$10,('Mitigazione del rischio'!E$8*Tabelle!$W$10),IF('Modello Analisi RISCHI MOG_PTPC'!AG140=Tabelle!$V$11,('Mitigazione del rischio'!E$8*Tabelle!$W$11),IF('Modello Analisi RISCHI MOG_PTPC'!AG140=Tabelle!$V$12,('Mitigazione del rischio'!E$8*Tabelle!$W$12),"-"))))))))))</f>
        <v>2.4499999999999997</v>
      </c>
      <c r="F139" s="31">
        <f>IF('Modello Analisi RISCHI MOG_PTPC'!AH140=Tabelle!$V$3,('Mitigazione del rischio'!F$8*Tabelle!$W$3),IF('Modello Analisi RISCHI MOG_PTPC'!AH140=Tabelle!$V$4,('Mitigazione del rischio'!F$8*Tabelle!$W$4),IF('Modello Analisi RISCHI MOG_PTPC'!AH140=Tabelle!$V$5,('Mitigazione del rischio'!F$8*Tabelle!$W$5),IF('Modello Analisi RISCHI MOG_PTPC'!AH140=Tabelle!$V$6,('Mitigazione del rischio'!F$8*Tabelle!$W$6),IF('Modello Analisi RISCHI MOG_PTPC'!AH140=Tabelle!$V$7,('Mitigazione del rischio'!F$8*Tabelle!$W$7),IF('Modello Analisi RISCHI MOG_PTPC'!AH140=Tabelle!$V$8,('Mitigazione del rischio'!F$8*Tabelle!$W$8),IF('Modello Analisi RISCHI MOG_PTPC'!AH140=Tabelle!$V$9,('Mitigazione del rischio'!F$8*Tabelle!$W$9),IF('Modello Analisi RISCHI MOG_PTPC'!AH140=Tabelle!$V$10,('Mitigazione del rischio'!F$8*Tabelle!$W$10),IF('Modello Analisi RISCHI MOG_PTPC'!AH140=Tabelle!$V$11,('Mitigazione del rischio'!F$8*Tabelle!$W$11),IF('Modello Analisi RISCHI MOG_PTPC'!AH140=Tabelle!$V$12,('Mitigazione del rischio'!F$8*Tabelle!$W$12),"-"))))))))))</f>
        <v>3.5</v>
      </c>
      <c r="G139" s="31">
        <f>IF('Modello Analisi RISCHI MOG_PTPC'!AI140=Tabelle!$V$3,('Mitigazione del rischio'!G$8*Tabelle!$W$3),IF('Modello Analisi RISCHI MOG_PTPC'!AI140=Tabelle!$V$4,('Mitigazione del rischio'!G$8*Tabelle!$W$4),IF('Modello Analisi RISCHI MOG_PTPC'!AI140=Tabelle!$V$5,('Mitigazione del rischio'!G$8*Tabelle!$W$5),IF('Modello Analisi RISCHI MOG_PTPC'!AI140=Tabelle!$V$6,('Mitigazione del rischio'!G$8*Tabelle!$W$6),IF('Modello Analisi RISCHI MOG_PTPC'!AI140=Tabelle!$V$7,('Mitigazione del rischio'!G$8*Tabelle!$W$7),IF('Modello Analisi RISCHI MOG_PTPC'!AI140=Tabelle!$V$8,('Mitigazione del rischio'!G$8*Tabelle!$W$8),IF('Modello Analisi RISCHI MOG_PTPC'!AI140=Tabelle!$V$9,('Mitigazione del rischio'!G$8*Tabelle!$W$9),IF('Modello Analisi RISCHI MOG_PTPC'!AI140=Tabelle!$V$10,('Mitigazione del rischio'!G$8*Tabelle!$W$10),IF('Modello Analisi RISCHI MOG_PTPC'!AI140=Tabelle!$V$11,('Mitigazione del rischio'!G$8*Tabelle!$W$11),IF('Modello Analisi RISCHI MOG_PTPC'!AI140=Tabelle!$V$12,('Mitigazione del rischio'!G$8*Tabelle!$W$12),"-"))))))))))</f>
        <v>3.5</v>
      </c>
      <c r="H139" s="31">
        <f>IF('Modello Analisi RISCHI MOG_PTPC'!AJ140=Tabelle!$V$3,('Mitigazione del rischio'!H$8*Tabelle!$W$3),IF('Modello Analisi RISCHI MOG_PTPC'!AJ140=Tabelle!$V$4,('Mitigazione del rischio'!H$8*Tabelle!$W$4),IF('Modello Analisi RISCHI MOG_PTPC'!AJ140=Tabelle!$V$5,('Mitigazione del rischio'!H$8*Tabelle!$W$5),IF('Modello Analisi RISCHI MOG_PTPC'!AJ140=Tabelle!$V$6,('Mitigazione del rischio'!H$8*Tabelle!$W$6),IF('Modello Analisi RISCHI MOG_PTPC'!AJ140=Tabelle!$V$7,('Mitigazione del rischio'!H$8*Tabelle!$W$7),IF('Modello Analisi RISCHI MOG_PTPC'!AJ140=Tabelle!$V$8,('Mitigazione del rischio'!H$8*Tabelle!$W$8),IF('Modello Analisi RISCHI MOG_PTPC'!AJ140=Tabelle!$V$9,('Mitigazione del rischio'!H$8*Tabelle!$W$9),IF('Modello Analisi RISCHI MOG_PTPC'!AJ140=Tabelle!$V$10,('Mitigazione del rischio'!H$8*Tabelle!$W$10),IF('Modello Analisi RISCHI MOG_PTPC'!AJ140=Tabelle!$V$11,('Mitigazione del rischio'!H$8*Tabelle!$W$11),IF('Modello Analisi RISCHI MOG_PTPC'!AJ140=Tabelle!$V$12,('Mitigazione del rischio'!H$8*Tabelle!$W$12),"-"))))))))))</f>
        <v>3.5</v>
      </c>
      <c r="I139" s="31">
        <f>IF('Modello Analisi RISCHI MOG_PTPC'!AK140=Tabelle!$V$3,('Mitigazione del rischio'!I$8*Tabelle!$W$3),IF('Modello Analisi RISCHI MOG_PTPC'!AK140=Tabelle!$V$4,('Mitigazione del rischio'!I$8*Tabelle!$W$4),IF('Modello Analisi RISCHI MOG_PTPC'!AK140=Tabelle!$V$5,('Mitigazione del rischio'!I$8*Tabelle!$W$5),IF('Modello Analisi RISCHI MOG_PTPC'!AK140=Tabelle!$V$6,('Mitigazione del rischio'!I$8*Tabelle!$W$6),IF('Modello Analisi RISCHI MOG_PTPC'!AK140=Tabelle!$V$7,('Mitigazione del rischio'!I$8*Tabelle!$W$7),IF('Modello Analisi RISCHI MOG_PTPC'!AK140=Tabelle!$V$8,('Mitigazione del rischio'!I$8*Tabelle!$W$8),IF('Modello Analisi RISCHI MOG_PTPC'!AK140=Tabelle!$V$9,('Mitigazione del rischio'!I$8*Tabelle!$W$9),IF('Modello Analisi RISCHI MOG_PTPC'!AK140=Tabelle!$V$10,('Mitigazione del rischio'!I$8*Tabelle!$W$10),IF('Modello Analisi RISCHI MOG_PTPC'!AK140=Tabelle!$V$11,('Mitigazione del rischio'!I$8*Tabelle!$W$11),IF('Modello Analisi RISCHI MOG_PTPC'!AK140=Tabelle!$V$12,('Mitigazione del rischio'!I$8*Tabelle!$W$12),"-"))))))))))</f>
        <v>1.05</v>
      </c>
      <c r="J139" s="31">
        <f>IF('Modello Analisi RISCHI MOG_PTPC'!AL140=Tabelle!$V$3,('Mitigazione del rischio'!J$8*Tabelle!$W$3),IF('Modello Analisi RISCHI MOG_PTPC'!AL140=Tabelle!$V$4,('Mitigazione del rischio'!J$8*Tabelle!$W$4),IF('Modello Analisi RISCHI MOG_PTPC'!AL140=Tabelle!$V$5,('Mitigazione del rischio'!J$8*Tabelle!$W$5),IF('Modello Analisi RISCHI MOG_PTPC'!AL140=Tabelle!$V$6,('Mitigazione del rischio'!J$8*Tabelle!$W$6),IF('Modello Analisi RISCHI MOG_PTPC'!AL140=Tabelle!$V$7,('Mitigazione del rischio'!J$8*Tabelle!$W$7),IF('Modello Analisi RISCHI MOG_PTPC'!AL140=Tabelle!$V$8,('Mitigazione del rischio'!J$8*Tabelle!$W$8),IF('Modello Analisi RISCHI MOG_PTPC'!AL140=Tabelle!$V$9,('Mitigazione del rischio'!J$8*Tabelle!$W$9),IF('Modello Analisi RISCHI MOG_PTPC'!AL140=Tabelle!$V$10,('Mitigazione del rischio'!J$8*Tabelle!$W$10),IF('Modello Analisi RISCHI MOG_PTPC'!AL140=Tabelle!$V$11,('Mitigazione del rischio'!J$8*Tabelle!$W$11),IF('Modello Analisi RISCHI MOG_PTPC'!AL140=Tabelle!$V$12,('Mitigazione del rischio'!J$8*Tabelle!$W$12),"-"))))))))))</f>
        <v>1.05</v>
      </c>
      <c r="K139" s="31">
        <f>IF('Modello Analisi RISCHI MOG_PTPC'!AM140=Tabelle!$V$3,('Mitigazione del rischio'!K$8*Tabelle!$W$3),IF('Modello Analisi RISCHI MOG_PTPC'!AM140=Tabelle!$V$4,('Mitigazione del rischio'!K$8*Tabelle!$W$4),IF('Modello Analisi RISCHI MOG_PTPC'!AM140=Tabelle!$V$5,('Mitigazione del rischio'!K$8*Tabelle!$W$5),IF('Modello Analisi RISCHI MOG_PTPC'!AM140=Tabelle!$V$6,('Mitigazione del rischio'!K$8*Tabelle!$W$6),IF('Modello Analisi RISCHI MOG_PTPC'!AM140=Tabelle!$V$7,('Mitigazione del rischio'!K$8*Tabelle!$W$7),IF('Modello Analisi RISCHI MOG_PTPC'!AM140=Tabelle!$V$8,('Mitigazione del rischio'!K$8*Tabelle!$W$8),IF('Modello Analisi RISCHI MOG_PTPC'!AM140=Tabelle!$V$9,('Mitigazione del rischio'!K$8*Tabelle!$W$9),IF('Modello Analisi RISCHI MOG_PTPC'!AM140=Tabelle!$V$10,('Mitigazione del rischio'!K$8*Tabelle!$W$10),IF('Modello Analisi RISCHI MOG_PTPC'!AM140=Tabelle!$V$11,('Mitigazione del rischio'!K$8*Tabelle!$W$11),IF('Modello Analisi RISCHI MOG_PTPC'!AM140=Tabelle!$V$12,('Mitigazione del rischio'!K$8*Tabelle!$W$12),"-"))))))))))</f>
        <v>3.5</v>
      </c>
      <c r="L139" s="31">
        <f>IF('Modello Analisi RISCHI MOG_PTPC'!AN140=Tabelle!$V$3,('Mitigazione del rischio'!L$8*Tabelle!$W$3),IF('Modello Analisi RISCHI MOG_PTPC'!AN140=Tabelle!$V$4,('Mitigazione del rischio'!L$8*Tabelle!$W$4),IF('Modello Analisi RISCHI MOG_PTPC'!AN140=Tabelle!$V$5,('Mitigazione del rischio'!L$8*Tabelle!$W$5),IF('Modello Analisi RISCHI MOG_PTPC'!AN140=Tabelle!$V$6,('Mitigazione del rischio'!L$8*Tabelle!$W$6),IF('Modello Analisi RISCHI MOG_PTPC'!AN140=Tabelle!$V$7,('Mitigazione del rischio'!L$8*Tabelle!$W$7),IF('Modello Analisi RISCHI MOG_PTPC'!AN140=Tabelle!$V$8,('Mitigazione del rischio'!L$8*Tabelle!$W$8),IF('Modello Analisi RISCHI MOG_PTPC'!AN140=Tabelle!$V$9,('Mitigazione del rischio'!L$8*Tabelle!$W$9),IF('Modello Analisi RISCHI MOG_PTPC'!AN140=Tabelle!$V$10,('Mitigazione del rischio'!L$8*Tabelle!$W$10),IF('Modello Analisi RISCHI MOG_PTPC'!AN140=Tabelle!$V$11,('Mitigazione del rischio'!L$8*Tabelle!$W$11),IF('Modello Analisi RISCHI MOG_PTPC'!AN140=Tabelle!$V$12,('Mitigazione del rischio'!L$8*Tabelle!$W$12),"-"))))))))))</f>
        <v>3.5</v>
      </c>
      <c r="M139" s="31">
        <f>IF('Modello Analisi RISCHI MOG_PTPC'!AO140=Tabelle!$V$3,('Mitigazione del rischio'!M$8*Tabelle!$W$3),IF('Modello Analisi RISCHI MOG_PTPC'!AO140=Tabelle!$V$4,('Mitigazione del rischio'!M$8*Tabelle!$W$4),IF('Modello Analisi RISCHI MOG_PTPC'!AO140=Tabelle!$V$5,('Mitigazione del rischio'!M$8*Tabelle!$W$5),IF('Modello Analisi RISCHI MOG_PTPC'!AO140=Tabelle!$V$6,('Mitigazione del rischio'!M$8*Tabelle!$W$6),IF('Modello Analisi RISCHI MOG_PTPC'!AO140=Tabelle!$V$7,('Mitigazione del rischio'!M$8*Tabelle!$W$7),IF('Modello Analisi RISCHI MOG_PTPC'!AO140=Tabelle!$V$8,('Mitigazione del rischio'!M$8*Tabelle!$W$8),IF('Modello Analisi RISCHI MOG_PTPC'!AO140=Tabelle!$V$9,('Mitigazione del rischio'!M$8*Tabelle!$W$9),IF('Modello Analisi RISCHI MOG_PTPC'!AO140=Tabelle!$V$10,('Mitigazione del rischio'!M$8*Tabelle!$W$10),IF('Modello Analisi RISCHI MOG_PTPC'!AO140=Tabelle!$V$11,('Mitigazione del rischio'!M$8*Tabelle!$W$11),IF('Modello Analisi RISCHI MOG_PTPC'!AO140=Tabelle!$V$12,('Mitigazione del rischio'!M$8*Tabelle!$W$12),"-"))))))))))</f>
        <v>1.05</v>
      </c>
      <c r="N139" s="31">
        <f>IF('Modello Analisi RISCHI MOG_PTPC'!AP140=Tabelle!$V$3,('Mitigazione del rischio'!N$8*Tabelle!$W$3),IF('Modello Analisi RISCHI MOG_PTPC'!AP140=Tabelle!$V$4,('Mitigazione del rischio'!N$8*Tabelle!$W$4),IF('Modello Analisi RISCHI MOG_PTPC'!AP140=Tabelle!$V$5,('Mitigazione del rischio'!N$8*Tabelle!$W$5),IF('Modello Analisi RISCHI MOG_PTPC'!AP140=Tabelle!$V$6,('Mitigazione del rischio'!N$8*Tabelle!$W$6),IF('Modello Analisi RISCHI MOG_PTPC'!AP140=Tabelle!$V$7,('Mitigazione del rischio'!N$8*Tabelle!$W$7),IF('Modello Analisi RISCHI MOG_PTPC'!AP140=Tabelle!$V$8,('Mitigazione del rischio'!N$8*Tabelle!$W$8),IF('Modello Analisi RISCHI MOG_PTPC'!AP140=Tabelle!$V$9,('Mitigazione del rischio'!N$8*Tabelle!$W$9),IF('Modello Analisi RISCHI MOG_PTPC'!AP140=Tabelle!$V$10,('Mitigazione del rischio'!N$8*Tabelle!$W$10),IF('Modello Analisi RISCHI MOG_PTPC'!AP140=Tabelle!$V$11,('Mitigazione del rischio'!N$8*Tabelle!$W$11),IF('Modello Analisi RISCHI MOG_PTPC'!AP140=Tabelle!$V$12,('Mitigazione del rischio'!N$8*Tabelle!$W$12),"-"))))))))))</f>
        <v>1.05</v>
      </c>
      <c r="O139" s="31">
        <f>IF('Modello Analisi RISCHI MOG_PTPC'!AQ140=Tabelle!$V$3,('Mitigazione del rischio'!O$8*Tabelle!$W$3),IF('Modello Analisi RISCHI MOG_PTPC'!AQ140=Tabelle!$V$4,('Mitigazione del rischio'!O$8*Tabelle!$W$4),IF('Modello Analisi RISCHI MOG_PTPC'!AQ140=Tabelle!$V$5,('Mitigazione del rischio'!O$8*Tabelle!$W$5),IF('Modello Analisi RISCHI MOG_PTPC'!AQ140=Tabelle!$V$6,('Mitigazione del rischio'!O$8*Tabelle!$W$6),IF('Modello Analisi RISCHI MOG_PTPC'!AQ140=Tabelle!$V$7,('Mitigazione del rischio'!O$8*Tabelle!$W$7),IF('Modello Analisi RISCHI MOG_PTPC'!AQ140=Tabelle!$V$8,('Mitigazione del rischio'!O$8*Tabelle!$W$8),IF('Modello Analisi RISCHI MOG_PTPC'!AQ140=Tabelle!$V$9,('Mitigazione del rischio'!O$8*Tabelle!$W$9),IF('Modello Analisi RISCHI MOG_PTPC'!AQ140=Tabelle!$V$10,('Mitigazione del rischio'!O$8*Tabelle!$W$10),IF('Modello Analisi RISCHI MOG_PTPC'!AQ140=Tabelle!$V$11,('Mitigazione del rischio'!O$8*Tabelle!$W$11),IF('Modello Analisi RISCHI MOG_PTPC'!AQ140=Tabelle!$V$12,('Mitigazione del rischio'!O$8*Tabelle!$W$12),"-"))))))))))</f>
        <v>1.05</v>
      </c>
      <c r="P139" s="31">
        <f>IF('Modello Analisi RISCHI MOG_PTPC'!AR140=Tabelle!$V$3,('Mitigazione del rischio'!P$8*Tabelle!$W$3),IF('Modello Analisi RISCHI MOG_PTPC'!AR140=Tabelle!$V$4,('Mitigazione del rischio'!P$8*Tabelle!$W$4),IF('Modello Analisi RISCHI MOG_PTPC'!AR140=Tabelle!$V$5,('Mitigazione del rischio'!P$8*Tabelle!$W$5),IF('Modello Analisi RISCHI MOG_PTPC'!AR140=Tabelle!$V$6,('Mitigazione del rischio'!P$8*Tabelle!$W$6),IF('Modello Analisi RISCHI MOG_PTPC'!AR140=Tabelle!$V$7,('Mitigazione del rischio'!P$8*Tabelle!$W$7),IF('Modello Analisi RISCHI MOG_PTPC'!AR140=Tabelle!$V$8,('Mitigazione del rischio'!P$8*Tabelle!$W$8),IF('Modello Analisi RISCHI MOG_PTPC'!AR140=Tabelle!$V$9,('Mitigazione del rischio'!P$8*Tabelle!$W$9),IF('Modello Analisi RISCHI MOG_PTPC'!AR140=Tabelle!$V$10,('Mitigazione del rischio'!P$8*Tabelle!$W$10),IF('Modello Analisi RISCHI MOG_PTPC'!AR140=Tabelle!$V$11,('Mitigazione del rischio'!P$8*Tabelle!$W$11),IF('Modello Analisi RISCHI MOG_PTPC'!AR140=Tabelle!$V$12,('Mitigazione del rischio'!P$8*Tabelle!$W$12),"-"))))))))))</f>
        <v>1.05</v>
      </c>
      <c r="Q139" s="31">
        <f>IF('Modello Analisi RISCHI MOG_PTPC'!AS140=Tabelle!$V$3,('Mitigazione del rischio'!Q$8*Tabelle!$W$3),IF('Modello Analisi RISCHI MOG_PTPC'!AS140=Tabelle!$V$4,('Mitigazione del rischio'!Q$8*Tabelle!$W$4),IF('Modello Analisi RISCHI MOG_PTPC'!AS140=Tabelle!$V$5,('Mitigazione del rischio'!Q$8*Tabelle!$W$5),IF('Modello Analisi RISCHI MOG_PTPC'!AS140=Tabelle!$V$6,('Mitigazione del rischio'!Q$8*Tabelle!$W$6),IF('Modello Analisi RISCHI MOG_PTPC'!AS140=Tabelle!$V$7,('Mitigazione del rischio'!Q$8*Tabelle!$W$7),IF('Modello Analisi RISCHI MOG_PTPC'!AS140=Tabelle!$V$8,('Mitigazione del rischio'!Q$8*Tabelle!$W$8),IF('Modello Analisi RISCHI MOG_PTPC'!AS140=Tabelle!$V$9,('Mitigazione del rischio'!Q$8*Tabelle!$W$9),IF('Modello Analisi RISCHI MOG_PTPC'!AS140=Tabelle!$V$10,('Mitigazione del rischio'!Q$8*Tabelle!$W$10),IF('Modello Analisi RISCHI MOG_PTPC'!AS140=Tabelle!$V$11,('Mitigazione del rischio'!Q$8*Tabelle!$W$11),IF('Modello Analisi RISCHI MOG_PTPC'!AS140=Tabelle!$V$12,('Mitigazione del rischio'!Q$8*Tabelle!$W$12),"-"))))))))))</f>
        <v>2.4499999999999997</v>
      </c>
      <c r="R139" s="31">
        <f>IF('Modello Analisi RISCHI MOG_PTPC'!AT140=Tabelle!$V$3,('Mitigazione del rischio'!R$8*Tabelle!$W$3),IF('Modello Analisi RISCHI MOG_PTPC'!AT140=Tabelle!$V$4,('Mitigazione del rischio'!R$8*Tabelle!$W$4),IF('Modello Analisi RISCHI MOG_PTPC'!AT140=Tabelle!$V$5,('Mitigazione del rischio'!R$8*Tabelle!$W$5),IF('Modello Analisi RISCHI MOG_PTPC'!AT140=Tabelle!$V$6,('Mitigazione del rischio'!R$8*Tabelle!$W$6),IF('Modello Analisi RISCHI MOG_PTPC'!AT140=Tabelle!$V$7,('Mitigazione del rischio'!R$8*Tabelle!$W$7),IF('Modello Analisi RISCHI MOG_PTPC'!AT140=Tabelle!$V$8,('Mitigazione del rischio'!R$8*Tabelle!$W$8),IF('Modello Analisi RISCHI MOG_PTPC'!AT140=Tabelle!$V$9,('Mitigazione del rischio'!R$8*Tabelle!$W$9),IF('Modello Analisi RISCHI MOG_PTPC'!AT140=Tabelle!$V$10,('Mitigazione del rischio'!R$8*Tabelle!$W$10),IF('Modello Analisi RISCHI MOG_PTPC'!AT140=Tabelle!$V$11,('Mitigazione del rischio'!R$8*Tabelle!$W$11),IF('Modello Analisi RISCHI MOG_PTPC'!AT140=Tabelle!$V$12,('Mitigazione del rischio'!R$8*Tabelle!$W$12),"-"))))))))))</f>
        <v>2.4499999999999997</v>
      </c>
      <c r="S139" s="31">
        <f>IF('Modello Analisi RISCHI MOG_PTPC'!AU140=Tabelle!$V$3,('Mitigazione del rischio'!S$8*Tabelle!$W$3),IF('Modello Analisi RISCHI MOG_PTPC'!AU140=Tabelle!$V$4,('Mitigazione del rischio'!S$8*Tabelle!$W$4),IF('Modello Analisi RISCHI MOG_PTPC'!AU140=Tabelle!$V$5,('Mitigazione del rischio'!S$8*Tabelle!$W$5),IF('Modello Analisi RISCHI MOG_PTPC'!AU140=Tabelle!$V$6,('Mitigazione del rischio'!S$8*Tabelle!$W$6),IF('Modello Analisi RISCHI MOG_PTPC'!AU140=Tabelle!$V$7,('Mitigazione del rischio'!S$8*Tabelle!$W$7),IF('Modello Analisi RISCHI MOG_PTPC'!AU140=Tabelle!$V$8,('Mitigazione del rischio'!S$8*Tabelle!$W$8),IF('Modello Analisi RISCHI MOG_PTPC'!AU140=Tabelle!$V$9,('Mitigazione del rischio'!S$8*Tabelle!$W$9),IF('Modello Analisi RISCHI MOG_PTPC'!AU140=Tabelle!$V$10,('Mitigazione del rischio'!S$8*Tabelle!$W$10),IF('Modello Analisi RISCHI MOG_PTPC'!AU140=Tabelle!$V$11,('Mitigazione del rischio'!S$8*Tabelle!$W$11),IF('Modello Analisi RISCHI MOG_PTPC'!AU140=Tabelle!$V$12,('Mitigazione del rischio'!S$8*Tabelle!$W$12),"-"))))))))))</f>
        <v>2.4499999999999997</v>
      </c>
      <c r="T139" s="31">
        <f>IF('Modello Analisi RISCHI MOG_PTPC'!AV140=Tabelle!$V$3,('Mitigazione del rischio'!T$8*Tabelle!$W$3),IF('Modello Analisi RISCHI MOG_PTPC'!AV140=Tabelle!$V$4,('Mitigazione del rischio'!T$8*Tabelle!$W$4),IF('Modello Analisi RISCHI MOG_PTPC'!AV140=Tabelle!$V$5,('Mitigazione del rischio'!T$8*Tabelle!$W$5),IF('Modello Analisi RISCHI MOG_PTPC'!AV140=Tabelle!$V$6,('Mitigazione del rischio'!T$8*Tabelle!$W$6),IF('Modello Analisi RISCHI MOG_PTPC'!AV140=Tabelle!$V$7,('Mitigazione del rischio'!T$8*Tabelle!$W$7),IF('Modello Analisi RISCHI MOG_PTPC'!AV140=Tabelle!$V$8,('Mitigazione del rischio'!T$8*Tabelle!$W$8),IF('Modello Analisi RISCHI MOG_PTPC'!AV140=Tabelle!$V$9,('Mitigazione del rischio'!T$8*Tabelle!$W$9),IF('Modello Analisi RISCHI MOG_PTPC'!AV140=Tabelle!$V$10,('Mitigazione del rischio'!T$8*Tabelle!$W$10),IF('Modello Analisi RISCHI MOG_PTPC'!AV140=Tabelle!$V$11,('Mitigazione del rischio'!T$8*Tabelle!$W$11),IF('Modello Analisi RISCHI MOG_PTPC'!AV140=Tabelle!$V$12,('Mitigazione del rischio'!T$8*Tabelle!$W$12),"-"))))))))))</f>
        <v>2.4499999999999997</v>
      </c>
      <c r="U139" s="31">
        <f>IF('Modello Analisi RISCHI MOG_PTPC'!AW140=Tabelle!$V$3,('Mitigazione del rischio'!U$8*Tabelle!$W$3),IF('Modello Analisi RISCHI MOG_PTPC'!AW140=Tabelle!$V$4,('Mitigazione del rischio'!U$8*Tabelle!$W$4),IF('Modello Analisi RISCHI MOG_PTPC'!AW140=Tabelle!$V$5,('Mitigazione del rischio'!U$8*Tabelle!$W$5),IF('Modello Analisi RISCHI MOG_PTPC'!AW140=Tabelle!$V$6,('Mitigazione del rischio'!U$8*Tabelle!$W$6),IF('Modello Analisi RISCHI MOG_PTPC'!AW140=Tabelle!$V$7,('Mitigazione del rischio'!U$8*Tabelle!$W$7),IF('Modello Analisi RISCHI MOG_PTPC'!AW140=Tabelle!$V$8,('Mitigazione del rischio'!U$8*Tabelle!$W$8),IF('Modello Analisi RISCHI MOG_PTPC'!AW140=Tabelle!$V$9,('Mitigazione del rischio'!U$8*Tabelle!$W$9),IF('Modello Analisi RISCHI MOG_PTPC'!AW140=Tabelle!$V$10,('Mitigazione del rischio'!U$8*Tabelle!$W$10),IF('Modello Analisi RISCHI MOG_PTPC'!AW140=Tabelle!$V$11,('Mitigazione del rischio'!U$8*Tabelle!$W$11),IF('Modello Analisi RISCHI MOG_PTPC'!AW140=Tabelle!$V$12,('Mitigazione del rischio'!U$8*Tabelle!$W$12),"-"))))))))))</f>
        <v>0</v>
      </c>
      <c r="V139" s="31">
        <f>IF('Modello Analisi RISCHI MOG_PTPC'!AX140=Tabelle!$V$3,('Mitigazione del rischio'!V$8*Tabelle!$W$3),IF('Modello Analisi RISCHI MOG_PTPC'!AX140=Tabelle!$V$4,('Mitigazione del rischio'!V$8*Tabelle!$W$4),IF('Modello Analisi RISCHI MOG_PTPC'!AX140=Tabelle!$V$5,('Mitigazione del rischio'!V$8*Tabelle!$W$5),IF('Modello Analisi RISCHI MOG_PTPC'!AX140=Tabelle!$V$6,('Mitigazione del rischio'!V$8*Tabelle!$W$6),IF('Modello Analisi RISCHI MOG_PTPC'!AX140=Tabelle!$V$7,('Mitigazione del rischio'!V$8*Tabelle!$W$7),IF('Modello Analisi RISCHI MOG_PTPC'!AX140=Tabelle!$V$8,('Mitigazione del rischio'!V$8*Tabelle!$W$8),IF('Modello Analisi RISCHI MOG_PTPC'!AX140=Tabelle!$V$9,('Mitigazione del rischio'!V$8*Tabelle!$W$9),IF('Modello Analisi RISCHI MOG_PTPC'!AX140=Tabelle!$V$10,('Mitigazione del rischio'!V$8*Tabelle!$W$10),IF('Modello Analisi RISCHI MOG_PTPC'!AX140=Tabelle!$V$11,('Mitigazione del rischio'!V$8*Tabelle!$W$11),IF('Modello Analisi RISCHI MOG_PTPC'!AX140=Tabelle!$V$12,('Mitigazione del rischio'!V$8*Tabelle!$W$12),"-"))))))))))</f>
        <v>0</v>
      </c>
      <c r="W139" s="31">
        <f>IF('Modello Analisi RISCHI MOG_PTPC'!AY140=Tabelle!$V$3,('Mitigazione del rischio'!W$8*Tabelle!$W$3),IF('Modello Analisi RISCHI MOG_PTPC'!AY140=Tabelle!$V$4,('Mitigazione del rischio'!W$8*Tabelle!$W$4),IF('Modello Analisi RISCHI MOG_PTPC'!AY140=Tabelle!$V$5,('Mitigazione del rischio'!W$8*Tabelle!$W$5),IF('Modello Analisi RISCHI MOG_PTPC'!AY140=Tabelle!$V$6,('Mitigazione del rischio'!W$8*Tabelle!$W$6),IF('Modello Analisi RISCHI MOG_PTPC'!AY140=Tabelle!$V$7,('Mitigazione del rischio'!W$8*Tabelle!$W$7),IF('Modello Analisi RISCHI MOG_PTPC'!AY140=Tabelle!$V$8,('Mitigazione del rischio'!W$8*Tabelle!$W$8),IF('Modello Analisi RISCHI MOG_PTPC'!AY140=Tabelle!$V$9,('Mitigazione del rischio'!W$8*Tabelle!$W$9),IF('Modello Analisi RISCHI MOG_PTPC'!AY140=Tabelle!$V$10,('Mitigazione del rischio'!W$8*Tabelle!$W$10),IF('Modello Analisi RISCHI MOG_PTPC'!AY140=Tabelle!$V$11,('Mitigazione del rischio'!W$8*Tabelle!$W$11),IF('Modello Analisi RISCHI MOG_PTPC'!AY140=Tabelle!$V$12,('Mitigazione del rischio'!W$8*Tabelle!$W$12),"-"))))))))))</f>
        <v>0</v>
      </c>
      <c r="X139" s="31">
        <f>IF('Modello Analisi RISCHI MOG_PTPC'!AZ140=Tabelle!$V$3,('Mitigazione del rischio'!X$8*Tabelle!$W$3),IF('Modello Analisi RISCHI MOG_PTPC'!AZ140=Tabelle!$V$4,('Mitigazione del rischio'!X$8*Tabelle!$W$4),IF('Modello Analisi RISCHI MOG_PTPC'!AZ140=Tabelle!$V$5,('Mitigazione del rischio'!X$8*Tabelle!$W$5),IF('Modello Analisi RISCHI MOG_PTPC'!AZ140=Tabelle!$V$6,('Mitigazione del rischio'!X$8*Tabelle!$W$6),IF('Modello Analisi RISCHI MOG_PTPC'!AZ140=Tabelle!$V$7,('Mitigazione del rischio'!X$8*Tabelle!$W$7),IF('Modello Analisi RISCHI MOG_PTPC'!AZ140=Tabelle!$V$8,('Mitigazione del rischio'!X$8*Tabelle!$W$8),IF('Modello Analisi RISCHI MOG_PTPC'!AZ140=Tabelle!$V$9,('Mitigazione del rischio'!X$8*Tabelle!$W$9),IF('Modello Analisi RISCHI MOG_PTPC'!AZ140=Tabelle!$V$10,('Mitigazione del rischio'!X$8*Tabelle!$W$10),IF('Modello Analisi RISCHI MOG_PTPC'!AZ140=Tabelle!$V$11,('Mitigazione del rischio'!X$8*Tabelle!$W$11),IF('Modello Analisi RISCHI MOG_PTPC'!AZ140=Tabelle!$V$12,('Mitigazione del rischio'!X$8*Tabelle!$W$12),"-"))))))))))</f>
        <v>0</v>
      </c>
      <c r="Y139" s="31">
        <f>IF('Modello Analisi RISCHI MOG_PTPC'!BA140=Tabelle!$V$3,('Mitigazione del rischio'!Y$8*Tabelle!$W$3),IF('Modello Analisi RISCHI MOG_PTPC'!BA140=Tabelle!$V$4,('Mitigazione del rischio'!Y$8*Tabelle!$W$4),IF('Modello Analisi RISCHI MOG_PTPC'!BA140=Tabelle!$V$5,('Mitigazione del rischio'!Y$8*Tabelle!$W$5),IF('Modello Analisi RISCHI MOG_PTPC'!BA140=Tabelle!$V$6,('Mitigazione del rischio'!Y$8*Tabelle!$W$6),IF('Modello Analisi RISCHI MOG_PTPC'!BA140=Tabelle!$V$7,('Mitigazione del rischio'!Y$8*Tabelle!$W$7),IF('Modello Analisi RISCHI MOG_PTPC'!BA140=Tabelle!$V$8,('Mitigazione del rischio'!Y$8*Tabelle!$W$8),IF('Modello Analisi RISCHI MOG_PTPC'!BA140=Tabelle!$V$9,('Mitigazione del rischio'!Y$8*Tabelle!$W$9),IF('Modello Analisi RISCHI MOG_PTPC'!BA140=Tabelle!$V$10,('Mitigazione del rischio'!Y$8*Tabelle!$W$10),IF('Modello Analisi RISCHI MOG_PTPC'!BA140=Tabelle!$V$11,('Mitigazione del rischio'!Y$8*Tabelle!$W$11),IF('Modello Analisi RISCHI MOG_PTPC'!BA140=Tabelle!$V$12,('Mitigazione del rischio'!Y$8*Tabelle!$W$12),"-"))))))))))</f>
        <v>0</v>
      </c>
      <c r="Z139" s="31">
        <f>IF('Modello Analisi RISCHI MOG_PTPC'!BB140=Tabelle!$V$3,('Mitigazione del rischio'!Z$8*Tabelle!$W$3),IF('Modello Analisi RISCHI MOG_PTPC'!BB140=Tabelle!$V$4,('Mitigazione del rischio'!Z$8*Tabelle!$W$4),IF('Modello Analisi RISCHI MOG_PTPC'!BB140=Tabelle!$V$5,('Mitigazione del rischio'!Z$8*Tabelle!$W$5),IF('Modello Analisi RISCHI MOG_PTPC'!BB140=Tabelle!$V$6,('Mitigazione del rischio'!Z$8*Tabelle!$W$6),IF('Modello Analisi RISCHI MOG_PTPC'!BB140=Tabelle!$V$7,('Mitigazione del rischio'!Z$8*Tabelle!$W$7),IF('Modello Analisi RISCHI MOG_PTPC'!BB140=Tabelle!$V$8,('Mitigazione del rischio'!Z$8*Tabelle!$W$8),IF('Modello Analisi RISCHI MOG_PTPC'!BB140=Tabelle!$V$9,('Mitigazione del rischio'!Z$8*Tabelle!$W$9),IF('Modello Analisi RISCHI MOG_PTPC'!BB140=Tabelle!$V$10,('Mitigazione del rischio'!Z$8*Tabelle!$W$10),IF('Modello Analisi RISCHI MOG_PTPC'!BB140=Tabelle!$V$11,('Mitigazione del rischio'!Z$8*Tabelle!$W$11),IF('Modello Analisi RISCHI MOG_PTPC'!BB140=Tabelle!$V$12,('Mitigazione del rischio'!Z$8*Tabelle!$W$12),"-"))))))))))</f>
        <v>0</v>
      </c>
      <c r="AA139" s="31">
        <f>IF('Modello Analisi RISCHI MOG_PTPC'!BC140=Tabelle!$V$3,('Mitigazione del rischio'!AA$8*Tabelle!$W$3),IF('Modello Analisi RISCHI MOG_PTPC'!BC140=Tabelle!$V$4,('Mitigazione del rischio'!AA$8*Tabelle!$W$4),IF('Modello Analisi RISCHI MOG_PTPC'!BC140=Tabelle!$V$5,('Mitigazione del rischio'!AA$8*Tabelle!$W$5),IF('Modello Analisi RISCHI MOG_PTPC'!BC140=Tabelle!$V$6,('Mitigazione del rischio'!AA$8*Tabelle!$W$6),IF('Modello Analisi RISCHI MOG_PTPC'!BC140=Tabelle!$V$7,('Mitigazione del rischio'!AA$8*Tabelle!$W$7),IF('Modello Analisi RISCHI MOG_PTPC'!BC140=Tabelle!$V$8,('Mitigazione del rischio'!AA$8*Tabelle!$W$8),IF('Modello Analisi RISCHI MOG_PTPC'!BC140=Tabelle!$V$9,('Mitigazione del rischio'!AA$8*Tabelle!$W$9),IF('Modello Analisi RISCHI MOG_PTPC'!BC140=Tabelle!$V$10,('Mitigazione del rischio'!AA$8*Tabelle!$W$10),IF('Modello Analisi RISCHI MOG_PTPC'!BC140=Tabelle!$V$11,('Mitigazione del rischio'!AA$8*Tabelle!$W$11),IF('Modello Analisi RISCHI MOG_PTPC'!BC140=Tabelle!$V$12,('Mitigazione del rischio'!AA$8*Tabelle!$W$12),"-"))))))))))</f>
        <v>0</v>
      </c>
      <c r="AB139" s="31">
        <f>IF('Modello Analisi RISCHI MOG_PTPC'!BD140=Tabelle!$V$3,('Mitigazione del rischio'!AB$8*Tabelle!$W$3),IF('Modello Analisi RISCHI MOG_PTPC'!BD140=Tabelle!$V$4,('Mitigazione del rischio'!AB$8*Tabelle!$W$4),IF('Modello Analisi RISCHI MOG_PTPC'!BD140=Tabelle!$V$5,('Mitigazione del rischio'!AB$8*Tabelle!$W$5),IF('Modello Analisi RISCHI MOG_PTPC'!BD140=Tabelle!$V$6,('Mitigazione del rischio'!AB$8*Tabelle!$W$6),IF('Modello Analisi RISCHI MOG_PTPC'!BD140=Tabelle!$V$7,('Mitigazione del rischio'!AB$8*Tabelle!$W$7),IF('Modello Analisi RISCHI MOG_PTPC'!BD140=Tabelle!$V$8,('Mitigazione del rischio'!AB$8*Tabelle!$W$8),IF('Modello Analisi RISCHI MOG_PTPC'!BD140=Tabelle!$V$9,('Mitigazione del rischio'!AB$8*Tabelle!$W$9),IF('Modello Analisi RISCHI MOG_PTPC'!BD140=Tabelle!$V$10,('Mitigazione del rischio'!AB$8*Tabelle!$W$10),IF('Modello Analisi RISCHI MOG_PTPC'!BD140=Tabelle!$V$11,('Mitigazione del rischio'!AB$8*Tabelle!$W$11),IF('Modello Analisi RISCHI MOG_PTPC'!BD140=Tabelle!$V$12,('Mitigazione del rischio'!AB$8*Tabelle!$W$12),"-"))))))))))</f>
        <v>0</v>
      </c>
      <c r="AC139" s="31">
        <f>IF('Modello Analisi RISCHI MOG_PTPC'!BE140=Tabelle!$V$3,('Mitigazione del rischio'!AC$8*Tabelle!$W$3),IF('Modello Analisi RISCHI MOG_PTPC'!BE140=Tabelle!$V$4,('Mitigazione del rischio'!AC$8*Tabelle!$W$4),IF('Modello Analisi RISCHI MOG_PTPC'!BE140=Tabelle!$V$5,('Mitigazione del rischio'!AC$8*Tabelle!$W$5),IF('Modello Analisi RISCHI MOG_PTPC'!BE140=Tabelle!$V$6,('Mitigazione del rischio'!AC$8*Tabelle!$W$6),IF('Modello Analisi RISCHI MOG_PTPC'!BE140=Tabelle!$V$7,('Mitigazione del rischio'!AC$8*Tabelle!$W$7),IF('Modello Analisi RISCHI MOG_PTPC'!BE140=Tabelle!$V$8,('Mitigazione del rischio'!AC$8*Tabelle!$W$8),IF('Modello Analisi RISCHI MOG_PTPC'!BE140=Tabelle!$V$9,('Mitigazione del rischio'!AC$8*Tabelle!$W$9),IF('Modello Analisi RISCHI MOG_PTPC'!BE140=Tabelle!$V$10,('Mitigazione del rischio'!AC$8*Tabelle!$W$10),IF('Modello Analisi RISCHI MOG_PTPC'!BE140=Tabelle!$V$11,('Mitigazione del rischio'!AC$8*Tabelle!$W$11),IF('Modello Analisi RISCHI MOG_PTPC'!BE140=Tabelle!$V$12,('Mitigazione del rischio'!AC$8*Tabelle!$W$12),"-"))))))))))</f>
        <v>0</v>
      </c>
      <c r="AD139" s="31">
        <f>IF('Modello Analisi RISCHI MOG_PTPC'!BF140=Tabelle!$V$3,('Mitigazione del rischio'!AD$8*Tabelle!$W$3),IF('Modello Analisi RISCHI MOG_PTPC'!BF140=Tabelle!$V$4,('Mitigazione del rischio'!AD$8*Tabelle!$W$4),IF('Modello Analisi RISCHI MOG_PTPC'!BF140=Tabelle!$V$5,('Mitigazione del rischio'!AD$8*Tabelle!$W$5),IF('Modello Analisi RISCHI MOG_PTPC'!BF140=Tabelle!$V$6,('Mitigazione del rischio'!AD$8*Tabelle!$W$6),IF('Modello Analisi RISCHI MOG_PTPC'!BF140=Tabelle!$V$7,('Mitigazione del rischio'!AD$8*Tabelle!$W$7),IF('Modello Analisi RISCHI MOG_PTPC'!BF140=Tabelle!$V$8,('Mitigazione del rischio'!AD$8*Tabelle!$W$8),IF('Modello Analisi RISCHI MOG_PTPC'!BF140=Tabelle!$V$9,('Mitigazione del rischio'!AD$8*Tabelle!$W$9),IF('Modello Analisi RISCHI MOG_PTPC'!BF140=Tabelle!$V$10,('Mitigazione del rischio'!AD$8*Tabelle!$W$10),IF('Modello Analisi RISCHI MOG_PTPC'!BF140=Tabelle!$V$11,('Mitigazione del rischio'!AD$8*Tabelle!$W$11),IF('Modello Analisi RISCHI MOG_PTPC'!BF140=Tabelle!$V$12,('Mitigazione del rischio'!AD$8*Tabelle!$W$12),"-"))))))))))</f>
        <v>0</v>
      </c>
      <c r="AE139" s="31">
        <f>IF('Modello Analisi RISCHI MOG_PTPC'!BG140=Tabelle!$V$3,('Mitigazione del rischio'!AE$8*Tabelle!$W$3),IF('Modello Analisi RISCHI MOG_PTPC'!BG140=Tabelle!$V$4,('Mitigazione del rischio'!AE$8*Tabelle!$W$4),IF('Modello Analisi RISCHI MOG_PTPC'!BG140=Tabelle!$V$5,('Mitigazione del rischio'!AE$8*Tabelle!$W$5),IF('Modello Analisi RISCHI MOG_PTPC'!BG140=Tabelle!$V$6,('Mitigazione del rischio'!AE$8*Tabelle!$W$6),IF('Modello Analisi RISCHI MOG_PTPC'!BG140=Tabelle!$V$7,('Mitigazione del rischio'!AE$8*Tabelle!$W$7),IF('Modello Analisi RISCHI MOG_PTPC'!BG140=Tabelle!$V$8,('Mitigazione del rischio'!AE$8*Tabelle!$W$8),IF('Modello Analisi RISCHI MOG_PTPC'!BG140=Tabelle!$V$9,('Mitigazione del rischio'!AE$8*Tabelle!$W$9),IF('Modello Analisi RISCHI MOG_PTPC'!BG140=Tabelle!$V$10,('Mitigazione del rischio'!AE$8*Tabelle!$W$10),IF('Modello Analisi RISCHI MOG_PTPC'!BG140=Tabelle!$V$11,('Mitigazione del rischio'!AE$8*Tabelle!$W$11),IF('Modello Analisi RISCHI MOG_PTPC'!BG140=Tabelle!$V$12,('Mitigazione del rischio'!AE$8*Tabelle!$W$12),"-"))))))))))</f>
        <v>0</v>
      </c>
      <c r="AF139" s="32">
        <f t="shared" si="7"/>
        <v>43.400000000000006</v>
      </c>
      <c r="AG139" s="33">
        <f t="shared" si="8"/>
        <v>0.43400000000000005</v>
      </c>
    </row>
    <row r="140" spans="1:33" x14ac:dyDescent="0.25">
      <c r="A140" s="31">
        <f>IF('Modello Analisi RISCHI MOG_PTPC'!AC141=Tabelle!$V$3,('Mitigazione del rischio'!A$8*Tabelle!$W$3),IF('Modello Analisi RISCHI MOG_PTPC'!AC141=Tabelle!$V$4,('Mitigazione del rischio'!A$8*Tabelle!$W$4),IF('Modello Analisi RISCHI MOG_PTPC'!AC141=Tabelle!$V$5,('Mitigazione del rischio'!A$8*Tabelle!$W$5),IF('Modello Analisi RISCHI MOG_PTPC'!AC141=Tabelle!$V$6,('Mitigazione del rischio'!A$8*Tabelle!$W$6),IF('Modello Analisi RISCHI MOG_PTPC'!AC141=Tabelle!$V$7,('Mitigazione del rischio'!A$8*Tabelle!$W$7),IF('Modello Analisi RISCHI MOG_PTPC'!AC141=Tabelle!$V$8,('Mitigazione del rischio'!A$8*Tabelle!$W$8),IF('Modello Analisi RISCHI MOG_PTPC'!AC141=Tabelle!$V$9,('Mitigazione del rischio'!A$8*Tabelle!$W$9),IF('Modello Analisi RISCHI MOG_PTPC'!AC141=Tabelle!$V$10,('Mitigazione del rischio'!A$8*Tabelle!$W$10),IF('Modello Analisi RISCHI MOG_PTPC'!AC141=Tabelle!$V$11,('Mitigazione del rischio'!A$8*Tabelle!$W$11),IF('Modello Analisi RISCHI MOG_PTPC'!AC141=Tabelle!$V$12,('Mitigazione del rischio'!A$8*Tabelle!$W$12),"-"))))))))))</f>
        <v>3.5</v>
      </c>
      <c r="B140" s="31">
        <f>IF('Modello Analisi RISCHI MOG_PTPC'!AD141=Tabelle!$V$3,('Mitigazione del rischio'!B$8*Tabelle!$W$3),IF('Modello Analisi RISCHI MOG_PTPC'!AD141=Tabelle!$V$4,('Mitigazione del rischio'!B$8*Tabelle!$W$4),IF('Modello Analisi RISCHI MOG_PTPC'!AD141=Tabelle!$V$5,('Mitigazione del rischio'!B$8*Tabelle!$W$5),IF('Modello Analisi RISCHI MOG_PTPC'!AD141=Tabelle!$V$6,('Mitigazione del rischio'!B$8*Tabelle!$W$6),IF('Modello Analisi RISCHI MOG_PTPC'!AD141=Tabelle!$V$7,('Mitigazione del rischio'!B$8*Tabelle!$W$7),IF('Modello Analisi RISCHI MOG_PTPC'!AD141=Tabelle!$V$8,('Mitigazione del rischio'!B$8*Tabelle!$W$8),IF('Modello Analisi RISCHI MOG_PTPC'!AD141=Tabelle!$V$9,('Mitigazione del rischio'!B$8*Tabelle!$W$9),IF('Modello Analisi RISCHI MOG_PTPC'!AD141=Tabelle!$V$10,('Mitigazione del rischio'!B$8*Tabelle!$W$10),IF('Modello Analisi RISCHI MOG_PTPC'!AD141=Tabelle!$V$11,('Mitigazione del rischio'!B$8*Tabelle!$W$11),IF('Modello Analisi RISCHI MOG_PTPC'!AD141=Tabelle!$V$12,('Mitigazione del rischio'!B$8*Tabelle!$W$12),"-"))))))))))</f>
        <v>2.4499999999999997</v>
      </c>
      <c r="C140" s="31">
        <f>IF('Modello Analisi RISCHI MOG_PTPC'!AE141=Tabelle!$V$3,('Mitigazione del rischio'!C$8*Tabelle!$W$3),IF('Modello Analisi RISCHI MOG_PTPC'!AE141=Tabelle!$V$4,('Mitigazione del rischio'!C$8*Tabelle!$W$4),IF('Modello Analisi RISCHI MOG_PTPC'!AE141=Tabelle!$V$5,('Mitigazione del rischio'!C$8*Tabelle!$W$5),IF('Modello Analisi RISCHI MOG_PTPC'!AE141=Tabelle!$V$6,('Mitigazione del rischio'!C$8*Tabelle!$W$6),IF('Modello Analisi RISCHI MOG_PTPC'!AE141=Tabelle!$V$7,('Mitigazione del rischio'!C$8*Tabelle!$W$7),IF('Modello Analisi RISCHI MOG_PTPC'!AE141=Tabelle!$V$8,('Mitigazione del rischio'!C$8*Tabelle!$W$8),IF('Modello Analisi RISCHI MOG_PTPC'!AE141=Tabelle!$V$9,('Mitigazione del rischio'!C$8*Tabelle!$W$9),IF('Modello Analisi RISCHI MOG_PTPC'!AE141=Tabelle!$V$10,('Mitigazione del rischio'!C$8*Tabelle!$W$10),IF('Modello Analisi RISCHI MOG_PTPC'!AE141=Tabelle!$V$11,('Mitigazione del rischio'!C$8*Tabelle!$W$11),IF('Modello Analisi RISCHI MOG_PTPC'!AE141=Tabelle!$V$12,('Mitigazione del rischio'!C$8*Tabelle!$W$12),"-"))))))))))</f>
        <v>0.35000000000000003</v>
      </c>
      <c r="D140" s="31">
        <f>IF('Modello Analisi RISCHI MOG_PTPC'!AF141=Tabelle!$V$3,('Mitigazione del rischio'!D$8*Tabelle!$W$3),IF('Modello Analisi RISCHI MOG_PTPC'!AF141=Tabelle!$V$4,('Mitigazione del rischio'!D$8*Tabelle!$W$4),IF('Modello Analisi RISCHI MOG_PTPC'!AF141=Tabelle!$V$5,('Mitigazione del rischio'!D$8*Tabelle!$W$5),IF('Modello Analisi RISCHI MOG_PTPC'!AF141=Tabelle!$V$6,('Mitigazione del rischio'!D$8*Tabelle!$W$6),IF('Modello Analisi RISCHI MOG_PTPC'!AF141=Tabelle!$V$7,('Mitigazione del rischio'!D$8*Tabelle!$W$7),IF('Modello Analisi RISCHI MOG_PTPC'!AF141=Tabelle!$V$8,('Mitigazione del rischio'!D$8*Tabelle!$W$8),IF('Modello Analisi RISCHI MOG_PTPC'!AF141=Tabelle!$V$9,('Mitigazione del rischio'!D$8*Tabelle!$W$9),IF('Modello Analisi RISCHI MOG_PTPC'!AF141=Tabelle!$V$10,('Mitigazione del rischio'!D$8*Tabelle!$W$10),IF('Modello Analisi RISCHI MOG_PTPC'!AF141=Tabelle!$V$11,('Mitigazione del rischio'!D$8*Tabelle!$W$11),IF('Modello Analisi RISCHI MOG_PTPC'!AF141=Tabelle!$V$12,('Mitigazione del rischio'!D$8*Tabelle!$W$12),"-"))))))))))</f>
        <v>1.05</v>
      </c>
      <c r="E140" s="31">
        <f>IF('Modello Analisi RISCHI MOG_PTPC'!AG141=Tabelle!$V$3,('Mitigazione del rischio'!E$8*Tabelle!$W$3),IF('Modello Analisi RISCHI MOG_PTPC'!AG141=Tabelle!$V$4,('Mitigazione del rischio'!E$8*Tabelle!$W$4),IF('Modello Analisi RISCHI MOG_PTPC'!AG141=Tabelle!$V$5,('Mitigazione del rischio'!E$8*Tabelle!$W$5),IF('Modello Analisi RISCHI MOG_PTPC'!AG141=Tabelle!$V$6,('Mitigazione del rischio'!E$8*Tabelle!$W$6),IF('Modello Analisi RISCHI MOG_PTPC'!AG141=Tabelle!$V$7,('Mitigazione del rischio'!E$8*Tabelle!$W$7),IF('Modello Analisi RISCHI MOG_PTPC'!AG141=Tabelle!$V$8,('Mitigazione del rischio'!E$8*Tabelle!$W$8),IF('Modello Analisi RISCHI MOG_PTPC'!AG141=Tabelle!$V$9,('Mitigazione del rischio'!E$8*Tabelle!$W$9),IF('Modello Analisi RISCHI MOG_PTPC'!AG141=Tabelle!$V$10,('Mitigazione del rischio'!E$8*Tabelle!$W$10),IF('Modello Analisi RISCHI MOG_PTPC'!AG141=Tabelle!$V$11,('Mitigazione del rischio'!E$8*Tabelle!$W$11),IF('Modello Analisi RISCHI MOG_PTPC'!AG141=Tabelle!$V$12,('Mitigazione del rischio'!E$8*Tabelle!$W$12),"-"))))))))))</f>
        <v>2.4499999999999997</v>
      </c>
      <c r="F140" s="31">
        <f>IF('Modello Analisi RISCHI MOG_PTPC'!AH141=Tabelle!$V$3,('Mitigazione del rischio'!F$8*Tabelle!$W$3),IF('Modello Analisi RISCHI MOG_PTPC'!AH141=Tabelle!$V$4,('Mitigazione del rischio'!F$8*Tabelle!$W$4),IF('Modello Analisi RISCHI MOG_PTPC'!AH141=Tabelle!$V$5,('Mitigazione del rischio'!F$8*Tabelle!$W$5),IF('Modello Analisi RISCHI MOG_PTPC'!AH141=Tabelle!$V$6,('Mitigazione del rischio'!F$8*Tabelle!$W$6),IF('Modello Analisi RISCHI MOG_PTPC'!AH141=Tabelle!$V$7,('Mitigazione del rischio'!F$8*Tabelle!$W$7),IF('Modello Analisi RISCHI MOG_PTPC'!AH141=Tabelle!$V$8,('Mitigazione del rischio'!F$8*Tabelle!$W$8),IF('Modello Analisi RISCHI MOG_PTPC'!AH141=Tabelle!$V$9,('Mitigazione del rischio'!F$8*Tabelle!$W$9),IF('Modello Analisi RISCHI MOG_PTPC'!AH141=Tabelle!$V$10,('Mitigazione del rischio'!F$8*Tabelle!$W$10),IF('Modello Analisi RISCHI MOG_PTPC'!AH141=Tabelle!$V$11,('Mitigazione del rischio'!F$8*Tabelle!$W$11),IF('Modello Analisi RISCHI MOG_PTPC'!AH141=Tabelle!$V$12,('Mitigazione del rischio'!F$8*Tabelle!$W$12),"-"))))))))))</f>
        <v>3.5</v>
      </c>
      <c r="G140" s="31">
        <f>IF('Modello Analisi RISCHI MOG_PTPC'!AI141=Tabelle!$V$3,('Mitigazione del rischio'!G$8*Tabelle!$W$3),IF('Modello Analisi RISCHI MOG_PTPC'!AI141=Tabelle!$V$4,('Mitigazione del rischio'!G$8*Tabelle!$W$4),IF('Modello Analisi RISCHI MOG_PTPC'!AI141=Tabelle!$V$5,('Mitigazione del rischio'!G$8*Tabelle!$W$5),IF('Modello Analisi RISCHI MOG_PTPC'!AI141=Tabelle!$V$6,('Mitigazione del rischio'!G$8*Tabelle!$W$6),IF('Modello Analisi RISCHI MOG_PTPC'!AI141=Tabelle!$V$7,('Mitigazione del rischio'!G$8*Tabelle!$W$7),IF('Modello Analisi RISCHI MOG_PTPC'!AI141=Tabelle!$V$8,('Mitigazione del rischio'!G$8*Tabelle!$W$8),IF('Modello Analisi RISCHI MOG_PTPC'!AI141=Tabelle!$V$9,('Mitigazione del rischio'!G$8*Tabelle!$W$9),IF('Modello Analisi RISCHI MOG_PTPC'!AI141=Tabelle!$V$10,('Mitigazione del rischio'!G$8*Tabelle!$W$10),IF('Modello Analisi RISCHI MOG_PTPC'!AI141=Tabelle!$V$11,('Mitigazione del rischio'!G$8*Tabelle!$W$11),IF('Modello Analisi RISCHI MOG_PTPC'!AI141=Tabelle!$V$12,('Mitigazione del rischio'!G$8*Tabelle!$W$12),"-"))))))))))</f>
        <v>3.5</v>
      </c>
      <c r="H140" s="31">
        <f>IF('Modello Analisi RISCHI MOG_PTPC'!AJ141=Tabelle!$V$3,('Mitigazione del rischio'!H$8*Tabelle!$W$3),IF('Modello Analisi RISCHI MOG_PTPC'!AJ141=Tabelle!$V$4,('Mitigazione del rischio'!H$8*Tabelle!$W$4),IF('Modello Analisi RISCHI MOG_PTPC'!AJ141=Tabelle!$V$5,('Mitigazione del rischio'!H$8*Tabelle!$W$5),IF('Modello Analisi RISCHI MOG_PTPC'!AJ141=Tabelle!$V$6,('Mitigazione del rischio'!H$8*Tabelle!$W$6),IF('Modello Analisi RISCHI MOG_PTPC'!AJ141=Tabelle!$V$7,('Mitigazione del rischio'!H$8*Tabelle!$W$7),IF('Modello Analisi RISCHI MOG_PTPC'!AJ141=Tabelle!$V$8,('Mitigazione del rischio'!H$8*Tabelle!$W$8),IF('Modello Analisi RISCHI MOG_PTPC'!AJ141=Tabelle!$V$9,('Mitigazione del rischio'!H$8*Tabelle!$W$9),IF('Modello Analisi RISCHI MOG_PTPC'!AJ141=Tabelle!$V$10,('Mitigazione del rischio'!H$8*Tabelle!$W$10),IF('Modello Analisi RISCHI MOG_PTPC'!AJ141=Tabelle!$V$11,('Mitigazione del rischio'!H$8*Tabelle!$W$11),IF('Modello Analisi RISCHI MOG_PTPC'!AJ141=Tabelle!$V$12,('Mitigazione del rischio'!H$8*Tabelle!$W$12),"-"))))))))))</f>
        <v>3.5</v>
      </c>
      <c r="I140" s="31">
        <f>IF('Modello Analisi RISCHI MOG_PTPC'!AK141=Tabelle!$V$3,('Mitigazione del rischio'!I$8*Tabelle!$W$3),IF('Modello Analisi RISCHI MOG_PTPC'!AK141=Tabelle!$V$4,('Mitigazione del rischio'!I$8*Tabelle!$W$4),IF('Modello Analisi RISCHI MOG_PTPC'!AK141=Tabelle!$V$5,('Mitigazione del rischio'!I$8*Tabelle!$W$5),IF('Modello Analisi RISCHI MOG_PTPC'!AK141=Tabelle!$V$6,('Mitigazione del rischio'!I$8*Tabelle!$W$6),IF('Modello Analisi RISCHI MOG_PTPC'!AK141=Tabelle!$V$7,('Mitigazione del rischio'!I$8*Tabelle!$W$7),IF('Modello Analisi RISCHI MOG_PTPC'!AK141=Tabelle!$V$8,('Mitigazione del rischio'!I$8*Tabelle!$W$8),IF('Modello Analisi RISCHI MOG_PTPC'!AK141=Tabelle!$V$9,('Mitigazione del rischio'!I$8*Tabelle!$W$9),IF('Modello Analisi RISCHI MOG_PTPC'!AK141=Tabelle!$V$10,('Mitigazione del rischio'!I$8*Tabelle!$W$10),IF('Modello Analisi RISCHI MOG_PTPC'!AK141=Tabelle!$V$11,('Mitigazione del rischio'!I$8*Tabelle!$W$11),IF('Modello Analisi RISCHI MOG_PTPC'!AK141=Tabelle!$V$12,('Mitigazione del rischio'!I$8*Tabelle!$W$12),"-"))))))))))</f>
        <v>1.05</v>
      </c>
      <c r="J140" s="31">
        <f>IF('Modello Analisi RISCHI MOG_PTPC'!AL141=Tabelle!$V$3,('Mitigazione del rischio'!J$8*Tabelle!$W$3),IF('Modello Analisi RISCHI MOG_PTPC'!AL141=Tabelle!$V$4,('Mitigazione del rischio'!J$8*Tabelle!$W$4),IF('Modello Analisi RISCHI MOG_PTPC'!AL141=Tabelle!$V$5,('Mitigazione del rischio'!J$8*Tabelle!$W$5),IF('Modello Analisi RISCHI MOG_PTPC'!AL141=Tabelle!$V$6,('Mitigazione del rischio'!J$8*Tabelle!$W$6),IF('Modello Analisi RISCHI MOG_PTPC'!AL141=Tabelle!$V$7,('Mitigazione del rischio'!J$8*Tabelle!$W$7),IF('Modello Analisi RISCHI MOG_PTPC'!AL141=Tabelle!$V$8,('Mitigazione del rischio'!J$8*Tabelle!$W$8),IF('Modello Analisi RISCHI MOG_PTPC'!AL141=Tabelle!$V$9,('Mitigazione del rischio'!J$8*Tabelle!$W$9),IF('Modello Analisi RISCHI MOG_PTPC'!AL141=Tabelle!$V$10,('Mitigazione del rischio'!J$8*Tabelle!$W$10),IF('Modello Analisi RISCHI MOG_PTPC'!AL141=Tabelle!$V$11,('Mitigazione del rischio'!J$8*Tabelle!$W$11),IF('Modello Analisi RISCHI MOG_PTPC'!AL141=Tabelle!$V$12,('Mitigazione del rischio'!J$8*Tabelle!$W$12),"-"))))))))))</f>
        <v>1.05</v>
      </c>
      <c r="K140" s="31">
        <f>IF('Modello Analisi RISCHI MOG_PTPC'!AM141=Tabelle!$V$3,('Mitigazione del rischio'!K$8*Tabelle!$W$3),IF('Modello Analisi RISCHI MOG_PTPC'!AM141=Tabelle!$V$4,('Mitigazione del rischio'!K$8*Tabelle!$W$4),IF('Modello Analisi RISCHI MOG_PTPC'!AM141=Tabelle!$V$5,('Mitigazione del rischio'!K$8*Tabelle!$W$5),IF('Modello Analisi RISCHI MOG_PTPC'!AM141=Tabelle!$V$6,('Mitigazione del rischio'!K$8*Tabelle!$W$6),IF('Modello Analisi RISCHI MOG_PTPC'!AM141=Tabelle!$V$7,('Mitigazione del rischio'!K$8*Tabelle!$W$7),IF('Modello Analisi RISCHI MOG_PTPC'!AM141=Tabelle!$V$8,('Mitigazione del rischio'!K$8*Tabelle!$W$8),IF('Modello Analisi RISCHI MOG_PTPC'!AM141=Tabelle!$V$9,('Mitigazione del rischio'!K$8*Tabelle!$W$9),IF('Modello Analisi RISCHI MOG_PTPC'!AM141=Tabelle!$V$10,('Mitigazione del rischio'!K$8*Tabelle!$W$10),IF('Modello Analisi RISCHI MOG_PTPC'!AM141=Tabelle!$V$11,('Mitigazione del rischio'!K$8*Tabelle!$W$11),IF('Modello Analisi RISCHI MOG_PTPC'!AM141=Tabelle!$V$12,('Mitigazione del rischio'!K$8*Tabelle!$W$12),"-"))))))))))</f>
        <v>3.5</v>
      </c>
      <c r="L140" s="31">
        <f>IF('Modello Analisi RISCHI MOG_PTPC'!AN141=Tabelle!$V$3,('Mitigazione del rischio'!L$8*Tabelle!$W$3),IF('Modello Analisi RISCHI MOG_PTPC'!AN141=Tabelle!$V$4,('Mitigazione del rischio'!L$8*Tabelle!$W$4),IF('Modello Analisi RISCHI MOG_PTPC'!AN141=Tabelle!$V$5,('Mitigazione del rischio'!L$8*Tabelle!$W$5),IF('Modello Analisi RISCHI MOG_PTPC'!AN141=Tabelle!$V$6,('Mitigazione del rischio'!L$8*Tabelle!$W$6),IF('Modello Analisi RISCHI MOG_PTPC'!AN141=Tabelle!$V$7,('Mitigazione del rischio'!L$8*Tabelle!$W$7),IF('Modello Analisi RISCHI MOG_PTPC'!AN141=Tabelle!$V$8,('Mitigazione del rischio'!L$8*Tabelle!$W$8),IF('Modello Analisi RISCHI MOG_PTPC'!AN141=Tabelle!$V$9,('Mitigazione del rischio'!L$8*Tabelle!$W$9),IF('Modello Analisi RISCHI MOG_PTPC'!AN141=Tabelle!$V$10,('Mitigazione del rischio'!L$8*Tabelle!$W$10),IF('Modello Analisi RISCHI MOG_PTPC'!AN141=Tabelle!$V$11,('Mitigazione del rischio'!L$8*Tabelle!$W$11),IF('Modello Analisi RISCHI MOG_PTPC'!AN141=Tabelle!$V$12,('Mitigazione del rischio'!L$8*Tabelle!$W$12),"-"))))))))))</f>
        <v>3.5</v>
      </c>
      <c r="M140" s="31">
        <f>IF('Modello Analisi RISCHI MOG_PTPC'!AO141=Tabelle!$V$3,('Mitigazione del rischio'!M$8*Tabelle!$W$3),IF('Modello Analisi RISCHI MOG_PTPC'!AO141=Tabelle!$V$4,('Mitigazione del rischio'!M$8*Tabelle!$W$4),IF('Modello Analisi RISCHI MOG_PTPC'!AO141=Tabelle!$V$5,('Mitigazione del rischio'!M$8*Tabelle!$W$5),IF('Modello Analisi RISCHI MOG_PTPC'!AO141=Tabelle!$V$6,('Mitigazione del rischio'!M$8*Tabelle!$W$6),IF('Modello Analisi RISCHI MOG_PTPC'!AO141=Tabelle!$V$7,('Mitigazione del rischio'!M$8*Tabelle!$W$7),IF('Modello Analisi RISCHI MOG_PTPC'!AO141=Tabelle!$V$8,('Mitigazione del rischio'!M$8*Tabelle!$W$8),IF('Modello Analisi RISCHI MOG_PTPC'!AO141=Tabelle!$V$9,('Mitigazione del rischio'!M$8*Tabelle!$W$9),IF('Modello Analisi RISCHI MOG_PTPC'!AO141=Tabelle!$V$10,('Mitigazione del rischio'!M$8*Tabelle!$W$10),IF('Modello Analisi RISCHI MOG_PTPC'!AO141=Tabelle!$V$11,('Mitigazione del rischio'!M$8*Tabelle!$W$11),IF('Modello Analisi RISCHI MOG_PTPC'!AO141=Tabelle!$V$12,('Mitigazione del rischio'!M$8*Tabelle!$W$12),"-"))))))))))</f>
        <v>1.05</v>
      </c>
      <c r="N140" s="31">
        <f>IF('Modello Analisi RISCHI MOG_PTPC'!AP141=Tabelle!$V$3,('Mitigazione del rischio'!N$8*Tabelle!$W$3),IF('Modello Analisi RISCHI MOG_PTPC'!AP141=Tabelle!$V$4,('Mitigazione del rischio'!N$8*Tabelle!$W$4),IF('Modello Analisi RISCHI MOG_PTPC'!AP141=Tabelle!$V$5,('Mitigazione del rischio'!N$8*Tabelle!$W$5),IF('Modello Analisi RISCHI MOG_PTPC'!AP141=Tabelle!$V$6,('Mitigazione del rischio'!N$8*Tabelle!$W$6),IF('Modello Analisi RISCHI MOG_PTPC'!AP141=Tabelle!$V$7,('Mitigazione del rischio'!N$8*Tabelle!$W$7),IF('Modello Analisi RISCHI MOG_PTPC'!AP141=Tabelle!$V$8,('Mitigazione del rischio'!N$8*Tabelle!$W$8),IF('Modello Analisi RISCHI MOG_PTPC'!AP141=Tabelle!$V$9,('Mitigazione del rischio'!N$8*Tabelle!$W$9),IF('Modello Analisi RISCHI MOG_PTPC'!AP141=Tabelle!$V$10,('Mitigazione del rischio'!N$8*Tabelle!$W$10),IF('Modello Analisi RISCHI MOG_PTPC'!AP141=Tabelle!$V$11,('Mitigazione del rischio'!N$8*Tabelle!$W$11),IF('Modello Analisi RISCHI MOG_PTPC'!AP141=Tabelle!$V$12,('Mitigazione del rischio'!N$8*Tabelle!$W$12),"-"))))))))))</f>
        <v>1.05</v>
      </c>
      <c r="O140" s="31">
        <f>IF('Modello Analisi RISCHI MOG_PTPC'!AQ141=Tabelle!$V$3,('Mitigazione del rischio'!O$8*Tabelle!$W$3),IF('Modello Analisi RISCHI MOG_PTPC'!AQ141=Tabelle!$V$4,('Mitigazione del rischio'!O$8*Tabelle!$W$4),IF('Modello Analisi RISCHI MOG_PTPC'!AQ141=Tabelle!$V$5,('Mitigazione del rischio'!O$8*Tabelle!$W$5),IF('Modello Analisi RISCHI MOG_PTPC'!AQ141=Tabelle!$V$6,('Mitigazione del rischio'!O$8*Tabelle!$W$6),IF('Modello Analisi RISCHI MOG_PTPC'!AQ141=Tabelle!$V$7,('Mitigazione del rischio'!O$8*Tabelle!$W$7),IF('Modello Analisi RISCHI MOG_PTPC'!AQ141=Tabelle!$V$8,('Mitigazione del rischio'!O$8*Tabelle!$W$8),IF('Modello Analisi RISCHI MOG_PTPC'!AQ141=Tabelle!$V$9,('Mitigazione del rischio'!O$8*Tabelle!$W$9),IF('Modello Analisi RISCHI MOG_PTPC'!AQ141=Tabelle!$V$10,('Mitigazione del rischio'!O$8*Tabelle!$W$10),IF('Modello Analisi RISCHI MOG_PTPC'!AQ141=Tabelle!$V$11,('Mitigazione del rischio'!O$8*Tabelle!$W$11),IF('Modello Analisi RISCHI MOG_PTPC'!AQ141=Tabelle!$V$12,('Mitigazione del rischio'!O$8*Tabelle!$W$12),"-"))))))))))</f>
        <v>1.05</v>
      </c>
      <c r="P140" s="31">
        <f>IF('Modello Analisi RISCHI MOG_PTPC'!AR141=Tabelle!$V$3,('Mitigazione del rischio'!P$8*Tabelle!$W$3),IF('Modello Analisi RISCHI MOG_PTPC'!AR141=Tabelle!$V$4,('Mitigazione del rischio'!P$8*Tabelle!$W$4),IF('Modello Analisi RISCHI MOG_PTPC'!AR141=Tabelle!$V$5,('Mitigazione del rischio'!P$8*Tabelle!$W$5),IF('Modello Analisi RISCHI MOG_PTPC'!AR141=Tabelle!$V$6,('Mitigazione del rischio'!P$8*Tabelle!$W$6),IF('Modello Analisi RISCHI MOG_PTPC'!AR141=Tabelle!$V$7,('Mitigazione del rischio'!P$8*Tabelle!$W$7),IF('Modello Analisi RISCHI MOG_PTPC'!AR141=Tabelle!$V$8,('Mitigazione del rischio'!P$8*Tabelle!$W$8),IF('Modello Analisi RISCHI MOG_PTPC'!AR141=Tabelle!$V$9,('Mitigazione del rischio'!P$8*Tabelle!$W$9),IF('Modello Analisi RISCHI MOG_PTPC'!AR141=Tabelle!$V$10,('Mitigazione del rischio'!P$8*Tabelle!$W$10),IF('Modello Analisi RISCHI MOG_PTPC'!AR141=Tabelle!$V$11,('Mitigazione del rischio'!P$8*Tabelle!$W$11),IF('Modello Analisi RISCHI MOG_PTPC'!AR141=Tabelle!$V$12,('Mitigazione del rischio'!P$8*Tabelle!$W$12),"-"))))))))))</f>
        <v>1.05</v>
      </c>
      <c r="Q140" s="31">
        <f>IF('Modello Analisi RISCHI MOG_PTPC'!AS141=Tabelle!$V$3,('Mitigazione del rischio'!Q$8*Tabelle!$W$3),IF('Modello Analisi RISCHI MOG_PTPC'!AS141=Tabelle!$V$4,('Mitigazione del rischio'!Q$8*Tabelle!$W$4),IF('Modello Analisi RISCHI MOG_PTPC'!AS141=Tabelle!$V$5,('Mitigazione del rischio'!Q$8*Tabelle!$W$5),IF('Modello Analisi RISCHI MOG_PTPC'!AS141=Tabelle!$V$6,('Mitigazione del rischio'!Q$8*Tabelle!$W$6),IF('Modello Analisi RISCHI MOG_PTPC'!AS141=Tabelle!$V$7,('Mitigazione del rischio'!Q$8*Tabelle!$W$7),IF('Modello Analisi RISCHI MOG_PTPC'!AS141=Tabelle!$V$8,('Mitigazione del rischio'!Q$8*Tabelle!$W$8),IF('Modello Analisi RISCHI MOG_PTPC'!AS141=Tabelle!$V$9,('Mitigazione del rischio'!Q$8*Tabelle!$W$9),IF('Modello Analisi RISCHI MOG_PTPC'!AS141=Tabelle!$V$10,('Mitigazione del rischio'!Q$8*Tabelle!$W$10),IF('Modello Analisi RISCHI MOG_PTPC'!AS141=Tabelle!$V$11,('Mitigazione del rischio'!Q$8*Tabelle!$W$11),IF('Modello Analisi RISCHI MOG_PTPC'!AS141=Tabelle!$V$12,('Mitigazione del rischio'!Q$8*Tabelle!$W$12),"-"))))))))))</f>
        <v>2.4499999999999997</v>
      </c>
      <c r="R140" s="31">
        <f>IF('Modello Analisi RISCHI MOG_PTPC'!AT141=Tabelle!$V$3,('Mitigazione del rischio'!R$8*Tabelle!$W$3),IF('Modello Analisi RISCHI MOG_PTPC'!AT141=Tabelle!$V$4,('Mitigazione del rischio'!R$8*Tabelle!$W$4),IF('Modello Analisi RISCHI MOG_PTPC'!AT141=Tabelle!$V$5,('Mitigazione del rischio'!R$8*Tabelle!$W$5),IF('Modello Analisi RISCHI MOG_PTPC'!AT141=Tabelle!$V$6,('Mitigazione del rischio'!R$8*Tabelle!$W$6),IF('Modello Analisi RISCHI MOG_PTPC'!AT141=Tabelle!$V$7,('Mitigazione del rischio'!R$8*Tabelle!$W$7),IF('Modello Analisi RISCHI MOG_PTPC'!AT141=Tabelle!$V$8,('Mitigazione del rischio'!R$8*Tabelle!$W$8),IF('Modello Analisi RISCHI MOG_PTPC'!AT141=Tabelle!$V$9,('Mitigazione del rischio'!R$8*Tabelle!$W$9),IF('Modello Analisi RISCHI MOG_PTPC'!AT141=Tabelle!$V$10,('Mitigazione del rischio'!R$8*Tabelle!$W$10),IF('Modello Analisi RISCHI MOG_PTPC'!AT141=Tabelle!$V$11,('Mitigazione del rischio'!R$8*Tabelle!$W$11),IF('Modello Analisi RISCHI MOG_PTPC'!AT141=Tabelle!$V$12,('Mitigazione del rischio'!R$8*Tabelle!$W$12),"-"))))))))))</f>
        <v>2.4499999999999997</v>
      </c>
      <c r="S140" s="31">
        <f>IF('Modello Analisi RISCHI MOG_PTPC'!AU141=Tabelle!$V$3,('Mitigazione del rischio'!S$8*Tabelle!$W$3),IF('Modello Analisi RISCHI MOG_PTPC'!AU141=Tabelle!$V$4,('Mitigazione del rischio'!S$8*Tabelle!$W$4),IF('Modello Analisi RISCHI MOG_PTPC'!AU141=Tabelle!$V$5,('Mitigazione del rischio'!S$8*Tabelle!$W$5),IF('Modello Analisi RISCHI MOG_PTPC'!AU141=Tabelle!$V$6,('Mitigazione del rischio'!S$8*Tabelle!$W$6),IF('Modello Analisi RISCHI MOG_PTPC'!AU141=Tabelle!$V$7,('Mitigazione del rischio'!S$8*Tabelle!$W$7),IF('Modello Analisi RISCHI MOG_PTPC'!AU141=Tabelle!$V$8,('Mitigazione del rischio'!S$8*Tabelle!$W$8),IF('Modello Analisi RISCHI MOG_PTPC'!AU141=Tabelle!$V$9,('Mitigazione del rischio'!S$8*Tabelle!$W$9),IF('Modello Analisi RISCHI MOG_PTPC'!AU141=Tabelle!$V$10,('Mitigazione del rischio'!S$8*Tabelle!$W$10),IF('Modello Analisi RISCHI MOG_PTPC'!AU141=Tabelle!$V$11,('Mitigazione del rischio'!S$8*Tabelle!$W$11),IF('Modello Analisi RISCHI MOG_PTPC'!AU141=Tabelle!$V$12,('Mitigazione del rischio'!S$8*Tabelle!$W$12),"-"))))))))))</f>
        <v>2.4499999999999997</v>
      </c>
      <c r="T140" s="31">
        <f>IF('Modello Analisi RISCHI MOG_PTPC'!AV141=Tabelle!$V$3,('Mitigazione del rischio'!T$8*Tabelle!$W$3),IF('Modello Analisi RISCHI MOG_PTPC'!AV141=Tabelle!$V$4,('Mitigazione del rischio'!T$8*Tabelle!$W$4),IF('Modello Analisi RISCHI MOG_PTPC'!AV141=Tabelle!$V$5,('Mitigazione del rischio'!T$8*Tabelle!$W$5),IF('Modello Analisi RISCHI MOG_PTPC'!AV141=Tabelle!$V$6,('Mitigazione del rischio'!T$8*Tabelle!$W$6),IF('Modello Analisi RISCHI MOG_PTPC'!AV141=Tabelle!$V$7,('Mitigazione del rischio'!T$8*Tabelle!$W$7),IF('Modello Analisi RISCHI MOG_PTPC'!AV141=Tabelle!$V$8,('Mitigazione del rischio'!T$8*Tabelle!$W$8),IF('Modello Analisi RISCHI MOG_PTPC'!AV141=Tabelle!$V$9,('Mitigazione del rischio'!T$8*Tabelle!$W$9),IF('Modello Analisi RISCHI MOG_PTPC'!AV141=Tabelle!$V$10,('Mitigazione del rischio'!T$8*Tabelle!$W$10),IF('Modello Analisi RISCHI MOG_PTPC'!AV141=Tabelle!$V$11,('Mitigazione del rischio'!T$8*Tabelle!$W$11),IF('Modello Analisi RISCHI MOG_PTPC'!AV141=Tabelle!$V$12,('Mitigazione del rischio'!T$8*Tabelle!$W$12),"-"))))))))))</f>
        <v>2.4499999999999997</v>
      </c>
      <c r="U140" s="31">
        <f>IF('Modello Analisi RISCHI MOG_PTPC'!AW141=Tabelle!$V$3,('Mitigazione del rischio'!U$8*Tabelle!$W$3),IF('Modello Analisi RISCHI MOG_PTPC'!AW141=Tabelle!$V$4,('Mitigazione del rischio'!U$8*Tabelle!$W$4),IF('Modello Analisi RISCHI MOG_PTPC'!AW141=Tabelle!$V$5,('Mitigazione del rischio'!U$8*Tabelle!$W$5),IF('Modello Analisi RISCHI MOG_PTPC'!AW141=Tabelle!$V$6,('Mitigazione del rischio'!U$8*Tabelle!$W$6),IF('Modello Analisi RISCHI MOG_PTPC'!AW141=Tabelle!$V$7,('Mitigazione del rischio'!U$8*Tabelle!$W$7),IF('Modello Analisi RISCHI MOG_PTPC'!AW141=Tabelle!$V$8,('Mitigazione del rischio'!U$8*Tabelle!$W$8),IF('Modello Analisi RISCHI MOG_PTPC'!AW141=Tabelle!$V$9,('Mitigazione del rischio'!U$8*Tabelle!$W$9),IF('Modello Analisi RISCHI MOG_PTPC'!AW141=Tabelle!$V$10,('Mitigazione del rischio'!U$8*Tabelle!$W$10),IF('Modello Analisi RISCHI MOG_PTPC'!AW141=Tabelle!$V$11,('Mitigazione del rischio'!U$8*Tabelle!$W$11),IF('Modello Analisi RISCHI MOG_PTPC'!AW141=Tabelle!$V$12,('Mitigazione del rischio'!U$8*Tabelle!$W$12),"-"))))))))))</f>
        <v>0</v>
      </c>
      <c r="V140" s="31">
        <f>IF('Modello Analisi RISCHI MOG_PTPC'!AX141=Tabelle!$V$3,('Mitigazione del rischio'!V$8*Tabelle!$W$3),IF('Modello Analisi RISCHI MOG_PTPC'!AX141=Tabelle!$V$4,('Mitigazione del rischio'!V$8*Tabelle!$W$4),IF('Modello Analisi RISCHI MOG_PTPC'!AX141=Tabelle!$V$5,('Mitigazione del rischio'!V$8*Tabelle!$W$5),IF('Modello Analisi RISCHI MOG_PTPC'!AX141=Tabelle!$V$6,('Mitigazione del rischio'!V$8*Tabelle!$W$6),IF('Modello Analisi RISCHI MOG_PTPC'!AX141=Tabelle!$V$7,('Mitigazione del rischio'!V$8*Tabelle!$W$7),IF('Modello Analisi RISCHI MOG_PTPC'!AX141=Tabelle!$V$8,('Mitigazione del rischio'!V$8*Tabelle!$W$8),IF('Modello Analisi RISCHI MOG_PTPC'!AX141=Tabelle!$V$9,('Mitigazione del rischio'!V$8*Tabelle!$W$9),IF('Modello Analisi RISCHI MOG_PTPC'!AX141=Tabelle!$V$10,('Mitigazione del rischio'!V$8*Tabelle!$W$10),IF('Modello Analisi RISCHI MOG_PTPC'!AX141=Tabelle!$V$11,('Mitigazione del rischio'!V$8*Tabelle!$W$11),IF('Modello Analisi RISCHI MOG_PTPC'!AX141=Tabelle!$V$12,('Mitigazione del rischio'!V$8*Tabelle!$W$12),"-"))))))))))</f>
        <v>0</v>
      </c>
      <c r="W140" s="31">
        <f>IF('Modello Analisi RISCHI MOG_PTPC'!AY141=Tabelle!$V$3,('Mitigazione del rischio'!W$8*Tabelle!$W$3),IF('Modello Analisi RISCHI MOG_PTPC'!AY141=Tabelle!$V$4,('Mitigazione del rischio'!W$8*Tabelle!$W$4),IF('Modello Analisi RISCHI MOG_PTPC'!AY141=Tabelle!$V$5,('Mitigazione del rischio'!W$8*Tabelle!$W$5),IF('Modello Analisi RISCHI MOG_PTPC'!AY141=Tabelle!$V$6,('Mitigazione del rischio'!W$8*Tabelle!$W$6),IF('Modello Analisi RISCHI MOG_PTPC'!AY141=Tabelle!$V$7,('Mitigazione del rischio'!W$8*Tabelle!$W$7),IF('Modello Analisi RISCHI MOG_PTPC'!AY141=Tabelle!$V$8,('Mitigazione del rischio'!W$8*Tabelle!$W$8),IF('Modello Analisi RISCHI MOG_PTPC'!AY141=Tabelle!$V$9,('Mitigazione del rischio'!W$8*Tabelle!$W$9),IF('Modello Analisi RISCHI MOG_PTPC'!AY141=Tabelle!$V$10,('Mitigazione del rischio'!W$8*Tabelle!$W$10),IF('Modello Analisi RISCHI MOG_PTPC'!AY141=Tabelle!$V$11,('Mitigazione del rischio'!W$8*Tabelle!$W$11),IF('Modello Analisi RISCHI MOG_PTPC'!AY141=Tabelle!$V$12,('Mitigazione del rischio'!W$8*Tabelle!$W$12),"-"))))))))))</f>
        <v>0</v>
      </c>
      <c r="X140" s="31">
        <f>IF('Modello Analisi RISCHI MOG_PTPC'!AZ141=Tabelle!$V$3,('Mitigazione del rischio'!X$8*Tabelle!$W$3),IF('Modello Analisi RISCHI MOG_PTPC'!AZ141=Tabelle!$V$4,('Mitigazione del rischio'!X$8*Tabelle!$W$4),IF('Modello Analisi RISCHI MOG_PTPC'!AZ141=Tabelle!$V$5,('Mitigazione del rischio'!X$8*Tabelle!$W$5),IF('Modello Analisi RISCHI MOG_PTPC'!AZ141=Tabelle!$V$6,('Mitigazione del rischio'!X$8*Tabelle!$W$6),IF('Modello Analisi RISCHI MOG_PTPC'!AZ141=Tabelle!$V$7,('Mitigazione del rischio'!X$8*Tabelle!$W$7),IF('Modello Analisi RISCHI MOG_PTPC'!AZ141=Tabelle!$V$8,('Mitigazione del rischio'!X$8*Tabelle!$W$8),IF('Modello Analisi RISCHI MOG_PTPC'!AZ141=Tabelle!$V$9,('Mitigazione del rischio'!X$8*Tabelle!$W$9),IF('Modello Analisi RISCHI MOG_PTPC'!AZ141=Tabelle!$V$10,('Mitigazione del rischio'!X$8*Tabelle!$W$10),IF('Modello Analisi RISCHI MOG_PTPC'!AZ141=Tabelle!$V$11,('Mitigazione del rischio'!X$8*Tabelle!$W$11),IF('Modello Analisi RISCHI MOG_PTPC'!AZ141=Tabelle!$V$12,('Mitigazione del rischio'!X$8*Tabelle!$W$12),"-"))))))))))</f>
        <v>0</v>
      </c>
      <c r="Y140" s="31">
        <f>IF('Modello Analisi RISCHI MOG_PTPC'!BA141=Tabelle!$V$3,('Mitigazione del rischio'!Y$8*Tabelle!$W$3),IF('Modello Analisi RISCHI MOG_PTPC'!BA141=Tabelle!$V$4,('Mitigazione del rischio'!Y$8*Tabelle!$W$4),IF('Modello Analisi RISCHI MOG_PTPC'!BA141=Tabelle!$V$5,('Mitigazione del rischio'!Y$8*Tabelle!$W$5),IF('Modello Analisi RISCHI MOG_PTPC'!BA141=Tabelle!$V$6,('Mitigazione del rischio'!Y$8*Tabelle!$W$6),IF('Modello Analisi RISCHI MOG_PTPC'!BA141=Tabelle!$V$7,('Mitigazione del rischio'!Y$8*Tabelle!$W$7),IF('Modello Analisi RISCHI MOG_PTPC'!BA141=Tabelle!$V$8,('Mitigazione del rischio'!Y$8*Tabelle!$W$8),IF('Modello Analisi RISCHI MOG_PTPC'!BA141=Tabelle!$V$9,('Mitigazione del rischio'!Y$8*Tabelle!$W$9),IF('Modello Analisi RISCHI MOG_PTPC'!BA141=Tabelle!$V$10,('Mitigazione del rischio'!Y$8*Tabelle!$W$10),IF('Modello Analisi RISCHI MOG_PTPC'!BA141=Tabelle!$V$11,('Mitigazione del rischio'!Y$8*Tabelle!$W$11),IF('Modello Analisi RISCHI MOG_PTPC'!BA141=Tabelle!$V$12,('Mitigazione del rischio'!Y$8*Tabelle!$W$12),"-"))))))))))</f>
        <v>0</v>
      </c>
      <c r="Z140" s="31">
        <f>IF('Modello Analisi RISCHI MOG_PTPC'!BB141=Tabelle!$V$3,('Mitigazione del rischio'!Z$8*Tabelle!$W$3),IF('Modello Analisi RISCHI MOG_PTPC'!BB141=Tabelle!$V$4,('Mitigazione del rischio'!Z$8*Tabelle!$W$4),IF('Modello Analisi RISCHI MOG_PTPC'!BB141=Tabelle!$V$5,('Mitigazione del rischio'!Z$8*Tabelle!$W$5),IF('Modello Analisi RISCHI MOG_PTPC'!BB141=Tabelle!$V$6,('Mitigazione del rischio'!Z$8*Tabelle!$W$6),IF('Modello Analisi RISCHI MOG_PTPC'!BB141=Tabelle!$V$7,('Mitigazione del rischio'!Z$8*Tabelle!$W$7),IF('Modello Analisi RISCHI MOG_PTPC'!BB141=Tabelle!$V$8,('Mitigazione del rischio'!Z$8*Tabelle!$W$8),IF('Modello Analisi RISCHI MOG_PTPC'!BB141=Tabelle!$V$9,('Mitigazione del rischio'!Z$8*Tabelle!$W$9),IF('Modello Analisi RISCHI MOG_PTPC'!BB141=Tabelle!$V$10,('Mitigazione del rischio'!Z$8*Tabelle!$W$10),IF('Modello Analisi RISCHI MOG_PTPC'!BB141=Tabelle!$V$11,('Mitigazione del rischio'!Z$8*Tabelle!$W$11),IF('Modello Analisi RISCHI MOG_PTPC'!BB141=Tabelle!$V$12,('Mitigazione del rischio'!Z$8*Tabelle!$W$12),"-"))))))))))</f>
        <v>0</v>
      </c>
      <c r="AA140" s="31">
        <f>IF('Modello Analisi RISCHI MOG_PTPC'!BC141=Tabelle!$V$3,('Mitigazione del rischio'!AA$8*Tabelle!$W$3),IF('Modello Analisi RISCHI MOG_PTPC'!BC141=Tabelle!$V$4,('Mitigazione del rischio'!AA$8*Tabelle!$W$4),IF('Modello Analisi RISCHI MOG_PTPC'!BC141=Tabelle!$V$5,('Mitigazione del rischio'!AA$8*Tabelle!$W$5),IF('Modello Analisi RISCHI MOG_PTPC'!BC141=Tabelle!$V$6,('Mitigazione del rischio'!AA$8*Tabelle!$W$6),IF('Modello Analisi RISCHI MOG_PTPC'!BC141=Tabelle!$V$7,('Mitigazione del rischio'!AA$8*Tabelle!$W$7),IF('Modello Analisi RISCHI MOG_PTPC'!BC141=Tabelle!$V$8,('Mitigazione del rischio'!AA$8*Tabelle!$W$8),IF('Modello Analisi RISCHI MOG_PTPC'!BC141=Tabelle!$V$9,('Mitigazione del rischio'!AA$8*Tabelle!$W$9),IF('Modello Analisi RISCHI MOG_PTPC'!BC141=Tabelle!$V$10,('Mitigazione del rischio'!AA$8*Tabelle!$W$10),IF('Modello Analisi RISCHI MOG_PTPC'!BC141=Tabelle!$V$11,('Mitigazione del rischio'!AA$8*Tabelle!$W$11),IF('Modello Analisi RISCHI MOG_PTPC'!BC141=Tabelle!$V$12,('Mitigazione del rischio'!AA$8*Tabelle!$W$12),"-"))))))))))</f>
        <v>0</v>
      </c>
      <c r="AB140" s="31">
        <f>IF('Modello Analisi RISCHI MOG_PTPC'!BD141=Tabelle!$V$3,('Mitigazione del rischio'!AB$8*Tabelle!$W$3),IF('Modello Analisi RISCHI MOG_PTPC'!BD141=Tabelle!$V$4,('Mitigazione del rischio'!AB$8*Tabelle!$W$4),IF('Modello Analisi RISCHI MOG_PTPC'!BD141=Tabelle!$V$5,('Mitigazione del rischio'!AB$8*Tabelle!$W$5),IF('Modello Analisi RISCHI MOG_PTPC'!BD141=Tabelle!$V$6,('Mitigazione del rischio'!AB$8*Tabelle!$W$6),IF('Modello Analisi RISCHI MOG_PTPC'!BD141=Tabelle!$V$7,('Mitigazione del rischio'!AB$8*Tabelle!$W$7),IF('Modello Analisi RISCHI MOG_PTPC'!BD141=Tabelle!$V$8,('Mitigazione del rischio'!AB$8*Tabelle!$W$8),IF('Modello Analisi RISCHI MOG_PTPC'!BD141=Tabelle!$V$9,('Mitigazione del rischio'!AB$8*Tabelle!$W$9),IF('Modello Analisi RISCHI MOG_PTPC'!BD141=Tabelle!$V$10,('Mitigazione del rischio'!AB$8*Tabelle!$W$10),IF('Modello Analisi RISCHI MOG_PTPC'!BD141=Tabelle!$V$11,('Mitigazione del rischio'!AB$8*Tabelle!$W$11),IF('Modello Analisi RISCHI MOG_PTPC'!BD141=Tabelle!$V$12,('Mitigazione del rischio'!AB$8*Tabelle!$W$12),"-"))))))))))</f>
        <v>0</v>
      </c>
      <c r="AC140" s="31">
        <f>IF('Modello Analisi RISCHI MOG_PTPC'!BE141=Tabelle!$V$3,('Mitigazione del rischio'!AC$8*Tabelle!$W$3),IF('Modello Analisi RISCHI MOG_PTPC'!BE141=Tabelle!$V$4,('Mitigazione del rischio'!AC$8*Tabelle!$W$4),IF('Modello Analisi RISCHI MOG_PTPC'!BE141=Tabelle!$V$5,('Mitigazione del rischio'!AC$8*Tabelle!$W$5),IF('Modello Analisi RISCHI MOG_PTPC'!BE141=Tabelle!$V$6,('Mitigazione del rischio'!AC$8*Tabelle!$W$6),IF('Modello Analisi RISCHI MOG_PTPC'!BE141=Tabelle!$V$7,('Mitigazione del rischio'!AC$8*Tabelle!$W$7),IF('Modello Analisi RISCHI MOG_PTPC'!BE141=Tabelle!$V$8,('Mitigazione del rischio'!AC$8*Tabelle!$W$8),IF('Modello Analisi RISCHI MOG_PTPC'!BE141=Tabelle!$V$9,('Mitigazione del rischio'!AC$8*Tabelle!$W$9),IF('Modello Analisi RISCHI MOG_PTPC'!BE141=Tabelle!$V$10,('Mitigazione del rischio'!AC$8*Tabelle!$W$10),IF('Modello Analisi RISCHI MOG_PTPC'!BE141=Tabelle!$V$11,('Mitigazione del rischio'!AC$8*Tabelle!$W$11),IF('Modello Analisi RISCHI MOG_PTPC'!BE141=Tabelle!$V$12,('Mitigazione del rischio'!AC$8*Tabelle!$W$12),"-"))))))))))</f>
        <v>0</v>
      </c>
      <c r="AD140" s="31">
        <f>IF('Modello Analisi RISCHI MOG_PTPC'!BF141=Tabelle!$V$3,('Mitigazione del rischio'!AD$8*Tabelle!$W$3),IF('Modello Analisi RISCHI MOG_PTPC'!BF141=Tabelle!$V$4,('Mitigazione del rischio'!AD$8*Tabelle!$W$4),IF('Modello Analisi RISCHI MOG_PTPC'!BF141=Tabelle!$V$5,('Mitigazione del rischio'!AD$8*Tabelle!$W$5),IF('Modello Analisi RISCHI MOG_PTPC'!BF141=Tabelle!$V$6,('Mitigazione del rischio'!AD$8*Tabelle!$W$6),IF('Modello Analisi RISCHI MOG_PTPC'!BF141=Tabelle!$V$7,('Mitigazione del rischio'!AD$8*Tabelle!$W$7),IF('Modello Analisi RISCHI MOG_PTPC'!BF141=Tabelle!$V$8,('Mitigazione del rischio'!AD$8*Tabelle!$W$8),IF('Modello Analisi RISCHI MOG_PTPC'!BF141=Tabelle!$V$9,('Mitigazione del rischio'!AD$8*Tabelle!$W$9),IF('Modello Analisi RISCHI MOG_PTPC'!BF141=Tabelle!$V$10,('Mitigazione del rischio'!AD$8*Tabelle!$W$10),IF('Modello Analisi RISCHI MOG_PTPC'!BF141=Tabelle!$V$11,('Mitigazione del rischio'!AD$8*Tabelle!$W$11),IF('Modello Analisi RISCHI MOG_PTPC'!BF141=Tabelle!$V$12,('Mitigazione del rischio'!AD$8*Tabelle!$W$12),"-"))))))))))</f>
        <v>0</v>
      </c>
      <c r="AE140" s="31">
        <f>IF('Modello Analisi RISCHI MOG_PTPC'!BG141=Tabelle!$V$3,('Mitigazione del rischio'!AE$8*Tabelle!$W$3),IF('Modello Analisi RISCHI MOG_PTPC'!BG141=Tabelle!$V$4,('Mitigazione del rischio'!AE$8*Tabelle!$W$4),IF('Modello Analisi RISCHI MOG_PTPC'!BG141=Tabelle!$V$5,('Mitigazione del rischio'!AE$8*Tabelle!$W$5),IF('Modello Analisi RISCHI MOG_PTPC'!BG141=Tabelle!$V$6,('Mitigazione del rischio'!AE$8*Tabelle!$W$6),IF('Modello Analisi RISCHI MOG_PTPC'!BG141=Tabelle!$V$7,('Mitigazione del rischio'!AE$8*Tabelle!$W$7),IF('Modello Analisi RISCHI MOG_PTPC'!BG141=Tabelle!$V$8,('Mitigazione del rischio'!AE$8*Tabelle!$W$8),IF('Modello Analisi RISCHI MOG_PTPC'!BG141=Tabelle!$V$9,('Mitigazione del rischio'!AE$8*Tabelle!$W$9),IF('Modello Analisi RISCHI MOG_PTPC'!BG141=Tabelle!$V$10,('Mitigazione del rischio'!AE$8*Tabelle!$W$10),IF('Modello Analisi RISCHI MOG_PTPC'!BG141=Tabelle!$V$11,('Mitigazione del rischio'!AE$8*Tabelle!$W$11),IF('Modello Analisi RISCHI MOG_PTPC'!BG141=Tabelle!$V$12,('Mitigazione del rischio'!AE$8*Tabelle!$W$12),"-"))))))))))</f>
        <v>0</v>
      </c>
      <c r="AF140" s="32">
        <f t="shared" si="7"/>
        <v>43.400000000000006</v>
      </c>
      <c r="AG140" s="33">
        <f t="shared" si="8"/>
        <v>0.43400000000000005</v>
      </c>
    </row>
    <row r="141" spans="1:33" x14ac:dyDescent="0.25">
      <c r="A141" s="31">
        <f>IF('Modello Analisi RISCHI MOG_PTPC'!AC142=Tabelle!$V$3,('Mitigazione del rischio'!A$8*Tabelle!$W$3),IF('Modello Analisi RISCHI MOG_PTPC'!AC142=Tabelle!$V$4,('Mitigazione del rischio'!A$8*Tabelle!$W$4),IF('Modello Analisi RISCHI MOG_PTPC'!AC142=Tabelle!$V$5,('Mitigazione del rischio'!A$8*Tabelle!$W$5),IF('Modello Analisi RISCHI MOG_PTPC'!AC142=Tabelle!$V$6,('Mitigazione del rischio'!A$8*Tabelle!$W$6),IF('Modello Analisi RISCHI MOG_PTPC'!AC142=Tabelle!$V$7,('Mitigazione del rischio'!A$8*Tabelle!$W$7),IF('Modello Analisi RISCHI MOG_PTPC'!AC142=Tabelle!$V$8,('Mitigazione del rischio'!A$8*Tabelle!$W$8),IF('Modello Analisi RISCHI MOG_PTPC'!AC142=Tabelle!$V$9,('Mitigazione del rischio'!A$8*Tabelle!$W$9),IF('Modello Analisi RISCHI MOG_PTPC'!AC142=Tabelle!$V$10,('Mitigazione del rischio'!A$8*Tabelle!$W$10),IF('Modello Analisi RISCHI MOG_PTPC'!AC142=Tabelle!$V$11,('Mitigazione del rischio'!A$8*Tabelle!$W$11),IF('Modello Analisi RISCHI MOG_PTPC'!AC142=Tabelle!$V$12,('Mitigazione del rischio'!A$8*Tabelle!$W$12),"-"))))))))))</f>
        <v>3.5</v>
      </c>
      <c r="B141" s="31">
        <f>IF('Modello Analisi RISCHI MOG_PTPC'!AD142=Tabelle!$V$3,('Mitigazione del rischio'!B$8*Tabelle!$W$3),IF('Modello Analisi RISCHI MOG_PTPC'!AD142=Tabelle!$V$4,('Mitigazione del rischio'!B$8*Tabelle!$W$4),IF('Modello Analisi RISCHI MOG_PTPC'!AD142=Tabelle!$V$5,('Mitigazione del rischio'!B$8*Tabelle!$W$5),IF('Modello Analisi RISCHI MOG_PTPC'!AD142=Tabelle!$V$6,('Mitigazione del rischio'!B$8*Tabelle!$W$6),IF('Modello Analisi RISCHI MOG_PTPC'!AD142=Tabelle!$V$7,('Mitigazione del rischio'!B$8*Tabelle!$W$7),IF('Modello Analisi RISCHI MOG_PTPC'!AD142=Tabelle!$V$8,('Mitigazione del rischio'!B$8*Tabelle!$W$8),IF('Modello Analisi RISCHI MOG_PTPC'!AD142=Tabelle!$V$9,('Mitigazione del rischio'!B$8*Tabelle!$W$9),IF('Modello Analisi RISCHI MOG_PTPC'!AD142=Tabelle!$V$10,('Mitigazione del rischio'!B$8*Tabelle!$W$10),IF('Modello Analisi RISCHI MOG_PTPC'!AD142=Tabelle!$V$11,('Mitigazione del rischio'!B$8*Tabelle!$W$11),IF('Modello Analisi RISCHI MOG_PTPC'!AD142=Tabelle!$V$12,('Mitigazione del rischio'!B$8*Tabelle!$W$12),"-"))))))))))</f>
        <v>2.4499999999999997</v>
      </c>
      <c r="C141" s="31">
        <f>IF('Modello Analisi RISCHI MOG_PTPC'!AE142=Tabelle!$V$3,('Mitigazione del rischio'!C$8*Tabelle!$W$3),IF('Modello Analisi RISCHI MOG_PTPC'!AE142=Tabelle!$V$4,('Mitigazione del rischio'!C$8*Tabelle!$W$4),IF('Modello Analisi RISCHI MOG_PTPC'!AE142=Tabelle!$V$5,('Mitigazione del rischio'!C$8*Tabelle!$W$5),IF('Modello Analisi RISCHI MOG_PTPC'!AE142=Tabelle!$V$6,('Mitigazione del rischio'!C$8*Tabelle!$W$6),IF('Modello Analisi RISCHI MOG_PTPC'!AE142=Tabelle!$V$7,('Mitigazione del rischio'!C$8*Tabelle!$W$7),IF('Modello Analisi RISCHI MOG_PTPC'!AE142=Tabelle!$V$8,('Mitigazione del rischio'!C$8*Tabelle!$W$8),IF('Modello Analisi RISCHI MOG_PTPC'!AE142=Tabelle!$V$9,('Mitigazione del rischio'!C$8*Tabelle!$W$9),IF('Modello Analisi RISCHI MOG_PTPC'!AE142=Tabelle!$V$10,('Mitigazione del rischio'!C$8*Tabelle!$W$10),IF('Modello Analisi RISCHI MOG_PTPC'!AE142=Tabelle!$V$11,('Mitigazione del rischio'!C$8*Tabelle!$W$11),IF('Modello Analisi RISCHI MOG_PTPC'!AE142=Tabelle!$V$12,('Mitigazione del rischio'!C$8*Tabelle!$W$12),"-"))))))))))</f>
        <v>0.35000000000000003</v>
      </c>
      <c r="D141" s="31">
        <f>IF('Modello Analisi RISCHI MOG_PTPC'!AF142=Tabelle!$V$3,('Mitigazione del rischio'!D$8*Tabelle!$W$3),IF('Modello Analisi RISCHI MOG_PTPC'!AF142=Tabelle!$V$4,('Mitigazione del rischio'!D$8*Tabelle!$W$4),IF('Modello Analisi RISCHI MOG_PTPC'!AF142=Tabelle!$V$5,('Mitigazione del rischio'!D$8*Tabelle!$W$5),IF('Modello Analisi RISCHI MOG_PTPC'!AF142=Tabelle!$V$6,('Mitigazione del rischio'!D$8*Tabelle!$W$6),IF('Modello Analisi RISCHI MOG_PTPC'!AF142=Tabelle!$V$7,('Mitigazione del rischio'!D$8*Tabelle!$W$7),IF('Modello Analisi RISCHI MOG_PTPC'!AF142=Tabelle!$V$8,('Mitigazione del rischio'!D$8*Tabelle!$W$8),IF('Modello Analisi RISCHI MOG_PTPC'!AF142=Tabelle!$V$9,('Mitigazione del rischio'!D$8*Tabelle!$W$9),IF('Modello Analisi RISCHI MOG_PTPC'!AF142=Tabelle!$V$10,('Mitigazione del rischio'!D$8*Tabelle!$W$10),IF('Modello Analisi RISCHI MOG_PTPC'!AF142=Tabelle!$V$11,('Mitigazione del rischio'!D$8*Tabelle!$W$11),IF('Modello Analisi RISCHI MOG_PTPC'!AF142=Tabelle!$V$12,('Mitigazione del rischio'!D$8*Tabelle!$W$12),"-"))))))))))</f>
        <v>1.05</v>
      </c>
      <c r="E141" s="31">
        <f>IF('Modello Analisi RISCHI MOG_PTPC'!AG142=Tabelle!$V$3,('Mitigazione del rischio'!E$8*Tabelle!$W$3),IF('Modello Analisi RISCHI MOG_PTPC'!AG142=Tabelle!$V$4,('Mitigazione del rischio'!E$8*Tabelle!$W$4),IF('Modello Analisi RISCHI MOG_PTPC'!AG142=Tabelle!$V$5,('Mitigazione del rischio'!E$8*Tabelle!$W$5),IF('Modello Analisi RISCHI MOG_PTPC'!AG142=Tabelle!$V$6,('Mitigazione del rischio'!E$8*Tabelle!$W$6),IF('Modello Analisi RISCHI MOG_PTPC'!AG142=Tabelle!$V$7,('Mitigazione del rischio'!E$8*Tabelle!$W$7),IF('Modello Analisi RISCHI MOG_PTPC'!AG142=Tabelle!$V$8,('Mitigazione del rischio'!E$8*Tabelle!$W$8),IF('Modello Analisi RISCHI MOG_PTPC'!AG142=Tabelle!$V$9,('Mitigazione del rischio'!E$8*Tabelle!$W$9),IF('Modello Analisi RISCHI MOG_PTPC'!AG142=Tabelle!$V$10,('Mitigazione del rischio'!E$8*Tabelle!$W$10),IF('Modello Analisi RISCHI MOG_PTPC'!AG142=Tabelle!$V$11,('Mitigazione del rischio'!E$8*Tabelle!$W$11),IF('Modello Analisi RISCHI MOG_PTPC'!AG142=Tabelle!$V$12,('Mitigazione del rischio'!E$8*Tabelle!$W$12),"-"))))))))))</f>
        <v>2.4499999999999997</v>
      </c>
      <c r="F141" s="31">
        <f>IF('Modello Analisi RISCHI MOG_PTPC'!AH142=Tabelle!$V$3,('Mitigazione del rischio'!F$8*Tabelle!$W$3),IF('Modello Analisi RISCHI MOG_PTPC'!AH142=Tabelle!$V$4,('Mitigazione del rischio'!F$8*Tabelle!$W$4),IF('Modello Analisi RISCHI MOG_PTPC'!AH142=Tabelle!$V$5,('Mitigazione del rischio'!F$8*Tabelle!$W$5),IF('Modello Analisi RISCHI MOG_PTPC'!AH142=Tabelle!$V$6,('Mitigazione del rischio'!F$8*Tabelle!$W$6),IF('Modello Analisi RISCHI MOG_PTPC'!AH142=Tabelle!$V$7,('Mitigazione del rischio'!F$8*Tabelle!$W$7),IF('Modello Analisi RISCHI MOG_PTPC'!AH142=Tabelle!$V$8,('Mitigazione del rischio'!F$8*Tabelle!$W$8),IF('Modello Analisi RISCHI MOG_PTPC'!AH142=Tabelle!$V$9,('Mitigazione del rischio'!F$8*Tabelle!$W$9),IF('Modello Analisi RISCHI MOG_PTPC'!AH142=Tabelle!$V$10,('Mitigazione del rischio'!F$8*Tabelle!$W$10),IF('Modello Analisi RISCHI MOG_PTPC'!AH142=Tabelle!$V$11,('Mitigazione del rischio'!F$8*Tabelle!$W$11),IF('Modello Analisi RISCHI MOG_PTPC'!AH142=Tabelle!$V$12,('Mitigazione del rischio'!F$8*Tabelle!$W$12),"-"))))))))))</f>
        <v>3.5</v>
      </c>
      <c r="G141" s="31">
        <f>IF('Modello Analisi RISCHI MOG_PTPC'!AI142=Tabelle!$V$3,('Mitigazione del rischio'!G$8*Tabelle!$W$3),IF('Modello Analisi RISCHI MOG_PTPC'!AI142=Tabelle!$V$4,('Mitigazione del rischio'!G$8*Tabelle!$W$4),IF('Modello Analisi RISCHI MOG_PTPC'!AI142=Tabelle!$V$5,('Mitigazione del rischio'!G$8*Tabelle!$W$5),IF('Modello Analisi RISCHI MOG_PTPC'!AI142=Tabelle!$V$6,('Mitigazione del rischio'!G$8*Tabelle!$W$6),IF('Modello Analisi RISCHI MOG_PTPC'!AI142=Tabelle!$V$7,('Mitigazione del rischio'!G$8*Tabelle!$W$7),IF('Modello Analisi RISCHI MOG_PTPC'!AI142=Tabelle!$V$8,('Mitigazione del rischio'!G$8*Tabelle!$W$8),IF('Modello Analisi RISCHI MOG_PTPC'!AI142=Tabelle!$V$9,('Mitigazione del rischio'!G$8*Tabelle!$W$9),IF('Modello Analisi RISCHI MOG_PTPC'!AI142=Tabelle!$V$10,('Mitigazione del rischio'!G$8*Tabelle!$W$10),IF('Modello Analisi RISCHI MOG_PTPC'!AI142=Tabelle!$V$11,('Mitigazione del rischio'!G$8*Tabelle!$W$11),IF('Modello Analisi RISCHI MOG_PTPC'!AI142=Tabelle!$V$12,('Mitigazione del rischio'!G$8*Tabelle!$W$12),"-"))))))))))</f>
        <v>3.5</v>
      </c>
      <c r="H141" s="31">
        <f>IF('Modello Analisi RISCHI MOG_PTPC'!AJ142=Tabelle!$V$3,('Mitigazione del rischio'!H$8*Tabelle!$W$3),IF('Modello Analisi RISCHI MOG_PTPC'!AJ142=Tabelle!$V$4,('Mitigazione del rischio'!H$8*Tabelle!$W$4),IF('Modello Analisi RISCHI MOG_PTPC'!AJ142=Tabelle!$V$5,('Mitigazione del rischio'!H$8*Tabelle!$W$5),IF('Modello Analisi RISCHI MOG_PTPC'!AJ142=Tabelle!$V$6,('Mitigazione del rischio'!H$8*Tabelle!$W$6),IF('Modello Analisi RISCHI MOG_PTPC'!AJ142=Tabelle!$V$7,('Mitigazione del rischio'!H$8*Tabelle!$W$7),IF('Modello Analisi RISCHI MOG_PTPC'!AJ142=Tabelle!$V$8,('Mitigazione del rischio'!H$8*Tabelle!$W$8),IF('Modello Analisi RISCHI MOG_PTPC'!AJ142=Tabelle!$V$9,('Mitigazione del rischio'!H$8*Tabelle!$W$9),IF('Modello Analisi RISCHI MOG_PTPC'!AJ142=Tabelle!$V$10,('Mitigazione del rischio'!H$8*Tabelle!$W$10),IF('Modello Analisi RISCHI MOG_PTPC'!AJ142=Tabelle!$V$11,('Mitigazione del rischio'!H$8*Tabelle!$W$11),IF('Modello Analisi RISCHI MOG_PTPC'!AJ142=Tabelle!$V$12,('Mitigazione del rischio'!H$8*Tabelle!$W$12),"-"))))))))))</f>
        <v>3.5</v>
      </c>
      <c r="I141" s="31">
        <f>IF('Modello Analisi RISCHI MOG_PTPC'!AK142=Tabelle!$V$3,('Mitigazione del rischio'!I$8*Tabelle!$W$3),IF('Modello Analisi RISCHI MOG_PTPC'!AK142=Tabelle!$V$4,('Mitigazione del rischio'!I$8*Tabelle!$W$4),IF('Modello Analisi RISCHI MOG_PTPC'!AK142=Tabelle!$V$5,('Mitigazione del rischio'!I$8*Tabelle!$W$5),IF('Modello Analisi RISCHI MOG_PTPC'!AK142=Tabelle!$V$6,('Mitigazione del rischio'!I$8*Tabelle!$W$6),IF('Modello Analisi RISCHI MOG_PTPC'!AK142=Tabelle!$V$7,('Mitigazione del rischio'!I$8*Tabelle!$W$7),IF('Modello Analisi RISCHI MOG_PTPC'!AK142=Tabelle!$V$8,('Mitigazione del rischio'!I$8*Tabelle!$W$8),IF('Modello Analisi RISCHI MOG_PTPC'!AK142=Tabelle!$V$9,('Mitigazione del rischio'!I$8*Tabelle!$W$9),IF('Modello Analisi RISCHI MOG_PTPC'!AK142=Tabelle!$V$10,('Mitigazione del rischio'!I$8*Tabelle!$W$10),IF('Modello Analisi RISCHI MOG_PTPC'!AK142=Tabelle!$V$11,('Mitigazione del rischio'!I$8*Tabelle!$W$11),IF('Modello Analisi RISCHI MOG_PTPC'!AK142=Tabelle!$V$12,('Mitigazione del rischio'!I$8*Tabelle!$W$12),"-"))))))))))</f>
        <v>1.05</v>
      </c>
      <c r="J141" s="31">
        <f>IF('Modello Analisi RISCHI MOG_PTPC'!AL142=Tabelle!$V$3,('Mitigazione del rischio'!J$8*Tabelle!$W$3),IF('Modello Analisi RISCHI MOG_PTPC'!AL142=Tabelle!$V$4,('Mitigazione del rischio'!J$8*Tabelle!$W$4),IF('Modello Analisi RISCHI MOG_PTPC'!AL142=Tabelle!$V$5,('Mitigazione del rischio'!J$8*Tabelle!$W$5),IF('Modello Analisi RISCHI MOG_PTPC'!AL142=Tabelle!$V$6,('Mitigazione del rischio'!J$8*Tabelle!$W$6),IF('Modello Analisi RISCHI MOG_PTPC'!AL142=Tabelle!$V$7,('Mitigazione del rischio'!J$8*Tabelle!$W$7),IF('Modello Analisi RISCHI MOG_PTPC'!AL142=Tabelle!$V$8,('Mitigazione del rischio'!J$8*Tabelle!$W$8),IF('Modello Analisi RISCHI MOG_PTPC'!AL142=Tabelle!$V$9,('Mitigazione del rischio'!J$8*Tabelle!$W$9),IF('Modello Analisi RISCHI MOG_PTPC'!AL142=Tabelle!$V$10,('Mitigazione del rischio'!J$8*Tabelle!$W$10),IF('Modello Analisi RISCHI MOG_PTPC'!AL142=Tabelle!$V$11,('Mitigazione del rischio'!J$8*Tabelle!$W$11),IF('Modello Analisi RISCHI MOG_PTPC'!AL142=Tabelle!$V$12,('Mitigazione del rischio'!J$8*Tabelle!$W$12),"-"))))))))))</f>
        <v>1.05</v>
      </c>
      <c r="K141" s="31">
        <f>IF('Modello Analisi RISCHI MOG_PTPC'!AM142=Tabelle!$V$3,('Mitigazione del rischio'!K$8*Tabelle!$W$3),IF('Modello Analisi RISCHI MOG_PTPC'!AM142=Tabelle!$V$4,('Mitigazione del rischio'!K$8*Tabelle!$W$4),IF('Modello Analisi RISCHI MOG_PTPC'!AM142=Tabelle!$V$5,('Mitigazione del rischio'!K$8*Tabelle!$W$5),IF('Modello Analisi RISCHI MOG_PTPC'!AM142=Tabelle!$V$6,('Mitigazione del rischio'!K$8*Tabelle!$W$6),IF('Modello Analisi RISCHI MOG_PTPC'!AM142=Tabelle!$V$7,('Mitigazione del rischio'!K$8*Tabelle!$W$7),IF('Modello Analisi RISCHI MOG_PTPC'!AM142=Tabelle!$V$8,('Mitigazione del rischio'!K$8*Tabelle!$W$8),IF('Modello Analisi RISCHI MOG_PTPC'!AM142=Tabelle!$V$9,('Mitigazione del rischio'!K$8*Tabelle!$W$9),IF('Modello Analisi RISCHI MOG_PTPC'!AM142=Tabelle!$V$10,('Mitigazione del rischio'!K$8*Tabelle!$W$10),IF('Modello Analisi RISCHI MOG_PTPC'!AM142=Tabelle!$V$11,('Mitigazione del rischio'!K$8*Tabelle!$W$11),IF('Modello Analisi RISCHI MOG_PTPC'!AM142=Tabelle!$V$12,('Mitigazione del rischio'!K$8*Tabelle!$W$12),"-"))))))))))</f>
        <v>3.5</v>
      </c>
      <c r="L141" s="31">
        <f>IF('Modello Analisi RISCHI MOG_PTPC'!AN142=Tabelle!$V$3,('Mitigazione del rischio'!L$8*Tabelle!$W$3),IF('Modello Analisi RISCHI MOG_PTPC'!AN142=Tabelle!$V$4,('Mitigazione del rischio'!L$8*Tabelle!$W$4),IF('Modello Analisi RISCHI MOG_PTPC'!AN142=Tabelle!$V$5,('Mitigazione del rischio'!L$8*Tabelle!$W$5),IF('Modello Analisi RISCHI MOG_PTPC'!AN142=Tabelle!$V$6,('Mitigazione del rischio'!L$8*Tabelle!$W$6),IF('Modello Analisi RISCHI MOG_PTPC'!AN142=Tabelle!$V$7,('Mitigazione del rischio'!L$8*Tabelle!$W$7),IF('Modello Analisi RISCHI MOG_PTPC'!AN142=Tabelle!$V$8,('Mitigazione del rischio'!L$8*Tabelle!$W$8),IF('Modello Analisi RISCHI MOG_PTPC'!AN142=Tabelle!$V$9,('Mitigazione del rischio'!L$8*Tabelle!$W$9),IF('Modello Analisi RISCHI MOG_PTPC'!AN142=Tabelle!$V$10,('Mitigazione del rischio'!L$8*Tabelle!$W$10),IF('Modello Analisi RISCHI MOG_PTPC'!AN142=Tabelle!$V$11,('Mitigazione del rischio'!L$8*Tabelle!$W$11),IF('Modello Analisi RISCHI MOG_PTPC'!AN142=Tabelle!$V$12,('Mitigazione del rischio'!L$8*Tabelle!$W$12),"-"))))))))))</f>
        <v>3.5</v>
      </c>
      <c r="M141" s="31">
        <f>IF('Modello Analisi RISCHI MOG_PTPC'!AO142=Tabelle!$V$3,('Mitigazione del rischio'!M$8*Tabelle!$W$3),IF('Modello Analisi RISCHI MOG_PTPC'!AO142=Tabelle!$V$4,('Mitigazione del rischio'!M$8*Tabelle!$W$4),IF('Modello Analisi RISCHI MOG_PTPC'!AO142=Tabelle!$V$5,('Mitigazione del rischio'!M$8*Tabelle!$W$5),IF('Modello Analisi RISCHI MOG_PTPC'!AO142=Tabelle!$V$6,('Mitigazione del rischio'!M$8*Tabelle!$W$6),IF('Modello Analisi RISCHI MOG_PTPC'!AO142=Tabelle!$V$7,('Mitigazione del rischio'!M$8*Tabelle!$W$7),IF('Modello Analisi RISCHI MOG_PTPC'!AO142=Tabelle!$V$8,('Mitigazione del rischio'!M$8*Tabelle!$W$8),IF('Modello Analisi RISCHI MOG_PTPC'!AO142=Tabelle!$V$9,('Mitigazione del rischio'!M$8*Tabelle!$W$9),IF('Modello Analisi RISCHI MOG_PTPC'!AO142=Tabelle!$V$10,('Mitigazione del rischio'!M$8*Tabelle!$W$10),IF('Modello Analisi RISCHI MOG_PTPC'!AO142=Tabelle!$V$11,('Mitigazione del rischio'!M$8*Tabelle!$W$11),IF('Modello Analisi RISCHI MOG_PTPC'!AO142=Tabelle!$V$12,('Mitigazione del rischio'!M$8*Tabelle!$W$12),"-"))))))))))</f>
        <v>1.05</v>
      </c>
      <c r="N141" s="31">
        <f>IF('Modello Analisi RISCHI MOG_PTPC'!AP142=Tabelle!$V$3,('Mitigazione del rischio'!N$8*Tabelle!$W$3),IF('Modello Analisi RISCHI MOG_PTPC'!AP142=Tabelle!$V$4,('Mitigazione del rischio'!N$8*Tabelle!$W$4),IF('Modello Analisi RISCHI MOG_PTPC'!AP142=Tabelle!$V$5,('Mitigazione del rischio'!N$8*Tabelle!$W$5),IF('Modello Analisi RISCHI MOG_PTPC'!AP142=Tabelle!$V$6,('Mitigazione del rischio'!N$8*Tabelle!$W$6),IF('Modello Analisi RISCHI MOG_PTPC'!AP142=Tabelle!$V$7,('Mitigazione del rischio'!N$8*Tabelle!$W$7),IF('Modello Analisi RISCHI MOG_PTPC'!AP142=Tabelle!$V$8,('Mitigazione del rischio'!N$8*Tabelle!$W$8),IF('Modello Analisi RISCHI MOG_PTPC'!AP142=Tabelle!$V$9,('Mitigazione del rischio'!N$8*Tabelle!$W$9),IF('Modello Analisi RISCHI MOG_PTPC'!AP142=Tabelle!$V$10,('Mitigazione del rischio'!N$8*Tabelle!$W$10),IF('Modello Analisi RISCHI MOG_PTPC'!AP142=Tabelle!$V$11,('Mitigazione del rischio'!N$8*Tabelle!$W$11),IF('Modello Analisi RISCHI MOG_PTPC'!AP142=Tabelle!$V$12,('Mitigazione del rischio'!N$8*Tabelle!$W$12),"-"))))))))))</f>
        <v>1.05</v>
      </c>
      <c r="O141" s="31">
        <f>IF('Modello Analisi RISCHI MOG_PTPC'!AQ142=Tabelle!$V$3,('Mitigazione del rischio'!O$8*Tabelle!$W$3),IF('Modello Analisi RISCHI MOG_PTPC'!AQ142=Tabelle!$V$4,('Mitigazione del rischio'!O$8*Tabelle!$W$4),IF('Modello Analisi RISCHI MOG_PTPC'!AQ142=Tabelle!$V$5,('Mitigazione del rischio'!O$8*Tabelle!$W$5),IF('Modello Analisi RISCHI MOG_PTPC'!AQ142=Tabelle!$V$6,('Mitigazione del rischio'!O$8*Tabelle!$W$6),IF('Modello Analisi RISCHI MOG_PTPC'!AQ142=Tabelle!$V$7,('Mitigazione del rischio'!O$8*Tabelle!$W$7),IF('Modello Analisi RISCHI MOG_PTPC'!AQ142=Tabelle!$V$8,('Mitigazione del rischio'!O$8*Tabelle!$W$8),IF('Modello Analisi RISCHI MOG_PTPC'!AQ142=Tabelle!$V$9,('Mitigazione del rischio'!O$8*Tabelle!$W$9),IF('Modello Analisi RISCHI MOG_PTPC'!AQ142=Tabelle!$V$10,('Mitigazione del rischio'!O$8*Tabelle!$W$10),IF('Modello Analisi RISCHI MOG_PTPC'!AQ142=Tabelle!$V$11,('Mitigazione del rischio'!O$8*Tabelle!$W$11),IF('Modello Analisi RISCHI MOG_PTPC'!AQ142=Tabelle!$V$12,('Mitigazione del rischio'!O$8*Tabelle!$W$12),"-"))))))))))</f>
        <v>1.05</v>
      </c>
      <c r="P141" s="31">
        <f>IF('Modello Analisi RISCHI MOG_PTPC'!AR142=Tabelle!$V$3,('Mitigazione del rischio'!P$8*Tabelle!$W$3),IF('Modello Analisi RISCHI MOG_PTPC'!AR142=Tabelle!$V$4,('Mitigazione del rischio'!P$8*Tabelle!$W$4),IF('Modello Analisi RISCHI MOG_PTPC'!AR142=Tabelle!$V$5,('Mitigazione del rischio'!P$8*Tabelle!$W$5),IF('Modello Analisi RISCHI MOG_PTPC'!AR142=Tabelle!$V$6,('Mitigazione del rischio'!P$8*Tabelle!$W$6),IF('Modello Analisi RISCHI MOG_PTPC'!AR142=Tabelle!$V$7,('Mitigazione del rischio'!P$8*Tabelle!$W$7),IF('Modello Analisi RISCHI MOG_PTPC'!AR142=Tabelle!$V$8,('Mitigazione del rischio'!P$8*Tabelle!$W$8),IF('Modello Analisi RISCHI MOG_PTPC'!AR142=Tabelle!$V$9,('Mitigazione del rischio'!P$8*Tabelle!$W$9),IF('Modello Analisi RISCHI MOG_PTPC'!AR142=Tabelle!$V$10,('Mitigazione del rischio'!P$8*Tabelle!$W$10),IF('Modello Analisi RISCHI MOG_PTPC'!AR142=Tabelle!$V$11,('Mitigazione del rischio'!P$8*Tabelle!$W$11),IF('Modello Analisi RISCHI MOG_PTPC'!AR142=Tabelle!$V$12,('Mitigazione del rischio'!P$8*Tabelle!$W$12),"-"))))))))))</f>
        <v>1.05</v>
      </c>
      <c r="Q141" s="31">
        <f>IF('Modello Analisi RISCHI MOG_PTPC'!AS142=Tabelle!$V$3,('Mitigazione del rischio'!Q$8*Tabelle!$W$3),IF('Modello Analisi RISCHI MOG_PTPC'!AS142=Tabelle!$V$4,('Mitigazione del rischio'!Q$8*Tabelle!$W$4),IF('Modello Analisi RISCHI MOG_PTPC'!AS142=Tabelle!$V$5,('Mitigazione del rischio'!Q$8*Tabelle!$W$5),IF('Modello Analisi RISCHI MOG_PTPC'!AS142=Tabelle!$V$6,('Mitigazione del rischio'!Q$8*Tabelle!$W$6),IF('Modello Analisi RISCHI MOG_PTPC'!AS142=Tabelle!$V$7,('Mitigazione del rischio'!Q$8*Tabelle!$W$7),IF('Modello Analisi RISCHI MOG_PTPC'!AS142=Tabelle!$V$8,('Mitigazione del rischio'!Q$8*Tabelle!$W$8),IF('Modello Analisi RISCHI MOG_PTPC'!AS142=Tabelle!$V$9,('Mitigazione del rischio'!Q$8*Tabelle!$W$9),IF('Modello Analisi RISCHI MOG_PTPC'!AS142=Tabelle!$V$10,('Mitigazione del rischio'!Q$8*Tabelle!$W$10),IF('Modello Analisi RISCHI MOG_PTPC'!AS142=Tabelle!$V$11,('Mitigazione del rischio'!Q$8*Tabelle!$W$11),IF('Modello Analisi RISCHI MOG_PTPC'!AS142=Tabelle!$V$12,('Mitigazione del rischio'!Q$8*Tabelle!$W$12),"-"))))))))))</f>
        <v>2.4499999999999997</v>
      </c>
      <c r="R141" s="31">
        <f>IF('Modello Analisi RISCHI MOG_PTPC'!AT142=Tabelle!$V$3,('Mitigazione del rischio'!R$8*Tabelle!$W$3),IF('Modello Analisi RISCHI MOG_PTPC'!AT142=Tabelle!$V$4,('Mitigazione del rischio'!R$8*Tabelle!$W$4),IF('Modello Analisi RISCHI MOG_PTPC'!AT142=Tabelle!$V$5,('Mitigazione del rischio'!R$8*Tabelle!$W$5),IF('Modello Analisi RISCHI MOG_PTPC'!AT142=Tabelle!$V$6,('Mitigazione del rischio'!R$8*Tabelle!$W$6),IF('Modello Analisi RISCHI MOG_PTPC'!AT142=Tabelle!$V$7,('Mitigazione del rischio'!R$8*Tabelle!$W$7),IF('Modello Analisi RISCHI MOG_PTPC'!AT142=Tabelle!$V$8,('Mitigazione del rischio'!R$8*Tabelle!$W$8),IF('Modello Analisi RISCHI MOG_PTPC'!AT142=Tabelle!$V$9,('Mitigazione del rischio'!R$8*Tabelle!$W$9),IF('Modello Analisi RISCHI MOG_PTPC'!AT142=Tabelle!$V$10,('Mitigazione del rischio'!R$8*Tabelle!$W$10),IF('Modello Analisi RISCHI MOG_PTPC'!AT142=Tabelle!$V$11,('Mitigazione del rischio'!R$8*Tabelle!$W$11),IF('Modello Analisi RISCHI MOG_PTPC'!AT142=Tabelle!$V$12,('Mitigazione del rischio'!R$8*Tabelle!$W$12),"-"))))))))))</f>
        <v>2.4499999999999997</v>
      </c>
      <c r="S141" s="31">
        <f>IF('Modello Analisi RISCHI MOG_PTPC'!AU142=Tabelle!$V$3,('Mitigazione del rischio'!S$8*Tabelle!$W$3),IF('Modello Analisi RISCHI MOG_PTPC'!AU142=Tabelle!$V$4,('Mitigazione del rischio'!S$8*Tabelle!$W$4),IF('Modello Analisi RISCHI MOG_PTPC'!AU142=Tabelle!$V$5,('Mitigazione del rischio'!S$8*Tabelle!$W$5),IF('Modello Analisi RISCHI MOG_PTPC'!AU142=Tabelle!$V$6,('Mitigazione del rischio'!S$8*Tabelle!$W$6),IF('Modello Analisi RISCHI MOG_PTPC'!AU142=Tabelle!$V$7,('Mitigazione del rischio'!S$8*Tabelle!$W$7),IF('Modello Analisi RISCHI MOG_PTPC'!AU142=Tabelle!$V$8,('Mitigazione del rischio'!S$8*Tabelle!$W$8),IF('Modello Analisi RISCHI MOG_PTPC'!AU142=Tabelle!$V$9,('Mitigazione del rischio'!S$8*Tabelle!$W$9),IF('Modello Analisi RISCHI MOG_PTPC'!AU142=Tabelle!$V$10,('Mitigazione del rischio'!S$8*Tabelle!$W$10),IF('Modello Analisi RISCHI MOG_PTPC'!AU142=Tabelle!$V$11,('Mitigazione del rischio'!S$8*Tabelle!$W$11),IF('Modello Analisi RISCHI MOG_PTPC'!AU142=Tabelle!$V$12,('Mitigazione del rischio'!S$8*Tabelle!$W$12),"-"))))))))))</f>
        <v>2.4499999999999997</v>
      </c>
      <c r="T141" s="31">
        <f>IF('Modello Analisi RISCHI MOG_PTPC'!AV142=Tabelle!$V$3,('Mitigazione del rischio'!T$8*Tabelle!$W$3),IF('Modello Analisi RISCHI MOG_PTPC'!AV142=Tabelle!$V$4,('Mitigazione del rischio'!T$8*Tabelle!$W$4),IF('Modello Analisi RISCHI MOG_PTPC'!AV142=Tabelle!$V$5,('Mitigazione del rischio'!T$8*Tabelle!$W$5),IF('Modello Analisi RISCHI MOG_PTPC'!AV142=Tabelle!$V$6,('Mitigazione del rischio'!T$8*Tabelle!$W$6),IF('Modello Analisi RISCHI MOG_PTPC'!AV142=Tabelle!$V$7,('Mitigazione del rischio'!T$8*Tabelle!$W$7),IF('Modello Analisi RISCHI MOG_PTPC'!AV142=Tabelle!$V$8,('Mitigazione del rischio'!T$8*Tabelle!$W$8),IF('Modello Analisi RISCHI MOG_PTPC'!AV142=Tabelle!$V$9,('Mitigazione del rischio'!T$8*Tabelle!$W$9),IF('Modello Analisi RISCHI MOG_PTPC'!AV142=Tabelle!$V$10,('Mitigazione del rischio'!T$8*Tabelle!$W$10),IF('Modello Analisi RISCHI MOG_PTPC'!AV142=Tabelle!$V$11,('Mitigazione del rischio'!T$8*Tabelle!$W$11),IF('Modello Analisi RISCHI MOG_PTPC'!AV142=Tabelle!$V$12,('Mitigazione del rischio'!T$8*Tabelle!$W$12),"-"))))))))))</f>
        <v>2.4499999999999997</v>
      </c>
      <c r="U141" s="31">
        <f>IF('Modello Analisi RISCHI MOG_PTPC'!AW142=Tabelle!$V$3,('Mitigazione del rischio'!U$8*Tabelle!$W$3),IF('Modello Analisi RISCHI MOG_PTPC'!AW142=Tabelle!$V$4,('Mitigazione del rischio'!U$8*Tabelle!$W$4),IF('Modello Analisi RISCHI MOG_PTPC'!AW142=Tabelle!$V$5,('Mitigazione del rischio'!U$8*Tabelle!$W$5),IF('Modello Analisi RISCHI MOG_PTPC'!AW142=Tabelle!$V$6,('Mitigazione del rischio'!U$8*Tabelle!$W$6),IF('Modello Analisi RISCHI MOG_PTPC'!AW142=Tabelle!$V$7,('Mitigazione del rischio'!U$8*Tabelle!$W$7),IF('Modello Analisi RISCHI MOG_PTPC'!AW142=Tabelle!$V$8,('Mitigazione del rischio'!U$8*Tabelle!$W$8),IF('Modello Analisi RISCHI MOG_PTPC'!AW142=Tabelle!$V$9,('Mitigazione del rischio'!U$8*Tabelle!$W$9),IF('Modello Analisi RISCHI MOG_PTPC'!AW142=Tabelle!$V$10,('Mitigazione del rischio'!U$8*Tabelle!$W$10),IF('Modello Analisi RISCHI MOG_PTPC'!AW142=Tabelle!$V$11,('Mitigazione del rischio'!U$8*Tabelle!$W$11),IF('Modello Analisi RISCHI MOG_PTPC'!AW142=Tabelle!$V$12,('Mitigazione del rischio'!U$8*Tabelle!$W$12),"-"))))))))))</f>
        <v>0</v>
      </c>
      <c r="V141" s="31">
        <f>IF('Modello Analisi RISCHI MOG_PTPC'!AX142=Tabelle!$V$3,('Mitigazione del rischio'!V$8*Tabelle!$W$3),IF('Modello Analisi RISCHI MOG_PTPC'!AX142=Tabelle!$V$4,('Mitigazione del rischio'!V$8*Tabelle!$W$4),IF('Modello Analisi RISCHI MOG_PTPC'!AX142=Tabelle!$V$5,('Mitigazione del rischio'!V$8*Tabelle!$W$5),IF('Modello Analisi RISCHI MOG_PTPC'!AX142=Tabelle!$V$6,('Mitigazione del rischio'!V$8*Tabelle!$W$6),IF('Modello Analisi RISCHI MOG_PTPC'!AX142=Tabelle!$V$7,('Mitigazione del rischio'!V$8*Tabelle!$W$7),IF('Modello Analisi RISCHI MOG_PTPC'!AX142=Tabelle!$V$8,('Mitigazione del rischio'!V$8*Tabelle!$W$8),IF('Modello Analisi RISCHI MOG_PTPC'!AX142=Tabelle!$V$9,('Mitigazione del rischio'!V$8*Tabelle!$W$9),IF('Modello Analisi RISCHI MOG_PTPC'!AX142=Tabelle!$V$10,('Mitigazione del rischio'!V$8*Tabelle!$W$10),IF('Modello Analisi RISCHI MOG_PTPC'!AX142=Tabelle!$V$11,('Mitigazione del rischio'!V$8*Tabelle!$W$11),IF('Modello Analisi RISCHI MOG_PTPC'!AX142=Tabelle!$V$12,('Mitigazione del rischio'!V$8*Tabelle!$W$12),"-"))))))))))</f>
        <v>0</v>
      </c>
      <c r="W141" s="31">
        <f>IF('Modello Analisi RISCHI MOG_PTPC'!AY142=Tabelle!$V$3,('Mitigazione del rischio'!W$8*Tabelle!$W$3),IF('Modello Analisi RISCHI MOG_PTPC'!AY142=Tabelle!$V$4,('Mitigazione del rischio'!W$8*Tabelle!$W$4),IF('Modello Analisi RISCHI MOG_PTPC'!AY142=Tabelle!$V$5,('Mitigazione del rischio'!W$8*Tabelle!$W$5),IF('Modello Analisi RISCHI MOG_PTPC'!AY142=Tabelle!$V$6,('Mitigazione del rischio'!W$8*Tabelle!$W$6),IF('Modello Analisi RISCHI MOG_PTPC'!AY142=Tabelle!$V$7,('Mitigazione del rischio'!W$8*Tabelle!$W$7),IF('Modello Analisi RISCHI MOG_PTPC'!AY142=Tabelle!$V$8,('Mitigazione del rischio'!W$8*Tabelle!$W$8),IF('Modello Analisi RISCHI MOG_PTPC'!AY142=Tabelle!$V$9,('Mitigazione del rischio'!W$8*Tabelle!$W$9),IF('Modello Analisi RISCHI MOG_PTPC'!AY142=Tabelle!$V$10,('Mitigazione del rischio'!W$8*Tabelle!$W$10),IF('Modello Analisi RISCHI MOG_PTPC'!AY142=Tabelle!$V$11,('Mitigazione del rischio'!W$8*Tabelle!$W$11),IF('Modello Analisi RISCHI MOG_PTPC'!AY142=Tabelle!$V$12,('Mitigazione del rischio'!W$8*Tabelle!$W$12),"-"))))))))))</f>
        <v>0</v>
      </c>
      <c r="X141" s="31">
        <f>IF('Modello Analisi RISCHI MOG_PTPC'!AZ142=Tabelle!$V$3,('Mitigazione del rischio'!X$8*Tabelle!$W$3),IF('Modello Analisi RISCHI MOG_PTPC'!AZ142=Tabelle!$V$4,('Mitigazione del rischio'!X$8*Tabelle!$W$4),IF('Modello Analisi RISCHI MOG_PTPC'!AZ142=Tabelle!$V$5,('Mitigazione del rischio'!X$8*Tabelle!$W$5),IF('Modello Analisi RISCHI MOG_PTPC'!AZ142=Tabelle!$V$6,('Mitigazione del rischio'!X$8*Tabelle!$W$6),IF('Modello Analisi RISCHI MOG_PTPC'!AZ142=Tabelle!$V$7,('Mitigazione del rischio'!X$8*Tabelle!$W$7),IF('Modello Analisi RISCHI MOG_PTPC'!AZ142=Tabelle!$V$8,('Mitigazione del rischio'!X$8*Tabelle!$W$8),IF('Modello Analisi RISCHI MOG_PTPC'!AZ142=Tabelle!$V$9,('Mitigazione del rischio'!X$8*Tabelle!$W$9),IF('Modello Analisi RISCHI MOG_PTPC'!AZ142=Tabelle!$V$10,('Mitigazione del rischio'!X$8*Tabelle!$W$10),IF('Modello Analisi RISCHI MOG_PTPC'!AZ142=Tabelle!$V$11,('Mitigazione del rischio'!X$8*Tabelle!$W$11),IF('Modello Analisi RISCHI MOG_PTPC'!AZ142=Tabelle!$V$12,('Mitigazione del rischio'!X$8*Tabelle!$W$12),"-"))))))))))</f>
        <v>0</v>
      </c>
      <c r="Y141" s="31">
        <f>IF('Modello Analisi RISCHI MOG_PTPC'!BA142=Tabelle!$V$3,('Mitigazione del rischio'!Y$8*Tabelle!$W$3),IF('Modello Analisi RISCHI MOG_PTPC'!BA142=Tabelle!$V$4,('Mitigazione del rischio'!Y$8*Tabelle!$W$4),IF('Modello Analisi RISCHI MOG_PTPC'!BA142=Tabelle!$V$5,('Mitigazione del rischio'!Y$8*Tabelle!$W$5),IF('Modello Analisi RISCHI MOG_PTPC'!BA142=Tabelle!$V$6,('Mitigazione del rischio'!Y$8*Tabelle!$W$6),IF('Modello Analisi RISCHI MOG_PTPC'!BA142=Tabelle!$V$7,('Mitigazione del rischio'!Y$8*Tabelle!$W$7),IF('Modello Analisi RISCHI MOG_PTPC'!BA142=Tabelle!$V$8,('Mitigazione del rischio'!Y$8*Tabelle!$W$8),IF('Modello Analisi RISCHI MOG_PTPC'!BA142=Tabelle!$V$9,('Mitigazione del rischio'!Y$8*Tabelle!$W$9),IF('Modello Analisi RISCHI MOG_PTPC'!BA142=Tabelle!$V$10,('Mitigazione del rischio'!Y$8*Tabelle!$W$10),IF('Modello Analisi RISCHI MOG_PTPC'!BA142=Tabelle!$V$11,('Mitigazione del rischio'!Y$8*Tabelle!$W$11),IF('Modello Analisi RISCHI MOG_PTPC'!BA142=Tabelle!$V$12,('Mitigazione del rischio'!Y$8*Tabelle!$W$12),"-"))))))))))</f>
        <v>0</v>
      </c>
      <c r="Z141" s="31">
        <f>IF('Modello Analisi RISCHI MOG_PTPC'!BB142=Tabelle!$V$3,('Mitigazione del rischio'!Z$8*Tabelle!$W$3),IF('Modello Analisi RISCHI MOG_PTPC'!BB142=Tabelle!$V$4,('Mitigazione del rischio'!Z$8*Tabelle!$W$4),IF('Modello Analisi RISCHI MOG_PTPC'!BB142=Tabelle!$V$5,('Mitigazione del rischio'!Z$8*Tabelle!$W$5),IF('Modello Analisi RISCHI MOG_PTPC'!BB142=Tabelle!$V$6,('Mitigazione del rischio'!Z$8*Tabelle!$W$6),IF('Modello Analisi RISCHI MOG_PTPC'!BB142=Tabelle!$V$7,('Mitigazione del rischio'!Z$8*Tabelle!$W$7),IF('Modello Analisi RISCHI MOG_PTPC'!BB142=Tabelle!$V$8,('Mitigazione del rischio'!Z$8*Tabelle!$W$8),IF('Modello Analisi RISCHI MOG_PTPC'!BB142=Tabelle!$V$9,('Mitigazione del rischio'!Z$8*Tabelle!$W$9),IF('Modello Analisi RISCHI MOG_PTPC'!BB142=Tabelle!$V$10,('Mitigazione del rischio'!Z$8*Tabelle!$W$10),IF('Modello Analisi RISCHI MOG_PTPC'!BB142=Tabelle!$V$11,('Mitigazione del rischio'!Z$8*Tabelle!$W$11),IF('Modello Analisi RISCHI MOG_PTPC'!BB142=Tabelle!$V$12,('Mitigazione del rischio'!Z$8*Tabelle!$W$12),"-"))))))))))</f>
        <v>0</v>
      </c>
      <c r="AA141" s="31">
        <f>IF('Modello Analisi RISCHI MOG_PTPC'!BC142=Tabelle!$V$3,('Mitigazione del rischio'!AA$8*Tabelle!$W$3),IF('Modello Analisi RISCHI MOG_PTPC'!BC142=Tabelle!$V$4,('Mitigazione del rischio'!AA$8*Tabelle!$W$4),IF('Modello Analisi RISCHI MOG_PTPC'!BC142=Tabelle!$V$5,('Mitigazione del rischio'!AA$8*Tabelle!$W$5),IF('Modello Analisi RISCHI MOG_PTPC'!BC142=Tabelle!$V$6,('Mitigazione del rischio'!AA$8*Tabelle!$W$6),IF('Modello Analisi RISCHI MOG_PTPC'!BC142=Tabelle!$V$7,('Mitigazione del rischio'!AA$8*Tabelle!$W$7),IF('Modello Analisi RISCHI MOG_PTPC'!BC142=Tabelle!$V$8,('Mitigazione del rischio'!AA$8*Tabelle!$W$8),IF('Modello Analisi RISCHI MOG_PTPC'!BC142=Tabelle!$V$9,('Mitigazione del rischio'!AA$8*Tabelle!$W$9),IF('Modello Analisi RISCHI MOG_PTPC'!BC142=Tabelle!$V$10,('Mitigazione del rischio'!AA$8*Tabelle!$W$10),IF('Modello Analisi RISCHI MOG_PTPC'!BC142=Tabelle!$V$11,('Mitigazione del rischio'!AA$8*Tabelle!$W$11),IF('Modello Analisi RISCHI MOG_PTPC'!BC142=Tabelle!$V$12,('Mitigazione del rischio'!AA$8*Tabelle!$W$12),"-"))))))))))</f>
        <v>0</v>
      </c>
      <c r="AB141" s="31">
        <f>IF('Modello Analisi RISCHI MOG_PTPC'!BD142=Tabelle!$V$3,('Mitigazione del rischio'!AB$8*Tabelle!$W$3),IF('Modello Analisi RISCHI MOG_PTPC'!BD142=Tabelle!$V$4,('Mitigazione del rischio'!AB$8*Tabelle!$W$4),IF('Modello Analisi RISCHI MOG_PTPC'!BD142=Tabelle!$V$5,('Mitigazione del rischio'!AB$8*Tabelle!$W$5),IF('Modello Analisi RISCHI MOG_PTPC'!BD142=Tabelle!$V$6,('Mitigazione del rischio'!AB$8*Tabelle!$W$6),IF('Modello Analisi RISCHI MOG_PTPC'!BD142=Tabelle!$V$7,('Mitigazione del rischio'!AB$8*Tabelle!$W$7),IF('Modello Analisi RISCHI MOG_PTPC'!BD142=Tabelle!$V$8,('Mitigazione del rischio'!AB$8*Tabelle!$W$8),IF('Modello Analisi RISCHI MOG_PTPC'!BD142=Tabelle!$V$9,('Mitigazione del rischio'!AB$8*Tabelle!$W$9),IF('Modello Analisi RISCHI MOG_PTPC'!BD142=Tabelle!$V$10,('Mitigazione del rischio'!AB$8*Tabelle!$W$10),IF('Modello Analisi RISCHI MOG_PTPC'!BD142=Tabelle!$V$11,('Mitigazione del rischio'!AB$8*Tabelle!$W$11),IF('Modello Analisi RISCHI MOG_PTPC'!BD142=Tabelle!$V$12,('Mitigazione del rischio'!AB$8*Tabelle!$W$12),"-"))))))))))</f>
        <v>0</v>
      </c>
      <c r="AC141" s="31">
        <f>IF('Modello Analisi RISCHI MOG_PTPC'!BE142=Tabelle!$V$3,('Mitigazione del rischio'!AC$8*Tabelle!$W$3),IF('Modello Analisi RISCHI MOG_PTPC'!BE142=Tabelle!$V$4,('Mitigazione del rischio'!AC$8*Tabelle!$W$4),IF('Modello Analisi RISCHI MOG_PTPC'!BE142=Tabelle!$V$5,('Mitigazione del rischio'!AC$8*Tabelle!$W$5),IF('Modello Analisi RISCHI MOG_PTPC'!BE142=Tabelle!$V$6,('Mitigazione del rischio'!AC$8*Tabelle!$W$6),IF('Modello Analisi RISCHI MOG_PTPC'!BE142=Tabelle!$V$7,('Mitigazione del rischio'!AC$8*Tabelle!$W$7),IF('Modello Analisi RISCHI MOG_PTPC'!BE142=Tabelle!$V$8,('Mitigazione del rischio'!AC$8*Tabelle!$W$8),IF('Modello Analisi RISCHI MOG_PTPC'!BE142=Tabelle!$V$9,('Mitigazione del rischio'!AC$8*Tabelle!$W$9),IF('Modello Analisi RISCHI MOG_PTPC'!BE142=Tabelle!$V$10,('Mitigazione del rischio'!AC$8*Tabelle!$W$10),IF('Modello Analisi RISCHI MOG_PTPC'!BE142=Tabelle!$V$11,('Mitigazione del rischio'!AC$8*Tabelle!$W$11),IF('Modello Analisi RISCHI MOG_PTPC'!BE142=Tabelle!$V$12,('Mitigazione del rischio'!AC$8*Tabelle!$W$12),"-"))))))))))</f>
        <v>0</v>
      </c>
      <c r="AD141" s="31">
        <f>IF('Modello Analisi RISCHI MOG_PTPC'!BF142=Tabelle!$V$3,('Mitigazione del rischio'!AD$8*Tabelle!$W$3),IF('Modello Analisi RISCHI MOG_PTPC'!BF142=Tabelle!$V$4,('Mitigazione del rischio'!AD$8*Tabelle!$W$4),IF('Modello Analisi RISCHI MOG_PTPC'!BF142=Tabelle!$V$5,('Mitigazione del rischio'!AD$8*Tabelle!$W$5),IF('Modello Analisi RISCHI MOG_PTPC'!BF142=Tabelle!$V$6,('Mitigazione del rischio'!AD$8*Tabelle!$W$6),IF('Modello Analisi RISCHI MOG_PTPC'!BF142=Tabelle!$V$7,('Mitigazione del rischio'!AD$8*Tabelle!$W$7),IF('Modello Analisi RISCHI MOG_PTPC'!BF142=Tabelle!$V$8,('Mitigazione del rischio'!AD$8*Tabelle!$W$8),IF('Modello Analisi RISCHI MOG_PTPC'!BF142=Tabelle!$V$9,('Mitigazione del rischio'!AD$8*Tabelle!$W$9),IF('Modello Analisi RISCHI MOG_PTPC'!BF142=Tabelle!$V$10,('Mitigazione del rischio'!AD$8*Tabelle!$W$10),IF('Modello Analisi RISCHI MOG_PTPC'!BF142=Tabelle!$V$11,('Mitigazione del rischio'!AD$8*Tabelle!$W$11),IF('Modello Analisi RISCHI MOG_PTPC'!BF142=Tabelle!$V$12,('Mitigazione del rischio'!AD$8*Tabelle!$W$12),"-"))))))))))</f>
        <v>0</v>
      </c>
      <c r="AE141" s="31">
        <f>IF('Modello Analisi RISCHI MOG_PTPC'!BG142=Tabelle!$V$3,('Mitigazione del rischio'!AE$8*Tabelle!$W$3),IF('Modello Analisi RISCHI MOG_PTPC'!BG142=Tabelle!$V$4,('Mitigazione del rischio'!AE$8*Tabelle!$W$4),IF('Modello Analisi RISCHI MOG_PTPC'!BG142=Tabelle!$V$5,('Mitigazione del rischio'!AE$8*Tabelle!$W$5),IF('Modello Analisi RISCHI MOG_PTPC'!BG142=Tabelle!$V$6,('Mitigazione del rischio'!AE$8*Tabelle!$W$6),IF('Modello Analisi RISCHI MOG_PTPC'!BG142=Tabelle!$V$7,('Mitigazione del rischio'!AE$8*Tabelle!$W$7),IF('Modello Analisi RISCHI MOG_PTPC'!BG142=Tabelle!$V$8,('Mitigazione del rischio'!AE$8*Tabelle!$W$8),IF('Modello Analisi RISCHI MOG_PTPC'!BG142=Tabelle!$V$9,('Mitigazione del rischio'!AE$8*Tabelle!$W$9),IF('Modello Analisi RISCHI MOG_PTPC'!BG142=Tabelle!$V$10,('Mitigazione del rischio'!AE$8*Tabelle!$W$10),IF('Modello Analisi RISCHI MOG_PTPC'!BG142=Tabelle!$V$11,('Mitigazione del rischio'!AE$8*Tabelle!$W$11),IF('Modello Analisi RISCHI MOG_PTPC'!BG142=Tabelle!$V$12,('Mitigazione del rischio'!AE$8*Tabelle!$W$12),"-"))))))))))</f>
        <v>0</v>
      </c>
      <c r="AF141" s="32">
        <f t="shared" si="7"/>
        <v>43.400000000000006</v>
      </c>
      <c r="AG141" s="33">
        <f t="shared" si="8"/>
        <v>0.43400000000000005</v>
      </c>
    </row>
    <row r="142" spans="1:33" x14ac:dyDescent="0.25">
      <c r="A142" s="31">
        <f>IF('Modello Analisi RISCHI MOG_PTPC'!AC143=Tabelle!$V$3,('Mitigazione del rischio'!A$8*Tabelle!$W$3),IF('Modello Analisi RISCHI MOG_PTPC'!AC143=Tabelle!$V$4,('Mitigazione del rischio'!A$8*Tabelle!$W$4),IF('Modello Analisi RISCHI MOG_PTPC'!AC143=Tabelle!$V$5,('Mitigazione del rischio'!A$8*Tabelle!$W$5),IF('Modello Analisi RISCHI MOG_PTPC'!AC143=Tabelle!$V$6,('Mitigazione del rischio'!A$8*Tabelle!$W$6),IF('Modello Analisi RISCHI MOG_PTPC'!AC143=Tabelle!$V$7,('Mitigazione del rischio'!A$8*Tabelle!$W$7),IF('Modello Analisi RISCHI MOG_PTPC'!AC143=Tabelle!$V$8,('Mitigazione del rischio'!A$8*Tabelle!$W$8),IF('Modello Analisi RISCHI MOG_PTPC'!AC143=Tabelle!$V$9,('Mitigazione del rischio'!A$8*Tabelle!$W$9),IF('Modello Analisi RISCHI MOG_PTPC'!AC143=Tabelle!$V$10,('Mitigazione del rischio'!A$8*Tabelle!$W$10),IF('Modello Analisi RISCHI MOG_PTPC'!AC143=Tabelle!$V$11,('Mitigazione del rischio'!A$8*Tabelle!$W$11),IF('Modello Analisi RISCHI MOG_PTPC'!AC143=Tabelle!$V$12,('Mitigazione del rischio'!A$8*Tabelle!$W$12),"-"))))))))))</f>
        <v>3.5</v>
      </c>
      <c r="B142" s="31">
        <f>IF('Modello Analisi RISCHI MOG_PTPC'!AD143=Tabelle!$V$3,('Mitigazione del rischio'!B$8*Tabelle!$W$3),IF('Modello Analisi RISCHI MOG_PTPC'!AD143=Tabelle!$V$4,('Mitigazione del rischio'!B$8*Tabelle!$W$4),IF('Modello Analisi RISCHI MOG_PTPC'!AD143=Tabelle!$V$5,('Mitigazione del rischio'!B$8*Tabelle!$W$5),IF('Modello Analisi RISCHI MOG_PTPC'!AD143=Tabelle!$V$6,('Mitigazione del rischio'!B$8*Tabelle!$W$6),IF('Modello Analisi RISCHI MOG_PTPC'!AD143=Tabelle!$V$7,('Mitigazione del rischio'!B$8*Tabelle!$W$7),IF('Modello Analisi RISCHI MOG_PTPC'!AD143=Tabelle!$V$8,('Mitigazione del rischio'!B$8*Tabelle!$W$8),IF('Modello Analisi RISCHI MOG_PTPC'!AD143=Tabelle!$V$9,('Mitigazione del rischio'!B$8*Tabelle!$W$9),IF('Modello Analisi RISCHI MOG_PTPC'!AD143=Tabelle!$V$10,('Mitigazione del rischio'!B$8*Tabelle!$W$10),IF('Modello Analisi RISCHI MOG_PTPC'!AD143=Tabelle!$V$11,('Mitigazione del rischio'!B$8*Tabelle!$W$11),IF('Modello Analisi RISCHI MOG_PTPC'!AD143=Tabelle!$V$12,('Mitigazione del rischio'!B$8*Tabelle!$W$12),"-"))))))))))</f>
        <v>2.4499999999999997</v>
      </c>
      <c r="C142" s="31">
        <f>IF('Modello Analisi RISCHI MOG_PTPC'!AE143=Tabelle!$V$3,('Mitigazione del rischio'!C$8*Tabelle!$W$3),IF('Modello Analisi RISCHI MOG_PTPC'!AE143=Tabelle!$V$4,('Mitigazione del rischio'!C$8*Tabelle!$W$4),IF('Modello Analisi RISCHI MOG_PTPC'!AE143=Tabelle!$V$5,('Mitigazione del rischio'!C$8*Tabelle!$W$5),IF('Modello Analisi RISCHI MOG_PTPC'!AE143=Tabelle!$V$6,('Mitigazione del rischio'!C$8*Tabelle!$W$6),IF('Modello Analisi RISCHI MOG_PTPC'!AE143=Tabelle!$V$7,('Mitigazione del rischio'!C$8*Tabelle!$W$7),IF('Modello Analisi RISCHI MOG_PTPC'!AE143=Tabelle!$V$8,('Mitigazione del rischio'!C$8*Tabelle!$W$8),IF('Modello Analisi RISCHI MOG_PTPC'!AE143=Tabelle!$V$9,('Mitigazione del rischio'!C$8*Tabelle!$W$9),IF('Modello Analisi RISCHI MOG_PTPC'!AE143=Tabelle!$V$10,('Mitigazione del rischio'!C$8*Tabelle!$W$10),IF('Modello Analisi RISCHI MOG_PTPC'!AE143=Tabelle!$V$11,('Mitigazione del rischio'!C$8*Tabelle!$W$11),IF('Modello Analisi RISCHI MOG_PTPC'!AE143=Tabelle!$V$12,('Mitigazione del rischio'!C$8*Tabelle!$W$12),"-"))))))))))</f>
        <v>0.35000000000000003</v>
      </c>
      <c r="D142" s="31">
        <f>IF('Modello Analisi RISCHI MOG_PTPC'!AF143=Tabelle!$V$3,('Mitigazione del rischio'!D$8*Tabelle!$W$3),IF('Modello Analisi RISCHI MOG_PTPC'!AF143=Tabelle!$V$4,('Mitigazione del rischio'!D$8*Tabelle!$W$4),IF('Modello Analisi RISCHI MOG_PTPC'!AF143=Tabelle!$V$5,('Mitigazione del rischio'!D$8*Tabelle!$W$5),IF('Modello Analisi RISCHI MOG_PTPC'!AF143=Tabelle!$V$6,('Mitigazione del rischio'!D$8*Tabelle!$W$6),IF('Modello Analisi RISCHI MOG_PTPC'!AF143=Tabelle!$V$7,('Mitigazione del rischio'!D$8*Tabelle!$W$7),IF('Modello Analisi RISCHI MOG_PTPC'!AF143=Tabelle!$V$8,('Mitigazione del rischio'!D$8*Tabelle!$W$8),IF('Modello Analisi RISCHI MOG_PTPC'!AF143=Tabelle!$V$9,('Mitigazione del rischio'!D$8*Tabelle!$W$9),IF('Modello Analisi RISCHI MOG_PTPC'!AF143=Tabelle!$V$10,('Mitigazione del rischio'!D$8*Tabelle!$W$10),IF('Modello Analisi RISCHI MOG_PTPC'!AF143=Tabelle!$V$11,('Mitigazione del rischio'!D$8*Tabelle!$W$11),IF('Modello Analisi RISCHI MOG_PTPC'!AF143=Tabelle!$V$12,('Mitigazione del rischio'!D$8*Tabelle!$W$12),"-"))))))))))</f>
        <v>1.05</v>
      </c>
      <c r="E142" s="31">
        <f>IF('Modello Analisi RISCHI MOG_PTPC'!AG143=Tabelle!$V$3,('Mitigazione del rischio'!E$8*Tabelle!$W$3),IF('Modello Analisi RISCHI MOG_PTPC'!AG143=Tabelle!$V$4,('Mitigazione del rischio'!E$8*Tabelle!$W$4),IF('Modello Analisi RISCHI MOG_PTPC'!AG143=Tabelle!$V$5,('Mitigazione del rischio'!E$8*Tabelle!$W$5),IF('Modello Analisi RISCHI MOG_PTPC'!AG143=Tabelle!$V$6,('Mitigazione del rischio'!E$8*Tabelle!$W$6),IF('Modello Analisi RISCHI MOG_PTPC'!AG143=Tabelle!$V$7,('Mitigazione del rischio'!E$8*Tabelle!$W$7),IF('Modello Analisi RISCHI MOG_PTPC'!AG143=Tabelle!$V$8,('Mitigazione del rischio'!E$8*Tabelle!$W$8),IF('Modello Analisi RISCHI MOG_PTPC'!AG143=Tabelle!$V$9,('Mitigazione del rischio'!E$8*Tabelle!$W$9),IF('Modello Analisi RISCHI MOG_PTPC'!AG143=Tabelle!$V$10,('Mitigazione del rischio'!E$8*Tabelle!$W$10),IF('Modello Analisi RISCHI MOG_PTPC'!AG143=Tabelle!$V$11,('Mitigazione del rischio'!E$8*Tabelle!$W$11),IF('Modello Analisi RISCHI MOG_PTPC'!AG143=Tabelle!$V$12,('Mitigazione del rischio'!E$8*Tabelle!$W$12),"-"))))))))))</f>
        <v>2.4499999999999997</v>
      </c>
      <c r="F142" s="31">
        <f>IF('Modello Analisi RISCHI MOG_PTPC'!AH143=Tabelle!$V$3,('Mitigazione del rischio'!F$8*Tabelle!$W$3),IF('Modello Analisi RISCHI MOG_PTPC'!AH143=Tabelle!$V$4,('Mitigazione del rischio'!F$8*Tabelle!$W$4),IF('Modello Analisi RISCHI MOG_PTPC'!AH143=Tabelle!$V$5,('Mitigazione del rischio'!F$8*Tabelle!$W$5),IF('Modello Analisi RISCHI MOG_PTPC'!AH143=Tabelle!$V$6,('Mitigazione del rischio'!F$8*Tabelle!$W$6),IF('Modello Analisi RISCHI MOG_PTPC'!AH143=Tabelle!$V$7,('Mitigazione del rischio'!F$8*Tabelle!$W$7),IF('Modello Analisi RISCHI MOG_PTPC'!AH143=Tabelle!$V$8,('Mitigazione del rischio'!F$8*Tabelle!$W$8),IF('Modello Analisi RISCHI MOG_PTPC'!AH143=Tabelle!$V$9,('Mitigazione del rischio'!F$8*Tabelle!$W$9),IF('Modello Analisi RISCHI MOG_PTPC'!AH143=Tabelle!$V$10,('Mitigazione del rischio'!F$8*Tabelle!$W$10),IF('Modello Analisi RISCHI MOG_PTPC'!AH143=Tabelle!$V$11,('Mitigazione del rischio'!F$8*Tabelle!$W$11),IF('Modello Analisi RISCHI MOG_PTPC'!AH143=Tabelle!$V$12,('Mitigazione del rischio'!F$8*Tabelle!$W$12),"-"))))))))))</f>
        <v>3.5</v>
      </c>
      <c r="G142" s="31">
        <f>IF('Modello Analisi RISCHI MOG_PTPC'!AI143=Tabelle!$V$3,('Mitigazione del rischio'!G$8*Tabelle!$W$3),IF('Modello Analisi RISCHI MOG_PTPC'!AI143=Tabelle!$V$4,('Mitigazione del rischio'!G$8*Tabelle!$W$4),IF('Modello Analisi RISCHI MOG_PTPC'!AI143=Tabelle!$V$5,('Mitigazione del rischio'!G$8*Tabelle!$W$5),IF('Modello Analisi RISCHI MOG_PTPC'!AI143=Tabelle!$V$6,('Mitigazione del rischio'!G$8*Tabelle!$W$6),IF('Modello Analisi RISCHI MOG_PTPC'!AI143=Tabelle!$V$7,('Mitigazione del rischio'!G$8*Tabelle!$W$7),IF('Modello Analisi RISCHI MOG_PTPC'!AI143=Tabelle!$V$8,('Mitigazione del rischio'!G$8*Tabelle!$W$8),IF('Modello Analisi RISCHI MOG_PTPC'!AI143=Tabelle!$V$9,('Mitigazione del rischio'!G$8*Tabelle!$W$9),IF('Modello Analisi RISCHI MOG_PTPC'!AI143=Tabelle!$V$10,('Mitigazione del rischio'!G$8*Tabelle!$W$10),IF('Modello Analisi RISCHI MOG_PTPC'!AI143=Tabelle!$V$11,('Mitigazione del rischio'!G$8*Tabelle!$W$11),IF('Modello Analisi RISCHI MOG_PTPC'!AI143=Tabelle!$V$12,('Mitigazione del rischio'!G$8*Tabelle!$W$12),"-"))))))))))</f>
        <v>3.5</v>
      </c>
      <c r="H142" s="31">
        <f>IF('Modello Analisi RISCHI MOG_PTPC'!AJ143=Tabelle!$V$3,('Mitigazione del rischio'!H$8*Tabelle!$W$3),IF('Modello Analisi RISCHI MOG_PTPC'!AJ143=Tabelle!$V$4,('Mitigazione del rischio'!H$8*Tabelle!$W$4),IF('Modello Analisi RISCHI MOG_PTPC'!AJ143=Tabelle!$V$5,('Mitigazione del rischio'!H$8*Tabelle!$W$5),IF('Modello Analisi RISCHI MOG_PTPC'!AJ143=Tabelle!$V$6,('Mitigazione del rischio'!H$8*Tabelle!$W$6),IF('Modello Analisi RISCHI MOG_PTPC'!AJ143=Tabelle!$V$7,('Mitigazione del rischio'!H$8*Tabelle!$W$7),IF('Modello Analisi RISCHI MOG_PTPC'!AJ143=Tabelle!$V$8,('Mitigazione del rischio'!H$8*Tabelle!$W$8),IF('Modello Analisi RISCHI MOG_PTPC'!AJ143=Tabelle!$V$9,('Mitigazione del rischio'!H$8*Tabelle!$W$9),IF('Modello Analisi RISCHI MOG_PTPC'!AJ143=Tabelle!$V$10,('Mitigazione del rischio'!H$8*Tabelle!$W$10),IF('Modello Analisi RISCHI MOG_PTPC'!AJ143=Tabelle!$V$11,('Mitigazione del rischio'!H$8*Tabelle!$W$11),IF('Modello Analisi RISCHI MOG_PTPC'!AJ143=Tabelle!$V$12,('Mitigazione del rischio'!H$8*Tabelle!$W$12),"-"))))))))))</f>
        <v>3.5</v>
      </c>
      <c r="I142" s="31">
        <f>IF('Modello Analisi RISCHI MOG_PTPC'!AK143=Tabelle!$V$3,('Mitigazione del rischio'!I$8*Tabelle!$W$3),IF('Modello Analisi RISCHI MOG_PTPC'!AK143=Tabelle!$V$4,('Mitigazione del rischio'!I$8*Tabelle!$W$4),IF('Modello Analisi RISCHI MOG_PTPC'!AK143=Tabelle!$V$5,('Mitigazione del rischio'!I$8*Tabelle!$W$5),IF('Modello Analisi RISCHI MOG_PTPC'!AK143=Tabelle!$V$6,('Mitigazione del rischio'!I$8*Tabelle!$W$6),IF('Modello Analisi RISCHI MOG_PTPC'!AK143=Tabelle!$V$7,('Mitigazione del rischio'!I$8*Tabelle!$W$7),IF('Modello Analisi RISCHI MOG_PTPC'!AK143=Tabelle!$V$8,('Mitigazione del rischio'!I$8*Tabelle!$W$8),IF('Modello Analisi RISCHI MOG_PTPC'!AK143=Tabelle!$V$9,('Mitigazione del rischio'!I$8*Tabelle!$W$9),IF('Modello Analisi RISCHI MOG_PTPC'!AK143=Tabelle!$V$10,('Mitigazione del rischio'!I$8*Tabelle!$W$10),IF('Modello Analisi RISCHI MOG_PTPC'!AK143=Tabelle!$V$11,('Mitigazione del rischio'!I$8*Tabelle!$W$11),IF('Modello Analisi RISCHI MOG_PTPC'!AK143=Tabelle!$V$12,('Mitigazione del rischio'!I$8*Tabelle!$W$12),"-"))))))))))</f>
        <v>1.05</v>
      </c>
      <c r="J142" s="31">
        <f>IF('Modello Analisi RISCHI MOG_PTPC'!AL143=Tabelle!$V$3,('Mitigazione del rischio'!J$8*Tabelle!$W$3),IF('Modello Analisi RISCHI MOG_PTPC'!AL143=Tabelle!$V$4,('Mitigazione del rischio'!J$8*Tabelle!$W$4),IF('Modello Analisi RISCHI MOG_PTPC'!AL143=Tabelle!$V$5,('Mitigazione del rischio'!J$8*Tabelle!$W$5),IF('Modello Analisi RISCHI MOG_PTPC'!AL143=Tabelle!$V$6,('Mitigazione del rischio'!J$8*Tabelle!$W$6),IF('Modello Analisi RISCHI MOG_PTPC'!AL143=Tabelle!$V$7,('Mitigazione del rischio'!J$8*Tabelle!$W$7),IF('Modello Analisi RISCHI MOG_PTPC'!AL143=Tabelle!$V$8,('Mitigazione del rischio'!J$8*Tabelle!$W$8),IF('Modello Analisi RISCHI MOG_PTPC'!AL143=Tabelle!$V$9,('Mitigazione del rischio'!J$8*Tabelle!$W$9),IF('Modello Analisi RISCHI MOG_PTPC'!AL143=Tabelle!$V$10,('Mitigazione del rischio'!J$8*Tabelle!$W$10),IF('Modello Analisi RISCHI MOG_PTPC'!AL143=Tabelle!$V$11,('Mitigazione del rischio'!J$8*Tabelle!$W$11),IF('Modello Analisi RISCHI MOG_PTPC'!AL143=Tabelle!$V$12,('Mitigazione del rischio'!J$8*Tabelle!$W$12),"-"))))))))))</f>
        <v>1.05</v>
      </c>
      <c r="K142" s="31">
        <f>IF('Modello Analisi RISCHI MOG_PTPC'!AM143=Tabelle!$V$3,('Mitigazione del rischio'!K$8*Tabelle!$W$3),IF('Modello Analisi RISCHI MOG_PTPC'!AM143=Tabelle!$V$4,('Mitigazione del rischio'!K$8*Tabelle!$W$4),IF('Modello Analisi RISCHI MOG_PTPC'!AM143=Tabelle!$V$5,('Mitigazione del rischio'!K$8*Tabelle!$W$5),IF('Modello Analisi RISCHI MOG_PTPC'!AM143=Tabelle!$V$6,('Mitigazione del rischio'!K$8*Tabelle!$W$6),IF('Modello Analisi RISCHI MOG_PTPC'!AM143=Tabelle!$V$7,('Mitigazione del rischio'!K$8*Tabelle!$W$7),IF('Modello Analisi RISCHI MOG_PTPC'!AM143=Tabelle!$V$8,('Mitigazione del rischio'!K$8*Tabelle!$W$8),IF('Modello Analisi RISCHI MOG_PTPC'!AM143=Tabelle!$V$9,('Mitigazione del rischio'!K$8*Tabelle!$W$9),IF('Modello Analisi RISCHI MOG_PTPC'!AM143=Tabelle!$V$10,('Mitigazione del rischio'!K$8*Tabelle!$W$10),IF('Modello Analisi RISCHI MOG_PTPC'!AM143=Tabelle!$V$11,('Mitigazione del rischio'!K$8*Tabelle!$W$11),IF('Modello Analisi RISCHI MOG_PTPC'!AM143=Tabelle!$V$12,('Mitigazione del rischio'!K$8*Tabelle!$W$12),"-"))))))))))</f>
        <v>3.5</v>
      </c>
      <c r="L142" s="31">
        <f>IF('Modello Analisi RISCHI MOG_PTPC'!AN143=Tabelle!$V$3,('Mitigazione del rischio'!L$8*Tabelle!$W$3),IF('Modello Analisi RISCHI MOG_PTPC'!AN143=Tabelle!$V$4,('Mitigazione del rischio'!L$8*Tabelle!$W$4),IF('Modello Analisi RISCHI MOG_PTPC'!AN143=Tabelle!$V$5,('Mitigazione del rischio'!L$8*Tabelle!$W$5),IF('Modello Analisi RISCHI MOG_PTPC'!AN143=Tabelle!$V$6,('Mitigazione del rischio'!L$8*Tabelle!$W$6),IF('Modello Analisi RISCHI MOG_PTPC'!AN143=Tabelle!$V$7,('Mitigazione del rischio'!L$8*Tabelle!$W$7),IF('Modello Analisi RISCHI MOG_PTPC'!AN143=Tabelle!$V$8,('Mitigazione del rischio'!L$8*Tabelle!$W$8),IF('Modello Analisi RISCHI MOG_PTPC'!AN143=Tabelle!$V$9,('Mitigazione del rischio'!L$8*Tabelle!$W$9),IF('Modello Analisi RISCHI MOG_PTPC'!AN143=Tabelle!$V$10,('Mitigazione del rischio'!L$8*Tabelle!$W$10),IF('Modello Analisi RISCHI MOG_PTPC'!AN143=Tabelle!$V$11,('Mitigazione del rischio'!L$8*Tabelle!$W$11),IF('Modello Analisi RISCHI MOG_PTPC'!AN143=Tabelle!$V$12,('Mitigazione del rischio'!L$8*Tabelle!$W$12),"-"))))))))))</f>
        <v>3.5</v>
      </c>
      <c r="M142" s="31">
        <f>IF('Modello Analisi RISCHI MOG_PTPC'!AO143=Tabelle!$V$3,('Mitigazione del rischio'!M$8*Tabelle!$W$3),IF('Modello Analisi RISCHI MOG_PTPC'!AO143=Tabelle!$V$4,('Mitigazione del rischio'!M$8*Tabelle!$W$4),IF('Modello Analisi RISCHI MOG_PTPC'!AO143=Tabelle!$V$5,('Mitigazione del rischio'!M$8*Tabelle!$W$5),IF('Modello Analisi RISCHI MOG_PTPC'!AO143=Tabelle!$V$6,('Mitigazione del rischio'!M$8*Tabelle!$W$6),IF('Modello Analisi RISCHI MOG_PTPC'!AO143=Tabelle!$V$7,('Mitigazione del rischio'!M$8*Tabelle!$W$7),IF('Modello Analisi RISCHI MOG_PTPC'!AO143=Tabelle!$V$8,('Mitigazione del rischio'!M$8*Tabelle!$W$8),IF('Modello Analisi RISCHI MOG_PTPC'!AO143=Tabelle!$V$9,('Mitigazione del rischio'!M$8*Tabelle!$W$9),IF('Modello Analisi RISCHI MOG_PTPC'!AO143=Tabelle!$V$10,('Mitigazione del rischio'!M$8*Tabelle!$W$10),IF('Modello Analisi RISCHI MOG_PTPC'!AO143=Tabelle!$V$11,('Mitigazione del rischio'!M$8*Tabelle!$W$11),IF('Modello Analisi RISCHI MOG_PTPC'!AO143=Tabelle!$V$12,('Mitigazione del rischio'!M$8*Tabelle!$W$12),"-"))))))))))</f>
        <v>1.05</v>
      </c>
      <c r="N142" s="31">
        <f>IF('Modello Analisi RISCHI MOG_PTPC'!AP143=Tabelle!$V$3,('Mitigazione del rischio'!N$8*Tabelle!$W$3),IF('Modello Analisi RISCHI MOG_PTPC'!AP143=Tabelle!$V$4,('Mitigazione del rischio'!N$8*Tabelle!$W$4),IF('Modello Analisi RISCHI MOG_PTPC'!AP143=Tabelle!$V$5,('Mitigazione del rischio'!N$8*Tabelle!$W$5),IF('Modello Analisi RISCHI MOG_PTPC'!AP143=Tabelle!$V$6,('Mitigazione del rischio'!N$8*Tabelle!$W$6),IF('Modello Analisi RISCHI MOG_PTPC'!AP143=Tabelle!$V$7,('Mitigazione del rischio'!N$8*Tabelle!$W$7),IF('Modello Analisi RISCHI MOG_PTPC'!AP143=Tabelle!$V$8,('Mitigazione del rischio'!N$8*Tabelle!$W$8),IF('Modello Analisi RISCHI MOG_PTPC'!AP143=Tabelle!$V$9,('Mitigazione del rischio'!N$8*Tabelle!$W$9),IF('Modello Analisi RISCHI MOG_PTPC'!AP143=Tabelle!$V$10,('Mitigazione del rischio'!N$8*Tabelle!$W$10),IF('Modello Analisi RISCHI MOG_PTPC'!AP143=Tabelle!$V$11,('Mitigazione del rischio'!N$8*Tabelle!$W$11),IF('Modello Analisi RISCHI MOG_PTPC'!AP143=Tabelle!$V$12,('Mitigazione del rischio'!N$8*Tabelle!$W$12),"-"))))))))))</f>
        <v>1.05</v>
      </c>
      <c r="O142" s="31">
        <f>IF('Modello Analisi RISCHI MOG_PTPC'!AQ143=Tabelle!$V$3,('Mitigazione del rischio'!O$8*Tabelle!$W$3),IF('Modello Analisi RISCHI MOG_PTPC'!AQ143=Tabelle!$V$4,('Mitigazione del rischio'!O$8*Tabelle!$W$4),IF('Modello Analisi RISCHI MOG_PTPC'!AQ143=Tabelle!$V$5,('Mitigazione del rischio'!O$8*Tabelle!$W$5),IF('Modello Analisi RISCHI MOG_PTPC'!AQ143=Tabelle!$V$6,('Mitigazione del rischio'!O$8*Tabelle!$W$6),IF('Modello Analisi RISCHI MOG_PTPC'!AQ143=Tabelle!$V$7,('Mitigazione del rischio'!O$8*Tabelle!$W$7),IF('Modello Analisi RISCHI MOG_PTPC'!AQ143=Tabelle!$V$8,('Mitigazione del rischio'!O$8*Tabelle!$W$8),IF('Modello Analisi RISCHI MOG_PTPC'!AQ143=Tabelle!$V$9,('Mitigazione del rischio'!O$8*Tabelle!$W$9),IF('Modello Analisi RISCHI MOG_PTPC'!AQ143=Tabelle!$V$10,('Mitigazione del rischio'!O$8*Tabelle!$W$10),IF('Modello Analisi RISCHI MOG_PTPC'!AQ143=Tabelle!$V$11,('Mitigazione del rischio'!O$8*Tabelle!$W$11),IF('Modello Analisi RISCHI MOG_PTPC'!AQ143=Tabelle!$V$12,('Mitigazione del rischio'!O$8*Tabelle!$W$12),"-"))))))))))</f>
        <v>1.05</v>
      </c>
      <c r="P142" s="31">
        <f>IF('Modello Analisi RISCHI MOG_PTPC'!AR143=Tabelle!$V$3,('Mitigazione del rischio'!P$8*Tabelle!$W$3),IF('Modello Analisi RISCHI MOG_PTPC'!AR143=Tabelle!$V$4,('Mitigazione del rischio'!P$8*Tabelle!$W$4),IF('Modello Analisi RISCHI MOG_PTPC'!AR143=Tabelle!$V$5,('Mitigazione del rischio'!P$8*Tabelle!$W$5),IF('Modello Analisi RISCHI MOG_PTPC'!AR143=Tabelle!$V$6,('Mitigazione del rischio'!P$8*Tabelle!$W$6),IF('Modello Analisi RISCHI MOG_PTPC'!AR143=Tabelle!$V$7,('Mitigazione del rischio'!P$8*Tabelle!$W$7),IF('Modello Analisi RISCHI MOG_PTPC'!AR143=Tabelle!$V$8,('Mitigazione del rischio'!P$8*Tabelle!$W$8),IF('Modello Analisi RISCHI MOG_PTPC'!AR143=Tabelle!$V$9,('Mitigazione del rischio'!P$8*Tabelle!$W$9),IF('Modello Analisi RISCHI MOG_PTPC'!AR143=Tabelle!$V$10,('Mitigazione del rischio'!P$8*Tabelle!$W$10),IF('Modello Analisi RISCHI MOG_PTPC'!AR143=Tabelle!$V$11,('Mitigazione del rischio'!P$8*Tabelle!$W$11),IF('Modello Analisi RISCHI MOG_PTPC'!AR143=Tabelle!$V$12,('Mitigazione del rischio'!P$8*Tabelle!$W$12),"-"))))))))))</f>
        <v>1.05</v>
      </c>
      <c r="Q142" s="31">
        <f>IF('Modello Analisi RISCHI MOG_PTPC'!AS143=Tabelle!$V$3,('Mitigazione del rischio'!Q$8*Tabelle!$W$3),IF('Modello Analisi RISCHI MOG_PTPC'!AS143=Tabelle!$V$4,('Mitigazione del rischio'!Q$8*Tabelle!$W$4),IF('Modello Analisi RISCHI MOG_PTPC'!AS143=Tabelle!$V$5,('Mitigazione del rischio'!Q$8*Tabelle!$W$5),IF('Modello Analisi RISCHI MOG_PTPC'!AS143=Tabelle!$V$6,('Mitigazione del rischio'!Q$8*Tabelle!$W$6),IF('Modello Analisi RISCHI MOG_PTPC'!AS143=Tabelle!$V$7,('Mitigazione del rischio'!Q$8*Tabelle!$W$7),IF('Modello Analisi RISCHI MOG_PTPC'!AS143=Tabelle!$V$8,('Mitigazione del rischio'!Q$8*Tabelle!$W$8),IF('Modello Analisi RISCHI MOG_PTPC'!AS143=Tabelle!$V$9,('Mitigazione del rischio'!Q$8*Tabelle!$W$9),IF('Modello Analisi RISCHI MOG_PTPC'!AS143=Tabelle!$V$10,('Mitigazione del rischio'!Q$8*Tabelle!$W$10),IF('Modello Analisi RISCHI MOG_PTPC'!AS143=Tabelle!$V$11,('Mitigazione del rischio'!Q$8*Tabelle!$W$11),IF('Modello Analisi RISCHI MOG_PTPC'!AS143=Tabelle!$V$12,('Mitigazione del rischio'!Q$8*Tabelle!$W$12),"-"))))))))))</f>
        <v>2.4499999999999997</v>
      </c>
      <c r="R142" s="31">
        <f>IF('Modello Analisi RISCHI MOG_PTPC'!AT143=Tabelle!$V$3,('Mitigazione del rischio'!R$8*Tabelle!$W$3),IF('Modello Analisi RISCHI MOG_PTPC'!AT143=Tabelle!$V$4,('Mitigazione del rischio'!R$8*Tabelle!$W$4),IF('Modello Analisi RISCHI MOG_PTPC'!AT143=Tabelle!$V$5,('Mitigazione del rischio'!R$8*Tabelle!$W$5),IF('Modello Analisi RISCHI MOG_PTPC'!AT143=Tabelle!$V$6,('Mitigazione del rischio'!R$8*Tabelle!$W$6),IF('Modello Analisi RISCHI MOG_PTPC'!AT143=Tabelle!$V$7,('Mitigazione del rischio'!R$8*Tabelle!$W$7),IF('Modello Analisi RISCHI MOG_PTPC'!AT143=Tabelle!$V$8,('Mitigazione del rischio'!R$8*Tabelle!$W$8),IF('Modello Analisi RISCHI MOG_PTPC'!AT143=Tabelle!$V$9,('Mitigazione del rischio'!R$8*Tabelle!$W$9),IF('Modello Analisi RISCHI MOG_PTPC'!AT143=Tabelle!$V$10,('Mitigazione del rischio'!R$8*Tabelle!$W$10),IF('Modello Analisi RISCHI MOG_PTPC'!AT143=Tabelle!$V$11,('Mitigazione del rischio'!R$8*Tabelle!$W$11),IF('Modello Analisi RISCHI MOG_PTPC'!AT143=Tabelle!$V$12,('Mitigazione del rischio'!R$8*Tabelle!$W$12),"-"))))))))))</f>
        <v>2.4499999999999997</v>
      </c>
      <c r="S142" s="31">
        <f>IF('Modello Analisi RISCHI MOG_PTPC'!AU143=Tabelle!$V$3,('Mitigazione del rischio'!S$8*Tabelle!$W$3),IF('Modello Analisi RISCHI MOG_PTPC'!AU143=Tabelle!$V$4,('Mitigazione del rischio'!S$8*Tabelle!$W$4),IF('Modello Analisi RISCHI MOG_PTPC'!AU143=Tabelle!$V$5,('Mitigazione del rischio'!S$8*Tabelle!$W$5),IF('Modello Analisi RISCHI MOG_PTPC'!AU143=Tabelle!$V$6,('Mitigazione del rischio'!S$8*Tabelle!$W$6),IF('Modello Analisi RISCHI MOG_PTPC'!AU143=Tabelle!$V$7,('Mitigazione del rischio'!S$8*Tabelle!$W$7),IF('Modello Analisi RISCHI MOG_PTPC'!AU143=Tabelle!$V$8,('Mitigazione del rischio'!S$8*Tabelle!$W$8),IF('Modello Analisi RISCHI MOG_PTPC'!AU143=Tabelle!$V$9,('Mitigazione del rischio'!S$8*Tabelle!$W$9),IF('Modello Analisi RISCHI MOG_PTPC'!AU143=Tabelle!$V$10,('Mitigazione del rischio'!S$8*Tabelle!$W$10),IF('Modello Analisi RISCHI MOG_PTPC'!AU143=Tabelle!$V$11,('Mitigazione del rischio'!S$8*Tabelle!$W$11),IF('Modello Analisi RISCHI MOG_PTPC'!AU143=Tabelle!$V$12,('Mitigazione del rischio'!S$8*Tabelle!$W$12),"-"))))))))))</f>
        <v>2.4499999999999997</v>
      </c>
      <c r="T142" s="31">
        <f>IF('Modello Analisi RISCHI MOG_PTPC'!AV143=Tabelle!$V$3,('Mitigazione del rischio'!T$8*Tabelle!$W$3),IF('Modello Analisi RISCHI MOG_PTPC'!AV143=Tabelle!$V$4,('Mitigazione del rischio'!T$8*Tabelle!$W$4),IF('Modello Analisi RISCHI MOG_PTPC'!AV143=Tabelle!$V$5,('Mitigazione del rischio'!T$8*Tabelle!$W$5),IF('Modello Analisi RISCHI MOG_PTPC'!AV143=Tabelle!$V$6,('Mitigazione del rischio'!T$8*Tabelle!$W$6),IF('Modello Analisi RISCHI MOG_PTPC'!AV143=Tabelle!$V$7,('Mitigazione del rischio'!T$8*Tabelle!$W$7),IF('Modello Analisi RISCHI MOG_PTPC'!AV143=Tabelle!$V$8,('Mitigazione del rischio'!T$8*Tabelle!$W$8),IF('Modello Analisi RISCHI MOG_PTPC'!AV143=Tabelle!$V$9,('Mitigazione del rischio'!T$8*Tabelle!$W$9),IF('Modello Analisi RISCHI MOG_PTPC'!AV143=Tabelle!$V$10,('Mitigazione del rischio'!T$8*Tabelle!$W$10),IF('Modello Analisi RISCHI MOG_PTPC'!AV143=Tabelle!$V$11,('Mitigazione del rischio'!T$8*Tabelle!$W$11),IF('Modello Analisi RISCHI MOG_PTPC'!AV143=Tabelle!$V$12,('Mitigazione del rischio'!T$8*Tabelle!$W$12),"-"))))))))))</f>
        <v>2.4499999999999997</v>
      </c>
      <c r="U142" s="31">
        <f>IF('Modello Analisi RISCHI MOG_PTPC'!AW143=Tabelle!$V$3,('Mitigazione del rischio'!U$8*Tabelle!$W$3),IF('Modello Analisi RISCHI MOG_PTPC'!AW143=Tabelle!$V$4,('Mitigazione del rischio'!U$8*Tabelle!$W$4),IF('Modello Analisi RISCHI MOG_PTPC'!AW143=Tabelle!$V$5,('Mitigazione del rischio'!U$8*Tabelle!$W$5),IF('Modello Analisi RISCHI MOG_PTPC'!AW143=Tabelle!$V$6,('Mitigazione del rischio'!U$8*Tabelle!$W$6),IF('Modello Analisi RISCHI MOG_PTPC'!AW143=Tabelle!$V$7,('Mitigazione del rischio'!U$8*Tabelle!$W$7),IF('Modello Analisi RISCHI MOG_PTPC'!AW143=Tabelle!$V$8,('Mitigazione del rischio'!U$8*Tabelle!$W$8),IF('Modello Analisi RISCHI MOG_PTPC'!AW143=Tabelle!$V$9,('Mitigazione del rischio'!U$8*Tabelle!$W$9),IF('Modello Analisi RISCHI MOG_PTPC'!AW143=Tabelle!$V$10,('Mitigazione del rischio'!U$8*Tabelle!$W$10),IF('Modello Analisi RISCHI MOG_PTPC'!AW143=Tabelle!$V$11,('Mitigazione del rischio'!U$8*Tabelle!$W$11),IF('Modello Analisi RISCHI MOG_PTPC'!AW143=Tabelle!$V$12,('Mitigazione del rischio'!U$8*Tabelle!$W$12),"-"))))))))))</f>
        <v>0</v>
      </c>
      <c r="V142" s="31">
        <f>IF('Modello Analisi RISCHI MOG_PTPC'!AX143=Tabelle!$V$3,('Mitigazione del rischio'!V$8*Tabelle!$W$3),IF('Modello Analisi RISCHI MOG_PTPC'!AX143=Tabelle!$V$4,('Mitigazione del rischio'!V$8*Tabelle!$W$4),IF('Modello Analisi RISCHI MOG_PTPC'!AX143=Tabelle!$V$5,('Mitigazione del rischio'!V$8*Tabelle!$W$5),IF('Modello Analisi RISCHI MOG_PTPC'!AX143=Tabelle!$V$6,('Mitigazione del rischio'!V$8*Tabelle!$W$6),IF('Modello Analisi RISCHI MOG_PTPC'!AX143=Tabelle!$V$7,('Mitigazione del rischio'!V$8*Tabelle!$W$7),IF('Modello Analisi RISCHI MOG_PTPC'!AX143=Tabelle!$V$8,('Mitigazione del rischio'!V$8*Tabelle!$W$8),IF('Modello Analisi RISCHI MOG_PTPC'!AX143=Tabelle!$V$9,('Mitigazione del rischio'!V$8*Tabelle!$W$9),IF('Modello Analisi RISCHI MOG_PTPC'!AX143=Tabelle!$V$10,('Mitigazione del rischio'!V$8*Tabelle!$W$10),IF('Modello Analisi RISCHI MOG_PTPC'!AX143=Tabelle!$V$11,('Mitigazione del rischio'!V$8*Tabelle!$W$11),IF('Modello Analisi RISCHI MOG_PTPC'!AX143=Tabelle!$V$12,('Mitigazione del rischio'!V$8*Tabelle!$W$12),"-"))))))))))</f>
        <v>0</v>
      </c>
      <c r="W142" s="31">
        <f>IF('Modello Analisi RISCHI MOG_PTPC'!AY143=Tabelle!$V$3,('Mitigazione del rischio'!W$8*Tabelle!$W$3),IF('Modello Analisi RISCHI MOG_PTPC'!AY143=Tabelle!$V$4,('Mitigazione del rischio'!W$8*Tabelle!$W$4),IF('Modello Analisi RISCHI MOG_PTPC'!AY143=Tabelle!$V$5,('Mitigazione del rischio'!W$8*Tabelle!$W$5),IF('Modello Analisi RISCHI MOG_PTPC'!AY143=Tabelle!$V$6,('Mitigazione del rischio'!W$8*Tabelle!$W$6),IF('Modello Analisi RISCHI MOG_PTPC'!AY143=Tabelle!$V$7,('Mitigazione del rischio'!W$8*Tabelle!$W$7),IF('Modello Analisi RISCHI MOG_PTPC'!AY143=Tabelle!$V$8,('Mitigazione del rischio'!W$8*Tabelle!$W$8),IF('Modello Analisi RISCHI MOG_PTPC'!AY143=Tabelle!$V$9,('Mitigazione del rischio'!W$8*Tabelle!$W$9),IF('Modello Analisi RISCHI MOG_PTPC'!AY143=Tabelle!$V$10,('Mitigazione del rischio'!W$8*Tabelle!$W$10),IF('Modello Analisi RISCHI MOG_PTPC'!AY143=Tabelle!$V$11,('Mitigazione del rischio'!W$8*Tabelle!$W$11),IF('Modello Analisi RISCHI MOG_PTPC'!AY143=Tabelle!$V$12,('Mitigazione del rischio'!W$8*Tabelle!$W$12),"-"))))))))))</f>
        <v>0</v>
      </c>
      <c r="X142" s="31">
        <f>IF('Modello Analisi RISCHI MOG_PTPC'!AZ143=Tabelle!$V$3,('Mitigazione del rischio'!X$8*Tabelle!$W$3),IF('Modello Analisi RISCHI MOG_PTPC'!AZ143=Tabelle!$V$4,('Mitigazione del rischio'!X$8*Tabelle!$W$4),IF('Modello Analisi RISCHI MOG_PTPC'!AZ143=Tabelle!$V$5,('Mitigazione del rischio'!X$8*Tabelle!$W$5),IF('Modello Analisi RISCHI MOG_PTPC'!AZ143=Tabelle!$V$6,('Mitigazione del rischio'!X$8*Tabelle!$W$6),IF('Modello Analisi RISCHI MOG_PTPC'!AZ143=Tabelle!$V$7,('Mitigazione del rischio'!X$8*Tabelle!$W$7),IF('Modello Analisi RISCHI MOG_PTPC'!AZ143=Tabelle!$V$8,('Mitigazione del rischio'!X$8*Tabelle!$W$8),IF('Modello Analisi RISCHI MOG_PTPC'!AZ143=Tabelle!$V$9,('Mitigazione del rischio'!X$8*Tabelle!$W$9),IF('Modello Analisi RISCHI MOG_PTPC'!AZ143=Tabelle!$V$10,('Mitigazione del rischio'!X$8*Tabelle!$W$10),IF('Modello Analisi RISCHI MOG_PTPC'!AZ143=Tabelle!$V$11,('Mitigazione del rischio'!X$8*Tabelle!$W$11),IF('Modello Analisi RISCHI MOG_PTPC'!AZ143=Tabelle!$V$12,('Mitigazione del rischio'!X$8*Tabelle!$W$12),"-"))))))))))</f>
        <v>0</v>
      </c>
      <c r="Y142" s="31">
        <f>IF('Modello Analisi RISCHI MOG_PTPC'!BA143=Tabelle!$V$3,('Mitigazione del rischio'!Y$8*Tabelle!$W$3),IF('Modello Analisi RISCHI MOG_PTPC'!BA143=Tabelle!$V$4,('Mitigazione del rischio'!Y$8*Tabelle!$W$4),IF('Modello Analisi RISCHI MOG_PTPC'!BA143=Tabelle!$V$5,('Mitigazione del rischio'!Y$8*Tabelle!$W$5),IF('Modello Analisi RISCHI MOG_PTPC'!BA143=Tabelle!$V$6,('Mitigazione del rischio'!Y$8*Tabelle!$W$6),IF('Modello Analisi RISCHI MOG_PTPC'!BA143=Tabelle!$V$7,('Mitigazione del rischio'!Y$8*Tabelle!$W$7),IF('Modello Analisi RISCHI MOG_PTPC'!BA143=Tabelle!$V$8,('Mitigazione del rischio'!Y$8*Tabelle!$W$8),IF('Modello Analisi RISCHI MOG_PTPC'!BA143=Tabelle!$V$9,('Mitigazione del rischio'!Y$8*Tabelle!$W$9),IF('Modello Analisi RISCHI MOG_PTPC'!BA143=Tabelle!$V$10,('Mitigazione del rischio'!Y$8*Tabelle!$W$10),IF('Modello Analisi RISCHI MOG_PTPC'!BA143=Tabelle!$V$11,('Mitigazione del rischio'!Y$8*Tabelle!$W$11),IF('Modello Analisi RISCHI MOG_PTPC'!BA143=Tabelle!$V$12,('Mitigazione del rischio'!Y$8*Tabelle!$W$12),"-"))))))))))</f>
        <v>0</v>
      </c>
      <c r="Z142" s="31">
        <f>IF('Modello Analisi RISCHI MOG_PTPC'!BB143=Tabelle!$V$3,('Mitigazione del rischio'!Z$8*Tabelle!$W$3),IF('Modello Analisi RISCHI MOG_PTPC'!BB143=Tabelle!$V$4,('Mitigazione del rischio'!Z$8*Tabelle!$W$4),IF('Modello Analisi RISCHI MOG_PTPC'!BB143=Tabelle!$V$5,('Mitigazione del rischio'!Z$8*Tabelle!$W$5),IF('Modello Analisi RISCHI MOG_PTPC'!BB143=Tabelle!$V$6,('Mitigazione del rischio'!Z$8*Tabelle!$W$6),IF('Modello Analisi RISCHI MOG_PTPC'!BB143=Tabelle!$V$7,('Mitigazione del rischio'!Z$8*Tabelle!$W$7),IF('Modello Analisi RISCHI MOG_PTPC'!BB143=Tabelle!$V$8,('Mitigazione del rischio'!Z$8*Tabelle!$W$8),IF('Modello Analisi RISCHI MOG_PTPC'!BB143=Tabelle!$V$9,('Mitigazione del rischio'!Z$8*Tabelle!$W$9),IF('Modello Analisi RISCHI MOG_PTPC'!BB143=Tabelle!$V$10,('Mitigazione del rischio'!Z$8*Tabelle!$W$10),IF('Modello Analisi RISCHI MOG_PTPC'!BB143=Tabelle!$V$11,('Mitigazione del rischio'!Z$8*Tabelle!$W$11),IF('Modello Analisi RISCHI MOG_PTPC'!BB143=Tabelle!$V$12,('Mitigazione del rischio'!Z$8*Tabelle!$W$12),"-"))))))))))</f>
        <v>0</v>
      </c>
      <c r="AA142" s="31">
        <f>IF('Modello Analisi RISCHI MOG_PTPC'!BC143=Tabelle!$V$3,('Mitigazione del rischio'!AA$8*Tabelle!$W$3),IF('Modello Analisi RISCHI MOG_PTPC'!BC143=Tabelle!$V$4,('Mitigazione del rischio'!AA$8*Tabelle!$W$4),IF('Modello Analisi RISCHI MOG_PTPC'!BC143=Tabelle!$V$5,('Mitigazione del rischio'!AA$8*Tabelle!$W$5),IF('Modello Analisi RISCHI MOG_PTPC'!BC143=Tabelle!$V$6,('Mitigazione del rischio'!AA$8*Tabelle!$W$6),IF('Modello Analisi RISCHI MOG_PTPC'!BC143=Tabelle!$V$7,('Mitigazione del rischio'!AA$8*Tabelle!$W$7),IF('Modello Analisi RISCHI MOG_PTPC'!BC143=Tabelle!$V$8,('Mitigazione del rischio'!AA$8*Tabelle!$W$8),IF('Modello Analisi RISCHI MOG_PTPC'!BC143=Tabelle!$V$9,('Mitigazione del rischio'!AA$8*Tabelle!$W$9),IF('Modello Analisi RISCHI MOG_PTPC'!BC143=Tabelle!$V$10,('Mitigazione del rischio'!AA$8*Tabelle!$W$10),IF('Modello Analisi RISCHI MOG_PTPC'!BC143=Tabelle!$V$11,('Mitigazione del rischio'!AA$8*Tabelle!$W$11),IF('Modello Analisi RISCHI MOG_PTPC'!BC143=Tabelle!$V$12,('Mitigazione del rischio'!AA$8*Tabelle!$W$12),"-"))))))))))</f>
        <v>0</v>
      </c>
      <c r="AB142" s="31">
        <f>IF('Modello Analisi RISCHI MOG_PTPC'!BD143=Tabelle!$V$3,('Mitigazione del rischio'!AB$8*Tabelle!$W$3),IF('Modello Analisi RISCHI MOG_PTPC'!BD143=Tabelle!$V$4,('Mitigazione del rischio'!AB$8*Tabelle!$W$4),IF('Modello Analisi RISCHI MOG_PTPC'!BD143=Tabelle!$V$5,('Mitigazione del rischio'!AB$8*Tabelle!$W$5),IF('Modello Analisi RISCHI MOG_PTPC'!BD143=Tabelle!$V$6,('Mitigazione del rischio'!AB$8*Tabelle!$W$6),IF('Modello Analisi RISCHI MOG_PTPC'!BD143=Tabelle!$V$7,('Mitigazione del rischio'!AB$8*Tabelle!$W$7),IF('Modello Analisi RISCHI MOG_PTPC'!BD143=Tabelle!$V$8,('Mitigazione del rischio'!AB$8*Tabelle!$W$8),IF('Modello Analisi RISCHI MOG_PTPC'!BD143=Tabelle!$V$9,('Mitigazione del rischio'!AB$8*Tabelle!$W$9),IF('Modello Analisi RISCHI MOG_PTPC'!BD143=Tabelle!$V$10,('Mitigazione del rischio'!AB$8*Tabelle!$W$10),IF('Modello Analisi RISCHI MOG_PTPC'!BD143=Tabelle!$V$11,('Mitigazione del rischio'!AB$8*Tabelle!$W$11),IF('Modello Analisi RISCHI MOG_PTPC'!BD143=Tabelle!$V$12,('Mitigazione del rischio'!AB$8*Tabelle!$W$12),"-"))))))))))</f>
        <v>0</v>
      </c>
      <c r="AC142" s="31">
        <f>IF('Modello Analisi RISCHI MOG_PTPC'!BE143=Tabelle!$V$3,('Mitigazione del rischio'!AC$8*Tabelle!$W$3),IF('Modello Analisi RISCHI MOG_PTPC'!BE143=Tabelle!$V$4,('Mitigazione del rischio'!AC$8*Tabelle!$W$4),IF('Modello Analisi RISCHI MOG_PTPC'!BE143=Tabelle!$V$5,('Mitigazione del rischio'!AC$8*Tabelle!$W$5),IF('Modello Analisi RISCHI MOG_PTPC'!BE143=Tabelle!$V$6,('Mitigazione del rischio'!AC$8*Tabelle!$W$6),IF('Modello Analisi RISCHI MOG_PTPC'!BE143=Tabelle!$V$7,('Mitigazione del rischio'!AC$8*Tabelle!$W$7),IF('Modello Analisi RISCHI MOG_PTPC'!BE143=Tabelle!$V$8,('Mitigazione del rischio'!AC$8*Tabelle!$W$8),IF('Modello Analisi RISCHI MOG_PTPC'!BE143=Tabelle!$V$9,('Mitigazione del rischio'!AC$8*Tabelle!$W$9),IF('Modello Analisi RISCHI MOG_PTPC'!BE143=Tabelle!$V$10,('Mitigazione del rischio'!AC$8*Tabelle!$W$10),IF('Modello Analisi RISCHI MOG_PTPC'!BE143=Tabelle!$V$11,('Mitigazione del rischio'!AC$8*Tabelle!$W$11),IF('Modello Analisi RISCHI MOG_PTPC'!BE143=Tabelle!$V$12,('Mitigazione del rischio'!AC$8*Tabelle!$W$12),"-"))))))))))</f>
        <v>0</v>
      </c>
      <c r="AD142" s="31">
        <f>IF('Modello Analisi RISCHI MOG_PTPC'!BF143=Tabelle!$V$3,('Mitigazione del rischio'!AD$8*Tabelle!$W$3),IF('Modello Analisi RISCHI MOG_PTPC'!BF143=Tabelle!$V$4,('Mitigazione del rischio'!AD$8*Tabelle!$W$4),IF('Modello Analisi RISCHI MOG_PTPC'!BF143=Tabelle!$V$5,('Mitigazione del rischio'!AD$8*Tabelle!$W$5),IF('Modello Analisi RISCHI MOG_PTPC'!BF143=Tabelle!$V$6,('Mitigazione del rischio'!AD$8*Tabelle!$W$6),IF('Modello Analisi RISCHI MOG_PTPC'!BF143=Tabelle!$V$7,('Mitigazione del rischio'!AD$8*Tabelle!$W$7),IF('Modello Analisi RISCHI MOG_PTPC'!BF143=Tabelle!$V$8,('Mitigazione del rischio'!AD$8*Tabelle!$W$8),IF('Modello Analisi RISCHI MOG_PTPC'!BF143=Tabelle!$V$9,('Mitigazione del rischio'!AD$8*Tabelle!$W$9),IF('Modello Analisi RISCHI MOG_PTPC'!BF143=Tabelle!$V$10,('Mitigazione del rischio'!AD$8*Tabelle!$W$10),IF('Modello Analisi RISCHI MOG_PTPC'!BF143=Tabelle!$V$11,('Mitigazione del rischio'!AD$8*Tabelle!$W$11),IF('Modello Analisi RISCHI MOG_PTPC'!BF143=Tabelle!$V$12,('Mitigazione del rischio'!AD$8*Tabelle!$W$12),"-"))))))))))</f>
        <v>0</v>
      </c>
      <c r="AE142" s="31">
        <f>IF('Modello Analisi RISCHI MOG_PTPC'!BG143=Tabelle!$V$3,('Mitigazione del rischio'!AE$8*Tabelle!$W$3),IF('Modello Analisi RISCHI MOG_PTPC'!BG143=Tabelle!$V$4,('Mitigazione del rischio'!AE$8*Tabelle!$W$4),IF('Modello Analisi RISCHI MOG_PTPC'!BG143=Tabelle!$V$5,('Mitigazione del rischio'!AE$8*Tabelle!$W$5),IF('Modello Analisi RISCHI MOG_PTPC'!BG143=Tabelle!$V$6,('Mitigazione del rischio'!AE$8*Tabelle!$W$6),IF('Modello Analisi RISCHI MOG_PTPC'!BG143=Tabelle!$V$7,('Mitigazione del rischio'!AE$8*Tabelle!$W$7),IF('Modello Analisi RISCHI MOG_PTPC'!BG143=Tabelle!$V$8,('Mitigazione del rischio'!AE$8*Tabelle!$W$8),IF('Modello Analisi RISCHI MOG_PTPC'!BG143=Tabelle!$V$9,('Mitigazione del rischio'!AE$8*Tabelle!$W$9),IF('Modello Analisi RISCHI MOG_PTPC'!BG143=Tabelle!$V$10,('Mitigazione del rischio'!AE$8*Tabelle!$W$10),IF('Modello Analisi RISCHI MOG_PTPC'!BG143=Tabelle!$V$11,('Mitigazione del rischio'!AE$8*Tabelle!$W$11),IF('Modello Analisi RISCHI MOG_PTPC'!BG143=Tabelle!$V$12,('Mitigazione del rischio'!AE$8*Tabelle!$W$12),"-"))))))))))</f>
        <v>0</v>
      </c>
      <c r="AF142" s="32">
        <f t="shared" si="7"/>
        <v>43.400000000000006</v>
      </c>
      <c r="AG142" s="33">
        <f t="shared" si="8"/>
        <v>0.43400000000000005</v>
      </c>
    </row>
    <row r="143" spans="1:33" x14ac:dyDescent="0.25">
      <c r="A143" s="31">
        <f>IF('Modello Analisi RISCHI MOG_PTPC'!AC144=Tabelle!$V$3,('Mitigazione del rischio'!A$8*Tabelle!$W$3),IF('Modello Analisi RISCHI MOG_PTPC'!AC144=Tabelle!$V$4,('Mitigazione del rischio'!A$8*Tabelle!$W$4),IF('Modello Analisi RISCHI MOG_PTPC'!AC144=Tabelle!$V$5,('Mitigazione del rischio'!A$8*Tabelle!$W$5),IF('Modello Analisi RISCHI MOG_PTPC'!AC144=Tabelle!$V$6,('Mitigazione del rischio'!A$8*Tabelle!$W$6),IF('Modello Analisi RISCHI MOG_PTPC'!AC144=Tabelle!$V$7,('Mitigazione del rischio'!A$8*Tabelle!$W$7),IF('Modello Analisi RISCHI MOG_PTPC'!AC144=Tabelle!$V$8,('Mitigazione del rischio'!A$8*Tabelle!$W$8),IF('Modello Analisi RISCHI MOG_PTPC'!AC144=Tabelle!$V$9,('Mitigazione del rischio'!A$8*Tabelle!$W$9),IF('Modello Analisi RISCHI MOG_PTPC'!AC144=Tabelle!$V$10,('Mitigazione del rischio'!A$8*Tabelle!$W$10),IF('Modello Analisi RISCHI MOG_PTPC'!AC144=Tabelle!$V$11,('Mitigazione del rischio'!A$8*Tabelle!$W$11),IF('Modello Analisi RISCHI MOG_PTPC'!AC144=Tabelle!$V$12,('Mitigazione del rischio'!A$8*Tabelle!$W$12),"-"))))))))))</f>
        <v>3.5</v>
      </c>
      <c r="B143" s="31">
        <f>IF('Modello Analisi RISCHI MOG_PTPC'!AD144=Tabelle!$V$3,('Mitigazione del rischio'!B$8*Tabelle!$W$3),IF('Modello Analisi RISCHI MOG_PTPC'!AD144=Tabelle!$V$4,('Mitigazione del rischio'!B$8*Tabelle!$W$4),IF('Modello Analisi RISCHI MOG_PTPC'!AD144=Tabelle!$V$5,('Mitigazione del rischio'!B$8*Tabelle!$W$5),IF('Modello Analisi RISCHI MOG_PTPC'!AD144=Tabelle!$V$6,('Mitigazione del rischio'!B$8*Tabelle!$W$6),IF('Modello Analisi RISCHI MOG_PTPC'!AD144=Tabelle!$V$7,('Mitigazione del rischio'!B$8*Tabelle!$W$7),IF('Modello Analisi RISCHI MOG_PTPC'!AD144=Tabelle!$V$8,('Mitigazione del rischio'!B$8*Tabelle!$W$8),IF('Modello Analisi RISCHI MOG_PTPC'!AD144=Tabelle!$V$9,('Mitigazione del rischio'!B$8*Tabelle!$W$9),IF('Modello Analisi RISCHI MOG_PTPC'!AD144=Tabelle!$V$10,('Mitigazione del rischio'!B$8*Tabelle!$W$10),IF('Modello Analisi RISCHI MOG_PTPC'!AD144=Tabelle!$V$11,('Mitigazione del rischio'!B$8*Tabelle!$W$11),IF('Modello Analisi RISCHI MOG_PTPC'!AD144=Tabelle!$V$12,('Mitigazione del rischio'!B$8*Tabelle!$W$12),"-"))))))))))</f>
        <v>2.4499999999999997</v>
      </c>
      <c r="C143" s="31">
        <f>IF('Modello Analisi RISCHI MOG_PTPC'!AE144=Tabelle!$V$3,('Mitigazione del rischio'!C$8*Tabelle!$W$3),IF('Modello Analisi RISCHI MOG_PTPC'!AE144=Tabelle!$V$4,('Mitigazione del rischio'!C$8*Tabelle!$W$4),IF('Modello Analisi RISCHI MOG_PTPC'!AE144=Tabelle!$V$5,('Mitigazione del rischio'!C$8*Tabelle!$W$5),IF('Modello Analisi RISCHI MOG_PTPC'!AE144=Tabelle!$V$6,('Mitigazione del rischio'!C$8*Tabelle!$W$6),IF('Modello Analisi RISCHI MOG_PTPC'!AE144=Tabelle!$V$7,('Mitigazione del rischio'!C$8*Tabelle!$W$7),IF('Modello Analisi RISCHI MOG_PTPC'!AE144=Tabelle!$V$8,('Mitigazione del rischio'!C$8*Tabelle!$W$8),IF('Modello Analisi RISCHI MOG_PTPC'!AE144=Tabelle!$V$9,('Mitigazione del rischio'!C$8*Tabelle!$W$9),IF('Modello Analisi RISCHI MOG_PTPC'!AE144=Tabelle!$V$10,('Mitigazione del rischio'!C$8*Tabelle!$W$10),IF('Modello Analisi RISCHI MOG_PTPC'!AE144=Tabelle!$V$11,('Mitigazione del rischio'!C$8*Tabelle!$W$11),IF('Modello Analisi RISCHI MOG_PTPC'!AE144=Tabelle!$V$12,('Mitigazione del rischio'!C$8*Tabelle!$W$12),"-"))))))))))</f>
        <v>0.35000000000000003</v>
      </c>
      <c r="D143" s="31">
        <f>IF('Modello Analisi RISCHI MOG_PTPC'!AF144=Tabelle!$V$3,('Mitigazione del rischio'!D$8*Tabelle!$W$3),IF('Modello Analisi RISCHI MOG_PTPC'!AF144=Tabelle!$V$4,('Mitigazione del rischio'!D$8*Tabelle!$W$4),IF('Modello Analisi RISCHI MOG_PTPC'!AF144=Tabelle!$V$5,('Mitigazione del rischio'!D$8*Tabelle!$W$5),IF('Modello Analisi RISCHI MOG_PTPC'!AF144=Tabelle!$V$6,('Mitigazione del rischio'!D$8*Tabelle!$W$6),IF('Modello Analisi RISCHI MOG_PTPC'!AF144=Tabelle!$V$7,('Mitigazione del rischio'!D$8*Tabelle!$W$7),IF('Modello Analisi RISCHI MOG_PTPC'!AF144=Tabelle!$V$8,('Mitigazione del rischio'!D$8*Tabelle!$W$8),IF('Modello Analisi RISCHI MOG_PTPC'!AF144=Tabelle!$V$9,('Mitigazione del rischio'!D$8*Tabelle!$W$9),IF('Modello Analisi RISCHI MOG_PTPC'!AF144=Tabelle!$V$10,('Mitigazione del rischio'!D$8*Tabelle!$W$10),IF('Modello Analisi RISCHI MOG_PTPC'!AF144=Tabelle!$V$11,('Mitigazione del rischio'!D$8*Tabelle!$W$11),IF('Modello Analisi RISCHI MOG_PTPC'!AF144=Tabelle!$V$12,('Mitigazione del rischio'!D$8*Tabelle!$W$12),"-"))))))))))</f>
        <v>1.05</v>
      </c>
      <c r="E143" s="31">
        <f>IF('Modello Analisi RISCHI MOG_PTPC'!AG144=Tabelle!$V$3,('Mitigazione del rischio'!E$8*Tabelle!$W$3),IF('Modello Analisi RISCHI MOG_PTPC'!AG144=Tabelle!$V$4,('Mitigazione del rischio'!E$8*Tabelle!$W$4),IF('Modello Analisi RISCHI MOG_PTPC'!AG144=Tabelle!$V$5,('Mitigazione del rischio'!E$8*Tabelle!$W$5),IF('Modello Analisi RISCHI MOG_PTPC'!AG144=Tabelle!$V$6,('Mitigazione del rischio'!E$8*Tabelle!$W$6),IF('Modello Analisi RISCHI MOG_PTPC'!AG144=Tabelle!$V$7,('Mitigazione del rischio'!E$8*Tabelle!$W$7),IF('Modello Analisi RISCHI MOG_PTPC'!AG144=Tabelle!$V$8,('Mitigazione del rischio'!E$8*Tabelle!$W$8),IF('Modello Analisi RISCHI MOG_PTPC'!AG144=Tabelle!$V$9,('Mitigazione del rischio'!E$8*Tabelle!$W$9),IF('Modello Analisi RISCHI MOG_PTPC'!AG144=Tabelle!$V$10,('Mitigazione del rischio'!E$8*Tabelle!$W$10),IF('Modello Analisi RISCHI MOG_PTPC'!AG144=Tabelle!$V$11,('Mitigazione del rischio'!E$8*Tabelle!$W$11),IF('Modello Analisi RISCHI MOG_PTPC'!AG144=Tabelle!$V$12,('Mitigazione del rischio'!E$8*Tabelle!$W$12),"-"))))))))))</f>
        <v>2.4499999999999997</v>
      </c>
      <c r="F143" s="31">
        <f>IF('Modello Analisi RISCHI MOG_PTPC'!AH144=Tabelle!$V$3,('Mitigazione del rischio'!F$8*Tabelle!$W$3),IF('Modello Analisi RISCHI MOG_PTPC'!AH144=Tabelle!$V$4,('Mitigazione del rischio'!F$8*Tabelle!$W$4),IF('Modello Analisi RISCHI MOG_PTPC'!AH144=Tabelle!$V$5,('Mitigazione del rischio'!F$8*Tabelle!$W$5),IF('Modello Analisi RISCHI MOG_PTPC'!AH144=Tabelle!$V$6,('Mitigazione del rischio'!F$8*Tabelle!$W$6),IF('Modello Analisi RISCHI MOG_PTPC'!AH144=Tabelle!$V$7,('Mitigazione del rischio'!F$8*Tabelle!$W$7),IF('Modello Analisi RISCHI MOG_PTPC'!AH144=Tabelle!$V$8,('Mitigazione del rischio'!F$8*Tabelle!$W$8),IF('Modello Analisi RISCHI MOG_PTPC'!AH144=Tabelle!$V$9,('Mitigazione del rischio'!F$8*Tabelle!$W$9),IF('Modello Analisi RISCHI MOG_PTPC'!AH144=Tabelle!$V$10,('Mitigazione del rischio'!F$8*Tabelle!$W$10),IF('Modello Analisi RISCHI MOG_PTPC'!AH144=Tabelle!$V$11,('Mitigazione del rischio'!F$8*Tabelle!$W$11),IF('Modello Analisi RISCHI MOG_PTPC'!AH144=Tabelle!$V$12,('Mitigazione del rischio'!F$8*Tabelle!$W$12),"-"))))))))))</f>
        <v>3.5</v>
      </c>
      <c r="G143" s="31">
        <f>IF('Modello Analisi RISCHI MOG_PTPC'!AI144=Tabelle!$V$3,('Mitigazione del rischio'!G$8*Tabelle!$W$3),IF('Modello Analisi RISCHI MOG_PTPC'!AI144=Tabelle!$V$4,('Mitigazione del rischio'!G$8*Tabelle!$W$4),IF('Modello Analisi RISCHI MOG_PTPC'!AI144=Tabelle!$V$5,('Mitigazione del rischio'!G$8*Tabelle!$W$5),IF('Modello Analisi RISCHI MOG_PTPC'!AI144=Tabelle!$V$6,('Mitigazione del rischio'!G$8*Tabelle!$W$6),IF('Modello Analisi RISCHI MOG_PTPC'!AI144=Tabelle!$V$7,('Mitigazione del rischio'!G$8*Tabelle!$W$7),IF('Modello Analisi RISCHI MOG_PTPC'!AI144=Tabelle!$V$8,('Mitigazione del rischio'!G$8*Tabelle!$W$8),IF('Modello Analisi RISCHI MOG_PTPC'!AI144=Tabelle!$V$9,('Mitigazione del rischio'!G$8*Tabelle!$W$9),IF('Modello Analisi RISCHI MOG_PTPC'!AI144=Tabelle!$V$10,('Mitigazione del rischio'!G$8*Tabelle!$W$10),IF('Modello Analisi RISCHI MOG_PTPC'!AI144=Tabelle!$V$11,('Mitigazione del rischio'!G$8*Tabelle!$W$11),IF('Modello Analisi RISCHI MOG_PTPC'!AI144=Tabelle!$V$12,('Mitigazione del rischio'!G$8*Tabelle!$W$12),"-"))))))))))</f>
        <v>3.5</v>
      </c>
      <c r="H143" s="31">
        <f>IF('Modello Analisi RISCHI MOG_PTPC'!AJ144=Tabelle!$V$3,('Mitigazione del rischio'!H$8*Tabelle!$W$3),IF('Modello Analisi RISCHI MOG_PTPC'!AJ144=Tabelle!$V$4,('Mitigazione del rischio'!H$8*Tabelle!$W$4),IF('Modello Analisi RISCHI MOG_PTPC'!AJ144=Tabelle!$V$5,('Mitigazione del rischio'!H$8*Tabelle!$W$5),IF('Modello Analisi RISCHI MOG_PTPC'!AJ144=Tabelle!$V$6,('Mitigazione del rischio'!H$8*Tabelle!$W$6),IF('Modello Analisi RISCHI MOG_PTPC'!AJ144=Tabelle!$V$7,('Mitigazione del rischio'!H$8*Tabelle!$W$7),IF('Modello Analisi RISCHI MOG_PTPC'!AJ144=Tabelle!$V$8,('Mitigazione del rischio'!H$8*Tabelle!$W$8),IF('Modello Analisi RISCHI MOG_PTPC'!AJ144=Tabelle!$V$9,('Mitigazione del rischio'!H$8*Tabelle!$W$9),IF('Modello Analisi RISCHI MOG_PTPC'!AJ144=Tabelle!$V$10,('Mitigazione del rischio'!H$8*Tabelle!$W$10),IF('Modello Analisi RISCHI MOG_PTPC'!AJ144=Tabelle!$V$11,('Mitigazione del rischio'!H$8*Tabelle!$W$11),IF('Modello Analisi RISCHI MOG_PTPC'!AJ144=Tabelle!$V$12,('Mitigazione del rischio'!H$8*Tabelle!$W$12),"-"))))))))))</f>
        <v>3.5</v>
      </c>
      <c r="I143" s="31">
        <f>IF('Modello Analisi RISCHI MOG_PTPC'!AK144=Tabelle!$V$3,('Mitigazione del rischio'!I$8*Tabelle!$W$3),IF('Modello Analisi RISCHI MOG_PTPC'!AK144=Tabelle!$V$4,('Mitigazione del rischio'!I$8*Tabelle!$W$4),IF('Modello Analisi RISCHI MOG_PTPC'!AK144=Tabelle!$V$5,('Mitigazione del rischio'!I$8*Tabelle!$W$5),IF('Modello Analisi RISCHI MOG_PTPC'!AK144=Tabelle!$V$6,('Mitigazione del rischio'!I$8*Tabelle!$W$6),IF('Modello Analisi RISCHI MOG_PTPC'!AK144=Tabelle!$V$7,('Mitigazione del rischio'!I$8*Tabelle!$W$7),IF('Modello Analisi RISCHI MOG_PTPC'!AK144=Tabelle!$V$8,('Mitigazione del rischio'!I$8*Tabelle!$W$8),IF('Modello Analisi RISCHI MOG_PTPC'!AK144=Tabelle!$V$9,('Mitigazione del rischio'!I$8*Tabelle!$W$9),IF('Modello Analisi RISCHI MOG_PTPC'!AK144=Tabelle!$V$10,('Mitigazione del rischio'!I$8*Tabelle!$W$10),IF('Modello Analisi RISCHI MOG_PTPC'!AK144=Tabelle!$V$11,('Mitigazione del rischio'!I$8*Tabelle!$W$11),IF('Modello Analisi RISCHI MOG_PTPC'!AK144=Tabelle!$V$12,('Mitigazione del rischio'!I$8*Tabelle!$W$12),"-"))))))))))</f>
        <v>1.05</v>
      </c>
      <c r="J143" s="31">
        <f>IF('Modello Analisi RISCHI MOG_PTPC'!AL144=Tabelle!$V$3,('Mitigazione del rischio'!J$8*Tabelle!$W$3),IF('Modello Analisi RISCHI MOG_PTPC'!AL144=Tabelle!$V$4,('Mitigazione del rischio'!J$8*Tabelle!$W$4),IF('Modello Analisi RISCHI MOG_PTPC'!AL144=Tabelle!$V$5,('Mitigazione del rischio'!J$8*Tabelle!$W$5),IF('Modello Analisi RISCHI MOG_PTPC'!AL144=Tabelle!$V$6,('Mitigazione del rischio'!J$8*Tabelle!$W$6),IF('Modello Analisi RISCHI MOG_PTPC'!AL144=Tabelle!$V$7,('Mitigazione del rischio'!J$8*Tabelle!$W$7),IF('Modello Analisi RISCHI MOG_PTPC'!AL144=Tabelle!$V$8,('Mitigazione del rischio'!J$8*Tabelle!$W$8),IF('Modello Analisi RISCHI MOG_PTPC'!AL144=Tabelle!$V$9,('Mitigazione del rischio'!J$8*Tabelle!$W$9),IF('Modello Analisi RISCHI MOG_PTPC'!AL144=Tabelle!$V$10,('Mitigazione del rischio'!J$8*Tabelle!$W$10),IF('Modello Analisi RISCHI MOG_PTPC'!AL144=Tabelle!$V$11,('Mitigazione del rischio'!J$8*Tabelle!$W$11),IF('Modello Analisi RISCHI MOG_PTPC'!AL144=Tabelle!$V$12,('Mitigazione del rischio'!J$8*Tabelle!$W$12),"-"))))))))))</f>
        <v>1.05</v>
      </c>
      <c r="K143" s="31">
        <f>IF('Modello Analisi RISCHI MOG_PTPC'!AM144=Tabelle!$V$3,('Mitigazione del rischio'!K$8*Tabelle!$W$3),IF('Modello Analisi RISCHI MOG_PTPC'!AM144=Tabelle!$V$4,('Mitigazione del rischio'!K$8*Tabelle!$W$4),IF('Modello Analisi RISCHI MOG_PTPC'!AM144=Tabelle!$V$5,('Mitigazione del rischio'!K$8*Tabelle!$W$5),IF('Modello Analisi RISCHI MOG_PTPC'!AM144=Tabelle!$V$6,('Mitigazione del rischio'!K$8*Tabelle!$W$6),IF('Modello Analisi RISCHI MOG_PTPC'!AM144=Tabelle!$V$7,('Mitigazione del rischio'!K$8*Tabelle!$W$7),IF('Modello Analisi RISCHI MOG_PTPC'!AM144=Tabelle!$V$8,('Mitigazione del rischio'!K$8*Tabelle!$W$8),IF('Modello Analisi RISCHI MOG_PTPC'!AM144=Tabelle!$V$9,('Mitigazione del rischio'!K$8*Tabelle!$W$9),IF('Modello Analisi RISCHI MOG_PTPC'!AM144=Tabelle!$V$10,('Mitigazione del rischio'!K$8*Tabelle!$W$10),IF('Modello Analisi RISCHI MOG_PTPC'!AM144=Tabelle!$V$11,('Mitigazione del rischio'!K$8*Tabelle!$W$11),IF('Modello Analisi RISCHI MOG_PTPC'!AM144=Tabelle!$V$12,('Mitigazione del rischio'!K$8*Tabelle!$W$12),"-"))))))))))</f>
        <v>3.5</v>
      </c>
      <c r="L143" s="31">
        <f>IF('Modello Analisi RISCHI MOG_PTPC'!AN144=Tabelle!$V$3,('Mitigazione del rischio'!L$8*Tabelle!$W$3),IF('Modello Analisi RISCHI MOG_PTPC'!AN144=Tabelle!$V$4,('Mitigazione del rischio'!L$8*Tabelle!$W$4),IF('Modello Analisi RISCHI MOG_PTPC'!AN144=Tabelle!$V$5,('Mitigazione del rischio'!L$8*Tabelle!$W$5),IF('Modello Analisi RISCHI MOG_PTPC'!AN144=Tabelle!$V$6,('Mitigazione del rischio'!L$8*Tabelle!$W$6),IF('Modello Analisi RISCHI MOG_PTPC'!AN144=Tabelle!$V$7,('Mitigazione del rischio'!L$8*Tabelle!$W$7),IF('Modello Analisi RISCHI MOG_PTPC'!AN144=Tabelle!$V$8,('Mitigazione del rischio'!L$8*Tabelle!$W$8),IF('Modello Analisi RISCHI MOG_PTPC'!AN144=Tabelle!$V$9,('Mitigazione del rischio'!L$8*Tabelle!$W$9),IF('Modello Analisi RISCHI MOG_PTPC'!AN144=Tabelle!$V$10,('Mitigazione del rischio'!L$8*Tabelle!$W$10),IF('Modello Analisi RISCHI MOG_PTPC'!AN144=Tabelle!$V$11,('Mitigazione del rischio'!L$8*Tabelle!$W$11),IF('Modello Analisi RISCHI MOG_PTPC'!AN144=Tabelle!$V$12,('Mitigazione del rischio'!L$8*Tabelle!$W$12),"-"))))))))))</f>
        <v>3.5</v>
      </c>
      <c r="M143" s="31">
        <f>IF('Modello Analisi RISCHI MOG_PTPC'!AO144=Tabelle!$V$3,('Mitigazione del rischio'!M$8*Tabelle!$W$3),IF('Modello Analisi RISCHI MOG_PTPC'!AO144=Tabelle!$V$4,('Mitigazione del rischio'!M$8*Tabelle!$W$4),IF('Modello Analisi RISCHI MOG_PTPC'!AO144=Tabelle!$V$5,('Mitigazione del rischio'!M$8*Tabelle!$W$5),IF('Modello Analisi RISCHI MOG_PTPC'!AO144=Tabelle!$V$6,('Mitigazione del rischio'!M$8*Tabelle!$W$6),IF('Modello Analisi RISCHI MOG_PTPC'!AO144=Tabelle!$V$7,('Mitigazione del rischio'!M$8*Tabelle!$W$7),IF('Modello Analisi RISCHI MOG_PTPC'!AO144=Tabelle!$V$8,('Mitigazione del rischio'!M$8*Tabelle!$W$8),IF('Modello Analisi RISCHI MOG_PTPC'!AO144=Tabelle!$V$9,('Mitigazione del rischio'!M$8*Tabelle!$W$9),IF('Modello Analisi RISCHI MOG_PTPC'!AO144=Tabelle!$V$10,('Mitigazione del rischio'!M$8*Tabelle!$W$10),IF('Modello Analisi RISCHI MOG_PTPC'!AO144=Tabelle!$V$11,('Mitigazione del rischio'!M$8*Tabelle!$W$11),IF('Modello Analisi RISCHI MOG_PTPC'!AO144=Tabelle!$V$12,('Mitigazione del rischio'!M$8*Tabelle!$W$12),"-"))))))))))</f>
        <v>1.05</v>
      </c>
      <c r="N143" s="31">
        <f>IF('Modello Analisi RISCHI MOG_PTPC'!AP144=Tabelle!$V$3,('Mitigazione del rischio'!N$8*Tabelle!$W$3),IF('Modello Analisi RISCHI MOG_PTPC'!AP144=Tabelle!$V$4,('Mitigazione del rischio'!N$8*Tabelle!$W$4),IF('Modello Analisi RISCHI MOG_PTPC'!AP144=Tabelle!$V$5,('Mitigazione del rischio'!N$8*Tabelle!$W$5),IF('Modello Analisi RISCHI MOG_PTPC'!AP144=Tabelle!$V$6,('Mitigazione del rischio'!N$8*Tabelle!$W$6),IF('Modello Analisi RISCHI MOG_PTPC'!AP144=Tabelle!$V$7,('Mitigazione del rischio'!N$8*Tabelle!$W$7),IF('Modello Analisi RISCHI MOG_PTPC'!AP144=Tabelle!$V$8,('Mitigazione del rischio'!N$8*Tabelle!$W$8),IF('Modello Analisi RISCHI MOG_PTPC'!AP144=Tabelle!$V$9,('Mitigazione del rischio'!N$8*Tabelle!$W$9),IF('Modello Analisi RISCHI MOG_PTPC'!AP144=Tabelle!$V$10,('Mitigazione del rischio'!N$8*Tabelle!$W$10),IF('Modello Analisi RISCHI MOG_PTPC'!AP144=Tabelle!$V$11,('Mitigazione del rischio'!N$8*Tabelle!$W$11),IF('Modello Analisi RISCHI MOG_PTPC'!AP144=Tabelle!$V$12,('Mitigazione del rischio'!N$8*Tabelle!$W$12),"-"))))))))))</f>
        <v>1.05</v>
      </c>
      <c r="O143" s="31">
        <f>IF('Modello Analisi RISCHI MOG_PTPC'!AQ144=Tabelle!$V$3,('Mitigazione del rischio'!O$8*Tabelle!$W$3),IF('Modello Analisi RISCHI MOG_PTPC'!AQ144=Tabelle!$V$4,('Mitigazione del rischio'!O$8*Tabelle!$W$4),IF('Modello Analisi RISCHI MOG_PTPC'!AQ144=Tabelle!$V$5,('Mitigazione del rischio'!O$8*Tabelle!$W$5),IF('Modello Analisi RISCHI MOG_PTPC'!AQ144=Tabelle!$V$6,('Mitigazione del rischio'!O$8*Tabelle!$W$6),IF('Modello Analisi RISCHI MOG_PTPC'!AQ144=Tabelle!$V$7,('Mitigazione del rischio'!O$8*Tabelle!$W$7),IF('Modello Analisi RISCHI MOG_PTPC'!AQ144=Tabelle!$V$8,('Mitigazione del rischio'!O$8*Tabelle!$W$8),IF('Modello Analisi RISCHI MOG_PTPC'!AQ144=Tabelle!$V$9,('Mitigazione del rischio'!O$8*Tabelle!$W$9),IF('Modello Analisi RISCHI MOG_PTPC'!AQ144=Tabelle!$V$10,('Mitigazione del rischio'!O$8*Tabelle!$W$10),IF('Modello Analisi RISCHI MOG_PTPC'!AQ144=Tabelle!$V$11,('Mitigazione del rischio'!O$8*Tabelle!$W$11),IF('Modello Analisi RISCHI MOG_PTPC'!AQ144=Tabelle!$V$12,('Mitigazione del rischio'!O$8*Tabelle!$W$12),"-"))))))))))</f>
        <v>1.05</v>
      </c>
      <c r="P143" s="31">
        <f>IF('Modello Analisi RISCHI MOG_PTPC'!AR144=Tabelle!$V$3,('Mitigazione del rischio'!P$8*Tabelle!$W$3),IF('Modello Analisi RISCHI MOG_PTPC'!AR144=Tabelle!$V$4,('Mitigazione del rischio'!P$8*Tabelle!$W$4),IF('Modello Analisi RISCHI MOG_PTPC'!AR144=Tabelle!$V$5,('Mitigazione del rischio'!P$8*Tabelle!$W$5),IF('Modello Analisi RISCHI MOG_PTPC'!AR144=Tabelle!$V$6,('Mitigazione del rischio'!P$8*Tabelle!$W$6),IF('Modello Analisi RISCHI MOG_PTPC'!AR144=Tabelle!$V$7,('Mitigazione del rischio'!P$8*Tabelle!$W$7),IF('Modello Analisi RISCHI MOG_PTPC'!AR144=Tabelle!$V$8,('Mitigazione del rischio'!P$8*Tabelle!$W$8),IF('Modello Analisi RISCHI MOG_PTPC'!AR144=Tabelle!$V$9,('Mitigazione del rischio'!P$8*Tabelle!$W$9),IF('Modello Analisi RISCHI MOG_PTPC'!AR144=Tabelle!$V$10,('Mitigazione del rischio'!P$8*Tabelle!$W$10),IF('Modello Analisi RISCHI MOG_PTPC'!AR144=Tabelle!$V$11,('Mitigazione del rischio'!P$8*Tabelle!$W$11),IF('Modello Analisi RISCHI MOG_PTPC'!AR144=Tabelle!$V$12,('Mitigazione del rischio'!P$8*Tabelle!$W$12),"-"))))))))))</f>
        <v>1.05</v>
      </c>
      <c r="Q143" s="31">
        <f>IF('Modello Analisi RISCHI MOG_PTPC'!AS144=Tabelle!$V$3,('Mitigazione del rischio'!Q$8*Tabelle!$W$3),IF('Modello Analisi RISCHI MOG_PTPC'!AS144=Tabelle!$V$4,('Mitigazione del rischio'!Q$8*Tabelle!$W$4),IF('Modello Analisi RISCHI MOG_PTPC'!AS144=Tabelle!$V$5,('Mitigazione del rischio'!Q$8*Tabelle!$W$5),IF('Modello Analisi RISCHI MOG_PTPC'!AS144=Tabelle!$V$6,('Mitigazione del rischio'!Q$8*Tabelle!$W$6),IF('Modello Analisi RISCHI MOG_PTPC'!AS144=Tabelle!$V$7,('Mitigazione del rischio'!Q$8*Tabelle!$W$7),IF('Modello Analisi RISCHI MOG_PTPC'!AS144=Tabelle!$V$8,('Mitigazione del rischio'!Q$8*Tabelle!$W$8),IF('Modello Analisi RISCHI MOG_PTPC'!AS144=Tabelle!$V$9,('Mitigazione del rischio'!Q$8*Tabelle!$W$9),IF('Modello Analisi RISCHI MOG_PTPC'!AS144=Tabelle!$V$10,('Mitigazione del rischio'!Q$8*Tabelle!$W$10),IF('Modello Analisi RISCHI MOG_PTPC'!AS144=Tabelle!$V$11,('Mitigazione del rischio'!Q$8*Tabelle!$W$11),IF('Modello Analisi RISCHI MOG_PTPC'!AS144=Tabelle!$V$12,('Mitigazione del rischio'!Q$8*Tabelle!$W$12),"-"))))))))))</f>
        <v>2.4499999999999997</v>
      </c>
      <c r="R143" s="31">
        <f>IF('Modello Analisi RISCHI MOG_PTPC'!AT144=Tabelle!$V$3,('Mitigazione del rischio'!R$8*Tabelle!$W$3),IF('Modello Analisi RISCHI MOG_PTPC'!AT144=Tabelle!$V$4,('Mitigazione del rischio'!R$8*Tabelle!$W$4),IF('Modello Analisi RISCHI MOG_PTPC'!AT144=Tabelle!$V$5,('Mitigazione del rischio'!R$8*Tabelle!$W$5),IF('Modello Analisi RISCHI MOG_PTPC'!AT144=Tabelle!$V$6,('Mitigazione del rischio'!R$8*Tabelle!$W$6),IF('Modello Analisi RISCHI MOG_PTPC'!AT144=Tabelle!$V$7,('Mitigazione del rischio'!R$8*Tabelle!$W$7),IF('Modello Analisi RISCHI MOG_PTPC'!AT144=Tabelle!$V$8,('Mitigazione del rischio'!R$8*Tabelle!$W$8),IF('Modello Analisi RISCHI MOG_PTPC'!AT144=Tabelle!$V$9,('Mitigazione del rischio'!R$8*Tabelle!$W$9),IF('Modello Analisi RISCHI MOG_PTPC'!AT144=Tabelle!$V$10,('Mitigazione del rischio'!R$8*Tabelle!$W$10),IF('Modello Analisi RISCHI MOG_PTPC'!AT144=Tabelle!$V$11,('Mitigazione del rischio'!R$8*Tabelle!$W$11),IF('Modello Analisi RISCHI MOG_PTPC'!AT144=Tabelle!$V$12,('Mitigazione del rischio'!R$8*Tabelle!$W$12),"-"))))))))))</f>
        <v>2.4499999999999997</v>
      </c>
      <c r="S143" s="31">
        <f>IF('Modello Analisi RISCHI MOG_PTPC'!AU144=Tabelle!$V$3,('Mitigazione del rischio'!S$8*Tabelle!$W$3),IF('Modello Analisi RISCHI MOG_PTPC'!AU144=Tabelle!$V$4,('Mitigazione del rischio'!S$8*Tabelle!$W$4),IF('Modello Analisi RISCHI MOG_PTPC'!AU144=Tabelle!$V$5,('Mitigazione del rischio'!S$8*Tabelle!$W$5),IF('Modello Analisi RISCHI MOG_PTPC'!AU144=Tabelle!$V$6,('Mitigazione del rischio'!S$8*Tabelle!$W$6),IF('Modello Analisi RISCHI MOG_PTPC'!AU144=Tabelle!$V$7,('Mitigazione del rischio'!S$8*Tabelle!$W$7),IF('Modello Analisi RISCHI MOG_PTPC'!AU144=Tabelle!$V$8,('Mitigazione del rischio'!S$8*Tabelle!$W$8),IF('Modello Analisi RISCHI MOG_PTPC'!AU144=Tabelle!$V$9,('Mitigazione del rischio'!S$8*Tabelle!$W$9),IF('Modello Analisi RISCHI MOG_PTPC'!AU144=Tabelle!$V$10,('Mitigazione del rischio'!S$8*Tabelle!$W$10),IF('Modello Analisi RISCHI MOG_PTPC'!AU144=Tabelle!$V$11,('Mitigazione del rischio'!S$8*Tabelle!$W$11),IF('Modello Analisi RISCHI MOG_PTPC'!AU144=Tabelle!$V$12,('Mitigazione del rischio'!S$8*Tabelle!$W$12),"-"))))))))))</f>
        <v>2.4499999999999997</v>
      </c>
      <c r="T143" s="31">
        <f>IF('Modello Analisi RISCHI MOG_PTPC'!AV144=Tabelle!$V$3,('Mitigazione del rischio'!T$8*Tabelle!$W$3),IF('Modello Analisi RISCHI MOG_PTPC'!AV144=Tabelle!$V$4,('Mitigazione del rischio'!T$8*Tabelle!$W$4),IF('Modello Analisi RISCHI MOG_PTPC'!AV144=Tabelle!$V$5,('Mitigazione del rischio'!T$8*Tabelle!$W$5),IF('Modello Analisi RISCHI MOG_PTPC'!AV144=Tabelle!$V$6,('Mitigazione del rischio'!T$8*Tabelle!$W$6),IF('Modello Analisi RISCHI MOG_PTPC'!AV144=Tabelle!$V$7,('Mitigazione del rischio'!T$8*Tabelle!$W$7),IF('Modello Analisi RISCHI MOG_PTPC'!AV144=Tabelle!$V$8,('Mitigazione del rischio'!T$8*Tabelle!$W$8),IF('Modello Analisi RISCHI MOG_PTPC'!AV144=Tabelle!$V$9,('Mitigazione del rischio'!T$8*Tabelle!$W$9),IF('Modello Analisi RISCHI MOG_PTPC'!AV144=Tabelle!$V$10,('Mitigazione del rischio'!T$8*Tabelle!$W$10),IF('Modello Analisi RISCHI MOG_PTPC'!AV144=Tabelle!$V$11,('Mitigazione del rischio'!T$8*Tabelle!$W$11),IF('Modello Analisi RISCHI MOG_PTPC'!AV144=Tabelle!$V$12,('Mitigazione del rischio'!T$8*Tabelle!$W$12),"-"))))))))))</f>
        <v>2.4499999999999997</v>
      </c>
      <c r="U143" s="31">
        <f>IF('Modello Analisi RISCHI MOG_PTPC'!AW144=Tabelle!$V$3,('Mitigazione del rischio'!U$8*Tabelle!$W$3),IF('Modello Analisi RISCHI MOG_PTPC'!AW144=Tabelle!$V$4,('Mitigazione del rischio'!U$8*Tabelle!$W$4),IF('Modello Analisi RISCHI MOG_PTPC'!AW144=Tabelle!$V$5,('Mitigazione del rischio'!U$8*Tabelle!$W$5),IF('Modello Analisi RISCHI MOG_PTPC'!AW144=Tabelle!$V$6,('Mitigazione del rischio'!U$8*Tabelle!$W$6),IF('Modello Analisi RISCHI MOG_PTPC'!AW144=Tabelle!$V$7,('Mitigazione del rischio'!U$8*Tabelle!$W$7),IF('Modello Analisi RISCHI MOG_PTPC'!AW144=Tabelle!$V$8,('Mitigazione del rischio'!U$8*Tabelle!$W$8),IF('Modello Analisi RISCHI MOG_PTPC'!AW144=Tabelle!$V$9,('Mitigazione del rischio'!U$8*Tabelle!$W$9),IF('Modello Analisi RISCHI MOG_PTPC'!AW144=Tabelle!$V$10,('Mitigazione del rischio'!U$8*Tabelle!$W$10),IF('Modello Analisi RISCHI MOG_PTPC'!AW144=Tabelle!$V$11,('Mitigazione del rischio'!U$8*Tabelle!$W$11),IF('Modello Analisi RISCHI MOG_PTPC'!AW144=Tabelle!$V$12,('Mitigazione del rischio'!U$8*Tabelle!$W$12),"-"))))))))))</f>
        <v>0</v>
      </c>
      <c r="V143" s="31">
        <f>IF('Modello Analisi RISCHI MOG_PTPC'!AX144=Tabelle!$V$3,('Mitigazione del rischio'!V$8*Tabelle!$W$3),IF('Modello Analisi RISCHI MOG_PTPC'!AX144=Tabelle!$V$4,('Mitigazione del rischio'!V$8*Tabelle!$W$4),IF('Modello Analisi RISCHI MOG_PTPC'!AX144=Tabelle!$V$5,('Mitigazione del rischio'!V$8*Tabelle!$W$5),IF('Modello Analisi RISCHI MOG_PTPC'!AX144=Tabelle!$V$6,('Mitigazione del rischio'!V$8*Tabelle!$W$6),IF('Modello Analisi RISCHI MOG_PTPC'!AX144=Tabelle!$V$7,('Mitigazione del rischio'!V$8*Tabelle!$W$7),IF('Modello Analisi RISCHI MOG_PTPC'!AX144=Tabelle!$V$8,('Mitigazione del rischio'!V$8*Tabelle!$W$8),IF('Modello Analisi RISCHI MOG_PTPC'!AX144=Tabelle!$V$9,('Mitigazione del rischio'!V$8*Tabelle!$W$9),IF('Modello Analisi RISCHI MOG_PTPC'!AX144=Tabelle!$V$10,('Mitigazione del rischio'!V$8*Tabelle!$W$10),IF('Modello Analisi RISCHI MOG_PTPC'!AX144=Tabelle!$V$11,('Mitigazione del rischio'!V$8*Tabelle!$W$11),IF('Modello Analisi RISCHI MOG_PTPC'!AX144=Tabelle!$V$12,('Mitigazione del rischio'!V$8*Tabelle!$W$12),"-"))))))))))</f>
        <v>0</v>
      </c>
      <c r="W143" s="31">
        <f>IF('Modello Analisi RISCHI MOG_PTPC'!AY144=Tabelle!$V$3,('Mitigazione del rischio'!W$8*Tabelle!$W$3),IF('Modello Analisi RISCHI MOG_PTPC'!AY144=Tabelle!$V$4,('Mitigazione del rischio'!W$8*Tabelle!$W$4),IF('Modello Analisi RISCHI MOG_PTPC'!AY144=Tabelle!$V$5,('Mitigazione del rischio'!W$8*Tabelle!$W$5),IF('Modello Analisi RISCHI MOG_PTPC'!AY144=Tabelle!$V$6,('Mitigazione del rischio'!W$8*Tabelle!$W$6),IF('Modello Analisi RISCHI MOG_PTPC'!AY144=Tabelle!$V$7,('Mitigazione del rischio'!W$8*Tabelle!$W$7),IF('Modello Analisi RISCHI MOG_PTPC'!AY144=Tabelle!$V$8,('Mitigazione del rischio'!W$8*Tabelle!$W$8),IF('Modello Analisi RISCHI MOG_PTPC'!AY144=Tabelle!$V$9,('Mitigazione del rischio'!W$8*Tabelle!$W$9),IF('Modello Analisi RISCHI MOG_PTPC'!AY144=Tabelle!$V$10,('Mitigazione del rischio'!W$8*Tabelle!$W$10),IF('Modello Analisi RISCHI MOG_PTPC'!AY144=Tabelle!$V$11,('Mitigazione del rischio'!W$8*Tabelle!$W$11),IF('Modello Analisi RISCHI MOG_PTPC'!AY144=Tabelle!$V$12,('Mitigazione del rischio'!W$8*Tabelle!$W$12),"-"))))))))))</f>
        <v>0</v>
      </c>
      <c r="X143" s="31">
        <f>IF('Modello Analisi RISCHI MOG_PTPC'!AZ144=Tabelle!$V$3,('Mitigazione del rischio'!X$8*Tabelle!$W$3),IF('Modello Analisi RISCHI MOG_PTPC'!AZ144=Tabelle!$V$4,('Mitigazione del rischio'!X$8*Tabelle!$W$4),IF('Modello Analisi RISCHI MOG_PTPC'!AZ144=Tabelle!$V$5,('Mitigazione del rischio'!X$8*Tabelle!$W$5),IF('Modello Analisi RISCHI MOG_PTPC'!AZ144=Tabelle!$V$6,('Mitigazione del rischio'!X$8*Tabelle!$W$6),IF('Modello Analisi RISCHI MOG_PTPC'!AZ144=Tabelle!$V$7,('Mitigazione del rischio'!X$8*Tabelle!$W$7),IF('Modello Analisi RISCHI MOG_PTPC'!AZ144=Tabelle!$V$8,('Mitigazione del rischio'!X$8*Tabelle!$W$8),IF('Modello Analisi RISCHI MOG_PTPC'!AZ144=Tabelle!$V$9,('Mitigazione del rischio'!X$8*Tabelle!$W$9),IF('Modello Analisi RISCHI MOG_PTPC'!AZ144=Tabelle!$V$10,('Mitigazione del rischio'!X$8*Tabelle!$W$10),IF('Modello Analisi RISCHI MOG_PTPC'!AZ144=Tabelle!$V$11,('Mitigazione del rischio'!X$8*Tabelle!$W$11),IF('Modello Analisi RISCHI MOG_PTPC'!AZ144=Tabelle!$V$12,('Mitigazione del rischio'!X$8*Tabelle!$W$12),"-"))))))))))</f>
        <v>0</v>
      </c>
      <c r="Y143" s="31">
        <f>IF('Modello Analisi RISCHI MOG_PTPC'!BA144=Tabelle!$V$3,('Mitigazione del rischio'!Y$8*Tabelle!$W$3),IF('Modello Analisi RISCHI MOG_PTPC'!BA144=Tabelle!$V$4,('Mitigazione del rischio'!Y$8*Tabelle!$W$4),IF('Modello Analisi RISCHI MOG_PTPC'!BA144=Tabelle!$V$5,('Mitigazione del rischio'!Y$8*Tabelle!$W$5),IF('Modello Analisi RISCHI MOG_PTPC'!BA144=Tabelle!$V$6,('Mitigazione del rischio'!Y$8*Tabelle!$W$6),IF('Modello Analisi RISCHI MOG_PTPC'!BA144=Tabelle!$V$7,('Mitigazione del rischio'!Y$8*Tabelle!$W$7),IF('Modello Analisi RISCHI MOG_PTPC'!BA144=Tabelle!$V$8,('Mitigazione del rischio'!Y$8*Tabelle!$W$8),IF('Modello Analisi RISCHI MOG_PTPC'!BA144=Tabelle!$V$9,('Mitigazione del rischio'!Y$8*Tabelle!$W$9),IF('Modello Analisi RISCHI MOG_PTPC'!BA144=Tabelle!$V$10,('Mitigazione del rischio'!Y$8*Tabelle!$W$10),IF('Modello Analisi RISCHI MOG_PTPC'!BA144=Tabelle!$V$11,('Mitigazione del rischio'!Y$8*Tabelle!$W$11),IF('Modello Analisi RISCHI MOG_PTPC'!BA144=Tabelle!$V$12,('Mitigazione del rischio'!Y$8*Tabelle!$W$12),"-"))))))))))</f>
        <v>0</v>
      </c>
      <c r="Z143" s="31">
        <f>IF('Modello Analisi RISCHI MOG_PTPC'!BB144=Tabelle!$V$3,('Mitigazione del rischio'!Z$8*Tabelle!$W$3),IF('Modello Analisi RISCHI MOG_PTPC'!BB144=Tabelle!$V$4,('Mitigazione del rischio'!Z$8*Tabelle!$W$4),IF('Modello Analisi RISCHI MOG_PTPC'!BB144=Tabelle!$V$5,('Mitigazione del rischio'!Z$8*Tabelle!$W$5),IF('Modello Analisi RISCHI MOG_PTPC'!BB144=Tabelle!$V$6,('Mitigazione del rischio'!Z$8*Tabelle!$W$6),IF('Modello Analisi RISCHI MOG_PTPC'!BB144=Tabelle!$V$7,('Mitigazione del rischio'!Z$8*Tabelle!$W$7),IF('Modello Analisi RISCHI MOG_PTPC'!BB144=Tabelle!$V$8,('Mitigazione del rischio'!Z$8*Tabelle!$W$8),IF('Modello Analisi RISCHI MOG_PTPC'!BB144=Tabelle!$V$9,('Mitigazione del rischio'!Z$8*Tabelle!$W$9),IF('Modello Analisi RISCHI MOG_PTPC'!BB144=Tabelle!$V$10,('Mitigazione del rischio'!Z$8*Tabelle!$W$10),IF('Modello Analisi RISCHI MOG_PTPC'!BB144=Tabelle!$V$11,('Mitigazione del rischio'!Z$8*Tabelle!$W$11),IF('Modello Analisi RISCHI MOG_PTPC'!BB144=Tabelle!$V$12,('Mitigazione del rischio'!Z$8*Tabelle!$W$12),"-"))))))))))</f>
        <v>0</v>
      </c>
      <c r="AA143" s="31">
        <f>IF('Modello Analisi RISCHI MOG_PTPC'!BC144=Tabelle!$V$3,('Mitigazione del rischio'!AA$8*Tabelle!$W$3),IF('Modello Analisi RISCHI MOG_PTPC'!BC144=Tabelle!$V$4,('Mitigazione del rischio'!AA$8*Tabelle!$W$4),IF('Modello Analisi RISCHI MOG_PTPC'!BC144=Tabelle!$V$5,('Mitigazione del rischio'!AA$8*Tabelle!$W$5),IF('Modello Analisi RISCHI MOG_PTPC'!BC144=Tabelle!$V$6,('Mitigazione del rischio'!AA$8*Tabelle!$W$6),IF('Modello Analisi RISCHI MOG_PTPC'!BC144=Tabelle!$V$7,('Mitigazione del rischio'!AA$8*Tabelle!$W$7),IF('Modello Analisi RISCHI MOG_PTPC'!BC144=Tabelle!$V$8,('Mitigazione del rischio'!AA$8*Tabelle!$W$8),IF('Modello Analisi RISCHI MOG_PTPC'!BC144=Tabelle!$V$9,('Mitigazione del rischio'!AA$8*Tabelle!$W$9),IF('Modello Analisi RISCHI MOG_PTPC'!BC144=Tabelle!$V$10,('Mitigazione del rischio'!AA$8*Tabelle!$W$10),IF('Modello Analisi RISCHI MOG_PTPC'!BC144=Tabelle!$V$11,('Mitigazione del rischio'!AA$8*Tabelle!$W$11),IF('Modello Analisi RISCHI MOG_PTPC'!BC144=Tabelle!$V$12,('Mitigazione del rischio'!AA$8*Tabelle!$W$12),"-"))))))))))</f>
        <v>0</v>
      </c>
      <c r="AB143" s="31">
        <f>IF('Modello Analisi RISCHI MOG_PTPC'!BD144=Tabelle!$V$3,('Mitigazione del rischio'!AB$8*Tabelle!$W$3),IF('Modello Analisi RISCHI MOG_PTPC'!BD144=Tabelle!$V$4,('Mitigazione del rischio'!AB$8*Tabelle!$W$4),IF('Modello Analisi RISCHI MOG_PTPC'!BD144=Tabelle!$V$5,('Mitigazione del rischio'!AB$8*Tabelle!$W$5),IF('Modello Analisi RISCHI MOG_PTPC'!BD144=Tabelle!$V$6,('Mitigazione del rischio'!AB$8*Tabelle!$W$6),IF('Modello Analisi RISCHI MOG_PTPC'!BD144=Tabelle!$V$7,('Mitigazione del rischio'!AB$8*Tabelle!$W$7),IF('Modello Analisi RISCHI MOG_PTPC'!BD144=Tabelle!$V$8,('Mitigazione del rischio'!AB$8*Tabelle!$W$8),IF('Modello Analisi RISCHI MOG_PTPC'!BD144=Tabelle!$V$9,('Mitigazione del rischio'!AB$8*Tabelle!$W$9),IF('Modello Analisi RISCHI MOG_PTPC'!BD144=Tabelle!$V$10,('Mitigazione del rischio'!AB$8*Tabelle!$W$10),IF('Modello Analisi RISCHI MOG_PTPC'!BD144=Tabelle!$V$11,('Mitigazione del rischio'!AB$8*Tabelle!$W$11),IF('Modello Analisi RISCHI MOG_PTPC'!BD144=Tabelle!$V$12,('Mitigazione del rischio'!AB$8*Tabelle!$W$12),"-"))))))))))</f>
        <v>0</v>
      </c>
      <c r="AC143" s="31">
        <f>IF('Modello Analisi RISCHI MOG_PTPC'!BE144=Tabelle!$V$3,('Mitigazione del rischio'!AC$8*Tabelle!$W$3),IF('Modello Analisi RISCHI MOG_PTPC'!BE144=Tabelle!$V$4,('Mitigazione del rischio'!AC$8*Tabelle!$W$4),IF('Modello Analisi RISCHI MOG_PTPC'!BE144=Tabelle!$V$5,('Mitigazione del rischio'!AC$8*Tabelle!$W$5),IF('Modello Analisi RISCHI MOG_PTPC'!BE144=Tabelle!$V$6,('Mitigazione del rischio'!AC$8*Tabelle!$W$6),IF('Modello Analisi RISCHI MOG_PTPC'!BE144=Tabelle!$V$7,('Mitigazione del rischio'!AC$8*Tabelle!$W$7),IF('Modello Analisi RISCHI MOG_PTPC'!BE144=Tabelle!$V$8,('Mitigazione del rischio'!AC$8*Tabelle!$W$8),IF('Modello Analisi RISCHI MOG_PTPC'!BE144=Tabelle!$V$9,('Mitigazione del rischio'!AC$8*Tabelle!$W$9),IF('Modello Analisi RISCHI MOG_PTPC'!BE144=Tabelle!$V$10,('Mitigazione del rischio'!AC$8*Tabelle!$W$10),IF('Modello Analisi RISCHI MOG_PTPC'!BE144=Tabelle!$V$11,('Mitigazione del rischio'!AC$8*Tabelle!$W$11),IF('Modello Analisi RISCHI MOG_PTPC'!BE144=Tabelle!$V$12,('Mitigazione del rischio'!AC$8*Tabelle!$W$12),"-"))))))))))</f>
        <v>0</v>
      </c>
      <c r="AD143" s="31">
        <f>IF('Modello Analisi RISCHI MOG_PTPC'!BF144=Tabelle!$V$3,('Mitigazione del rischio'!AD$8*Tabelle!$W$3),IF('Modello Analisi RISCHI MOG_PTPC'!BF144=Tabelle!$V$4,('Mitigazione del rischio'!AD$8*Tabelle!$W$4),IF('Modello Analisi RISCHI MOG_PTPC'!BF144=Tabelle!$V$5,('Mitigazione del rischio'!AD$8*Tabelle!$W$5),IF('Modello Analisi RISCHI MOG_PTPC'!BF144=Tabelle!$V$6,('Mitigazione del rischio'!AD$8*Tabelle!$W$6),IF('Modello Analisi RISCHI MOG_PTPC'!BF144=Tabelle!$V$7,('Mitigazione del rischio'!AD$8*Tabelle!$W$7),IF('Modello Analisi RISCHI MOG_PTPC'!BF144=Tabelle!$V$8,('Mitigazione del rischio'!AD$8*Tabelle!$W$8),IF('Modello Analisi RISCHI MOG_PTPC'!BF144=Tabelle!$V$9,('Mitigazione del rischio'!AD$8*Tabelle!$W$9),IF('Modello Analisi RISCHI MOG_PTPC'!BF144=Tabelle!$V$10,('Mitigazione del rischio'!AD$8*Tabelle!$W$10),IF('Modello Analisi RISCHI MOG_PTPC'!BF144=Tabelle!$V$11,('Mitigazione del rischio'!AD$8*Tabelle!$W$11),IF('Modello Analisi RISCHI MOG_PTPC'!BF144=Tabelle!$V$12,('Mitigazione del rischio'!AD$8*Tabelle!$W$12),"-"))))))))))</f>
        <v>0</v>
      </c>
      <c r="AE143" s="31">
        <f>IF('Modello Analisi RISCHI MOG_PTPC'!BG144=Tabelle!$V$3,('Mitigazione del rischio'!AE$8*Tabelle!$W$3),IF('Modello Analisi RISCHI MOG_PTPC'!BG144=Tabelle!$V$4,('Mitigazione del rischio'!AE$8*Tabelle!$W$4),IF('Modello Analisi RISCHI MOG_PTPC'!BG144=Tabelle!$V$5,('Mitigazione del rischio'!AE$8*Tabelle!$W$5),IF('Modello Analisi RISCHI MOG_PTPC'!BG144=Tabelle!$V$6,('Mitigazione del rischio'!AE$8*Tabelle!$W$6),IF('Modello Analisi RISCHI MOG_PTPC'!BG144=Tabelle!$V$7,('Mitigazione del rischio'!AE$8*Tabelle!$W$7),IF('Modello Analisi RISCHI MOG_PTPC'!BG144=Tabelle!$V$8,('Mitigazione del rischio'!AE$8*Tabelle!$W$8),IF('Modello Analisi RISCHI MOG_PTPC'!BG144=Tabelle!$V$9,('Mitigazione del rischio'!AE$8*Tabelle!$W$9),IF('Modello Analisi RISCHI MOG_PTPC'!BG144=Tabelle!$V$10,('Mitigazione del rischio'!AE$8*Tabelle!$W$10),IF('Modello Analisi RISCHI MOG_PTPC'!BG144=Tabelle!$V$11,('Mitigazione del rischio'!AE$8*Tabelle!$W$11),IF('Modello Analisi RISCHI MOG_PTPC'!BG144=Tabelle!$V$12,('Mitigazione del rischio'!AE$8*Tabelle!$W$12),"-"))))))))))</f>
        <v>0</v>
      </c>
      <c r="AF143" s="32">
        <f t="shared" si="7"/>
        <v>43.400000000000006</v>
      </c>
      <c r="AG143" s="33">
        <f t="shared" si="8"/>
        <v>0.43400000000000005</v>
      </c>
    </row>
    <row r="144" spans="1:33" x14ac:dyDescent="0.25">
      <c r="A144" s="31">
        <f>IF('Modello Analisi RISCHI MOG_PTPC'!AC145=Tabelle!$V$3,('Mitigazione del rischio'!A$8*Tabelle!$W$3),IF('Modello Analisi RISCHI MOG_PTPC'!AC145=Tabelle!$V$4,('Mitigazione del rischio'!A$8*Tabelle!$W$4),IF('Modello Analisi RISCHI MOG_PTPC'!AC145=Tabelle!$V$5,('Mitigazione del rischio'!A$8*Tabelle!$W$5),IF('Modello Analisi RISCHI MOG_PTPC'!AC145=Tabelle!$V$6,('Mitigazione del rischio'!A$8*Tabelle!$W$6),IF('Modello Analisi RISCHI MOG_PTPC'!AC145=Tabelle!$V$7,('Mitigazione del rischio'!A$8*Tabelle!$W$7),IF('Modello Analisi RISCHI MOG_PTPC'!AC145=Tabelle!$V$8,('Mitigazione del rischio'!A$8*Tabelle!$W$8),IF('Modello Analisi RISCHI MOG_PTPC'!AC145=Tabelle!$V$9,('Mitigazione del rischio'!A$8*Tabelle!$W$9),IF('Modello Analisi RISCHI MOG_PTPC'!AC145=Tabelle!$V$10,('Mitigazione del rischio'!A$8*Tabelle!$W$10),IF('Modello Analisi RISCHI MOG_PTPC'!AC145=Tabelle!$V$11,('Mitigazione del rischio'!A$8*Tabelle!$W$11),IF('Modello Analisi RISCHI MOG_PTPC'!AC145=Tabelle!$V$12,('Mitigazione del rischio'!A$8*Tabelle!$W$12),"-"))))))))))</f>
        <v>3.5</v>
      </c>
      <c r="B144" s="31">
        <f>IF('Modello Analisi RISCHI MOG_PTPC'!AD145=Tabelle!$V$3,('Mitigazione del rischio'!B$8*Tabelle!$W$3),IF('Modello Analisi RISCHI MOG_PTPC'!AD145=Tabelle!$V$4,('Mitigazione del rischio'!B$8*Tabelle!$W$4),IF('Modello Analisi RISCHI MOG_PTPC'!AD145=Tabelle!$V$5,('Mitigazione del rischio'!B$8*Tabelle!$W$5),IF('Modello Analisi RISCHI MOG_PTPC'!AD145=Tabelle!$V$6,('Mitigazione del rischio'!B$8*Tabelle!$W$6),IF('Modello Analisi RISCHI MOG_PTPC'!AD145=Tabelle!$V$7,('Mitigazione del rischio'!B$8*Tabelle!$W$7),IF('Modello Analisi RISCHI MOG_PTPC'!AD145=Tabelle!$V$8,('Mitigazione del rischio'!B$8*Tabelle!$W$8),IF('Modello Analisi RISCHI MOG_PTPC'!AD145=Tabelle!$V$9,('Mitigazione del rischio'!B$8*Tabelle!$W$9),IF('Modello Analisi RISCHI MOG_PTPC'!AD145=Tabelle!$V$10,('Mitigazione del rischio'!B$8*Tabelle!$W$10),IF('Modello Analisi RISCHI MOG_PTPC'!AD145=Tabelle!$V$11,('Mitigazione del rischio'!B$8*Tabelle!$W$11),IF('Modello Analisi RISCHI MOG_PTPC'!AD145=Tabelle!$V$12,('Mitigazione del rischio'!B$8*Tabelle!$W$12),"-"))))))))))</f>
        <v>2.4499999999999997</v>
      </c>
      <c r="C144" s="31">
        <f>IF('Modello Analisi RISCHI MOG_PTPC'!AE145=Tabelle!$V$3,('Mitigazione del rischio'!C$8*Tabelle!$W$3),IF('Modello Analisi RISCHI MOG_PTPC'!AE145=Tabelle!$V$4,('Mitigazione del rischio'!C$8*Tabelle!$W$4),IF('Modello Analisi RISCHI MOG_PTPC'!AE145=Tabelle!$V$5,('Mitigazione del rischio'!C$8*Tabelle!$W$5),IF('Modello Analisi RISCHI MOG_PTPC'!AE145=Tabelle!$V$6,('Mitigazione del rischio'!C$8*Tabelle!$W$6),IF('Modello Analisi RISCHI MOG_PTPC'!AE145=Tabelle!$V$7,('Mitigazione del rischio'!C$8*Tabelle!$W$7),IF('Modello Analisi RISCHI MOG_PTPC'!AE145=Tabelle!$V$8,('Mitigazione del rischio'!C$8*Tabelle!$W$8),IF('Modello Analisi RISCHI MOG_PTPC'!AE145=Tabelle!$V$9,('Mitigazione del rischio'!C$8*Tabelle!$W$9),IF('Modello Analisi RISCHI MOG_PTPC'!AE145=Tabelle!$V$10,('Mitigazione del rischio'!C$8*Tabelle!$W$10),IF('Modello Analisi RISCHI MOG_PTPC'!AE145=Tabelle!$V$11,('Mitigazione del rischio'!C$8*Tabelle!$W$11),IF('Modello Analisi RISCHI MOG_PTPC'!AE145=Tabelle!$V$12,('Mitigazione del rischio'!C$8*Tabelle!$W$12),"-"))))))))))</f>
        <v>0.35000000000000003</v>
      </c>
      <c r="D144" s="31">
        <f>IF('Modello Analisi RISCHI MOG_PTPC'!AF145=Tabelle!$V$3,('Mitigazione del rischio'!D$8*Tabelle!$W$3),IF('Modello Analisi RISCHI MOG_PTPC'!AF145=Tabelle!$V$4,('Mitigazione del rischio'!D$8*Tabelle!$W$4),IF('Modello Analisi RISCHI MOG_PTPC'!AF145=Tabelle!$V$5,('Mitigazione del rischio'!D$8*Tabelle!$W$5),IF('Modello Analisi RISCHI MOG_PTPC'!AF145=Tabelle!$V$6,('Mitigazione del rischio'!D$8*Tabelle!$W$6),IF('Modello Analisi RISCHI MOG_PTPC'!AF145=Tabelle!$V$7,('Mitigazione del rischio'!D$8*Tabelle!$W$7),IF('Modello Analisi RISCHI MOG_PTPC'!AF145=Tabelle!$V$8,('Mitigazione del rischio'!D$8*Tabelle!$W$8),IF('Modello Analisi RISCHI MOG_PTPC'!AF145=Tabelle!$V$9,('Mitigazione del rischio'!D$8*Tabelle!$W$9),IF('Modello Analisi RISCHI MOG_PTPC'!AF145=Tabelle!$V$10,('Mitigazione del rischio'!D$8*Tabelle!$W$10),IF('Modello Analisi RISCHI MOG_PTPC'!AF145=Tabelle!$V$11,('Mitigazione del rischio'!D$8*Tabelle!$W$11),IF('Modello Analisi RISCHI MOG_PTPC'!AF145=Tabelle!$V$12,('Mitigazione del rischio'!D$8*Tabelle!$W$12),"-"))))))))))</f>
        <v>1.05</v>
      </c>
      <c r="E144" s="31">
        <f>IF('Modello Analisi RISCHI MOG_PTPC'!AG145=Tabelle!$V$3,('Mitigazione del rischio'!E$8*Tabelle!$W$3),IF('Modello Analisi RISCHI MOG_PTPC'!AG145=Tabelle!$V$4,('Mitigazione del rischio'!E$8*Tabelle!$W$4),IF('Modello Analisi RISCHI MOG_PTPC'!AG145=Tabelle!$V$5,('Mitigazione del rischio'!E$8*Tabelle!$W$5),IF('Modello Analisi RISCHI MOG_PTPC'!AG145=Tabelle!$V$6,('Mitigazione del rischio'!E$8*Tabelle!$W$6),IF('Modello Analisi RISCHI MOG_PTPC'!AG145=Tabelle!$V$7,('Mitigazione del rischio'!E$8*Tabelle!$W$7),IF('Modello Analisi RISCHI MOG_PTPC'!AG145=Tabelle!$V$8,('Mitigazione del rischio'!E$8*Tabelle!$W$8),IF('Modello Analisi RISCHI MOG_PTPC'!AG145=Tabelle!$V$9,('Mitigazione del rischio'!E$8*Tabelle!$W$9),IF('Modello Analisi RISCHI MOG_PTPC'!AG145=Tabelle!$V$10,('Mitigazione del rischio'!E$8*Tabelle!$W$10),IF('Modello Analisi RISCHI MOG_PTPC'!AG145=Tabelle!$V$11,('Mitigazione del rischio'!E$8*Tabelle!$W$11),IF('Modello Analisi RISCHI MOG_PTPC'!AG145=Tabelle!$V$12,('Mitigazione del rischio'!E$8*Tabelle!$W$12),"-"))))))))))</f>
        <v>2.4499999999999997</v>
      </c>
      <c r="F144" s="31">
        <f>IF('Modello Analisi RISCHI MOG_PTPC'!AH145=Tabelle!$V$3,('Mitigazione del rischio'!F$8*Tabelle!$W$3),IF('Modello Analisi RISCHI MOG_PTPC'!AH145=Tabelle!$V$4,('Mitigazione del rischio'!F$8*Tabelle!$W$4),IF('Modello Analisi RISCHI MOG_PTPC'!AH145=Tabelle!$V$5,('Mitigazione del rischio'!F$8*Tabelle!$W$5),IF('Modello Analisi RISCHI MOG_PTPC'!AH145=Tabelle!$V$6,('Mitigazione del rischio'!F$8*Tabelle!$W$6),IF('Modello Analisi RISCHI MOG_PTPC'!AH145=Tabelle!$V$7,('Mitigazione del rischio'!F$8*Tabelle!$W$7),IF('Modello Analisi RISCHI MOG_PTPC'!AH145=Tabelle!$V$8,('Mitigazione del rischio'!F$8*Tabelle!$W$8),IF('Modello Analisi RISCHI MOG_PTPC'!AH145=Tabelle!$V$9,('Mitigazione del rischio'!F$8*Tabelle!$W$9),IF('Modello Analisi RISCHI MOG_PTPC'!AH145=Tabelle!$V$10,('Mitigazione del rischio'!F$8*Tabelle!$W$10),IF('Modello Analisi RISCHI MOG_PTPC'!AH145=Tabelle!$V$11,('Mitigazione del rischio'!F$8*Tabelle!$W$11),IF('Modello Analisi RISCHI MOG_PTPC'!AH145=Tabelle!$V$12,('Mitigazione del rischio'!F$8*Tabelle!$W$12),"-"))))))))))</f>
        <v>3.5</v>
      </c>
      <c r="G144" s="31">
        <f>IF('Modello Analisi RISCHI MOG_PTPC'!AI145=Tabelle!$V$3,('Mitigazione del rischio'!G$8*Tabelle!$W$3),IF('Modello Analisi RISCHI MOG_PTPC'!AI145=Tabelle!$V$4,('Mitigazione del rischio'!G$8*Tabelle!$W$4),IF('Modello Analisi RISCHI MOG_PTPC'!AI145=Tabelle!$V$5,('Mitigazione del rischio'!G$8*Tabelle!$W$5),IF('Modello Analisi RISCHI MOG_PTPC'!AI145=Tabelle!$V$6,('Mitigazione del rischio'!G$8*Tabelle!$W$6),IF('Modello Analisi RISCHI MOG_PTPC'!AI145=Tabelle!$V$7,('Mitigazione del rischio'!G$8*Tabelle!$W$7),IF('Modello Analisi RISCHI MOG_PTPC'!AI145=Tabelle!$V$8,('Mitigazione del rischio'!G$8*Tabelle!$W$8),IF('Modello Analisi RISCHI MOG_PTPC'!AI145=Tabelle!$V$9,('Mitigazione del rischio'!G$8*Tabelle!$W$9),IF('Modello Analisi RISCHI MOG_PTPC'!AI145=Tabelle!$V$10,('Mitigazione del rischio'!G$8*Tabelle!$W$10),IF('Modello Analisi RISCHI MOG_PTPC'!AI145=Tabelle!$V$11,('Mitigazione del rischio'!G$8*Tabelle!$W$11),IF('Modello Analisi RISCHI MOG_PTPC'!AI145=Tabelle!$V$12,('Mitigazione del rischio'!G$8*Tabelle!$W$12),"-"))))))))))</f>
        <v>3.5</v>
      </c>
      <c r="H144" s="31">
        <f>IF('Modello Analisi RISCHI MOG_PTPC'!AJ145=Tabelle!$V$3,('Mitigazione del rischio'!H$8*Tabelle!$W$3),IF('Modello Analisi RISCHI MOG_PTPC'!AJ145=Tabelle!$V$4,('Mitigazione del rischio'!H$8*Tabelle!$W$4),IF('Modello Analisi RISCHI MOG_PTPC'!AJ145=Tabelle!$V$5,('Mitigazione del rischio'!H$8*Tabelle!$W$5),IF('Modello Analisi RISCHI MOG_PTPC'!AJ145=Tabelle!$V$6,('Mitigazione del rischio'!H$8*Tabelle!$W$6),IF('Modello Analisi RISCHI MOG_PTPC'!AJ145=Tabelle!$V$7,('Mitigazione del rischio'!H$8*Tabelle!$W$7),IF('Modello Analisi RISCHI MOG_PTPC'!AJ145=Tabelle!$V$8,('Mitigazione del rischio'!H$8*Tabelle!$W$8),IF('Modello Analisi RISCHI MOG_PTPC'!AJ145=Tabelle!$V$9,('Mitigazione del rischio'!H$8*Tabelle!$W$9),IF('Modello Analisi RISCHI MOG_PTPC'!AJ145=Tabelle!$V$10,('Mitigazione del rischio'!H$8*Tabelle!$W$10),IF('Modello Analisi RISCHI MOG_PTPC'!AJ145=Tabelle!$V$11,('Mitigazione del rischio'!H$8*Tabelle!$W$11),IF('Modello Analisi RISCHI MOG_PTPC'!AJ145=Tabelle!$V$12,('Mitigazione del rischio'!H$8*Tabelle!$W$12),"-"))))))))))</f>
        <v>3.5</v>
      </c>
      <c r="I144" s="31">
        <f>IF('Modello Analisi RISCHI MOG_PTPC'!AK145=Tabelle!$V$3,('Mitigazione del rischio'!I$8*Tabelle!$W$3),IF('Modello Analisi RISCHI MOG_PTPC'!AK145=Tabelle!$V$4,('Mitigazione del rischio'!I$8*Tabelle!$W$4),IF('Modello Analisi RISCHI MOG_PTPC'!AK145=Tabelle!$V$5,('Mitigazione del rischio'!I$8*Tabelle!$W$5),IF('Modello Analisi RISCHI MOG_PTPC'!AK145=Tabelle!$V$6,('Mitigazione del rischio'!I$8*Tabelle!$W$6),IF('Modello Analisi RISCHI MOG_PTPC'!AK145=Tabelle!$V$7,('Mitigazione del rischio'!I$8*Tabelle!$W$7),IF('Modello Analisi RISCHI MOG_PTPC'!AK145=Tabelle!$V$8,('Mitigazione del rischio'!I$8*Tabelle!$W$8),IF('Modello Analisi RISCHI MOG_PTPC'!AK145=Tabelle!$V$9,('Mitigazione del rischio'!I$8*Tabelle!$W$9),IF('Modello Analisi RISCHI MOG_PTPC'!AK145=Tabelle!$V$10,('Mitigazione del rischio'!I$8*Tabelle!$W$10),IF('Modello Analisi RISCHI MOG_PTPC'!AK145=Tabelle!$V$11,('Mitigazione del rischio'!I$8*Tabelle!$W$11),IF('Modello Analisi RISCHI MOG_PTPC'!AK145=Tabelle!$V$12,('Mitigazione del rischio'!I$8*Tabelle!$W$12),"-"))))))))))</f>
        <v>1.05</v>
      </c>
      <c r="J144" s="31">
        <f>IF('Modello Analisi RISCHI MOG_PTPC'!AL145=Tabelle!$V$3,('Mitigazione del rischio'!J$8*Tabelle!$W$3),IF('Modello Analisi RISCHI MOG_PTPC'!AL145=Tabelle!$V$4,('Mitigazione del rischio'!J$8*Tabelle!$W$4),IF('Modello Analisi RISCHI MOG_PTPC'!AL145=Tabelle!$V$5,('Mitigazione del rischio'!J$8*Tabelle!$W$5),IF('Modello Analisi RISCHI MOG_PTPC'!AL145=Tabelle!$V$6,('Mitigazione del rischio'!J$8*Tabelle!$W$6),IF('Modello Analisi RISCHI MOG_PTPC'!AL145=Tabelle!$V$7,('Mitigazione del rischio'!J$8*Tabelle!$W$7),IF('Modello Analisi RISCHI MOG_PTPC'!AL145=Tabelle!$V$8,('Mitigazione del rischio'!J$8*Tabelle!$W$8),IF('Modello Analisi RISCHI MOG_PTPC'!AL145=Tabelle!$V$9,('Mitigazione del rischio'!J$8*Tabelle!$W$9),IF('Modello Analisi RISCHI MOG_PTPC'!AL145=Tabelle!$V$10,('Mitigazione del rischio'!J$8*Tabelle!$W$10),IF('Modello Analisi RISCHI MOG_PTPC'!AL145=Tabelle!$V$11,('Mitigazione del rischio'!J$8*Tabelle!$W$11),IF('Modello Analisi RISCHI MOG_PTPC'!AL145=Tabelle!$V$12,('Mitigazione del rischio'!J$8*Tabelle!$W$12),"-"))))))))))</f>
        <v>1.05</v>
      </c>
      <c r="K144" s="31">
        <f>IF('Modello Analisi RISCHI MOG_PTPC'!AM145=Tabelle!$V$3,('Mitigazione del rischio'!K$8*Tabelle!$W$3),IF('Modello Analisi RISCHI MOG_PTPC'!AM145=Tabelle!$V$4,('Mitigazione del rischio'!K$8*Tabelle!$W$4),IF('Modello Analisi RISCHI MOG_PTPC'!AM145=Tabelle!$V$5,('Mitigazione del rischio'!K$8*Tabelle!$W$5),IF('Modello Analisi RISCHI MOG_PTPC'!AM145=Tabelle!$V$6,('Mitigazione del rischio'!K$8*Tabelle!$W$6),IF('Modello Analisi RISCHI MOG_PTPC'!AM145=Tabelle!$V$7,('Mitigazione del rischio'!K$8*Tabelle!$W$7),IF('Modello Analisi RISCHI MOG_PTPC'!AM145=Tabelle!$V$8,('Mitigazione del rischio'!K$8*Tabelle!$W$8),IF('Modello Analisi RISCHI MOG_PTPC'!AM145=Tabelle!$V$9,('Mitigazione del rischio'!K$8*Tabelle!$W$9),IF('Modello Analisi RISCHI MOG_PTPC'!AM145=Tabelle!$V$10,('Mitigazione del rischio'!K$8*Tabelle!$W$10),IF('Modello Analisi RISCHI MOG_PTPC'!AM145=Tabelle!$V$11,('Mitigazione del rischio'!K$8*Tabelle!$W$11),IF('Modello Analisi RISCHI MOG_PTPC'!AM145=Tabelle!$V$12,('Mitigazione del rischio'!K$8*Tabelle!$W$12),"-"))))))))))</f>
        <v>3.5</v>
      </c>
      <c r="L144" s="31">
        <f>IF('Modello Analisi RISCHI MOG_PTPC'!AN145=Tabelle!$V$3,('Mitigazione del rischio'!L$8*Tabelle!$W$3),IF('Modello Analisi RISCHI MOG_PTPC'!AN145=Tabelle!$V$4,('Mitigazione del rischio'!L$8*Tabelle!$W$4),IF('Modello Analisi RISCHI MOG_PTPC'!AN145=Tabelle!$V$5,('Mitigazione del rischio'!L$8*Tabelle!$W$5),IF('Modello Analisi RISCHI MOG_PTPC'!AN145=Tabelle!$V$6,('Mitigazione del rischio'!L$8*Tabelle!$W$6),IF('Modello Analisi RISCHI MOG_PTPC'!AN145=Tabelle!$V$7,('Mitigazione del rischio'!L$8*Tabelle!$W$7),IF('Modello Analisi RISCHI MOG_PTPC'!AN145=Tabelle!$V$8,('Mitigazione del rischio'!L$8*Tabelle!$W$8),IF('Modello Analisi RISCHI MOG_PTPC'!AN145=Tabelle!$V$9,('Mitigazione del rischio'!L$8*Tabelle!$W$9),IF('Modello Analisi RISCHI MOG_PTPC'!AN145=Tabelle!$V$10,('Mitigazione del rischio'!L$8*Tabelle!$W$10),IF('Modello Analisi RISCHI MOG_PTPC'!AN145=Tabelle!$V$11,('Mitigazione del rischio'!L$8*Tabelle!$W$11),IF('Modello Analisi RISCHI MOG_PTPC'!AN145=Tabelle!$V$12,('Mitigazione del rischio'!L$8*Tabelle!$W$12),"-"))))))))))</f>
        <v>3.5</v>
      </c>
      <c r="M144" s="31">
        <f>IF('Modello Analisi RISCHI MOG_PTPC'!AO145=Tabelle!$V$3,('Mitigazione del rischio'!M$8*Tabelle!$W$3),IF('Modello Analisi RISCHI MOG_PTPC'!AO145=Tabelle!$V$4,('Mitigazione del rischio'!M$8*Tabelle!$W$4),IF('Modello Analisi RISCHI MOG_PTPC'!AO145=Tabelle!$V$5,('Mitigazione del rischio'!M$8*Tabelle!$W$5),IF('Modello Analisi RISCHI MOG_PTPC'!AO145=Tabelle!$V$6,('Mitigazione del rischio'!M$8*Tabelle!$W$6),IF('Modello Analisi RISCHI MOG_PTPC'!AO145=Tabelle!$V$7,('Mitigazione del rischio'!M$8*Tabelle!$W$7),IF('Modello Analisi RISCHI MOG_PTPC'!AO145=Tabelle!$V$8,('Mitigazione del rischio'!M$8*Tabelle!$W$8),IF('Modello Analisi RISCHI MOG_PTPC'!AO145=Tabelle!$V$9,('Mitigazione del rischio'!M$8*Tabelle!$W$9),IF('Modello Analisi RISCHI MOG_PTPC'!AO145=Tabelle!$V$10,('Mitigazione del rischio'!M$8*Tabelle!$W$10),IF('Modello Analisi RISCHI MOG_PTPC'!AO145=Tabelle!$V$11,('Mitigazione del rischio'!M$8*Tabelle!$W$11),IF('Modello Analisi RISCHI MOG_PTPC'!AO145=Tabelle!$V$12,('Mitigazione del rischio'!M$8*Tabelle!$W$12),"-"))))))))))</f>
        <v>1.05</v>
      </c>
      <c r="N144" s="31">
        <f>IF('Modello Analisi RISCHI MOG_PTPC'!AP145=Tabelle!$V$3,('Mitigazione del rischio'!N$8*Tabelle!$W$3),IF('Modello Analisi RISCHI MOG_PTPC'!AP145=Tabelle!$V$4,('Mitigazione del rischio'!N$8*Tabelle!$W$4),IF('Modello Analisi RISCHI MOG_PTPC'!AP145=Tabelle!$V$5,('Mitigazione del rischio'!N$8*Tabelle!$W$5),IF('Modello Analisi RISCHI MOG_PTPC'!AP145=Tabelle!$V$6,('Mitigazione del rischio'!N$8*Tabelle!$W$6),IF('Modello Analisi RISCHI MOG_PTPC'!AP145=Tabelle!$V$7,('Mitigazione del rischio'!N$8*Tabelle!$W$7),IF('Modello Analisi RISCHI MOG_PTPC'!AP145=Tabelle!$V$8,('Mitigazione del rischio'!N$8*Tabelle!$W$8),IF('Modello Analisi RISCHI MOG_PTPC'!AP145=Tabelle!$V$9,('Mitigazione del rischio'!N$8*Tabelle!$W$9),IF('Modello Analisi RISCHI MOG_PTPC'!AP145=Tabelle!$V$10,('Mitigazione del rischio'!N$8*Tabelle!$W$10),IF('Modello Analisi RISCHI MOG_PTPC'!AP145=Tabelle!$V$11,('Mitigazione del rischio'!N$8*Tabelle!$W$11),IF('Modello Analisi RISCHI MOG_PTPC'!AP145=Tabelle!$V$12,('Mitigazione del rischio'!N$8*Tabelle!$W$12),"-"))))))))))</f>
        <v>1.05</v>
      </c>
      <c r="O144" s="31">
        <f>IF('Modello Analisi RISCHI MOG_PTPC'!AQ145=Tabelle!$V$3,('Mitigazione del rischio'!O$8*Tabelle!$W$3),IF('Modello Analisi RISCHI MOG_PTPC'!AQ145=Tabelle!$V$4,('Mitigazione del rischio'!O$8*Tabelle!$W$4),IF('Modello Analisi RISCHI MOG_PTPC'!AQ145=Tabelle!$V$5,('Mitigazione del rischio'!O$8*Tabelle!$W$5),IF('Modello Analisi RISCHI MOG_PTPC'!AQ145=Tabelle!$V$6,('Mitigazione del rischio'!O$8*Tabelle!$W$6),IF('Modello Analisi RISCHI MOG_PTPC'!AQ145=Tabelle!$V$7,('Mitigazione del rischio'!O$8*Tabelle!$W$7),IF('Modello Analisi RISCHI MOG_PTPC'!AQ145=Tabelle!$V$8,('Mitigazione del rischio'!O$8*Tabelle!$W$8),IF('Modello Analisi RISCHI MOG_PTPC'!AQ145=Tabelle!$V$9,('Mitigazione del rischio'!O$8*Tabelle!$W$9),IF('Modello Analisi RISCHI MOG_PTPC'!AQ145=Tabelle!$V$10,('Mitigazione del rischio'!O$8*Tabelle!$W$10),IF('Modello Analisi RISCHI MOG_PTPC'!AQ145=Tabelle!$V$11,('Mitigazione del rischio'!O$8*Tabelle!$W$11),IF('Modello Analisi RISCHI MOG_PTPC'!AQ145=Tabelle!$V$12,('Mitigazione del rischio'!O$8*Tabelle!$W$12),"-"))))))))))</f>
        <v>1.05</v>
      </c>
      <c r="P144" s="31">
        <f>IF('Modello Analisi RISCHI MOG_PTPC'!AR145=Tabelle!$V$3,('Mitigazione del rischio'!P$8*Tabelle!$W$3),IF('Modello Analisi RISCHI MOG_PTPC'!AR145=Tabelle!$V$4,('Mitigazione del rischio'!P$8*Tabelle!$W$4),IF('Modello Analisi RISCHI MOG_PTPC'!AR145=Tabelle!$V$5,('Mitigazione del rischio'!P$8*Tabelle!$W$5),IF('Modello Analisi RISCHI MOG_PTPC'!AR145=Tabelle!$V$6,('Mitigazione del rischio'!P$8*Tabelle!$W$6),IF('Modello Analisi RISCHI MOG_PTPC'!AR145=Tabelle!$V$7,('Mitigazione del rischio'!P$8*Tabelle!$W$7),IF('Modello Analisi RISCHI MOG_PTPC'!AR145=Tabelle!$V$8,('Mitigazione del rischio'!P$8*Tabelle!$W$8),IF('Modello Analisi RISCHI MOG_PTPC'!AR145=Tabelle!$V$9,('Mitigazione del rischio'!P$8*Tabelle!$W$9),IF('Modello Analisi RISCHI MOG_PTPC'!AR145=Tabelle!$V$10,('Mitigazione del rischio'!P$8*Tabelle!$W$10),IF('Modello Analisi RISCHI MOG_PTPC'!AR145=Tabelle!$V$11,('Mitigazione del rischio'!P$8*Tabelle!$W$11),IF('Modello Analisi RISCHI MOG_PTPC'!AR145=Tabelle!$V$12,('Mitigazione del rischio'!P$8*Tabelle!$W$12),"-"))))))))))</f>
        <v>1.05</v>
      </c>
      <c r="Q144" s="31">
        <f>IF('Modello Analisi RISCHI MOG_PTPC'!AS145=Tabelle!$V$3,('Mitigazione del rischio'!Q$8*Tabelle!$W$3),IF('Modello Analisi RISCHI MOG_PTPC'!AS145=Tabelle!$V$4,('Mitigazione del rischio'!Q$8*Tabelle!$W$4),IF('Modello Analisi RISCHI MOG_PTPC'!AS145=Tabelle!$V$5,('Mitigazione del rischio'!Q$8*Tabelle!$W$5),IF('Modello Analisi RISCHI MOG_PTPC'!AS145=Tabelle!$V$6,('Mitigazione del rischio'!Q$8*Tabelle!$W$6),IF('Modello Analisi RISCHI MOG_PTPC'!AS145=Tabelle!$V$7,('Mitigazione del rischio'!Q$8*Tabelle!$W$7),IF('Modello Analisi RISCHI MOG_PTPC'!AS145=Tabelle!$V$8,('Mitigazione del rischio'!Q$8*Tabelle!$W$8),IF('Modello Analisi RISCHI MOG_PTPC'!AS145=Tabelle!$V$9,('Mitigazione del rischio'!Q$8*Tabelle!$W$9),IF('Modello Analisi RISCHI MOG_PTPC'!AS145=Tabelle!$V$10,('Mitigazione del rischio'!Q$8*Tabelle!$W$10),IF('Modello Analisi RISCHI MOG_PTPC'!AS145=Tabelle!$V$11,('Mitigazione del rischio'!Q$8*Tabelle!$W$11),IF('Modello Analisi RISCHI MOG_PTPC'!AS145=Tabelle!$V$12,('Mitigazione del rischio'!Q$8*Tabelle!$W$12),"-"))))))))))</f>
        <v>2.4499999999999997</v>
      </c>
      <c r="R144" s="31">
        <f>IF('Modello Analisi RISCHI MOG_PTPC'!AT145=Tabelle!$V$3,('Mitigazione del rischio'!R$8*Tabelle!$W$3),IF('Modello Analisi RISCHI MOG_PTPC'!AT145=Tabelle!$V$4,('Mitigazione del rischio'!R$8*Tabelle!$W$4),IF('Modello Analisi RISCHI MOG_PTPC'!AT145=Tabelle!$V$5,('Mitigazione del rischio'!R$8*Tabelle!$W$5),IF('Modello Analisi RISCHI MOG_PTPC'!AT145=Tabelle!$V$6,('Mitigazione del rischio'!R$8*Tabelle!$W$6),IF('Modello Analisi RISCHI MOG_PTPC'!AT145=Tabelle!$V$7,('Mitigazione del rischio'!R$8*Tabelle!$W$7),IF('Modello Analisi RISCHI MOG_PTPC'!AT145=Tabelle!$V$8,('Mitigazione del rischio'!R$8*Tabelle!$W$8),IF('Modello Analisi RISCHI MOG_PTPC'!AT145=Tabelle!$V$9,('Mitigazione del rischio'!R$8*Tabelle!$W$9),IF('Modello Analisi RISCHI MOG_PTPC'!AT145=Tabelle!$V$10,('Mitigazione del rischio'!R$8*Tabelle!$W$10),IF('Modello Analisi RISCHI MOG_PTPC'!AT145=Tabelle!$V$11,('Mitigazione del rischio'!R$8*Tabelle!$W$11),IF('Modello Analisi RISCHI MOG_PTPC'!AT145=Tabelle!$V$12,('Mitigazione del rischio'!R$8*Tabelle!$W$12),"-"))))))))))</f>
        <v>2.4499999999999997</v>
      </c>
      <c r="S144" s="31">
        <f>IF('Modello Analisi RISCHI MOG_PTPC'!AU145=Tabelle!$V$3,('Mitigazione del rischio'!S$8*Tabelle!$W$3),IF('Modello Analisi RISCHI MOG_PTPC'!AU145=Tabelle!$V$4,('Mitigazione del rischio'!S$8*Tabelle!$W$4),IF('Modello Analisi RISCHI MOG_PTPC'!AU145=Tabelle!$V$5,('Mitigazione del rischio'!S$8*Tabelle!$W$5),IF('Modello Analisi RISCHI MOG_PTPC'!AU145=Tabelle!$V$6,('Mitigazione del rischio'!S$8*Tabelle!$W$6),IF('Modello Analisi RISCHI MOG_PTPC'!AU145=Tabelle!$V$7,('Mitigazione del rischio'!S$8*Tabelle!$W$7),IF('Modello Analisi RISCHI MOG_PTPC'!AU145=Tabelle!$V$8,('Mitigazione del rischio'!S$8*Tabelle!$W$8),IF('Modello Analisi RISCHI MOG_PTPC'!AU145=Tabelle!$V$9,('Mitigazione del rischio'!S$8*Tabelle!$W$9),IF('Modello Analisi RISCHI MOG_PTPC'!AU145=Tabelle!$V$10,('Mitigazione del rischio'!S$8*Tabelle!$W$10),IF('Modello Analisi RISCHI MOG_PTPC'!AU145=Tabelle!$V$11,('Mitigazione del rischio'!S$8*Tabelle!$W$11),IF('Modello Analisi RISCHI MOG_PTPC'!AU145=Tabelle!$V$12,('Mitigazione del rischio'!S$8*Tabelle!$W$12),"-"))))))))))</f>
        <v>2.4499999999999997</v>
      </c>
      <c r="T144" s="31">
        <f>IF('Modello Analisi RISCHI MOG_PTPC'!AV145=Tabelle!$V$3,('Mitigazione del rischio'!T$8*Tabelle!$W$3),IF('Modello Analisi RISCHI MOG_PTPC'!AV145=Tabelle!$V$4,('Mitigazione del rischio'!T$8*Tabelle!$W$4),IF('Modello Analisi RISCHI MOG_PTPC'!AV145=Tabelle!$V$5,('Mitigazione del rischio'!T$8*Tabelle!$W$5),IF('Modello Analisi RISCHI MOG_PTPC'!AV145=Tabelle!$V$6,('Mitigazione del rischio'!T$8*Tabelle!$W$6),IF('Modello Analisi RISCHI MOG_PTPC'!AV145=Tabelle!$V$7,('Mitigazione del rischio'!T$8*Tabelle!$W$7),IF('Modello Analisi RISCHI MOG_PTPC'!AV145=Tabelle!$V$8,('Mitigazione del rischio'!T$8*Tabelle!$W$8),IF('Modello Analisi RISCHI MOG_PTPC'!AV145=Tabelle!$V$9,('Mitigazione del rischio'!T$8*Tabelle!$W$9),IF('Modello Analisi RISCHI MOG_PTPC'!AV145=Tabelle!$V$10,('Mitigazione del rischio'!T$8*Tabelle!$W$10),IF('Modello Analisi RISCHI MOG_PTPC'!AV145=Tabelle!$V$11,('Mitigazione del rischio'!T$8*Tabelle!$W$11),IF('Modello Analisi RISCHI MOG_PTPC'!AV145=Tabelle!$V$12,('Mitigazione del rischio'!T$8*Tabelle!$W$12),"-"))))))))))</f>
        <v>2.4499999999999997</v>
      </c>
      <c r="U144" s="31">
        <f>IF('Modello Analisi RISCHI MOG_PTPC'!AW145=Tabelle!$V$3,('Mitigazione del rischio'!U$8*Tabelle!$W$3),IF('Modello Analisi RISCHI MOG_PTPC'!AW145=Tabelle!$V$4,('Mitigazione del rischio'!U$8*Tabelle!$W$4),IF('Modello Analisi RISCHI MOG_PTPC'!AW145=Tabelle!$V$5,('Mitigazione del rischio'!U$8*Tabelle!$W$5),IF('Modello Analisi RISCHI MOG_PTPC'!AW145=Tabelle!$V$6,('Mitigazione del rischio'!U$8*Tabelle!$W$6),IF('Modello Analisi RISCHI MOG_PTPC'!AW145=Tabelle!$V$7,('Mitigazione del rischio'!U$8*Tabelle!$W$7),IF('Modello Analisi RISCHI MOG_PTPC'!AW145=Tabelle!$V$8,('Mitigazione del rischio'!U$8*Tabelle!$W$8),IF('Modello Analisi RISCHI MOG_PTPC'!AW145=Tabelle!$V$9,('Mitigazione del rischio'!U$8*Tabelle!$W$9),IF('Modello Analisi RISCHI MOG_PTPC'!AW145=Tabelle!$V$10,('Mitigazione del rischio'!U$8*Tabelle!$W$10),IF('Modello Analisi RISCHI MOG_PTPC'!AW145=Tabelle!$V$11,('Mitigazione del rischio'!U$8*Tabelle!$W$11),IF('Modello Analisi RISCHI MOG_PTPC'!AW145=Tabelle!$V$12,('Mitigazione del rischio'!U$8*Tabelle!$W$12),"-"))))))))))</f>
        <v>0</v>
      </c>
      <c r="V144" s="31">
        <f>IF('Modello Analisi RISCHI MOG_PTPC'!AX145=Tabelle!$V$3,('Mitigazione del rischio'!V$8*Tabelle!$W$3),IF('Modello Analisi RISCHI MOG_PTPC'!AX145=Tabelle!$V$4,('Mitigazione del rischio'!V$8*Tabelle!$W$4),IF('Modello Analisi RISCHI MOG_PTPC'!AX145=Tabelle!$V$5,('Mitigazione del rischio'!V$8*Tabelle!$W$5),IF('Modello Analisi RISCHI MOG_PTPC'!AX145=Tabelle!$V$6,('Mitigazione del rischio'!V$8*Tabelle!$W$6),IF('Modello Analisi RISCHI MOG_PTPC'!AX145=Tabelle!$V$7,('Mitigazione del rischio'!V$8*Tabelle!$W$7),IF('Modello Analisi RISCHI MOG_PTPC'!AX145=Tabelle!$V$8,('Mitigazione del rischio'!V$8*Tabelle!$W$8),IF('Modello Analisi RISCHI MOG_PTPC'!AX145=Tabelle!$V$9,('Mitigazione del rischio'!V$8*Tabelle!$W$9),IF('Modello Analisi RISCHI MOG_PTPC'!AX145=Tabelle!$V$10,('Mitigazione del rischio'!V$8*Tabelle!$W$10),IF('Modello Analisi RISCHI MOG_PTPC'!AX145=Tabelle!$V$11,('Mitigazione del rischio'!V$8*Tabelle!$W$11),IF('Modello Analisi RISCHI MOG_PTPC'!AX145=Tabelle!$V$12,('Mitigazione del rischio'!V$8*Tabelle!$W$12),"-"))))))))))</f>
        <v>0</v>
      </c>
      <c r="W144" s="31">
        <f>IF('Modello Analisi RISCHI MOG_PTPC'!AY145=Tabelle!$V$3,('Mitigazione del rischio'!W$8*Tabelle!$W$3),IF('Modello Analisi RISCHI MOG_PTPC'!AY145=Tabelle!$V$4,('Mitigazione del rischio'!W$8*Tabelle!$W$4),IF('Modello Analisi RISCHI MOG_PTPC'!AY145=Tabelle!$V$5,('Mitigazione del rischio'!W$8*Tabelle!$W$5),IF('Modello Analisi RISCHI MOG_PTPC'!AY145=Tabelle!$V$6,('Mitigazione del rischio'!W$8*Tabelle!$W$6),IF('Modello Analisi RISCHI MOG_PTPC'!AY145=Tabelle!$V$7,('Mitigazione del rischio'!W$8*Tabelle!$W$7),IF('Modello Analisi RISCHI MOG_PTPC'!AY145=Tabelle!$V$8,('Mitigazione del rischio'!W$8*Tabelle!$W$8),IF('Modello Analisi RISCHI MOG_PTPC'!AY145=Tabelle!$V$9,('Mitigazione del rischio'!W$8*Tabelle!$W$9),IF('Modello Analisi RISCHI MOG_PTPC'!AY145=Tabelle!$V$10,('Mitigazione del rischio'!W$8*Tabelle!$W$10),IF('Modello Analisi RISCHI MOG_PTPC'!AY145=Tabelle!$V$11,('Mitigazione del rischio'!W$8*Tabelle!$W$11),IF('Modello Analisi RISCHI MOG_PTPC'!AY145=Tabelle!$V$12,('Mitigazione del rischio'!W$8*Tabelle!$W$12),"-"))))))))))</f>
        <v>0</v>
      </c>
      <c r="X144" s="31">
        <f>IF('Modello Analisi RISCHI MOG_PTPC'!AZ145=Tabelle!$V$3,('Mitigazione del rischio'!X$8*Tabelle!$W$3),IF('Modello Analisi RISCHI MOG_PTPC'!AZ145=Tabelle!$V$4,('Mitigazione del rischio'!X$8*Tabelle!$W$4),IF('Modello Analisi RISCHI MOG_PTPC'!AZ145=Tabelle!$V$5,('Mitigazione del rischio'!X$8*Tabelle!$W$5),IF('Modello Analisi RISCHI MOG_PTPC'!AZ145=Tabelle!$V$6,('Mitigazione del rischio'!X$8*Tabelle!$W$6),IF('Modello Analisi RISCHI MOG_PTPC'!AZ145=Tabelle!$V$7,('Mitigazione del rischio'!X$8*Tabelle!$W$7),IF('Modello Analisi RISCHI MOG_PTPC'!AZ145=Tabelle!$V$8,('Mitigazione del rischio'!X$8*Tabelle!$W$8),IF('Modello Analisi RISCHI MOG_PTPC'!AZ145=Tabelle!$V$9,('Mitigazione del rischio'!X$8*Tabelle!$W$9),IF('Modello Analisi RISCHI MOG_PTPC'!AZ145=Tabelle!$V$10,('Mitigazione del rischio'!X$8*Tabelle!$W$10),IF('Modello Analisi RISCHI MOG_PTPC'!AZ145=Tabelle!$V$11,('Mitigazione del rischio'!X$8*Tabelle!$W$11),IF('Modello Analisi RISCHI MOG_PTPC'!AZ145=Tabelle!$V$12,('Mitigazione del rischio'!X$8*Tabelle!$W$12),"-"))))))))))</f>
        <v>0</v>
      </c>
      <c r="Y144" s="31">
        <f>IF('Modello Analisi RISCHI MOG_PTPC'!BA145=Tabelle!$V$3,('Mitigazione del rischio'!Y$8*Tabelle!$W$3),IF('Modello Analisi RISCHI MOG_PTPC'!BA145=Tabelle!$V$4,('Mitigazione del rischio'!Y$8*Tabelle!$W$4),IF('Modello Analisi RISCHI MOG_PTPC'!BA145=Tabelle!$V$5,('Mitigazione del rischio'!Y$8*Tabelle!$W$5),IF('Modello Analisi RISCHI MOG_PTPC'!BA145=Tabelle!$V$6,('Mitigazione del rischio'!Y$8*Tabelle!$W$6),IF('Modello Analisi RISCHI MOG_PTPC'!BA145=Tabelle!$V$7,('Mitigazione del rischio'!Y$8*Tabelle!$W$7),IF('Modello Analisi RISCHI MOG_PTPC'!BA145=Tabelle!$V$8,('Mitigazione del rischio'!Y$8*Tabelle!$W$8),IF('Modello Analisi RISCHI MOG_PTPC'!BA145=Tabelle!$V$9,('Mitigazione del rischio'!Y$8*Tabelle!$W$9),IF('Modello Analisi RISCHI MOG_PTPC'!BA145=Tabelle!$V$10,('Mitigazione del rischio'!Y$8*Tabelle!$W$10),IF('Modello Analisi RISCHI MOG_PTPC'!BA145=Tabelle!$V$11,('Mitigazione del rischio'!Y$8*Tabelle!$W$11),IF('Modello Analisi RISCHI MOG_PTPC'!BA145=Tabelle!$V$12,('Mitigazione del rischio'!Y$8*Tabelle!$W$12),"-"))))))))))</f>
        <v>0</v>
      </c>
      <c r="Z144" s="31">
        <f>IF('Modello Analisi RISCHI MOG_PTPC'!BB145=Tabelle!$V$3,('Mitigazione del rischio'!Z$8*Tabelle!$W$3),IF('Modello Analisi RISCHI MOG_PTPC'!BB145=Tabelle!$V$4,('Mitigazione del rischio'!Z$8*Tabelle!$W$4),IF('Modello Analisi RISCHI MOG_PTPC'!BB145=Tabelle!$V$5,('Mitigazione del rischio'!Z$8*Tabelle!$W$5),IF('Modello Analisi RISCHI MOG_PTPC'!BB145=Tabelle!$V$6,('Mitigazione del rischio'!Z$8*Tabelle!$W$6),IF('Modello Analisi RISCHI MOG_PTPC'!BB145=Tabelle!$V$7,('Mitigazione del rischio'!Z$8*Tabelle!$W$7),IF('Modello Analisi RISCHI MOG_PTPC'!BB145=Tabelle!$V$8,('Mitigazione del rischio'!Z$8*Tabelle!$W$8),IF('Modello Analisi RISCHI MOG_PTPC'!BB145=Tabelle!$V$9,('Mitigazione del rischio'!Z$8*Tabelle!$W$9),IF('Modello Analisi RISCHI MOG_PTPC'!BB145=Tabelle!$V$10,('Mitigazione del rischio'!Z$8*Tabelle!$W$10),IF('Modello Analisi RISCHI MOG_PTPC'!BB145=Tabelle!$V$11,('Mitigazione del rischio'!Z$8*Tabelle!$W$11),IF('Modello Analisi RISCHI MOG_PTPC'!BB145=Tabelle!$V$12,('Mitigazione del rischio'!Z$8*Tabelle!$W$12),"-"))))))))))</f>
        <v>0</v>
      </c>
      <c r="AA144" s="31">
        <f>IF('Modello Analisi RISCHI MOG_PTPC'!BC145=Tabelle!$V$3,('Mitigazione del rischio'!AA$8*Tabelle!$W$3),IF('Modello Analisi RISCHI MOG_PTPC'!BC145=Tabelle!$V$4,('Mitigazione del rischio'!AA$8*Tabelle!$W$4),IF('Modello Analisi RISCHI MOG_PTPC'!BC145=Tabelle!$V$5,('Mitigazione del rischio'!AA$8*Tabelle!$W$5),IF('Modello Analisi RISCHI MOG_PTPC'!BC145=Tabelle!$V$6,('Mitigazione del rischio'!AA$8*Tabelle!$W$6),IF('Modello Analisi RISCHI MOG_PTPC'!BC145=Tabelle!$V$7,('Mitigazione del rischio'!AA$8*Tabelle!$W$7),IF('Modello Analisi RISCHI MOG_PTPC'!BC145=Tabelle!$V$8,('Mitigazione del rischio'!AA$8*Tabelle!$W$8),IF('Modello Analisi RISCHI MOG_PTPC'!BC145=Tabelle!$V$9,('Mitigazione del rischio'!AA$8*Tabelle!$W$9),IF('Modello Analisi RISCHI MOG_PTPC'!BC145=Tabelle!$V$10,('Mitigazione del rischio'!AA$8*Tabelle!$W$10),IF('Modello Analisi RISCHI MOG_PTPC'!BC145=Tabelle!$V$11,('Mitigazione del rischio'!AA$8*Tabelle!$W$11),IF('Modello Analisi RISCHI MOG_PTPC'!BC145=Tabelle!$V$12,('Mitigazione del rischio'!AA$8*Tabelle!$W$12),"-"))))))))))</f>
        <v>0</v>
      </c>
      <c r="AB144" s="31">
        <f>IF('Modello Analisi RISCHI MOG_PTPC'!BD145=Tabelle!$V$3,('Mitigazione del rischio'!AB$8*Tabelle!$W$3),IF('Modello Analisi RISCHI MOG_PTPC'!BD145=Tabelle!$V$4,('Mitigazione del rischio'!AB$8*Tabelle!$W$4),IF('Modello Analisi RISCHI MOG_PTPC'!BD145=Tabelle!$V$5,('Mitigazione del rischio'!AB$8*Tabelle!$W$5),IF('Modello Analisi RISCHI MOG_PTPC'!BD145=Tabelle!$V$6,('Mitigazione del rischio'!AB$8*Tabelle!$W$6),IF('Modello Analisi RISCHI MOG_PTPC'!BD145=Tabelle!$V$7,('Mitigazione del rischio'!AB$8*Tabelle!$W$7),IF('Modello Analisi RISCHI MOG_PTPC'!BD145=Tabelle!$V$8,('Mitigazione del rischio'!AB$8*Tabelle!$W$8),IF('Modello Analisi RISCHI MOG_PTPC'!BD145=Tabelle!$V$9,('Mitigazione del rischio'!AB$8*Tabelle!$W$9),IF('Modello Analisi RISCHI MOG_PTPC'!BD145=Tabelle!$V$10,('Mitigazione del rischio'!AB$8*Tabelle!$W$10),IF('Modello Analisi RISCHI MOG_PTPC'!BD145=Tabelle!$V$11,('Mitigazione del rischio'!AB$8*Tabelle!$W$11),IF('Modello Analisi RISCHI MOG_PTPC'!BD145=Tabelle!$V$12,('Mitigazione del rischio'!AB$8*Tabelle!$W$12),"-"))))))))))</f>
        <v>0</v>
      </c>
      <c r="AC144" s="31">
        <f>IF('Modello Analisi RISCHI MOG_PTPC'!BE145=Tabelle!$V$3,('Mitigazione del rischio'!AC$8*Tabelle!$W$3),IF('Modello Analisi RISCHI MOG_PTPC'!BE145=Tabelle!$V$4,('Mitigazione del rischio'!AC$8*Tabelle!$W$4),IF('Modello Analisi RISCHI MOG_PTPC'!BE145=Tabelle!$V$5,('Mitigazione del rischio'!AC$8*Tabelle!$W$5),IF('Modello Analisi RISCHI MOG_PTPC'!BE145=Tabelle!$V$6,('Mitigazione del rischio'!AC$8*Tabelle!$W$6),IF('Modello Analisi RISCHI MOG_PTPC'!BE145=Tabelle!$V$7,('Mitigazione del rischio'!AC$8*Tabelle!$W$7),IF('Modello Analisi RISCHI MOG_PTPC'!BE145=Tabelle!$V$8,('Mitigazione del rischio'!AC$8*Tabelle!$W$8),IF('Modello Analisi RISCHI MOG_PTPC'!BE145=Tabelle!$V$9,('Mitigazione del rischio'!AC$8*Tabelle!$W$9),IF('Modello Analisi RISCHI MOG_PTPC'!BE145=Tabelle!$V$10,('Mitigazione del rischio'!AC$8*Tabelle!$W$10),IF('Modello Analisi RISCHI MOG_PTPC'!BE145=Tabelle!$V$11,('Mitigazione del rischio'!AC$8*Tabelle!$W$11),IF('Modello Analisi RISCHI MOG_PTPC'!BE145=Tabelle!$V$12,('Mitigazione del rischio'!AC$8*Tabelle!$W$12),"-"))))))))))</f>
        <v>0</v>
      </c>
      <c r="AD144" s="31">
        <f>IF('Modello Analisi RISCHI MOG_PTPC'!BF145=Tabelle!$V$3,('Mitigazione del rischio'!AD$8*Tabelle!$W$3),IF('Modello Analisi RISCHI MOG_PTPC'!BF145=Tabelle!$V$4,('Mitigazione del rischio'!AD$8*Tabelle!$W$4),IF('Modello Analisi RISCHI MOG_PTPC'!BF145=Tabelle!$V$5,('Mitigazione del rischio'!AD$8*Tabelle!$W$5),IF('Modello Analisi RISCHI MOG_PTPC'!BF145=Tabelle!$V$6,('Mitigazione del rischio'!AD$8*Tabelle!$W$6),IF('Modello Analisi RISCHI MOG_PTPC'!BF145=Tabelle!$V$7,('Mitigazione del rischio'!AD$8*Tabelle!$W$7),IF('Modello Analisi RISCHI MOG_PTPC'!BF145=Tabelle!$V$8,('Mitigazione del rischio'!AD$8*Tabelle!$W$8),IF('Modello Analisi RISCHI MOG_PTPC'!BF145=Tabelle!$V$9,('Mitigazione del rischio'!AD$8*Tabelle!$W$9),IF('Modello Analisi RISCHI MOG_PTPC'!BF145=Tabelle!$V$10,('Mitigazione del rischio'!AD$8*Tabelle!$W$10),IF('Modello Analisi RISCHI MOG_PTPC'!BF145=Tabelle!$V$11,('Mitigazione del rischio'!AD$8*Tabelle!$W$11),IF('Modello Analisi RISCHI MOG_PTPC'!BF145=Tabelle!$V$12,('Mitigazione del rischio'!AD$8*Tabelle!$W$12),"-"))))))))))</f>
        <v>0</v>
      </c>
      <c r="AE144" s="31">
        <f>IF('Modello Analisi RISCHI MOG_PTPC'!BG145=Tabelle!$V$3,('Mitigazione del rischio'!AE$8*Tabelle!$W$3),IF('Modello Analisi RISCHI MOG_PTPC'!BG145=Tabelle!$V$4,('Mitigazione del rischio'!AE$8*Tabelle!$W$4),IF('Modello Analisi RISCHI MOG_PTPC'!BG145=Tabelle!$V$5,('Mitigazione del rischio'!AE$8*Tabelle!$W$5),IF('Modello Analisi RISCHI MOG_PTPC'!BG145=Tabelle!$V$6,('Mitigazione del rischio'!AE$8*Tabelle!$W$6),IF('Modello Analisi RISCHI MOG_PTPC'!BG145=Tabelle!$V$7,('Mitigazione del rischio'!AE$8*Tabelle!$W$7),IF('Modello Analisi RISCHI MOG_PTPC'!BG145=Tabelle!$V$8,('Mitigazione del rischio'!AE$8*Tabelle!$W$8),IF('Modello Analisi RISCHI MOG_PTPC'!BG145=Tabelle!$V$9,('Mitigazione del rischio'!AE$8*Tabelle!$W$9),IF('Modello Analisi RISCHI MOG_PTPC'!BG145=Tabelle!$V$10,('Mitigazione del rischio'!AE$8*Tabelle!$W$10),IF('Modello Analisi RISCHI MOG_PTPC'!BG145=Tabelle!$V$11,('Mitigazione del rischio'!AE$8*Tabelle!$W$11),IF('Modello Analisi RISCHI MOG_PTPC'!BG145=Tabelle!$V$12,('Mitigazione del rischio'!AE$8*Tabelle!$W$12),"-"))))))))))</f>
        <v>0</v>
      </c>
      <c r="AF144" s="32">
        <f t="shared" si="7"/>
        <v>43.400000000000006</v>
      </c>
      <c r="AG144" s="33">
        <f t="shared" si="8"/>
        <v>0.43400000000000005</v>
      </c>
    </row>
    <row r="145" spans="1:33" x14ac:dyDescent="0.25">
      <c r="A145" s="31">
        <f>IF('Modello Analisi RISCHI MOG_PTPC'!AC146=Tabelle!$V$3,('Mitigazione del rischio'!A$8*Tabelle!$W$3),IF('Modello Analisi RISCHI MOG_PTPC'!AC146=Tabelle!$V$4,('Mitigazione del rischio'!A$8*Tabelle!$W$4),IF('Modello Analisi RISCHI MOG_PTPC'!AC146=Tabelle!$V$5,('Mitigazione del rischio'!A$8*Tabelle!$W$5),IF('Modello Analisi RISCHI MOG_PTPC'!AC146=Tabelle!$V$6,('Mitigazione del rischio'!A$8*Tabelle!$W$6),IF('Modello Analisi RISCHI MOG_PTPC'!AC146=Tabelle!$V$7,('Mitigazione del rischio'!A$8*Tabelle!$W$7),IF('Modello Analisi RISCHI MOG_PTPC'!AC146=Tabelle!$V$8,('Mitigazione del rischio'!A$8*Tabelle!$W$8),IF('Modello Analisi RISCHI MOG_PTPC'!AC146=Tabelle!$V$9,('Mitigazione del rischio'!A$8*Tabelle!$W$9),IF('Modello Analisi RISCHI MOG_PTPC'!AC146=Tabelle!$V$10,('Mitigazione del rischio'!A$8*Tabelle!$W$10),IF('Modello Analisi RISCHI MOG_PTPC'!AC146=Tabelle!$V$11,('Mitigazione del rischio'!A$8*Tabelle!$W$11),IF('Modello Analisi RISCHI MOG_PTPC'!AC146=Tabelle!$V$12,('Mitigazione del rischio'!A$8*Tabelle!$W$12),"-"))))))))))</f>
        <v>3.5</v>
      </c>
      <c r="B145" s="31">
        <f>IF('Modello Analisi RISCHI MOG_PTPC'!AD146=Tabelle!$V$3,('Mitigazione del rischio'!B$8*Tabelle!$W$3),IF('Modello Analisi RISCHI MOG_PTPC'!AD146=Tabelle!$V$4,('Mitigazione del rischio'!B$8*Tabelle!$W$4),IF('Modello Analisi RISCHI MOG_PTPC'!AD146=Tabelle!$V$5,('Mitigazione del rischio'!B$8*Tabelle!$W$5),IF('Modello Analisi RISCHI MOG_PTPC'!AD146=Tabelle!$V$6,('Mitigazione del rischio'!B$8*Tabelle!$W$6),IF('Modello Analisi RISCHI MOG_PTPC'!AD146=Tabelle!$V$7,('Mitigazione del rischio'!B$8*Tabelle!$W$7),IF('Modello Analisi RISCHI MOG_PTPC'!AD146=Tabelle!$V$8,('Mitigazione del rischio'!B$8*Tabelle!$W$8),IF('Modello Analisi RISCHI MOG_PTPC'!AD146=Tabelle!$V$9,('Mitigazione del rischio'!B$8*Tabelle!$W$9),IF('Modello Analisi RISCHI MOG_PTPC'!AD146=Tabelle!$V$10,('Mitigazione del rischio'!B$8*Tabelle!$W$10),IF('Modello Analisi RISCHI MOG_PTPC'!AD146=Tabelle!$V$11,('Mitigazione del rischio'!B$8*Tabelle!$W$11),IF('Modello Analisi RISCHI MOG_PTPC'!AD146=Tabelle!$V$12,('Mitigazione del rischio'!B$8*Tabelle!$W$12),"-"))))))))))</f>
        <v>2.4499999999999997</v>
      </c>
      <c r="C145" s="31">
        <f>IF('Modello Analisi RISCHI MOG_PTPC'!AE146=Tabelle!$V$3,('Mitigazione del rischio'!C$8*Tabelle!$W$3),IF('Modello Analisi RISCHI MOG_PTPC'!AE146=Tabelle!$V$4,('Mitigazione del rischio'!C$8*Tabelle!$W$4),IF('Modello Analisi RISCHI MOG_PTPC'!AE146=Tabelle!$V$5,('Mitigazione del rischio'!C$8*Tabelle!$W$5),IF('Modello Analisi RISCHI MOG_PTPC'!AE146=Tabelle!$V$6,('Mitigazione del rischio'!C$8*Tabelle!$W$6),IF('Modello Analisi RISCHI MOG_PTPC'!AE146=Tabelle!$V$7,('Mitigazione del rischio'!C$8*Tabelle!$W$7),IF('Modello Analisi RISCHI MOG_PTPC'!AE146=Tabelle!$V$8,('Mitigazione del rischio'!C$8*Tabelle!$W$8),IF('Modello Analisi RISCHI MOG_PTPC'!AE146=Tabelle!$V$9,('Mitigazione del rischio'!C$8*Tabelle!$W$9),IF('Modello Analisi RISCHI MOG_PTPC'!AE146=Tabelle!$V$10,('Mitigazione del rischio'!C$8*Tabelle!$W$10),IF('Modello Analisi RISCHI MOG_PTPC'!AE146=Tabelle!$V$11,('Mitigazione del rischio'!C$8*Tabelle!$W$11),IF('Modello Analisi RISCHI MOG_PTPC'!AE146=Tabelle!$V$12,('Mitigazione del rischio'!C$8*Tabelle!$W$12),"-"))))))))))</f>
        <v>0.35000000000000003</v>
      </c>
      <c r="D145" s="31">
        <f>IF('Modello Analisi RISCHI MOG_PTPC'!AF146=Tabelle!$V$3,('Mitigazione del rischio'!D$8*Tabelle!$W$3),IF('Modello Analisi RISCHI MOG_PTPC'!AF146=Tabelle!$V$4,('Mitigazione del rischio'!D$8*Tabelle!$W$4),IF('Modello Analisi RISCHI MOG_PTPC'!AF146=Tabelle!$V$5,('Mitigazione del rischio'!D$8*Tabelle!$W$5),IF('Modello Analisi RISCHI MOG_PTPC'!AF146=Tabelle!$V$6,('Mitigazione del rischio'!D$8*Tabelle!$W$6),IF('Modello Analisi RISCHI MOG_PTPC'!AF146=Tabelle!$V$7,('Mitigazione del rischio'!D$8*Tabelle!$W$7),IF('Modello Analisi RISCHI MOG_PTPC'!AF146=Tabelle!$V$8,('Mitigazione del rischio'!D$8*Tabelle!$W$8),IF('Modello Analisi RISCHI MOG_PTPC'!AF146=Tabelle!$V$9,('Mitigazione del rischio'!D$8*Tabelle!$W$9),IF('Modello Analisi RISCHI MOG_PTPC'!AF146=Tabelle!$V$10,('Mitigazione del rischio'!D$8*Tabelle!$W$10),IF('Modello Analisi RISCHI MOG_PTPC'!AF146=Tabelle!$V$11,('Mitigazione del rischio'!D$8*Tabelle!$W$11),IF('Modello Analisi RISCHI MOG_PTPC'!AF146=Tabelle!$V$12,('Mitigazione del rischio'!D$8*Tabelle!$W$12),"-"))))))))))</f>
        <v>1.05</v>
      </c>
      <c r="E145" s="31">
        <f>IF('Modello Analisi RISCHI MOG_PTPC'!AG146=Tabelle!$V$3,('Mitigazione del rischio'!E$8*Tabelle!$W$3),IF('Modello Analisi RISCHI MOG_PTPC'!AG146=Tabelle!$V$4,('Mitigazione del rischio'!E$8*Tabelle!$W$4),IF('Modello Analisi RISCHI MOG_PTPC'!AG146=Tabelle!$V$5,('Mitigazione del rischio'!E$8*Tabelle!$W$5),IF('Modello Analisi RISCHI MOG_PTPC'!AG146=Tabelle!$V$6,('Mitigazione del rischio'!E$8*Tabelle!$W$6),IF('Modello Analisi RISCHI MOG_PTPC'!AG146=Tabelle!$V$7,('Mitigazione del rischio'!E$8*Tabelle!$W$7),IF('Modello Analisi RISCHI MOG_PTPC'!AG146=Tabelle!$V$8,('Mitigazione del rischio'!E$8*Tabelle!$W$8),IF('Modello Analisi RISCHI MOG_PTPC'!AG146=Tabelle!$V$9,('Mitigazione del rischio'!E$8*Tabelle!$W$9),IF('Modello Analisi RISCHI MOG_PTPC'!AG146=Tabelle!$V$10,('Mitigazione del rischio'!E$8*Tabelle!$W$10),IF('Modello Analisi RISCHI MOG_PTPC'!AG146=Tabelle!$V$11,('Mitigazione del rischio'!E$8*Tabelle!$W$11),IF('Modello Analisi RISCHI MOG_PTPC'!AG146=Tabelle!$V$12,('Mitigazione del rischio'!E$8*Tabelle!$W$12),"-"))))))))))</f>
        <v>2.4499999999999997</v>
      </c>
      <c r="F145" s="31">
        <f>IF('Modello Analisi RISCHI MOG_PTPC'!AH146=Tabelle!$V$3,('Mitigazione del rischio'!F$8*Tabelle!$W$3),IF('Modello Analisi RISCHI MOG_PTPC'!AH146=Tabelle!$V$4,('Mitigazione del rischio'!F$8*Tabelle!$W$4),IF('Modello Analisi RISCHI MOG_PTPC'!AH146=Tabelle!$V$5,('Mitigazione del rischio'!F$8*Tabelle!$W$5),IF('Modello Analisi RISCHI MOG_PTPC'!AH146=Tabelle!$V$6,('Mitigazione del rischio'!F$8*Tabelle!$W$6),IF('Modello Analisi RISCHI MOG_PTPC'!AH146=Tabelle!$V$7,('Mitigazione del rischio'!F$8*Tabelle!$W$7),IF('Modello Analisi RISCHI MOG_PTPC'!AH146=Tabelle!$V$8,('Mitigazione del rischio'!F$8*Tabelle!$W$8),IF('Modello Analisi RISCHI MOG_PTPC'!AH146=Tabelle!$V$9,('Mitigazione del rischio'!F$8*Tabelle!$W$9),IF('Modello Analisi RISCHI MOG_PTPC'!AH146=Tabelle!$V$10,('Mitigazione del rischio'!F$8*Tabelle!$W$10),IF('Modello Analisi RISCHI MOG_PTPC'!AH146=Tabelle!$V$11,('Mitigazione del rischio'!F$8*Tabelle!$W$11),IF('Modello Analisi RISCHI MOG_PTPC'!AH146=Tabelle!$V$12,('Mitigazione del rischio'!F$8*Tabelle!$W$12),"-"))))))))))</f>
        <v>3.5</v>
      </c>
      <c r="G145" s="31">
        <f>IF('Modello Analisi RISCHI MOG_PTPC'!AI146=Tabelle!$V$3,('Mitigazione del rischio'!G$8*Tabelle!$W$3),IF('Modello Analisi RISCHI MOG_PTPC'!AI146=Tabelle!$V$4,('Mitigazione del rischio'!G$8*Tabelle!$W$4),IF('Modello Analisi RISCHI MOG_PTPC'!AI146=Tabelle!$V$5,('Mitigazione del rischio'!G$8*Tabelle!$W$5),IF('Modello Analisi RISCHI MOG_PTPC'!AI146=Tabelle!$V$6,('Mitigazione del rischio'!G$8*Tabelle!$W$6),IF('Modello Analisi RISCHI MOG_PTPC'!AI146=Tabelle!$V$7,('Mitigazione del rischio'!G$8*Tabelle!$W$7),IF('Modello Analisi RISCHI MOG_PTPC'!AI146=Tabelle!$V$8,('Mitigazione del rischio'!G$8*Tabelle!$W$8),IF('Modello Analisi RISCHI MOG_PTPC'!AI146=Tabelle!$V$9,('Mitigazione del rischio'!G$8*Tabelle!$W$9),IF('Modello Analisi RISCHI MOG_PTPC'!AI146=Tabelle!$V$10,('Mitigazione del rischio'!G$8*Tabelle!$W$10),IF('Modello Analisi RISCHI MOG_PTPC'!AI146=Tabelle!$V$11,('Mitigazione del rischio'!G$8*Tabelle!$W$11),IF('Modello Analisi RISCHI MOG_PTPC'!AI146=Tabelle!$V$12,('Mitigazione del rischio'!G$8*Tabelle!$W$12),"-"))))))))))</f>
        <v>3.5</v>
      </c>
      <c r="H145" s="31">
        <f>IF('Modello Analisi RISCHI MOG_PTPC'!AJ146=Tabelle!$V$3,('Mitigazione del rischio'!H$8*Tabelle!$W$3),IF('Modello Analisi RISCHI MOG_PTPC'!AJ146=Tabelle!$V$4,('Mitigazione del rischio'!H$8*Tabelle!$W$4),IF('Modello Analisi RISCHI MOG_PTPC'!AJ146=Tabelle!$V$5,('Mitigazione del rischio'!H$8*Tabelle!$W$5),IF('Modello Analisi RISCHI MOG_PTPC'!AJ146=Tabelle!$V$6,('Mitigazione del rischio'!H$8*Tabelle!$W$6),IF('Modello Analisi RISCHI MOG_PTPC'!AJ146=Tabelle!$V$7,('Mitigazione del rischio'!H$8*Tabelle!$W$7),IF('Modello Analisi RISCHI MOG_PTPC'!AJ146=Tabelle!$V$8,('Mitigazione del rischio'!H$8*Tabelle!$W$8),IF('Modello Analisi RISCHI MOG_PTPC'!AJ146=Tabelle!$V$9,('Mitigazione del rischio'!H$8*Tabelle!$W$9),IF('Modello Analisi RISCHI MOG_PTPC'!AJ146=Tabelle!$V$10,('Mitigazione del rischio'!H$8*Tabelle!$W$10),IF('Modello Analisi RISCHI MOG_PTPC'!AJ146=Tabelle!$V$11,('Mitigazione del rischio'!H$8*Tabelle!$W$11),IF('Modello Analisi RISCHI MOG_PTPC'!AJ146=Tabelle!$V$12,('Mitigazione del rischio'!H$8*Tabelle!$W$12),"-"))))))))))</f>
        <v>3.5</v>
      </c>
      <c r="I145" s="31">
        <f>IF('Modello Analisi RISCHI MOG_PTPC'!AK146=Tabelle!$V$3,('Mitigazione del rischio'!I$8*Tabelle!$W$3),IF('Modello Analisi RISCHI MOG_PTPC'!AK146=Tabelle!$V$4,('Mitigazione del rischio'!I$8*Tabelle!$W$4),IF('Modello Analisi RISCHI MOG_PTPC'!AK146=Tabelle!$V$5,('Mitigazione del rischio'!I$8*Tabelle!$W$5),IF('Modello Analisi RISCHI MOG_PTPC'!AK146=Tabelle!$V$6,('Mitigazione del rischio'!I$8*Tabelle!$W$6),IF('Modello Analisi RISCHI MOG_PTPC'!AK146=Tabelle!$V$7,('Mitigazione del rischio'!I$8*Tabelle!$W$7),IF('Modello Analisi RISCHI MOG_PTPC'!AK146=Tabelle!$V$8,('Mitigazione del rischio'!I$8*Tabelle!$W$8),IF('Modello Analisi RISCHI MOG_PTPC'!AK146=Tabelle!$V$9,('Mitigazione del rischio'!I$8*Tabelle!$W$9),IF('Modello Analisi RISCHI MOG_PTPC'!AK146=Tabelle!$V$10,('Mitigazione del rischio'!I$8*Tabelle!$W$10),IF('Modello Analisi RISCHI MOG_PTPC'!AK146=Tabelle!$V$11,('Mitigazione del rischio'!I$8*Tabelle!$W$11),IF('Modello Analisi RISCHI MOG_PTPC'!AK146=Tabelle!$V$12,('Mitigazione del rischio'!I$8*Tabelle!$W$12),"-"))))))))))</f>
        <v>1.05</v>
      </c>
      <c r="J145" s="31">
        <f>IF('Modello Analisi RISCHI MOG_PTPC'!AL146=Tabelle!$V$3,('Mitigazione del rischio'!J$8*Tabelle!$W$3),IF('Modello Analisi RISCHI MOG_PTPC'!AL146=Tabelle!$V$4,('Mitigazione del rischio'!J$8*Tabelle!$W$4),IF('Modello Analisi RISCHI MOG_PTPC'!AL146=Tabelle!$V$5,('Mitigazione del rischio'!J$8*Tabelle!$W$5),IF('Modello Analisi RISCHI MOG_PTPC'!AL146=Tabelle!$V$6,('Mitigazione del rischio'!J$8*Tabelle!$W$6),IF('Modello Analisi RISCHI MOG_PTPC'!AL146=Tabelle!$V$7,('Mitigazione del rischio'!J$8*Tabelle!$W$7),IF('Modello Analisi RISCHI MOG_PTPC'!AL146=Tabelle!$V$8,('Mitigazione del rischio'!J$8*Tabelle!$W$8),IF('Modello Analisi RISCHI MOG_PTPC'!AL146=Tabelle!$V$9,('Mitigazione del rischio'!J$8*Tabelle!$W$9),IF('Modello Analisi RISCHI MOG_PTPC'!AL146=Tabelle!$V$10,('Mitigazione del rischio'!J$8*Tabelle!$W$10),IF('Modello Analisi RISCHI MOG_PTPC'!AL146=Tabelle!$V$11,('Mitigazione del rischio'!J$8*Tabelle!$W$11),IF('Modello Analisi RISCHI MOG_PTPC'!AL146=Tabelle!$V$12,('Mitigazione del rischio'!J$8*Tabelle!$W$12),"-"))))))))))</f>
        <v>1.05</v>
      </c>
      <c r="K145" s="31">
        <f>IF('Modello Analisi RISCHI MOG_PTPC'!AM146=Tabelle!$V$3,('Mitigazione del rischio'!K$8*Tabelle!$W$3),IF('Modello Analisi RISCHI MOG_PTPC'!AM146=Tabelle!$V$4,('Mitigazione del rischio'!K$8*Tabelle!$W$4),IF('Modello Analisi RISCHI MOG_PTPC'!AM146=Tabelle!$V$5,('Mitigazione del rischio'!K$8*Tabelle!$W$5),IF('Modello Analisi RISCHI MOG_PTPC'!AM146=Tabelle!$V$6,('Mitigazione del rischio'!K$8*Tabelle!$W$6),IF('Modello Analisi RISCHI MOG_PTPC'!AM146=Tabelle!$V$7,('Mitigazione del rischio'!K$8*Tabelle!$W$7),IF('Modello Analisi RISCHI MOG_PTPC'!AM146=Tabelle!$V$8,('Mitigazione del rischio'!K$8*Tabelle!$W$8),IF('Modello Analisi RISCHI MOG_PTPC'!AM146=Tabelle!$V$9,('Mitigazione del rischio'!K$8*Tabelle!$W$9),IF('Modello Analisi RISCHI MOG_PTPC'!AM146=Tabelle!$V$10,('Mitigazione del rischio'!K$8*Tabelle!$W$10),IF('Modello Analisi RISCHI MOG_PTPC'!AM146=Tabelle!$V$11,('Mitigazione del rischio'!K$8*Tabelle!$W$11),IF('Modello Analisi RISCHI MOG_PTPC'!AM146=Tabelle!$V$12,('Mitigazione del rischio'!K$8*Tabelle!$W$12),"-"))))))))))</f>
        <v>3.5</v>
      </c>
      <c r="L145" s="31">
        <f>IF('Modello Analisi RISCHI MOG_PTPC'!AN146=Tabelle!$V$3,('Mitigazione del rischio'!L$8*Tabelle!$W$3),IF('Modello Analisi RISCHI MOG_PTPC'!AN146=Tabelle!$V$4,('Mitigazione del rischio'!L$8*Tabelle!$W$4),IF('Modello Analisi RISCHI MOG_PTPC'!AN146=Tabelle!$V$5,('Mitigazione del rischio'!L$8*Tabelle!$W$5),IF('Modello Analisi RISCHI MOG_PTPC'!AN146=Tabelle!$V$6,('Mitigazione del rischio'!L$8*Tabelle!$W$6),IF('Modello Analisi RISCHI MOG_PTPC'!AN146=Tabelle!$V$7,('Mitigazione del rischio'!L$8*Tabelle!$W$7),IF('Modello Analisi RISCHI MOG_PTPC'!AN146=Tabelle!$V$8,('Mitigazione del rischio'!L$8*Tabelle!$W$8),IF('Modello Analisi RISCHI MOG_PTPC'!AN146=Tabelle!$V$9,('Mitigazione del rischio'!L$8*Tabelle!$W$9),IF('Modello Analisi RISCHI MOG_PTPC'!AN146=Tabelle!$V$10,('Mitigazione del rischio'!L$8*Tabelle!$W$10),IF('Modello Analisi RISCHI MOG_PTPC'!AN146=Tabelle!$V$11,('Mitigazione del rischio'!L$8*Tabelle!$W$11),IF('Modello Analisi RISCHI MOG_PTPC'!AN146=Tabelle!$V$12,('Mitigazione del rischio'!L$8*Tabelle!$W$12),"-"))))))))))</f>
        <v>3.5</v>
      </c>
      <c r="M145" s="31">
        <f>IF('Modello Analisi RISCHI MOG_PTPC'!AO146=Tabelle!$V$3,('Mitigazione del rischio'!M$8*Tabelle!$W$3),IF('Modello Analisi RISCHI MOG_PTPC'!AO146=Tabelle!$V$4,('Mitigazione del rischio'!M$8*Tabelle!$W$4),IF('Modello Analisi RISCHI MOG_PTPC'!AO146=Tabelle!$V$5,('Mitigazione del rischio'!M$8*Tabelle!$W$5),IF('Modello Analisi RISCHI MOG_PTPC'!AO146=Tabelle!$V$6,('Mitigazione del rischio'!M$8*Tabelle!$W$6),IF('Modello Analisi RISCHI MOG_PTPC'!AO146=Tabelle!$V$7,('Mitigazione del rischio'!M$8*Tabelle!$W$7),IF('Modello Analisi RISCHI MOG_PTPC'!AO146=Tabelle!$V$8,('Mitigazione del rischio'!M$8*Tabelle!$W$8),IF('Modello Analisi RISCHI MOG_PTPC'!AO146=Tabelle!$V$9,('Mitigazione del rischio'!M$8*Tabelle!$W$9),IF('Modello Analisi RISCHI MOG_PTPC'!AO146=Tabelle!$V$10,('Mitigazione del rischio'!M$8*Tabelle!$W$10),IF('Modello Analisi RISCHI MOG_PTPC'!AO146=Tabelle!$V$11,('Mitigazione del rischio'!M$8*Tabelle!$W$11),IF('Modello Analisi RISCHI MOG_PTPC'!AO146=Tabelle!$V$12,('Mitigazione del rischio'!M$8*Tabelle!$W$12),"-"))))))))))</f>
        <v>1.05</v>
      </c>
      <c r="N145" s="31">
        <f>IF('Modello Analisi RISCHI MOG_PTPC'!AP146=Tabelle!$V$3,('Mitigazione del rischio'!N$8*Tabelle!$W$3),IF('Modello Analisi RISCHI MOG_PTPC'!AP146=Tabelle!$V$4,('Mitigazione del rischio'!N$8*Tabelle!$W$4),IF('Modello Analisi RISCHI MOG_PTPC'!AP146=Tabelle!$V$5,('Mitigazione del rischio'!N$8*Tabelle!$W$5),IF('Modello Analisi RISCHI MOG_PTPC'!AP146=Tabelle!$V$6,('Mitigazione del rischio'!N$8*Tabelle!$W$6),IF('Modello Analisi RISCHI MOG_PTPC'!AP146=Tabelle!$V$7,('Mitigazione del rischio'!N$8*Tabelle!$W$7),IF('Modello Analisi RISCHI MOG_PTPC'!AP146=Tabelle!$V$8,('Mitigazione del rischio'!N$8*Tabelle!$W$8),IF('Modello Analisi RISCHI MOG_PTPC'!AP146=Tabelle!$V$9,('Mitigazione del rischio'!N$8*Tabelle!$W$9),IF('Modello Analisi RISCHI MOG_PTPC'!AP146=Tabelle!$V$10,('Mitigazione del rischio'!N$8*Tabelle!$W$10),IF('Modello Analisi RISCHI MOG_PTPC'!AP146=Tabelle!$V$11,('Mitigazione del rischio'!N$8*Tabelle!$W$11),IF('Modello Analisi RISCHI MOG_PTPC'!AP146=Tabelle!$V$12,('Mitigazione del rischio'!N$8*Tabelle!$W$12),"-"))))))))))</f>
        <v>1.05</v>
      </c>
      <c r="O145" s="31">
        <f>IF('Modello Analisi RISCHI MOG_PTPC'!AQ146=Tabelle!$V$3,('Mitigazione del rischio'!O$8*Tabelle!$W$3),IF('Modello Analisi RISCHI MOG_PTPC'!AQ146=Tabelle!$V$4,('Mitigazione del rischio'!O$8*Tabelle!$W$4),IF('Modello Analisi RISCHI MOG_PTPC'!AQ146=Tabelle!$V$5,('Mitigazione del rischio'!O$8*Tabelle!$W$5),IF('Modello Analisi RISCHI MOG_PTPC'!AQ146=Tabelle!$V$6,('Mitigazione del rischio'!O$8*Tabelle!$W$6),IF('Modello Analisi RISCHI MOG_PTPC'!AQ146=Tabelle!$V$7,('Mitigazione del rischio'!O$8*Tabelle!$W$7),IF('Modello Analisi RISCHI MOG_PTPC'!AQ146=Tabelle!$V$8,('Mitigazione del rischio'!O$8*Tabelle!$W$8),IF('Modello Analisi RISCHI MOG_PTPC'!AQ146=Tabelle!$V$9,('Mitigazione del rischio'!O$8*Tabelle!$W$9),IF('Modello Analisi RISCHI MOG_PTPC'!AQ146=Tabelle!$V$10,('Mitigazione del rischio'!O$8*Tabelle!$W$10),IF('Modello Analisi RISCHI MOG_PTPC'!AQ146=Tabelle!$V$11,('Mitigazione del rischio'!O$8*Tabelle!$W$11),IF('Modello Analisi RISCHI MOG_PTPC'!AQ146=Tabelle!$V$12,('Mitigazione del rischio'!O$8*Tabelle!$W$12),"-"))))))))))</f>
        <v>1.05</v>
      </c>
      <c r="P145" s="31">
        <f>IF('Modello Analisi RISCHI MOG_PTPC'!AR146=Tabelle!$V$3,('Mitigazione del rischio'!P$8*Tabelle!$W$3),IF('Modello Analisi RISCHI MOG_PTPC'!AR146=Tabelle!$V$4,('Mitigazione del rischio'!P$8*Tabelle!$W$4),IF('Modello Analisi RISCHI MOG_PTPC'!AR146=Tabelle!$V$5,('Mitigazione del rischio'!P$8*Tabelle!$W$5),IF('Modello Analisi RISCHI MOG_PTPC'!AR146=Tabelle!$V$6,('Mitigazione del rischio'!P$8*Tabelle!$W$6),IF('Modello Analisi RISCHI MOG_PTPC'!AR146=Tabelle!$V$7,('Mitigazione del rischio'!P$8*Tabelle!$W$7),IF('Modello Analisi RISCHI MOG_PTPC'!AR146=Tabelle!$V$8,('Mitigazione del rischio'!P$8*Tabelle!$W$8),IF('Modello Analisi RISCHI MOG_PTPC'!AR146=Tabelle!$V$9,('Mitigazione del rischio'!P$8*Tabelle!$W$9),IF('Modello Analisi RISCHI MOG_PTPC'!AR146=Tabelle!$V$10,('Mitigazione del rischio'!P$8*Tabelle!$W$10),IF('Modello Analisi RISCHI MOG_PTPC'!AR146=Tabelle!$V$11,('Mitigazione del rischio'!P$8*Tabelle!$W$11),IF('Modello Analisi RISCHI MOG_PTPC'!AR146=Tabelle!$V$12,('Mitigazione del rischio'!P$8*Tabelle!$W$12),"-"))))))))))</f>
        <v>1.05</v>
      </c>
      <c r="Q145" s="31">
        <f>IF('Modello Analisi RISCHI MOG_PTPC'!AS146=Tabelle!$V$3,('Mitigazione del rischio'!Q$8*Tabelle!$W$3),IF('Modello Analisi RISCHI MOG_PTPC'!AS146=Tabelle!$V$4,('Mitigazione del rischio'!Q$8*Tabelle!$W$4),IF('Modello Analisi RISCHI MOG_PTPC'!AS146=Tabelle!$V$5,('Mitigazione del rischio'!Q$8*Tabelle!$W$5),IF('Modello Analisi RISCHI MOG_PTPC'!AS146=Tabelle!$V$6,('Mitigazione del rischio'!Q$8*Tabelle!$W$6),IF('Modello Analisi RISCHI MOG_PTPC'!AS146=Tabelle!$V$7,('Mitigazione del rischio'!Q$8*Tabelle!$W$7),IF('Modello Analisi RISCHI MOG_PTPC'!AS146=Tabelle!$V$8,('Mitigazione del rischio'!Q$8*Tabelle!$W$8),IF('Modello Analisi RISCHI MOG_PTPC'!AS146=Tabelle!$V$9,('Mitigazione del rischio'!Q$8*Tabelle!$W$9),IF('Modello Analisi RISCHI MOG_PTPC'!AS146=Tabelle!$V$10,('Mitigazione del rischio'!Q$8*Tabelle!$W$10),IF('Modello Analisi RISCHI MOG_PTPC'!AS146=Tabelle!$V$11,('Mitigazione del rischio'!Q$8*Tabelle!$W$11),IF('Modello Analisi RISCHI MOG_PTPC'!AS146=Tabelle!$V$12,('Mitigazione del rischio'!Q$8*Tabelle!$W$12),"-"))))))))))</f>
        <v>2.4499999999999997</v>
      </c>
      <c r="R145" s="31">
        <f>IF('Modello Analisi RISCHI MOG_PTPC'!AT146=Tabelle!$V$3,('Mitigazione del rischio'!R$8*Tabelle!$W$3),IF('Modello Analisi RISCHI MOG_PTPC'!AT146=Tabelle!$V$4,('Mitigazione del rischio'!R$8*Tabelle!$W$4),IF('Modello Analisi RISCHI MOG_PTPC'!AT146=Tabelle!$V$5,('Mitigazione del rischio'!R$8*Tabelle!$W$5),IF('Modello Analisi RISCHI MOG_PTPC'!AT146=Tabelle!$V$6,('Mitigazione del rischio'!R$8*Tabelle!$W$6),IF('Modello Analisi RISCHI MOG_PTPC'!AT146=Tabelle!$V$7,('Mitigazione del rischio'!R$8*Tabelle!$W$7),IF('Modello Analisi RISCHI MOG_PTPC'!AT146=Tabelle!$V$8,('Mitigazione del rischio'!R$8*Tabelle!$W$8),IF('Modello Analisi RISCHI MOG_PTPC'!AT146=Tabelle!$V$9,('Mitigazione del rischio'!R$8*Tabelle!$W$9),IF('Modello Analisi RISCHI MOG_PTPC'!AT146=Tabelle!$V$10,('Mitigazione del rischio'!R$8*Tabelle!$W$10),IF('Modello Analisi RISCHI MOG_PTPC'!AT146=Tabelle!$V$11,('Mitigazione del rischio'!R$8*Tabelle!$W$11),IF('Modello Analisi RISCHI MOG_PTPC'!AT146=Tabelle!$V$12,('Mitigazione del rischio'!R$8*Tabelle!$W$12),"-"))))))))))</f>
        <v>2.4499999999999997</v>
      </c>
      <c r="S145" s="31">
        <f>IF('Modello Analisi RISCHI MOG_PTPC'!AU146=Tabelle!$V$3,('Mitigazione del rischio'!S$8*Tabelle!$W$3),IF('Modello Analisi RISCHI MOG_PTPC'!AU146=Tabelle!$V$4,('Mitigazione del rischio'!S$8*Tabelle!$W$4),IF('Modello Analisi RISCHI MOG_PTPC'!AU146=Tabelle!$V$5,('Mitigazione del rischio'!S$8*Tabelle!$W$5),IF('Modello Analisi RISCHI MOG_PTPC'!AU146=Tabelle!$V$6,('Mitigazione del rischio'!S$8*Tabelle!$W$6),IF('Modello Analisi RISCHI MOG_PTPC'!AU146=Tabelle!$V$7,('Mitigazione del rischio'!S$8*Tabelle!$W$7),IF('Modello Analisi RISCHI MOG_PTPC'!AU146=Tabelle!$V$8,('Mitigazione del rischio'!S$8*Tabelle!$W$8),IF('Modello Analisi RISCHI MOG_PTPC'!AU146=Tabelle!$V$9,('Mitigazione del rischio'!S$8*Tabelle!$W$9),IF('Modello Analisi RISCHI MOG_PTPC'!AU146=Tabelle!$V$10,('Mitigazione del rischio'!S$8*Tabelle!$W$10),IF('Modello Analisi RISCHI MOG_PTPC'!AU146=Tabelle!$V$11,('Mitigazione del rischio'!S$8*Tabelle!$W$11),IF('Modello Analisi RISCHI MOG_PTPC'!AU146=Tabelle!$V$12,('Mitigazione del rischio'!S$8*Tabelle!$W$12),"-"))))))))))</f>
        <v>2.4499999999999997</v>
      </c>
      <c r="T145" s="31">
        <f>IF('Modello Analisi RISCHI MOG_PTPC'!AV146=Tabelle!$V$3,('Mitigazione del rischio'!T$8*Tabelle!$W$3),IF('Modello Analisi RISCHI MOG_PTPC'!AV146=Tabelle!$V$4,('Mitigazione del rischio'!T$8*Tabelle!$W$4),IF('Modello Analisi RISCHI MOG_PTPC'!AV146=Tabelle!$V$5,('Mitigazione del rischio'!T$8*Tabelle!$W$5),IF('Modello Analisi RISCHI MOG_PTPC'!AV146=Tabelle!$V$6,('Mitigazione del rischio'!T$8*Tabelle!$W$6),IF('Modello Analisi RISCHI MOG_PTPC'!AV146=Tabelle!$V$7,('Mitigazione del rischio'!T$8*Tabelle!$W$7),IF('Modello Analisi RISCHI MOG_PTPC'!AV146=Tabelle!$V$8,('Mitigazione del rischio'!T$8*Tabelle!$W$8),IF('Modello Analisi RISCHI MOG_PTPC'!AV146=Tabelle!$V$9,('Mitigazione del rischio'!T$8*Tabelle!$W$9),IF('Modello Analisi RISCHI MOG_PTPC'!AV146=Tabelle!$V$10,('Mitigazione del rischio'!T$8*Tabelle!$W$10),IF('Modello Analisi RISCHI MOG_PTPC'!AV146=Tabelle!$V$11,('Mitigazione del rischio'!T$8*Tabelle!$W$11),IF('Modello Analisi RISCHI MOG_PTPC'!AV146=Tabelle!$V$12,('Mitigazione del rischio'!T$8*Tabelle!$W$12),"-"))))))))))</f>
        <v>2.4499999999999997</v>
      </c>
      <c r="U145" s="31">
        <f>IF('Modello Analisi RISCHI MOG_PTPC'!AW146=Tabelle!$V$3,('Mitigazione del rischio'!U$8*Tabelle!$W$3),IF('Modello Analisi RISCHI MOG_PTPC'!AW146=Tabelle!$V$4,('Mitigazione del rischio'!U$8*Tabelle!$W$4),IF('Modello Analisi RISCHI MOG_PTPC'!AW146=Tabelle!$V$5,('Mitigazione del rischio'!U$8*Tabelle!$W$5),IF('Modello Analisi RISCHI MOG_PTPC'!AW146=Tabelle!$V$6,('Mitigazione del rischio'!U$8*Tabelle!$W$6),IF('Modello Analisi RISCHI MOG_PTPC'!AW146=Tabelle!$V$7,('Mitigazione del rischio'!U$8*Tabelle!$W$7),IF('Modello Analisi RISCHI MOG_PTPC'!AW146=Tabelle!$V$8,('Mitigazione del rischio'!U$8*Tabelle!$W$8),IF('Modello Analisi RISCHI MOG_PTPC'!AW146=Tabelle!$V$9,('Mitigazione del rischio'!U$8*Tabelle!$W$9),IF('Modello Analisi RISCHI MOG_PTPC'!AW146=Tabelle!$V$10,('Mitigazione del rischio'!U$8*Tabelle!$W$10),IF('Modello Analisi RISCHI MOG_PTPC'!AW146=Tabelle!$V$11,('Mitigazione del rischio'!U$8*Tabelle!$W$11),IF('Modello Analisi RISCHI MOG_PTPC'!AW146=Tabelle!$V$12,('Mitigazione del rischio'!U$8*Tabelle!$W$12),"-"))))))))))</f>
        <v>0</v>
      </c>
      <c r="V145" s="31">
        <f>IF('Modello Analisi RISCHI MOG_PTPC'!AX146=Tabelle!$V$3,('Mitigazione del rischio'!V$8*Tabelle!$W$3),IF('Modello Analisi RISCHI MOG_PTPC'!AX146=Tabelle!$V$4,('Mitigazione del rischio'!V$8*Tabelle!$W$4),IF('Modello Analisi RISCHI MOG_PTPC'!AX146=Tabelle!$V$5,('Mitigazione del rischio'!V$8*Tabelle!$W$5),IF('Modello Analisi RISCHI MOG_PTPC'!AX146=Tabelle!$V$6,('Mitigazione del rischio'!V$8*Tabelle!$W$6),IF('Modello Analisi RISCHI MOG_PTPC'!AX146=Tabelle!$V$7,('Mitigazione del rischio'!V$8*Tabelle!$W$7),IF('Modello Analisi RISCHI MOG_PTPC'!AX146=Tabelle!$V$8,('Mitigazione del rischio'!V$8*Tabelle!$W$8),IF('Modello Analisi RISCHI MOG_PTPC'!AX146=Tabelle!$V$9,('Mitigazione del rischio'!V$8*Tabelle!$W$9),IF('Modello Analisi RISCHI MOG_PTPC'!AX146=Tabelle!$V$10,('Mitigazione del rischio'!V$8*Tabelle!$W$10),IF('Modello Analisi RISCHI MOG_PTPC'!AX146=Tabelle!$V$11,('Mitigazione del rischio'!V$8*Tabelle!$W$11),IF('Modello Analisi RISCHI MOG_PTPC'!AX146=Tabelle!$V$12,('Mitigazione del rischio'!V$8*Tabelle!$W$12),"-"))))))))))</f>
        <v>0</v>
      </c>
      <c r="W145" s="31">
        <f>IF('Modello Analisi RISCHI MOG_PTPC'!AY146=Tabelle!$V$3,('Mitigazione del rischio'!W$8*Tabelle!$W$3),IF('Modello Analisi RISCHI MOG_PTPC'!AY146=Tabelle!$V$4,('Mitigazione del rischio'!W$8*Tabelle!$W$4),IF('Modello Analisi RISCHI MOG_PTPC'!AY146=Tabelle!$V$5,('Mitigazione del rischio'!W$8*Tabelle!$W$5),IF('Modello Analisi RISCHI MOG_PTPC'!AY146=Tabelle!$V$6,('Mitigazione del rischio'!W$8*Tabelle!$W$6),IF('Modello Analisi RISCHI MOG_PTPC'!AY146=Tabelle!$V$7,('Mitigazione del rischio'!W$8*Tabelle!$W$7),IF('Modello Analisi RISCHI MOG_PTPC'!AY146=Tabelle!$V$8,('Mitigazione del rischio'!W$8*Tabelle!$W$8),IF('Modello Analisi RISCHI MOG_PTPC'!AY146=Tabelle!$V$9,('Mitigazione del rischio'!W$8*Tabelle!$W$9),IF('Modello Analisi RISCHI MOG_PTPC'!AY146=Tabelle!$V$10,('Mitigazione del rischio'!W$8*Tabelle!$W$10),IF('Modello Analisi RISCHI MOG_PTPC'!AY146=Tabelle!$V$11,('Mitigazione del rischio'!W$8*Tabelle!$W$11),IF('Modello Analisi RISCHI MOG_PTPC'!AY146=Tabelle!$V$12,('Mitigazione del rischio'!W$8*Tabelle!$W$12),"-"))))))))))</f>
        <v>0</v>
      </c>
      <c r="X145" s="31">
        <f>IF('Modello Analisi RISCHI MOG_PTPC'!AZ146=Tabelle!$V$3,('Mitigazione del rischio'!X$8*Tabelle!$W$3),IF('Modello Analisi RISCHI MOG_PTPC'!AZ146=Tabelle!$V$4,('Mitigazione del rischio'!X$8*Tabelle!$W$4),IF('Modello Analisi RISCHI MOG_PTPC'!AZ146=Tabelle!$V$5,('Mitigazione del rischio'!X$8*Tabelle!$W$5),IF('Modello Analisi RISCHI MOG_PTPC'!AZ146=Tabelle!$V$6,('Mitigazione del rischio'!X$8*Tabelle!$W$6),IF('Modello Analisi RISCHI MOG_PTPC'!AZ146=Tabelle!$V$7,('Mitigazione del rischio'!X$8*Tabelle!$W$7),IF('Modello Analisi RISCHI MOG_PTPC'!AZ146=Tabelle!$V$8,('Mitigazione del rischio'!X$8*Tabelle!$W$8),IF('Modello Analisi RISCHI MOG_PTPC'!AZ146=Tabelle!$V$9,('Mitigazione del rischio'!X$8*Tabelle!$W$9),IF('Modello Analisi RISCHI MOG_PTPC'!AZ146=Tabelle!$V$10,('Mitigazione del rischio'!X$8*Tabelle!$W$10),IF('Modello Analisi RISCHI MOG_PTPC'!AZ146=Tabelle!$V$11,('Mitigazione del rischio'!X$8*Tabelle!$W$11),IF('Modello Analisi RISCHI MOG_PTPC'!AZ146=Tabelle!$V$12,('Mitigazione del rischio'!X$8*Tabelle!$W$12),"-"))))))))))</f>
        <v>0</v>
      </c>
      <c r="Y145" s="31">
        <f>IF('Modello Analisi RISCHI MOG_PTPC'!BA146=Tabelle!$V$3,('Mitigazione del rischio'!Y$8*Tabelle!$W$3),IF('Modello Analisi RISCHI MOG_PTPC'!BA146=Tabelle!$V$4,('Mitigazione del rischio'!Y$8*Tabelle!$W$4),IF('Modello Analisi RISCHI MOG_PTPC'!BA146=Tabelle!$V$5,('Mitigazione del rischio'!Y$8*Tabelle!$W$5),IF('Modello Analisi RISCHI MOG_PTPC'!BA146=Tabelle!$V$6,('Mitigazione del rischio'!Y$8*Tabelle!$W$6),IF('Modello Analisi RISCHI MOG_PTPC'!BA146=Tabelle!$V$7,('Mitigazione del rischio'!Y$8*Tabelle!$W$7),IF('Modello Analisi RISCHI MOG_PTPC'!BA146=Tabelle!$V$8,('Mitigazione del rischio'!Y$8*Tabelle!$W$8),IF('Modello Analisi RISCHI MOG_PTPC'!BA146=Tabelle!$V$9,('Mitigazione del rischio'!Y$8*Tabelle!$W$9),IF('Modello Analisi RISCHI MOG_PTPC'!BA146=Tabelle!$V$10,('Mitigazione del rischio'!Y$8*Tabelle!$W$10),IF('Modello Analisi RISCHI MOG_PTPC'!BA146=Tabelle!$V$11,('Mitigazione del rischio'!Y$8*Tabelle!$W$11),IF('Modello Analisi RISCHI MOG_PTPC'!BA146=Tabelle!$V$12,('Mitigazione del rischio'!Y$8*Tabelle!$W$12),"-"))))))))))</f>
        <v>0</v>
      </c>
      <c r="Z145" s="31">
        <f>IF('Modello Analisi RISCHI MOG_PTPC'!BB146=Tabelle!$V$3,('Mitigazione del rischio'!Z$8*Tabelle!$W$3),IF('Modello Analisi RISCHI MOG_PTPC'!BB146=Tabelle!$V$4,('Mitigazione del rischio'!Z$8*Tabelle!$W$4),IF('Modello Analisi RISCHI MOG_PTPC'!BB146=Tabelle!$V$5,('Mitigazione del rischio'!Z$8*Tabelle!$W$5),IF('Modello Analisi RISCHI MOG_PTPC'!BB146=Tabelle!$V$6,('Mitigazione del rischio'!Z$8*Tabelle!$W$6),IF('Modello Analisi RISCHI MOG_PTPC'!BB146=Tabelle!$V$7,('Mitigazione del rischio'!Z$8*Tabelle!$W$7),IF('Modello Analisi RISCHI MOG_PTPC'!BB146=Tabelle!$V$8,('Mitigazione del rischio'!Z$8*Tabelle!$W$8),IF('Modello Analisi RISCHI MOG_PTPC'!BB146=Tabelle!$V$9,('Mitigazione del rischio'!Z$8*Tabelle!$W$9),IF('Modello Analisi RISCHI MOG_PTPC'!BB146=Tabelle!$V$10,('Mitigazione del rischio'!Z$8*Tabelle!$W$10),IF('Modello Analisi RISCHI MOG_PTPC'!BB146=Tabelle!$V$11,('Mitigazione del rischio'!Z$8*Tabelle!$W$11),IF('Modello Analisi RISCHI MOG_PTPC'!BB146=Tabelle!$V$12,('Mitigazione del rischio'!Z$8*Tabelle!$W$12),"-"))))))))))</f>
        <v>0</v>
      </c>
      <c r="AA145" s="31">
        <f>IF('Modello Analisi RISCHI MOG_PTPC'!BC146=Tabelle!$V$3,('Mitigazione del rischio'!AA$8*Tabelle!$W$3),IF('Modello Analisi RISCHI MOG_PTPC'!BC146=Tabelle!$V$4,('Mitigazione del rischio'!AA$8*Tabelle!$W$4),IF('Modello Analisi RISCHI MOG_PTPC'!BC146=Tabelle!$V$5,('Mitigazione del rischio'!AA$8*Tabelle!$W$5),IF('Modello Analisi RISCHI MOG_PTPC'!BC146=Tabelle!$V$6,('Mitigazione del rischio'!AA$8*Tabelle!$W$6),IF('Modello Analisi RISCHI MOG_PTPC'!BC146=Tabelle!$V$7,('Mitigazione del rischio'!AA$8*Tabelle!$W$7),IF('Modello Analisi RISCHI MOG_PTPC'!BC146=Tabelle!$V$8,('Mitigazione del rischio'!AA$8*Tabelle!$W$8),IF('Modello Analisi RISCHI MOG_PTPC'!BC146=Tabelle!$V$9,('Mitigazione del rischio'!AA$8*Tabelle!$W$9),IF('Modello Analisi RISCHI MOG_PTPC'!BC146=Tabelle!$V$10,('Mitigazione del rischio'!AA$8*Tabelle!$W$10),IF('Modello Analisi RISCHI MOG_PTPC'!BC146=Tabelle!$V$11,('Mitigazione del rischio'!AA$8*Tabelle!$W$11),IF('Modello Analisi RISCHI MOG_PTPC'!BC146=Tabelle!$V$12,('Mitigazione del rischio'!AA$8*Tabelle!$W$12),"-"))))))))))</f>
        <v>0</v>
      </c>
      <c r="AB145" s="31">
        <f>IF('Modello Analisi RISCHI MOG_PTPC'!BD146=Tabelle!$V$3,('Mitigazione del rischio'!AB$8*Tabelle!$W$3),IF('Modello Analisi RISCHI MOG_PTPC'!BD146=Tabelle!$V$4,('Mitigazione del rischio'!AB$8*Tabelle!$W$4),IF('Modello Analisi RISCHI MOG_PTPC'!BD146=Tabelle!$V$5,('Mitigazione del rischio'!AB$8*Tabelle!$W$5),IF('Modello Analisi RISCHI MOG_PTPC'!BD146=Tabelle!$V$6,('Mitigazione del rischio'!AB$8*Tabelle!$W$6),IF('Modello Analisi RISCHI MOG_PTPC'!BD146=Tabelle!$V$7,('Mitigazione del rischio'!AB$8*Tabelle!$W$7),IF('Modello Analisi RISCHI MOG_PTPC'!BD146=Tabelle!$V$8,('Mitigazione del rischio'!AB$8*Tabelle!$W$8),IF('Modello Analisi RISCHI MOG_PTPC'!BD146=Tabelle!$V$9,('Mitigazione del rischio'!AB$8*Tabelle!$W$9),IF('Modello Analisi RISCHI MOG_PTPC'!BD146=Tabelle!$V$10,('Mitigazione del rischio'!AB$8*Tabelle!$W$10),IF('Modello Analisi RISCHI MOG_PTPC'!BD146=Tabelle!$V$11,('Mitigazione del rischio'!AB$8*Tabelle!$W$11),IF('Modello Analisi RISCHI MOG_PTPC'!BD146=Tabelle!$V$12,('Mitigazione del rischio'!AB$8*Tabelle!$W$12),"-"))))))))))</f>
        <v>0</v>
      </c>
      <c r="AC145" s="31">
        <f>IF('Modello Analisi RISCHI MOG_PTPC'!BE146=Tabelle!$V$3,('Mitigazione del rischio'!AC$8*Tabelle!$W$3),IF('Modello Analisi RISCHI MOG_PTPC'!BE146=Tabelle!$V$4,('Mitigazione del rischio'!AC$8*Tabelle!$W$4),IF('Modello Analisi RISCHI MOG_PTPC'!BE146=Tabelle!$V$5,('Mitigazione del rischio'!AC$8*Tabelle!$W$5),IF('Modello Analisi RISCHI MOG_PTPC'!BE146=Tabelle!$V$6,('Mitigazione del rischio'!AC$8*Tabelle!$W$6),IF('Modello Analisi RISCHI MOG_PTPC'!BE146=Tabelle!$V$7,('Mitigazione del rischio'!AC$8*Tabelle!$W$7),IF('Modello Analisi RISCHI MOG_PTPC'!BE146=Tabelle!$V$8,('Mitigazione del rischio'!AC$8*Tabelle!$W$8),IF('Modello Analisi RISCHI MOG_PTPC'!BE146=Tabelle!$V$9,('Mitigazione del rischio'!AC$8*Tabelle!$W$9),IF('Modello Analisi RISCHI MOG_PTPC'!BE146=Tabelle!$V$10,('Mitigazione del rischio'!AC$8*Tabelle!$W$10),IF('Modello Analisi RISCHI MOG_PTPC'!BE146=Tabelle!$V$11,('Mitigazione del rischio'!AC$8*Tabelle!$W$11),IF('Modello Analisi RISCHI MOG_PTPC'!BE146=Tabelle!$V$12,('Mitigazione del rischio'!AC$8*Tabelle!$W$12),"-"))))))))))</f>
        <v>0</v>
      </c>
      <c r="AD145" s="31">
        <f>IF('Modello Analisi RISCHI MOG_PTPC'!BF146=Tabelle!$V$3,('Mitigazione del rischio'!AD$8*Tabelle!$W$3),IF('Modello Analisi RISCHI MOG_PTPC'!BF146=Tabelle!$V$4,('Mitigazione del rischio'!AD$8*Tabelle!$W$4),IF('Modello Analisi RISCHI MOG_PTPC'!BF146=Tabelle!$V$5,('Mitigazione del rischio'!AD$8*Tabelle!$W$5),IF('Modello Analisi RISCHI MOG_PTPC'!BF146=Tabelle!$V$6,('Mitigazione del rischio'!AD$8*Tabelle!$W$6),IF('Modello Analisi RISCHI MOG_PTPC'!BF146=Tabelle!$V$7,('Mitigazione del rischio'!AD$8*Tabelle!$W$7),IF('Modello Analisi RISCHI MOG_PTPC'!BF146=Tabelle!$V$8,('Mitigazione del rischio'!AD$8*Tabelle!$W$8),IF('Modello Analisi RISCHI MOG_PTPC'!BF146=Tabelle!$V$9,('Mitigazione del rischio'!AD$8*Tabelle!$W$9),IF('Modello Analisi RISCHI MOG_PTPC'!BF146=Tabelle!$V$10,('Mitigazione del rischio'!AD$8*Tabelle!$W$10),IF('Modello Analisi RISCHI MOG_PTPC'!BF146=Tabelle!$V$11,('Mitigazione del rischio'!AD$8*Tabelle!$W$11),IF('Modello Analisi RISCHI MOG_PTPC'!BF146=Tabelle!$V$12,('Mitigazione del rischio'!AD$8*Tabelle!$W$12),"-"))))))))))</f>
        <v>0</v>
      </c>
      <c r="AE145" s="31">
        <f>IF('Modello Analisi RISCHI MOG_PTPC'!BG146=Tabelle!$V$3,('Mitigazione del rischio'!AE$8*Tabelle!$W$3),IF('Modello Analisi RISCHI MOG_PTPC'!BG146=Tabelle!$V$4,('Mitigazione del rischio'!AE$8*Tabelle!$W$4),IF('Modello Analisi RISCHI MOG_PTPC'!BG146=Tabelle!$V$5,('Mitigazione del rischio'!AE$8*Tabelle!$W$5),IF('Modello Analisi RISCHI MOG_PTPC'!BG146=Tabelle!$V$6,('Mitigazione del rischio'!AE$8*Tabelle!$W$6),IF('Modello Analisi RISCHI MOG_PTPC'!BG146=Tabelle!$V$7,('Mitigazione del rischio'!AE$8*Tabelle!$W$7),IF('Modello Analisi RISCHI MOG_PTPC'!BG146=Tabelle!$V$8,('Mitigazione del rischio'!AE$8*Tabelle!$W$8),IF('Modello Analisi RISCHI MOG_PTPC'!BG146=Tabelle!$V$9,('Mitigazione del rischio'!AE$8*Tabelle!$W$9),IF('Modello Analisi RISCHI MOG_PTPC'!BG146=Tabelle!$V$10,('Mitigazione del rischio'!AE$8*Tabelle!$W$10),IF('Modello Analisi RISCHI MOG_PTPC'!BG146=Tabelle!$V$11,('Mitigazione del rischio'!AE$8*Tabelle!$W$11),IF('Modello Analisi RISCHI MOG_PTPC'!BG146=Tabelle!$V$12,('Mitigazione del rischio'!AE$8*Tabelle!$W$12),"-"))))))))))</f>
        <v>0</v>
      </c>
      <c r="AF145" s="32">
        <f t="shared" si="7"/>
        <v>43.400000000000006</v>
      </c>
      <c r="AG145" s="33">
        <f t="shared" si="8"/>
        <v>0.43400000000000005</v>
      </c>
    </row>
    <row r="146" spans="1:33" x14ac:dyDescent="0.25">
      <c r="A146" s="31">
        <f>IF('Modello Analisi RISCHI MOG_PTPC'!AC147=Tabelle!$V$3,('Mitigazione del rischio'!A$8*Tabelle!$W$3),IF('Modello Analisi RISCHI MOG_PTPC'!AC147=Tabelle!$V$4,('Mitigazione del rischio'!A$8*Tabelle!$W$4),IF('Modello Analisi RISCHI MOG_PTPC'!AC147=Tabelle!$V$5,('Mitigazione del rischio'!A$8*Tabelle!$W$5),IF('Modello Analisi RISCHI MOG_PTPC'!AC147=Tabelle!$V$6,('Mitigazione del rischio'!A$8*Tabelle!$W$6),IF('Modello Analisi RISCHI MOG_PTPC'!AC147=Tabelle!$V$7,('Mitigazione del rischio'!A$8*Tabelle!$W$7),IF('Modello Analisi RISCHI MOG_PTPC'!AC147=Tabelle!$V$8,('Mitigazione del rischio'!A$8*Tabelle!$W$8),IF('Modello Analisi RISCHI MOG_PTPC'!AC147=Tabelle!$V$9,('Mitigazione del rischio'!A$8*Tabelle!$W$9),IF('Modello Analisi RISCHI MOG_PTPC'!AC147=Tabelle!$V$10,('Mitigazione del rischio'!A$8*Tabelle!$W$10),IF('Modello Analisi RISCHI MOG_PTPC'!AC147=Tabelle!$V$11,('Mitigazione del rischio'!A$8*Tabelle!$W$11),IF('Modello Analisi RISCHI MOG_PTPC'!AC147=Tabelle!$V$12,('Mitigazione del rischio'!A$8*Tabelle!$W$12),"-"))))))))))</f>
        <v>3.5</v>
      </c>
      <c r="B146" s="31">
        <f>IF('Modello Analisi RISCHI MOG_PTPC'!AD147=Tabelle!$V$3,('Mitigazione del rischio'!B$8*Tabelle!$W$3),IF('Modello Analisi RISCHI MOG_PTPC'!AD147=Tabelle!$V$4,('Mitigazione del rischio'!B$8*Tabelle!$W$4),IF('Modello Analisi RISCHI MOG_PTPC'!AD147=Tabelle!$V$5,('Mitigazione del rischio'!B$8*Tabelle!$W$5),IF('Modello Analisi RISCHI MOG_PTPC'!AD147=Tabelle!$V$6,('Mitigazione del rischio'!B$8*Tabelle!$W$6),IF('Modello Analisi RISCHI MOG_PTPC'!AD147=Tabelle!$V$7,('Mitigazione del rischio'!B$8*Tabelle!$W$7),IF('Modello Analisi RISCHI MOG_PTPC'!AD147=Tabelle!$V$8,('Mitigazione del rischio'!B$8*Tabelle!$W$8),IF('Modello Analisi RISCHI MOG_PTPC'!AD147=Tabelle!$V$9,('Mitigazione del rischio'!B$8*Tabelle!$W$9),IF('Modello Analisi RISCHI MOG_PTPC'!AD147=Tabelle!$V$10,('Mitigazione del rischio'!B$8*Tabelle!$W$10),IF('Modello Analisi RISCHI MOG_PTPC'!AD147=Tabelle!$V$11,('Mitigazione del rischio'!B$8*Tabelle!$W$11),IF('Modello Analisi RISCHI MOG_PTPC'!AD147=Tabelle!$V$12,('Mitigazione del rischio'!B$8*Tabelle!$W$12),"-"))))))))))</f>
        <v>2.4499999999999997</v>
      </c>
      <c r="C146" s="31">
        <f>IF('Modello Analisi RISCHI MOG_PTPC'!AE147=Tabelle!$V$3,('Mitigazione del rischio'!C$8*Tabelle!$W$3),IF('Modello Analisi RISCHI MOG_PTPC'!AE147=Tabelle!$V$4,('Mitigazione del rischio'!C$8*Tabelle!$W$4),IF('Modello Analisi RISCHI MOG_PTPC'!AE147=Tabelle!$V$5,('Mitigazione del rischio'!C$8*Tabelle!$W$5),IF('Modello Analisi RISCHI MOG_PTPC'!AE147=Tabelle!$V$6,('Mitigazione del rischio'!C$8*Tabelle!$W$6),IF('Modello Analisi RISCHI MOG_PTPC'!AE147=Tabelle!$V$7,('Mitigazione del rischio'!C$8*Tabelle!$W$7),IF('Modello Analisi RISCHI MOG_PTPC'!AE147=Tabelle!$V$8,('Mitigazione del rischio'!C$8*Tabelle!$W$8),IF('Modello Analisi RISCHI MOG_PTPC'!AE147=Tabelle!$V$9,('Mitigazione del rischio'!C$8*Tabelle!$W$9),IF('Modello Analisi RISCHI MOG_PTPC'!AE147=Tabelle!$V$10,('Mitigazione del rischio'!C$8*Tabelle!$W$10),IF('Modello Analisi RISCHI MOG_PTPC'!AE147=Tabelle!$V$11,('Mitigazione del rischio'!C$8*Tabelle!$W$11),IF('Modello Analisi RISCHI MOG_PTPC'!AE147=Tabelle!$V$12,('Mitigazione del rischio'!C$8*Tabelle!$W$12),"-"))))))))))</f>
        <v>0.35000000000000003</v>
      </c>
      <c r="D146" s="31">
        <f>IF('Modello Analisi RISCHI MOG_PTPC'!AF147=Tabelle!$V$3,('Mitigazione del rischio'!D$8*Tabelle!$W$3),IF('Modello Analisi RISCHI MOG_PTPC'!AF147=Tabelle!$V$4,('Mitigazione del rischio'!D$8*Tabelle!$W$4),IF('Modello Analisi RISCHI MOG_PTPC'!AF147=Tabelle!$V$5,('Mitigazione del rischio'!D$8*Tabelle!$W$5),IF('Modello Analisi RISCHI MOG_PTPC'!AF147=Tabelle!$V$6,('Mitigazione del rischio'!D$8*Tabelle!$W$6),IF('Modello Analisi RISCHI MOG_PTPC'!AF147=Tabelle!$V$7,('Mitigazione del rischio'!D$8*Tabelle!$W$7),IF('Modello Analisi RISCHI MOG_PTPC'!AF147=Tabelle!$V$8,('Mitigazione del rischio'!D$8*Tabelle!$W$8),IF('Modello Analisi RISCHI MOG_PTPC'!AF147=Tabelle!$V$9,('Mitigazione del rischio'!D$8*Tabelle!$W$9),IF('Modello Analisi RISCHI MOG_PTPC'!AF147=Tabelle!$V$10,('Mitigazione del rischio'!D$8*Tabelle!$W$10),IF('Modello Analisi RISCHI MOG_PTPC'!AF147=Tabelle!$V$11,('Mitigazione del rischio'!D$8*Tabelle!$W$11),IF('Modello Analisi RISCHI MOG_PTPC'!AF147=Tabelle!$V$12,('Mitigazione del rischio'!D$8*Tabelle!$W$12),"-"))))))))))</f>
        <v>1.05</v>
      </c>
      <c r="E146" s="31">
        <f>IF('Modello Analisi RISCHI MOG_PTPC'!AG147=Tabelle!$V$3,('Mitigazione del rischio'!E$8*Tabelle!$W$3),IF('Modello Analisi RISCHI MOG_PTPC'!AG147=Tabelle!$V$4,('Mitigazione del rischio'!E$8*Tabelle!$W$4),IF('Modello Analisi RISCHI MOG_PTPC'!AG147=Tabelle!$V$5,('Mitigazione del rischio'!E$8*Tabelle!$W$5),IF('Modello Analisi RISCHI MOG_PTPC'!AG147=Tabelle!$V$6,('Mitigazione del rischio'!E$8*Tabelle!$W$6),IF('Modello Analisi RISCHI MOG_PTPC'!AG147=Tabelle!$V$7,('Mitigazione del rischio'!E$8*Tabelle!$W$7),IF('Modello Analisi RISCHI MOG_PTPC'!AG147=Tabelle!$V$8,('Mitigazione del rischio'!E$8*Tabelle!$W$8),IF('Modello Analisi RISCHI MOG_PTPC'!AG147=Tabelle!$V$9,('Mitigazione del rischio'!E$8*Tabelle!$W$9),IF('Modello Analisi RISCHI MOG_PTPC'!AG147=Tabelle!$V$10,('Mitigazione del rischio'!E$8*Tabelle!$W$10),IF('Modello Analisi RISCHI MOG_PTPC'!AG147=Tabelle!$V$11,('Mitigazione del rischio'!E$8*Tabelle!$W$11),IF('Modello Analisi RISCHI MOG_PTPC'!AG147=Tabelle!$V$12,('Mitigazione del rischio'!E$8*Tabelle!$W$12),"-"))))))))))</f>
        <v>2.4499999999999997</v>
      </c>
      <c r="F146" s="31">
        <f>IF('Modello Analisi RISCHI MOG_PTPC'!AH147=Tabelle!$V$3,('Mitigazione del rischio'!F$8*Tabelle!$W$3),IF('Modello Analisi RISCHI MOG_PTPC'!AH147=Tabelle!$V$4,('Mitigazione del rischio'!F$8*Tabelle!$W$4),IF('Modello Analisi RISCHI MOG_PTPC'!AH147=Tabelle!$V$5,('Mitigazione del rischio'!F$8*Tabelle!$W$5),IF('Modello Analisi RISCHI MOG_PTPC'!AH147=Tabelle!$V$6,('Mitigazione del rischio'!F$8*Tabelle!$W$6),IF('Modello Analisi RISCHI MOG_PTPC'!AH147=Tabelle!$V$7,('Mitigazione del rischio'!F$8*Tabelle!$W$7),IF('Modello Analisi RISCHI MOG_PTPC'!AH147=Tabelle!$V$8,('Mitigazione del rischio'!F$8*Tabelle!$W$8),IF('Modello Analisi RISCHI MOG_PTPC'!AH147=Tabelle!$V$9,('Mitigazione del rischio'!F$8*Tabelle!$W$9),IF('Modello Analisi RISCHI MOG_PTPC'!AH147=Tabelle!$V$10,('Mitigazione del rischio'!F$8*Tabelle!$W$10),IF('Modello Analisi RISCHI MOG_PTPC'!AH147=Tabelle!$V$11,('Mitigazione del rischio'!F$8*Tabelle!$W$11),IF('Modello Analisi RISCHI MOG_PTPC'!AH147=Tabelle!$V$12,('Mitigazione del rischio'!F$8*Tabelle!$W$12),"-"))))))))))</f>
        <v>3.5</v>
      </c>
      <c r="G146" s="31">
        <f>IF('Modello Analisi RISCHI MOG_PTPC'!AI147=Tabelle!$V$3,('Mitigazione del rischio'!G$8*Tabelle!$W$3),IF('Modello Analisi RISCHI MOG_PTPC'!AI147=Tabelle!$V$4,('Mitigazione del rischio'!G$8*Tabelle!$W$4),IF('Modello Analisi RISCHI MOG_PTPC'!AI147=Tabelle!$V$5,('Mitigazione del rischio'!G$8*Tabelle!$W$5),IF('Modello Analisi RISCHI MOG_PTPC'!AI147=Tabelle!$V$6,('Mitigazione del rischio'!G$8*Tabelle!$W$6),IF('Modello Analisi RISCHI MOG_PTPC'!AI147=Tabelle!$V$7,('Mitigazione del rischio'!G$8*Tabelle!$W$7),IF('Modello Analisi RISCHI MOG_PTPC'!AI147=Tabelle!$V$8,('Mitigazione del rischio'!G$8*Tabelle!$W$8),IF('Modello Analisi RISCHI MOG_PTPC'!AI147=Tabelle!$V$9,('Mitigazione del rischio'!G$8*Tabelle!$W$9),IF('Modello Analisi RISCHI MOG_PTPC'!AI147=Tabelle!$V$10,('Mitigazione del rischio'!G$8*Tabelle!$W$10),IF('Modello Analisi RISCHI MOG_PTPC'!AI147=Tabelle!$V$11,('Mitigazione del rischio'!G$8*Tabelle!$W$11),IF('Modello Analisi RISCHI MOG_PTPC'!AI147=Tabelle!$V$12,('Mitigazione del rischio'!G$8*Tabelle!$W$12),"-"))))))))))</f>
        <v>3.5</v>
      </c>
      <c r="H146" s="31">
        <f>IF('Modello Analisi RISCHI MOG_PTPC'!AJ147=Tabelle!$V$3,('Mitigazione del rischio'!H$8*Tabelle!$W$3),IF('Modello Analisi RISCHI MOG_PTPC'!AJ147=Tabelle!$V$4,('Mitigazione del rischio'!H$8*Tabelle!$W$4),IF('Modello Analisi RISCHI MOG_PTPC'!AJ147=Tabelle!$V$5,('Mitigazione del rischio'!H$8*Tabelle!$W$5),IF('Modello Analisi RISCHI MOG_PTPC'!AJ147=Tabelle!$V$6,('Mitigazione del rischio'!H$8*Tabelle!$W$6),IF('Modello Analisi RISCHI MOG_PTPC'!AJ147=Tabelle!$V$7,('Mitigazione del rischio'!H$8*Tabelle!$W$7),IF('Modello Analisi RISCHI MOG_PTPC'!AJ147=Tabelle!$V$8,('Mitigazione del rischio'!H$8*Tabelle!$W$8),IF('Modello Analisi RISCHI MOG_PTPC'!AJ147=Tabelle!$V$9,('Mitigazione del rischio'!H$8*Tabelle!$W$9),IF('Modello Analisi RISCHI MOG_PTPC'!AJ147=Tabelle!$V$10,('Mitigazione del rischio'!H$8*Tabelle!$W$10),IF('Modello Analisi RISCHI MOG_PTPC'!AJ147=Tabelle!$V$11,('Mitigazione del rischio'!H$8*Tabelle!$W$11),IF('Modello Analisi RISCHI MOG_PTPC'!AJ147=Tabelle!$V$12,('Mitigazione del rischio'!H$8*Tabelle!$W$12),"-"))))))))))</f>
        <v>3.5</v>
      </c>
      <c r="I146" s="31">
        <f>IF('Modello Analisi RISCHI MOG_PTPC'!AK147=Tabelle!$V$3,('Mitigazione del rischio'!I$8*Tabelle!$W$3),IF('Modello Analisi RISCHI MOG_PTPC'!AK147=Tabelle!$V$4,('Mitigazione del rischio'!I$8*Tabelle!$W$4),IF('Modello Analisi RISCHI MOG_PTPC'!AK147=Tabelle!$V$5,('Mitigazione del rischio'!I$8*Tabelle!$W$5),IF('Modello Analisi RISCHI MOG_PTPC'!AK147=Tabelle!$V$6,('Mitigazione del rischio'!I$8*Tabelle!$W$6),IF('Modello Analisi RISCHI MOG_PTPC'!AK147=Tabelle!$V$7,('Mitigazione del rischio'!I$8*Tabelle!$W$7),IF('Modello Analisi RISCHI MOG_PTPC'!AK147=Tabelle!$V$8,('Mitigazione del rischio'!I$8*Tabelle!$W$8),IF('Modello Analisi RISCHI MOG_PTPC'!AK147=Tabelle!$V$9,('Mitigazione del rischio'!I$8*Tabelle!$W$9),IF('Modello Analisi RISCHI MOG_PTPC'!AK147=Tabelle!$V$10,('Mitigazione del rischio'!I$8*Tabelle!$W$10),IF('Modello Analisi RISCHI MOG_PTPC'!AK147=Tabelle!$V$11,('Mitigazione del rischio'!I$8*Tabelle!$W$11),IF('Modello Analisi RISCHI MOG_PTPC'!AK147=Tabelle!$V$12,('Mitigazione del rischio'!I$8*Tabelle!$W$12),"-"))))))))))</f>
        <v>1.05</v>
      </c>
      <c r="J146" s="31">
        <f>IF('Modello Analisi RISCHI MOG_PTPC'!AL147=Tabelle!$V$3,('Mitigazione del rischio'!J$8*Tabelle!$W$3),IF('Modello Analisi RISCHI MOG_PTPC'!AL147=Tabelle!$V$4,('Mitigazione del rischio'!J$8*Tabelle!$W$4),IF('Modello Analisi RISCHI MOG_PTPC'!AL147=Tabelle!$V$5,('Mitigazione del rischio'!J$8*Tabelle!$W$5),IF('Modello Analisi RISCHI MOG_PTPC'!AL147=Tabelle!$V$6,('Mitigazione del rischio'!J$8*Tabelle!$W$6),IF('Modello Analisi RISCHI MOG_PTPC'!AL147=Tabelle!$V$7,('Mitigazione del rischio'!J$8*Tabelle!$W$7),IF('Modello Analisi RISCHI MOG_PTPC'!AL147=Tabelle!$V$8,('Mitigazione del rischio'!J$8*Tabelle!$W$8),IF('Modello Analisi RISCHI MOG_PTPC'!AL147=Tabelle!$V$9,('Mitigazione del rischio'!J$8*Tabelle!$W$9),IF('Modello Analisi RISCHI MOG_PTPC'!AL147=Tabelle!$V$10,('Mitigazione del rischio'!J$8*Tabelle!$W$10),IF('Modello Analisi RISCHI MOG_PTPC'!AL147=Tabelle!$V$11,('Mitigazione del rischio'!J$8*Tabelle!$W$11),IF('Modello Analisi RISCHI MOG_PTPC'!AL147=Tabelle!$V$12,('Mitigazione del rischio'!J$8*Tabelle!$W$12),"-"))))))))))</f>
        <v>1.05</v>
      </c>
      <c r="K146" s="31">
        <f>IF('Modello Analisi RISCHI MOG_PTPC'!AM147=Tabelle!$V$3,('Mitigazione del rischio'!K$8*Tabelle!$W$3),IF('Modello Analisi RISCHI MOG_PTPC'!AM147=Tabelle!$V$4,('Mitigazione del rischio'!K$8*Tabelle!$W$4),IF('Modello Analisi RISCHI MOG_PTPC'!AM147=Tabelle!$V$5,('Mitigazione del rischio'!K$8*Tabelle!$W$5),IF('Modello Analisi RISCHI MOG_PTPC'!AM147=Tabelle!$V$6,('Mitigazione del rischio'!K$8*Tabelle!$W$6),IF('Modello Analisi RISCHI MOG_PTPC'!AM147=Tabelle!$V$7,('Mitigazione del rischio'!K$8*Tabelle!$W$7),IF('Modello Analisi RISCHI MOG_PTPC'!AM147=Tabelle!$V$8,('Mitigazione del rischio'!K$8*Tabelle!$W$8),IF('Modello Analisi RISCHI MOG_PTPC'!AM147=Tabelle!$V$9,('Mitigazione del rischio'!K$8*Tabelle!$W$9),IF('Modello Analisi RISCHI MOG_PTPC'!AM147=Tabelle!$V$10,('Mitigazione del rischio'!K$8*Tabelle!$W$10),IF('Modello Analisi RISCHI MOG_PTPC'!AM147=Tabelle!$V$11,('Mitigazione del rischio'!K$8*Tabelle!$W$11),IF('Modello Analisi RISCHI MOG_PTPC'!AM147=Tabelle!$V$12,('Mitigazione del rischio'!K$8*Tabelle!$W$12),"-"))))))))))</f>
        <v>3.5</v>
      </c>
      <c r="L146" s="31">
        <f>IF('Modello Analisi RISCHI MOG_PTPC'!AN147=Tabelle!$V$3,('Mitigazione del rischio'!L$8*Tabelle!$W$3),IF('Modello Analisi RISCHI MOG_PTPC'!AN147=Tabelle!$V$4,('Mitigazione del rischio'!L$8*Tabelle!$W$4),IF('Modello Analisi RISCHI MOG_PTPC'!AN147=Tabelle!$V$5,('Mitigazione del rischio'!L$8*Tabelle!$W$5),IF('Modello Analisi RISCHI MOG_PTPC'!AN147=Tabelle!$V$6,('Mitigazione del rischio'!L$8*Tabelle!$W$6),IF('Modello Analisi RISCHI MOG_PTPC'!AN147=Tabelle!$V$7,('Mitigazione del rischio'!L$8*Tabelle!$W$7),IF('Modello Analisi RISCHI MOG_PTPC'!AN147=Tabelle!$V$8,('Mitigazione del rischio'!L$8*Tabelle!$W$8),IF('Modello Analisi RISCHI MOG_PTPC'!AN147=Tabelle!$V$9,('Mitigazione del rischio'!L$8*Tabelle!$W$9),IF('Modello Analisi RISCHI MOG_PTPC'!AN147=Tabelle!$V$10,('Mitigazione del rischio'!L$8*Tabelle!$W$10),IF('Modello Analisi RISCHI MOG_PTPC'!AN147=Tabelle!$V$11,('Mitigazione del rischio'!L$8*Tabelle!$W$11),IF('Modello Analisi RISCHI MOG_PTPC'!AN147=Tabelle!$V$12,('Mitigazione del rischio'!L$8*Tabelle!$W$12),"-"))))))))))</f>
        <v>3.5</v>
      </c>
      <c r="M146" s="31">
        <f>IF('Modello Analisi RISCHI MOG_PTPC'!AO147=Tabelle!$V$3,('Mitigazione del rischio'!M$8*Tabelle!$W$3),IF('Modello Analisi RISCHI MOG_PTPC'!AO147=Tabelle!$V$4,('Mitigazione del rischio'!M$8*Tabelle!$W$4),IF('Modello Analisi RISCHI MOG_PTPC'!AO147=Tabelle!$V$5,('Mitigazione del rischio'!M$8*Tabelle!$W$5),IF('Modello Analisi RISCHI MOG_PTPC'!AO147=Tabelle!$V$6,('Mitigazione del rischio'!M$8*Tabelle!$W$6),IF('Modello Analisi RISCHI MOG_PTPC'!AO147=Tabelle!$V$7,('Mitigazione del rischio'!M$8*Tabelle!$W$7),IF('Modello Analisi RISCHI MOG_PTPC'!AO147=Tabelle!$V$8,('Mitigazione del rischio'!M$8*Tabelle!$W$8),IF('Modello Analisi RISCHI MOG_PTPC'!AO147=Tabelle!$V$9,('Mitigazione del rischio'!M$8*Tabelle!$W$9),IF('Modello Analisi RISCHI MOG_PTPC'!AO147=Tabelle!$V$10,('Mitigazione del rischio'!M$8*Tabelle!$W$10),IF('Modello Analisi RISCHI MOG_PTPC'!AO147=Tabelle!$V$11,('Mitigazione del rischio'!M$8*Tabelle!$W$11),IF('Modello Analisi RISCHI MOG_PTPC'!AO147=Tabelle!$V$12,('Mitigazione del rischio'!M$8*Tabelle!$W$12),"-"))))))))))</f>
        <v>1.05</v>
      </c>
      <c r="N146" s="31">
        <f>IF('Modello Analisi RISCHI MOG_PTPC'!AP147=Tabelle!$V$3,('Mitigazione del rischio'!N$8*Tabelle!$W$3),IF('Modello Analisi RISCHI MOG_PTPC'!AP147=Tabelle!$V$4,('Mitigazione del rischio'!N$8*Tabelle!$W$4),IF('Modello Analisi RISCHI MOG_PTPC'!AP147=Tabelle!$V$5,('Mitigazione del rischio'!N$8*Tabelle!$W$5),IF('Modello Analisi RISCHI MOG_PTPC'!AP147=Tabelle!$V$6,('Mitigazione del rischio'!N$8*Tabelle!$W$6),IF('Modello Analisi RISCHI MOG_PTPC'!AP147=Tabelle!$V$7,('Mitigazione del rischio'!N$8*Tabelle!$W$7),IF('Modello Analisi RISCHI MOG_PTPC'!AP147=Tabelle!$V$8,('Mitigazione del rischio'!N$8*Tabelle!$W$8),IF('Modello Analisi RISCHI MOG_PTPC'!AP147=Tabelle!$V$9,('Mitigazione del rischio'!N$8*Tabelle!$W$9),IF('Modello Analisi RISCHI MOG_PTPC'!AP147=Tabelle!$V$10,('Mitigazione del rischio'!N$8*Tabelle!$W$10),IF('Modello Analisi RISCHI MOG_PTPC'!AP147=Tabelle!$V$11,('Mitigazione del rischio'!N$8*Tabelle!$W$11),IF('Modello Analisi RISCHI MOG_PTPC'!AP147=Tabelle!$V$12,('Mitigazione del rischio'!N$8*Tabelle!$W$12),"-"))))))))))</f>
        <v>1.05</v>
      </c>
      <c r="O146" s="31">
        <f>IF('Modello Analisi RISCHI MOG_PTPC'!AQ147=Tabelle!$V$3,('Mitigazione del rischio'!O$8*Tabelle!$W$3),IF('Modello Analisi RISCHI MOG_PTPC'!AQ147=Tabelle!$V$4,('Mitigazione del rischio'!O$8*Tabelle!$W$4),IF('Modello Analisi RISCHI MOG_PTPC'!AQ147=Tabelle!$V$5,('Mitigazione del rischio'!O$8*Tabelle!$W$5),IF('Modello Analisi RISCHI MOG_PTPC'!AQ147=Tabelle!$V$6,('Mitigazione del rischio'!O$8*Tabelle!$W$6),IF('Modello Analisi RISCHI MOG_PTPC'!AQ147=Tabelle!$V$7,('Mitigazione del rischio'!O$8*Tabelle!$W$7),IF('Modello Analisi RISCHI MOG_PTPC'!AQ147=Tabelle!$V$8,('Mitigazione del rischio'!O$8*Tabelle!$W$8),IF('Modello Analisi RISCHI MOG_PTPC'!AQ147=Tabelle!$V$9,('Mitigazione del rischio'!O$8*Tabelle!$W$9),IF('Modello Analisi RISCHI MOG_PTPC'!AQ147=Tabelle!$V$10,('Mitigazione del rischio'!O$8*Tabelle!$W$10),IF('Modello Analisi RISCHI MOG_PTPC'!AQ147=Tabelle!$V$11,('Mitigazione del rischio'!O$8*Tabelle!$W$11),IF('Modello Analisi RISCHI MOG_PTPC'!AQ147=Tabelle!$V$12,('Mitigazione del rischio'!O$8*Tabelle!$W$12),"-"))))))))))</f>
        <v>1.05</v>
      </c>
      <c r="P146" s="31">
        <f>IF('Modello Analisi RISCHI MOG_PTPC'!AR147=Tabelle!$V$3,('Mitigazione del rischio'!P$8*Tabelle!$W$3),IF('Modello Analisi RISCHI MOG_PTPC'!AR147=Tabelle!$V$4,('Mitigazione del rischio'!P$8*Tabelle!$W$4),IF('Modello Analisi RISCHI MOG_PTPC'!AR147=Tabelle!$V$5,('Mitigazione del rischio'!P$8*Tabelle!$W$5),IF('Modello Analisi RISCHI MOG_PTPC'!AR147=Tabelle!$V$6,('Mitigazione del rischio'!P$8*Tabelle!$W$6),IF('Modello Analisi RISCHI MOG_PTPC'!AR147=Tabelle!$V$7,('Mitigazione del rischio'!P$8*Tabelle!$W$7),IF('Modello Analisi RISCHI MOG_PTPC'!AR147=Tabelle!$V$8,('Mitigazione del rischio'!P$8*Tabelle!$W$8),IF('Modello Analisi RISCHI MOG_PTPC'!AR147=Tabelle!$V$9,('Mitigazione del rischio'!P$8*Tabelle!$W$9),IF('Modello Analisi RISCHI MOG_PTPC'!AR147=Tabelle!$V$10,('Mitigazione del rischio'!P$8*Tabelle!$W$10),IF('Modello Analisi RISCHI MOG_PTPC'!AR147=Tabelle!$V$11,('Mitigazione del rischio'!P$8*Tabelle!$W$11),IF('Modello Analisi RISCHI MOG_PTPC'!AR147=Tabelle!$V$12,('Mitigazione del rischio'!P$8*Tabelle!$W$12),"-"))))))))))</f>
        <v>1.05</v>
      </c>
      <c r="Q146" s="31">
        <f>IF('Modello Analisi RISCHI MOG_PTPC'!AS147=Tabelle!$V$3,('Mitigazione del rischio'!Q$8*Tabelle!$W$3),IF('Modello Analisi RISCHI MOG_PTPC'!AS147=Tabelle!$V$4,('Mitigazione del rischio'!Q$8*Tabelle!$W$4),IF('Modello Analisi RISCHI MOG_PTPC'!AS147=Tabelle!$V$5,('Mitigazione del rischio'!Q$8*Tabelle!$W$5),IF('Modello Analisi RISCHI MOG_PTPC'!AS147=Tabelle!$V$6,('Mitigazione del rischio'!Q$8*Tabelle!$W$6),IF('Modello Analisi RISCHI MOG_PTPC'!AS147=Tabelle!$V$7,('Mitigazione del rischio'!Q$8*Tabelle!$W$7),IF('Modello Analisi RISCHI MOG_PTPC'!AS147=Tabelle!$V$8,('Mitigazione del rischio'!Q$8*Tabelle!$W$8),IF('Modello Analisi RISCHI MOG_PTPC'!AS147=Tabelle!$V$9,('Mitigazione del rischio'!Q$8*Tabelle!$W$9),IF('Modello Analisi RISCHI MOG_PTPC'!AS147=Tabelle!$V$10,('Mitigazione del rischio'!Q$8*Tabelle!$W$10),IF('Modello Analisi RISCHI MOG_PTPC'!AS147=Tabelle!$V$11,('Mitigazione del rischio'!Q$8*Tabelle!$W$11),IF('Modello Analisi RISCHI MOG_PTPC'!AS147=Tabelle!$V$12,('Mitigazione del rischio'!Q$8*Tabelle!$W$12),"-"))))))))))</f>
        <v>2.4499999999999997</v>
      </c>
      <c r="R146" s="31">
        <f>IF('Modello Analisi RISCHI MOG_PTPC'!AT147=Tabelle!$V$3,('Mitigazione del rischio'!R$8*Tabelle!$W$3),IF('Modello Analisi RISCHI MOG_PTPC'!AT147=Tabelle!$V$4,('Mitigazione del rischio'!R$8*Tabelle!$W$4),IF('Modello Analisi RISCHI MOG_PTPC'!AT147=Tabelle!$V$5,('Mitigazione del rischio'!R$8*Tabelle!$W$5),IF('Modello Analisi RISCHI MOG_PTPC'!AT147=Tabelle!$V$6,('Mitigazione del rischio'!R$8*Tabelle!$W$6),IF('Modello Analisi RISCHI MOG_PTPC'!AT147=Tabelle!$V$7,('Mitigazione del rischio'!R$8*Tabelle!$W$7),IF('Modello Analisi RISCHI MOG_PTPC'!AT147=Tabelle!$V$8,('Mitigazione del rischio'!R$8*Tabelle!$W$8),IF('Modello Analisi RISCHI MOG_PTPC'!AT147=Tabelle!$V$9,('Mitigazione del rischio'!R$8*Tabelle!$W$9),IF('Modello Analisi RISCHI MOG_PTPC'!AT147=Tabelle!$V$10,('Mitigazione del rischio'!R$8*Tabelle!$W$10),IF('Modello Analisi RISCHI MOG_PTPC'!AT147=Tabelle!$V$11,('Mitigazione del rischio'!R$8*Tabelle!$W$11),IF('Modello Analisi RISCHI MOG_PTPC'!AT147=Tabelle!$V$12,('Mitigazione del rischio'!R$8*Tabelle!$W$12),"-"))))))))))</f>
        <v>2.4499999999999997</v>
      </c>
      <c r="S146" s="31">
        <f>IF('Modello Analisi RISCHI MOG_PTPC'!AU147=Tabelle!$V$3,('Mitigazione del rischio'!S$8*Tabelle!$W$3),IF('Modello Analisi RISCHI MOG_PTPC'!AU147=Tabelle!$V$4,('Mitigazione del rischio'!S$8*Tabelle!$W$4),IF('Modello Analisi RISCHI MOG_PTPC'!AU147=Tabelle!$V$5,('Mitigazione del rischio'!S$8*Tabelle!$W$5),IF('Modello Analisi RISCHI MOG_PTPC'!AU147=Tabelle!$V$6,('Mitigazione del rischio'!S$8*Tabelle!$W$6),IF('Modello Analisi RISCHI MOG_PTPC'!AU147=Tabelle!$V$7,('Mitigazione del rischio'!S$8*Tabelle!$W$7),IF('Modello Analisi RISCHI MOG_PTPC'!AU147=Tabelle!$V$8,('Mitigazione del rischio'!S$8*Tabelle!$W$8),IF('Modello Analisi RISCHI MOG_PTPC'!AU147=Tabelle!$V$9,('Mitigazione del rischio'!S$8*Tabelle!$W$9),IF('Modello Analisi RISCHI MOG_PTPC'!AU147=Tabelle!$V$10,('Mitigazione del rischio'!S$8*Tabelle!$W$10),IF('Modello Analisi RISCHI MOG_PTPC'!AU147=Tabelle!$V$11,('Mitigazione del rischio'!S$8*Tabelle!$W$11),IF('Modello Analisi RISCHI MOG_PTPC'!AU147=Tabelle!$V$12,('Mitigazione del rischio'!S$8*Tabelle!$W$12),"-"))))))))))</f>
        <v>2.4499999999999997</v>
      </c>
      <c r="T146" s="31">
        <f>IF('Modello Analisi RISCHI MOG_PTPC'!AV147=Tabelle!$V$3,('Mitigazione del rischio'!T$8*Tabelle!$W$3),IF('Modello Analisi RISCHI MOG_PTPC'!AV147=Tabelle!$V$4,('Mitigazione del rischio'!T$8*Tabelle!$W$4),IF('Modello Analisi RISCHI MOG_PTPC'!AV147=Tabelle!$V$5,('Mitigazione del rischio'!T$8*Tabelle!$W$5),IF('Modello Analisi RISCHI MOG_PTPC'!AV147=Tabelle!$V$6,('Mitigazione del rischio'!T$8*Tabelle!$W$6),IF('Modello Analisi RISCHI MOG_PTPC'!AV147=Tabelle!$V$7,('Mitigazione del rischio'!T$8*Tabelle!$W$7),IF('Modello Analisi RISCHI MOG_PTPC'!AV147=Tabelle!$V$8,('Mitigazione del rischio'!T$8*Tabelle!$W$8),IF('Modello Analisi RISCHI MOG_PTPC'!AV147=Tabelle!$V$9,('Mitigazione del rischio'!T$8*Tabelle!$W$9),IF('Modello Analisi RISCHI MOG_PTPC'!AV147=Tabelle!$V$10,('Mitigazione del rischio'!T$8*Tabelle!$W$10),IF('Modello Analisi RISCHI MOG_PTPC'!AV147=Tabelle!$V$11,('Mitigazione del rischio'!T$8*Tabelle!$W$11),IF('Modello Analisi RISCHI MOG_PTPC'!AV147=Tabelle!$V$12,('Mitigazione del rischio'!T$8*Tabelle!$W$12),"-"))))))))))</f>
        <v>2.4499999999999997</v>
      </c>
      <c r="U146" s="31">
        <f>IF('Modello Analisi RISCHI MOG_PTPC'!AW147=Tabelle!$V$3,('Mitigazione del rischio'!U$8*Tabelle!$W$3),IF('Modello Analisi RISCHI MOG_PTPC'!AW147=Tabelle!$V$4,('Mitigazione del rischio'!U$8*Tabelle!$W$4),IF('Modello Analisi RISCHI MOG_PTPC'!AW147=Tabelle!$V$5,('Mitigazione del rischio'!U$8*Tabelle!$W$5),IF('Modello Analisi RISCHI MOG_PTPC'!AW147=Tabelle!$V$6,('Mitigazione del rischio'!U$8*Tabelle!$W$6),IF('Modello Analisi RISCHI MOG_PTPC'!AW147=Tabelle!$V$7,('Mitigazione del rischio'!U$8*Tabelle!$W$7),IF('Modello Analisi RISCHI MOG_PTPC'!AW147=Tabelle!$V$8,('Mitigazione del rischio'!U$8*Tabelle!$W$8),IF('Modello Analisi RISCHI MOG_PTPC'!AW147=Tabelle!$V$9,('Mitigazione del rischio'!U$8*Tabelle!$W$9),IF('Modello Analisi RISCHI MOG_PTPC'!AW147=Tabelle!$V$10,('Mitigazione del rischio'!U$8*Tabelle!$W$10),IF('Modello Analisi RISCHI MOG_PTPC'!AW147=Tabelle!$V$11,('Mitigazione del rischio'!U$8*Tabelle!$W$11),IF('Modello Analisi RISCHI MOG_PTPC'!AW147=Tabelle!$V$12,('Mitigazione del rischio'!U$8*Tabelle!$W$12),"-"))))))))))</f>
        <v>0</v>
      </c>
      <c r="V146" s="31">
        <f>IF('Modello Analisi RISCHI MOG_PTPC'!AX147=Tabelle!$V$3,('Mitigazione del rischio'!V$8*Tabelle!$W$3),IF('Modello Analisi RISCHI MOG_PTPC'!AX147=Tabelle!$V$4,('Mitigazione del rischio'!V$8*Tabelle!$W$4),IF('Modello Analisi RISCHI MOG_PTPC'!AX147=Tabelle!$V$5,('Mitigazione del rischio'!V$8*Tabelle!$W$5),IF('Modello Analisi RISCHI MOG_PTPC'!AX147=Tabelle!$V$6,('Mitigazione del rischio'!V$8*Tabelle!$W$6),IF('Modello Analisi RISCHI MOG_PTPC'!AX147=Tabelle!$V$7,('Mitigazione del rischio'!V$8*Tabelle!$W$7),IF('Modello Analisi RISCHI MOG_PTPC'!AX147=Tabelle!$V$8,('Mitigazione del rischio'!V$8*Tabelle!$W$8),IF('Modello Analisi RISCHI MOG_PTPC'!AX147=Tabelle!$V$9,('Mitigazione del rischio'!V$8*Tabelle!$W$9),IF('Modello Analisi RISCHI MOG_PTPC'!AX147=Tabelle!$V$10,('Mitigazione del rischio'!V$8*Tabelle!$W$10),IF('Modello Analisi RISCHI MOG_PTPC'!AX147=Tabelle!$V$11,('Mitigazione del rischio'!V$8*Tabelle!$W$11),IF('Modello Analisi RISCHI MOG_PTPC'!AX147=Tabelle!$V$12,('Mitigazione del rischio'!V$8*Tabelle!$W$12),"-"))))))))))</f>
        <v>0</v>
      </c>
      <c r="W146" s="31">
        <f>IF('Modello Analisi RISCHI MOG_PTPC'!AY147=Tabelle!$V$3,('Mitigazione del rischio'!W$8*Tabelle!$W$3),IF('Modello Analisi RISCHI MOG_PTPC'!AY147=Tabelle!$V$4,('Mitigazione del rischio'!W$8*Tabelle!$W$4),IF('Modello Analisi RISCHI MOG_PTPC'!AY147=Tabelle!$V$5,('Mitigazione del rischio'!W$8*Tabelle!$W$5),IF('Modello Analisi RISCHI MOG_PTPC'!AY147=Tabelle!$V$6,('Mitigazione del rischio'!W$8*Tabelle!$W$6),IF('Modello Analisi RISCHI MOG_PTPC'!AY147=Tabelle!$V$7,('Mitigazione del rischio'!W$8*Tabelle!$W$7),IF('Modello Analisi RISCHI MOG_PTPC'!AY147=Tabelle!$V$8,('Mitigazione del rischio'!W$8*Tabelle!$W$8),IF('Modello Analisi RISCHI MOG_PTPC'!AY147=Tabelle!$V$9,('Mitigazione del rischio'!W$8*Tabelle!$W$9),IF('Modello Analisi RISCHI MOG_PTPC'!AY147=Tabelle!$V$10,('Mitigazione del rischio'!W$8*Tabelle!$W$10),IF('Modello Analisi RISCHI MOG_PTPC'!AY147=Tabelle!$V$11,('Mitigazione del rischio'!W$8*Tabelle!$W$11),IF('Modello Analisi RISCHI MOG_PTPC'!AY147=Tabelle!$V$12,('Mitigazione del rischio'!W$8*Tabelle!$W$12),"-"))))))))))</f>
        <v>0</v>
      </c>
      <c r="X146" s="31">
        <f>IF('Modello Analisi RISCHI MOG_PTPC'!AZ147=Tabelle!$V$3,('Mitigazione del rischio'!X$8*Tabelle!$W$3),IF('Modello Analisi RISCHI MOG_PTPC'!AZ147=Tabelle!$V$4,('Mitigazione del rischio'!X$8*Tabelle!$W$4),IF('Modello Analisi RISCHI MOG_PTPC'!AZ147=Tabelle!$V$5,('Mitigazione del rischio'!X$8*Tabelle!$W$5),IF('Modello Analisi RISCHI MOG_PTPC'!AZ147=Tabelle!$V$6,('Mitigazione del rischio'!X$8*Tabelle!$W$6),IF('Modello Analisi RISCHI MOG_PTPC'!AZ147=Tabelle!$V$7,('Mitigazione del rischio'!X$8*Tabelle!$W$7),IF('Modello Analisi RISCHI MOG_PTPC'!AZ147=Tabelle!$V$8,('Mitigazione del rischio'!X$8*Tabelle!$W$8),IF('Modello Analisi RISCHI MOG_PTPC'!AZ147=Tabelle!$V$9,('Mitigazione del rischio'!X$8*Tabelle!$W$9),IF('Modello Analisi RISCHI MOG_PTPC'!AZ147=Tabelle!$V$10,('Mitigazione del rischio'!X$8*Tabelle!$W$10),IF('Modello Analisi RISCHI MOG_PTPC'!AZ147=Tabelle!$V$11,('Mitigazione del rischio'!X$8*Tabelle!$W$11),IF('Modello Analisi RISCHI MOG_PTPC'!AZ147=Tabelle!$V$12,('Mitigazione del rischio'!X$8*Tabelle!$W$12),"-"))))))))))</f>
        <v>0</v>
      </c>
      <c r="Y146" s="31">
        <f>IF('Modello Analisi RISCHI MOG_PTPC'!BA147=Tabelle!$V$3,('Mitigazione del rischio'!Y$8*Tabelle!$W$3),IF('Modello Analisi RISCHI MOG_PTPC'!BA147=Tabelle!$V$4,('Mitigazione del rischio'!Y$8*Tabelle!$W$4),IF('Modello Analisi RISCHI MOG_PTPC'!BA147=Tabelle!$V$5,('Mitigazione del rischio'!Y$8*Tabelle!$W$5),IF('Modello Analisi RISCHI MOG_PTPC'!BA147=Tabelle!$V$6,('Mitigazione del rischio'!Y$8*Tabelle!$W$6),IF('Modello Analisi RISCHI MOG_PTPC'!BA147=Tabelle!$V$7,('Mitigazione del rischio'!Y$8*Tabelle!$W$7),IF('Modello Analisi RISCHI MOG_PTPC'!BA147=Tabelle!$V$8,('Mitigazione del rischio'!Y$8*Tabelle!$W$8),IF('Modello Analisi RISCHI MOG_PTPC'!BA147=Tabelle!$V$9,('Mitigazione del rischio'!Y$8*Tabelle!$W$9),IF('Modello Analisi RISCHI MOG_PTPC'!BA147=Tabelle!$V$10,('Mitigazione del rischio'!Y$8*Tabelle!$W$10),IF('Modello Analisi RISCHI MOG_PTPC'!BA147=Tabelle!$V$11,('Mitigazione del rischio'!Y$8*Tabelle!$W$11),IF('Modello Analisi RISCHI MOG_PTPC'!BA147=Tabelle!$V$12,('Mitigazione del rischio'!Y$8*Tabelle!$W$12),"-"))))))))))</f>
        <v>0</v>
      </c>
      <c r="Z146" s="31">
        <f>IF('Modello Analisi RISCHI MOG_PTPC'!BB147=Tabelle!$V$3,('Mitigazione del rischio'!Z$8*Tabelle!$W$3),IF('Modello Analisi RISCHI MOG_PTPC'!BB147=Tabelle!$V$4,('Mitigazione del rischio'!Z$8*Tabelle!$W$4),IF('Modello Analisi RISCHI MOG_PTPC'!BB147=Tabelle!$V$5,('Mitigazione del rischio'!Z$8*Tabelle!$W$5),IF('Modello Analisi RISCHI MOG_PTPC'!BB147=Tabelle!$V$6,('Mitigazione del rischio'!Z$8*Tabelle!$W$6),IF('Modello Analisi RISCHI MOG_PTPC'!BB147=Tabelle!$V$7,('Mitigazione del rischio'!Z$8*Tabelle!$W$7),IF('Modello Analisi RISCHI MOG_PTPC'!BB147=Tabelle!$V$8,('Mitigazione del rischio'!Z$8*Tabelle!$W$8),IF('Modello Analisi RISCHI MOG_PTPC'!BB147=Tabelle!$V$9,('Mitigazione del rischio'!Z$8*Tabelle!$W$9),IF('Modello Analisi RISCHI MOG_PTPC'!BB147=Tabelle!$V$10,('Mitigazione del rischio'!Z$8*Tabelle!$W$10),IF('Modello Analisi RISCHI MOG_PTPC'!BB147=Tabelle!$V$11,('Mitigazione del rischio'!Z$8*Tabelle!$W$11),IF('Modello Analisi RISCHI MOG_PTPC'!BB147=Tabelle!$V$12,('Mitigazione del rischio'!Z$8*Tabelle!$W$12),"-"))))))))))</f>
        <v>0</v>
      </c>
      <c r="AA146" s="31">
        <f>IF('Modello Analisi RISCHI MOG_PTPC'!BC147=Tabelle!$V$3,('Mitigazione del rischio'!AA$8*Tabelle!$W$3),IF('Modello Analisi RISCHI MOG_PTPC'!BC147=Tabelle!$V$4,('Mitigazione del rischio'!AA$8*Tabelle!$W$4),IF('Modello Analisi RISCHI MOG_PTPC'!BC147=Tabelle!$V$5,('Mitigazione del rischio'!AA$8*Tabelle!$W$5),IF('Modello Analisi RISCHI MOG_PTPC'!BC147=Tabelle!$V$6,('Mitigazione del rischio'!AA$8*Tabelle!$W$6),IF('Modello Analisi RISCHI MOG_PTPC'!BC147=Tabelle!$V$7,('Mitigazione del rischio'!AA$8*Tabelle!$W$7),IF('Modello Analisi RISCHI MOG_PTPC'!BC147=Tabelle!$V$8,('Mitigazione del rischio'!AA$8*Tabelle!$W$8),IF('Modello Analisi RISCHI MOG_PTPC'!BC147=Tabelle!$V$9,('Mitigazione del rischio'!AA$8*Tabelle!$W$9),IF('Modello Analisi RISCHI MOG_PTPC'!BC147=Tabelle!$V$10,('Mitigazione del rischio'!AA$8*Tabelle!$W$10),IF('Modello Analisi RISCHI MOG_PTPC'!BC147=Tabelle!$V$11,('Mitigazione del rischio'!AA$8*Tabelle!$W$11),IF('Modello Analisi RISCHI MOG_PTPC'!BC147=Tabelle!$V$12,('Mitigazione del rischio'!AA$8*Tabelle!$W$12),"-"))))))))))</f>
        <v>0</v>
      </c>
      <c r="AB146" s="31">
        <f>IF('Modello Analisi RISCHI MOG_PTPC'!BD147=Tabelle!$V$3,('Mitigazione del rischio'!AB$8*Tabelle!$W$3),IF('Modello Analisi RISCHI MOG_PTPC'!BD147=Tabelle!$V$4,('Mitigazione del rischio'!AB$8*Tabelle!$W$4),IF('Modello Analisi RISCHI MOG_PTPC'!BD147=Tabelle!$V$5,('Mitigazione del rischio'!AB$8*Tabelle!$W$5),IF('Modello Analisi RISCHI MOG_PTPC'!BD147=Tabelle!$V$6,('Mitigazione del rischio'!AB$8*Tabelle!$W$6),IF('Modello Analisi RISCHI MOG_PTPC'!BD147=Tabelle!$V$7,('Mitigazione del rischio'!AB$8*Tabelle!$W$7),IF('Modello Analisi RISCHI MOG_PTPC'!BD147=Tabelle!$V$8,('Mitigazione del rischio'!AB$8*Tabelle!$W$8),IF('Modello Analisi RISCHI MOG_PTPC'!BD147=Tabelle!$V$9,('Mitigazione del rischio'!AB$8*Tabelle!$W$9),IF('Modello Analisi RISCHI MOG_PTPC'!BD147=Tabelle!$V$10,('Mitigazione del rischio'!AB$8*Tabelle!$W$10),IF('Modello Analisi RISCHI MOG_PTPC'!BD147=Tabelle!$V$11,('Mitigazione del rischio'!AB$8*Tabelle!$W$11),IF('Modello Analisi RISCHI MOG_PTPC'!BD147=Tabelle!$V$12,('Mitigazione del rischio'!AB$8*Tabelle!$W$12),"-"))))))))))</f>
        <v>0</v>
      </c>
      <c r="AC146" s="31">
        <f>IF('Modello Analisi RISCHI MOG_PTPC'!BE147=Tabelle!$V$3,('Mitigazione del rischio'!AC$8*Tabelle!$W$3),IF('Modello Analisi RISCHI MOG_PTPC'!BE147=Tabelle!$V$4,('Mitigazione del rischio'!AC$8*Tabelle!$W$4),IF('Modello Analisi RISCHI MOG_PTPC'!BE147=Tabelle!$V$5,('Mitigazione del rischio'!AC$8*Tabelle!$W$5),IF('Modello Analisi RISCHI MOG_PTPC'!BE147=Tabelle!$V$6,('Mitigazione del rischio'!AC$8*Tabelle!$W$6),IF('Modello Analisi RISCHI MOG_PTPC'!BE147=Tabelle!$V$7,('Mitigazione del rischio'!AC$8*Tabelle!$W$7),IF('Modello Analisi RISCHI MOG_PTPC'!BE147=Tabelle!$V$8,('Mitigazione del rischio'!AC$8*Tabelle!$W$8),IF('Modello Analisi RISCHI MOG_PTPC'!BE147=Tabelle!$V$9,('Mitigazione del rischio'!AC$8*Tabelle!$W$9),IF('Modello Analisi RISCHI MOG_PTPC'!BE147=Tabelle!$V$10,('Mitigazione del rischio'!AC$8*Tabelle!$W$10),IF('Modello Analisi RISCHI MOG_PTPC'!BE147=Tabelle!$V$11,('Mitigazione del rischio'!AC$8*Tabelle!$W$11),IF('Modello Analisi RISCHI MOG_PTPC'!BE147=Tabelle!$V$12,('Mitigazione del rischio'!AC$8*Tabelle!$W$12),"-"))))))))))</f>
        <v>0</v>
      </c>
      <c r="AD146" s="31">
        <f>IF('Modello Analisi RISCHI MOG_PTPC'!BF147=Tabelle!$V$3,('Mitigazione del rischio'!AD$8*Tabelle!$W$3),IF('Modello Analisi RISCHI MOG_PTPC'!BF147=Tabelle!$V$4,('Mitigazione del rischio'!AD$8*Tabelle!$W$4),IF('Modello Analisi RISCHI MOG_PTPC'!BF147=Tabelle!$V$5,('Mitigazione del rischio'!AD$8*Tabelle!$W$5),IF('Modello Analisi RISCHI MOG_PTPC'!BF147=Tabelle!$V$6,('Mitigazione del rischio'!AD$8*Tabelle!$W$6),IF('Modello Analisi RISCHI MOG_PTPC'!BF147=Tabelle!$V$7,('Mitigazione del rischio'!AD$8*Tabelle!$W$7),IF('Modello Analisi RISCHI MOG_PTPC'!BF147=Tabelle!$V$8,('Mitigazione del rischio'!AD$8*Tabelle!$W$8),IF('Modello Analisi RISCHI MOG_PTPC'!BF147=Tabelle!$V$9,('Mitigazione del rischio'!AD$8*Tabelle!$W$9),IF('Modello Analisi RISCHI MOG_PTPC'!BF147=Tabelle!$V$10,('Mitigazione del rischio'!AD$8*Tabelle!$W$10),IF('Modello Analisi RISCHI MOG_PTPC'!BF147=Tabelle!$V$11,('Mitigazione del rischio'!AD$8*Tabelle!$W$11),IF('Modello Analisi RISCHI MOG_PTPC'!BF147=Tabelle!$V$12,('Mitigazione del rischio'!AD$8*Tabelle!$W$12),"-"))))))))))</f>
        <v>0</v>
      </c>
      <c r="AE146" s="31">
        <f>IF('Modello Analisi RISCHI MOG_PTPC'!BG147=Tabelle!$V$3,('Mitigazione del rischio'!AE$8*Tabelle!$W$3),IF('Modello Analisi RISCHI MOG_PTPC'!BG147=Tabelle!$V$4,('Mitigazione del rischio'!AE$8*Tabelle!$W$4),IF('Modello Analisi RISCHI MOG_PTPC'!BG147=Tabelle!$V$5,('Mitigazione del rischio'!AE$8*Tabelle!$W$5),IF('Modello Analisi RISCHI MOG_PTPC'!BG147=Tabelle!$V$6,('Mitigazione del rischio'!AE$8*Tabelle!$W$6),IF('Modello Analisi RISCHI MOG_PTPC'!BG147=Tabelle!$V$7,('Mitigazione del rischio'!AE$8*Tabelle!$W$7),IF('Modello Analisi RISCHI MOG_PTPC'!BG147=Tabelle!$V$8,('Mitigazione del rischio'!AE$8*Tabelle!$W$8),IF('Modello Analisi RISCHI MOG_PTPC'!BG147=Tabelle!$V$9,('Mitigazione del rischio'!AE$8*Tabelle!$W$9),IF('Modello Analisi RISCHI MOG_PTPC'!BG147=Tabelle!$V$10,('Mitigazione del rischio'!AE$8*Tabelle!$W$10),IF('Modello Analisi RISCHI MOG_PTPC'!BG147=Tabelle!$V$11,('Mitigazione del rischio'!AE$8*Tabelle!$W$11),IF('Modello Analisi RISCHI MOG_PTPC'!BG147=Tabelle!$V$12,('Mitigazione del rischio'!AE$8*Tabelle!$W$12),"-"))))))))))</f>
        <v>0</v>
      </c>
      <c r="AF146" s="32">
        <f t="shared" si="7"/>
        <v>43.400000000000006</v>
      </c>
      <c r="AG146" s="33">
        <f t="shared" si="8"/>
        <v>0.43400000000000005</v>
      </c>
    </row>
    <row r="147" spans="1:33" x14ac:dyDescent="0.25">
      <c r="A147" s="31">
        <f>IF('Modello Analisi RISCHI MOG_PTPC'!AC148=Tabelle!$V$3,('Mitigazione del rischio'!A$8*Tabelle!$W$3),IF('Modello Analisi RISCHI MOG_PTPC'!AC148=Tabelle!$V$4,('Mitigazione del rischio'!A$8*Tabelle!$W$4),IF('Modello Analisi RISCHI MOG_PTPC'!AC148=Tabelle!$V$5,('Mitigazione del rischio'!A$8*Tabelle!$W$5),IF('Modello Analisi RISCHI MOG_PTPC'!AC148=Tabelle!$V$6,('Mitigazione del rischio'!A$8*Tabelle!$W$6),IF('Modello Analisi RISCHI MOG_PTPC'!AC148=Tabelle!$V$7,('Mitigazione del rischio'!A$8*Tabelle!$W$7),IF('Modello Analisi RISCHI MOG_PTPC'!AC148=Tabelle!$V$8,('Mitigazione del rischio'!A$8*Tabelle!$W$8),IF('Modello Analisi RISCHI MOG_PTPC'!AC148=Tabelle!$V$9,('Mitigazione del rischio'!A$8*Tabelle!$W$9),IF('Modello Analisi RISCHI MOG_PTPC'!AC148=Tabelle!$V$10,('Mitigazione del rischio'!A$8*Tabelle!$W$10),IF('Modello Analisi RISCHI MOG_PTPC'!AC148=Tabelle!$V$11,('Mitigazione del rischio'!A$8*Tabelle!$W$11),IF('Modello Analisi RISCHI MOG_PTPC'!AC148=Tabelle!$V$12,('Mitigazione del rischio'!A$8*Tabelle!$W$12),"-"))))))))))</f>
        <v>3.5</v>
      </c>
      <c r="B147" s="31">
        <f>IF('Modello Analisi RISCHI MOG_PTPC'!AD148=Tabelle!$V$3,('Mitigazione del rischio'!B$8*Tabelle!$W$3),IF('Modello Analisi RISCHI MOG_PTPC'!AD148=Tabelle!$V$4,('Mitigazione del rischio'!B$8*Tabelle!$W$4),IF('Modello Analisi RISCHI MOG_PTPC'!AD148=Tabelle!$V$5,('Mitigazione del rischio'!B$8*Tabelle!$W$5),IF('Modello Analisi RISCHI MOG_PTPC'!AD148=Tabelle!$V$6,('Mitigazione del rischio'!B$8*Tabelle!$W$6),IF('Modello Analisi RISCHI MOG_PTPC'!AD148=Tabelle!$V$7,('Mitigazione del rischio'!B$8*Tabelle!$W$7),IF('Modello Analisi RISCHI MOG_PTPC'!AD148=Tabelle!$V$8,('Mitigazione del rischio'!B$8*Tabelle!$W$8),IF('Modello Analisi RISCHI MOG_PTPC'!AD148=Tabelle!$V$9,('Mitigazione del rischio'!B$8*Tabelle!$W$9),IF('Modello Analisi RISCHI MOG_PTPC'!AD148=Tabelle!$V$10,('Mitigazione del rischio'!B$8*Tabelle!$W$10),IF('Modello Analisi RISCHI MOG_PTPC'!AD148=Tabelle!$V$11,('Mitigazione del rischio'!B$8*Tabelle!$W$11),IF('Modello Analisi RISCHI MOG_PTPC'!AD148=Tabelle!$V$12,('Mitigazione del rischio'!B$8*Tabelle!$W$12),"-"))))))))))</f>
        <v>2.4499999999999997</v>
      </c>
      <c r="C147" s="31">
        <f>IF('Modello Analisi RISCHI MOG_PTPC'!AE148=Tabelle!$V$3,('Mitigazione del rischio'!C$8*Tabelle!$W$3),IF('Modello Analisi RISCHI MOG_PTPC'!AE148=Tabelle!$V$4,('Mitigazione del rischio'!C$8*Tabelle!$W$4),IF('Modello Analisi RISCHI MOG_PTPC'!AE148=Tabelle!$V$5,('Mitigazione del rischio'!C$8*Tabelle!$W$5),IF('Modello Analisi RISCHI MOG_PTPC'!AE148=Tabelle!$V$6,('Mitigazione del rischio'!C$8*Tabelle!$W$6),IF('Modello Analisi RISCHI MOG_PTPC'!AE148=Tabelle!$V$7,('Mitigazione del rischio'!C$8*Tabelle!$W$7),IF('Modello Analisi RISCHI MOG_PTPC'!AE148=Tabelle!$V$8,('Mitigazione del rischio'!C$8*Tabelle!$W$8),IF('Modello Analisi RISCHI MOG_PTPC'!AE148=Tabelle!$V$9,('Mitigazione del rischio'!C$8*Tabelle!$W$9),IF('Modello Analisi RISCHI MOG_PTPC'!AE148=Tabelle!$V$10,('Mitigazione del rischio'!C$8*Tabelle!$W$10),IF('Modello Analisi RISCHI MOG_PTPC'!AE148=Tabelle!$V$11,('Mitigazione del rischio'!C$8*Tabelle!$W$11),IF('Modello Analisi RISCHI MOG_PTPC'!AE148=Tabelle!$V$12,('Mitigazione del rischio'!C$8*Tabelle!$W$12),"-"))))))))))</f>
        <v>0.35000000000000003</v>
      </c>
      <c r="D147" s="31">
        <f>IF('Modello Analisi RISCHI MOG_PTPC'!AF148=Tabelle!$V$3,('Mitigazione del rischio'!D$8*Tabelle!$W$3),IF('Modello Analisi RISCHI MOG_PTPC'!AF148=Tabelle!$V$4,('Mitigazione del rischio'!D$8*Tabelle!$W$4),IF('Modello Analisi RISCHI MOG_PTPC'!AF148=Tabelle!$V$5,('Mitigazione del rischio'!D$8*Tabelle!$W$5),IF('Modello Analisi RISCHI MOG_PTPC'!AF148=Tabelle!$V$6,('Mitigazione del rischio'!D$8*Tabelle!$W$6),IF('Modello Analisi RISCHI MOG_PTPC'!AF148=Tabelle!$V$7,('Mitigazione del rischio'!D$8*Tabelle!$W$7),IF('Modello Analisi RISCHI MOG_PTPC'!AF148=Tabelle!$V$8,('Mitigazione del rischio'!D$8*Tabelle!$W$8),IF('Modello Analisi RISCHI MOG_PTPC'!AF148=Tabelle!$V$9,('Mitigazione del rischio'!D$8*Tabelle!$W$9),IF('Modello Analisi RISCHI MOG_PTPC'!AF148=Tabelle!$V$10,('Mitigazione del rischio'!D$8*Tabelle!$W$10),IF('Modello Analisi RISCHI MOG_PTPC'!AF148=Tabelle!$V$11,('Mitigazione del rischio'!D$8*Tabelle!$W$11),IF('Modello Analisi RISCHI MOG_PTPC'!AF148=Tabelle!$V$12,('Mitigazione del rischio'!D$8*Tabelle!$W$12),"-"))))))))))</f>
        <v>1.05</v>
      </c>
      <c r="E147" s="31">
        <f>IF('Modello Analisi RISCHI MOG_PTPC'!AG148=Tabelle!$V$3,('Mitigazione del rischio'!E$8*Tabelle!$W$3),IF('Modello Analisi RISCHI MOG_PTPC'!AG148=Tabelle!$V$4,('Mitigazione del rischio'!E$8*Tabelle!$W$4),IF('Modello Analisi RISCHI MOG_PTPC'!AG148=Tabelle!$V$5,('Mitigazione del rischio'!E$8*Tabelle!$W$5),IF('Modello Analisi RISCHI MOG_PTPC'!AG148=Tabelle!$V$6,('Mitigazione del rischio'!E$8*Tabelle!$W$6),IF('Modello Analisi RISCHI MOG_PTPC'!AG148=Tabelle!$V$7,('Mitigazione del rischio'!E$8*Tabelle!$W$7),IF('Modello Analisi RISCHI MOG_PTPC'!AG148=Tabelle!$V$8,('Mitigazione del rischio'!E$8*Tabelle!$W$8),IF('Modello Analisi RISCHI MOG_PTPC'!AG148=Tabelle!$V$9,('Mitigazione del rischio'!E$8*Tabelle!$W$9),IF('Modello Analisi RISCHI MOG_PTPC'!AG148=Tabelle!$V$10,('Mitigazione del rischio'!E$8*Tabelle!$W$10),IF('Modello Analisi RISCHI MOG_PTPC'!AG148=Tabelle!$V$11,('Mitigazione del rischio'!E$8*Tabelle!$W$11),IF('Modello Analisi RISCHI MOG_PTPC'!AG148=Tabelle!$V$12,('Mitigazione del rischio'!E$8*Tabelle!$W$12),"-"))))))))))</f>
        <v>2.4499999999999997</v>
      </c>
      <c r="F147" s="31">
        <f>IF('Modello Analisi RISCHI MOG_PTPC'!AH148=Tabelle!$V$3,('Mitigazione del rischio'!F$8*Tabelle!$W$3),IF('Modello Analisi RISCHI MOG_PTPC'!AH148=Tabelle!$V$4,('Mitigazione del rischio'!F$8*Tabelle!$W$4),IF('Modello Analisi RISCHI MOG_PTPC'!AH148=Tabelle!$V$5,('Mitigazione del rischio'!F$8*Tabelle!$W$5),IF('Modello Analisi RISCHI MOG_PTPC'!AH148=Tabelle!$V$6,('Mitigazione del rischio'!F$8*Tabelle!$W$6),IF('Modello Analisi RISCHI MOG_PTPC'!AH148=Tabelle!$V$7,('Mitigazione del rischio'!F$8*Tabelle!$W$7),IF('Modello Analisi RISCHI MOG_PTPC'!AH148=Tabelle!$V$8,('Mitigazione del rischio'!F$8*Tabelle!$W$8),IF('Modello Analisi RISCHI MOG_PTPC'!AH148=Tabelle!$V$9,('Mitigazione del rischio'!F$8*Tabelle!$W$9),IF('Modello Analisi RISCHI MOG_PTPC'!AH148=Tabelle!$V$10,('Mitigazione del rischio'!F$8*Tabelle!$W$10),IF('Modello Analisi RISCHI MOG_PTPC'!AH148=Tabelle!$V$11,('Mitigazione del rischio'!F$8*Tabelle!$W$11),IF('Modello Analisi RISCHI MOG_PTPC'!AH148=Tabelle!$V$12,('Mitigazione del rischio'!F$8*Tabelle!$W$12),"-"))))))))))</f>
        <v>3.5</v>
      </c>
      <c r="G147" s="31">
        <f>IF('Modello Analisi RISCHI MOG_PTPC'!AI148=Tabelle!$V$3,('Mitigazione del rischio'!G$8*Tabelle!$W$3),IF('Modello Analisi RISCHI MOG_PTPC'!AI148=Tabelle!$V$4,('Mitigazione del rischio'!G$8*Tabelle!$W$4),IF('Modello Analisi RISCHI MOG_PTPC'!AI148=Tabelle!$V$5,('Mitigazione del rischio'!G$8*Tabelle!$W$5),IF('Modello Analisi RISCHI MOG_PTPC'!AI148=Tabelle!$V$6,('Mitigazione del rischio'!G$8*Tabelle!$W$6),IF('Modello Analisi RISCHI MOG_PTPC'!AI148=Tabelle!$V$7,('Mitigazione del rischio'!G$8*Tabelle!$W$7),IF('Modello Analisi RISCHI MOG_PTPC'!AI148=Tabelle!$V$8,('Mitigazione del rischio'!G$8*Tabelle!$W$8),IF('Modello Analisi RISCHI MOG_PTPC'!AI148=Tabelle!$V$9,('Mitigazione del rischio'!G$8*Tabelle!$W$9),IF('Modello Analisi RISCHI MOG_PTPC'!AI148=Tabelle!$V$10,('Mitigazione del rischio'!G$8*Tabelle!$W$10),IF('Modello Analisi RISCHI MOG_PTPC'!AI148=Tabelle!$V$11,('Mitigazione del rischio'!G$8*Tabelle!$W$11),IF('Modello Analisi RISCHI MOG_PTPC'!AI148=Tabelle!$V$12,('Mitigazione del rischio'!G$8*Tabelle!$W$12),"-"))))))))))</f>
        <v>3.5</v>
      </c>
      <c r="H147" s="31">
        <f>IF('Modello Analisi RISCHI MOG_PTPC'!AJ148=Tabelle!$V$3,('Mitigazione del rischio'!H$8*Tabelle!$W$3),IF('Modello Analisi RISCHI MOG_PTPC'!AJ148=Tabelle!$V$4,('Mitigazione del rischio'!H$8*Tabelle!$W$4),IF('Modello Analisi RISCHI MOG_PTPC'!AJ148=Tabelle!$V$5,('Mitigazione del rischio'!H$8*Tabelle!$W$5),IF('Modello Analisi RISCHI MOG_PTPC'!AJ148=Tabelle!$V$6,('Mitigazione del rischio'!H$8*Tabelle!$W$6),IF('Modello Analisi RISCHI MOG_PTPC'!AJ148=Tabelle!$V$7,('Mitigazione del rischio'!H$8*Tabelle!$W$7),IF('Modello Analisi RISCHI MOG_PTPC'!AJ148=Tabelle!$V$8,('Mitigazione del rischio'!H$8*Tabelle!$W$8),IF('Modello Analisi RISCHI MOG_PTPC'!AJ148=Tabelle!$V$9,('Mitigazione del rischio'!H$8*Tabelle!$W$9),IF('Modello Analisi RISCHI MOG_PTPC'!AJ148=Tabelle!$V$10,('Mitigazione del rischio'!H$8*Tabelle!$W$10),IF('Modello Analisi RISCHI MOG_PTPC'!AJ148=Tabelle!$V$11,('Mitigazione del rischio'!H$8*Tabelle!$W$11),IF('Modello Analisi RISCHI MOG_PTPC'!AJ148=Tabelle!$V$12,('Mitigazione del rischio'!H$8*Tabelle!$W$12),"-"))))))))))</f>
        <v>3.5</v>
      </c>
      <c r="I147" s="31">
        <f>IF('Modello Analisi RISCHI MOG_PTPC'!AK148=Tabelle!$V$3,('Mitigazione del rischio'!I$8*Tabelle!$W$3),IF('Modello Analisi RISCHI MOG_PTPC'!AK148=Tabelle!$V$4,('Mitigazione del rischio'!I$8*Tabelle!$W$4),IF('Modello Analisi RISCHI MOG_PTPC'!AK148=Tabelle!$V$5,('Mitigazione del rischio'!I$8*Tabelle!$W$5),IF('Modello Analisi RISCHI MOG_PTPC'!AK148=Tabelle!$V$6,('Mitigazione del rischio'!I$8*Tabelle!$W$6),IF('Modello Analisi RISCHI MOG_PTPC'!AK148=Tabelle!$V$7,('Mitigazione del rischio'!I$8*Tabelle!$W$7),IF('Modello Analisi RISCHI MOG_PTPC'!AK148=Tabelle!$V$8,('Mitigazione del rischio'!I$8*Tabelle!$W$8),IF('Modello Analisi RISCHI MOG_PTPC'!AK148=Tabelle!$V$9,('Mitigazione del rischio'!I$8*Tabelle!$W$9),IF('Modello Analisi RISCHI MOG_PTPC'!AK148=Tabelle!$V$10,('Mitigazione del rischio'!I$8*Tabelle!$W$10),IF('Modello Analisi RISCHI MOG_PTPC'!AK148=Tabelle!$V$11,('Mitigazione del rischio'!I$8*Tabelle!$W$11),IF('Modello Analisi RISCHI MOG_PTPC'!AK148=Tabelle!$V$12,('Mitigazione del rischio'!I$8*Tabelle!$W$12),"-"))))))))))</f>
        <v>1.05</v>
      </c>
      <c r="J147" s="31">
        <f>IF('Modello Analisi RISCHI MOG_PTPC'!AL148=Tabelle!$V$3,('Mitigazione del rischio'!J$8*Tabelle!$W$3),IF('Modello Analisi RISCHI MOG_PTPC'!AL148=Tabelle!$V$4,('Mitigazione del rischio'!J$8*Tabelle!$W$4),IF('Modello Analisi RISCHI MOG_PTPC'!AL148=Tabelle!$V$5,('Mitigazione del rischio'!J$8*Tabelle!$W$5),IF('Modello Analisi RISCHI MOG_PTPC'!AL148=Tabelle!$V$6,('Mitigazione del rischio'!J$8*Tabelle!$W$6),IF('Modello Analisi RISCHI MOG_PTPC'!AL148=Tabelle!$V$7,('Mitigazione del rischio'!J$8*Tabelle!$W$7),IF('Modello Analisi RISCHI MOG_PTPC'!AL148=Tabelle!$V$8,('Mitigazione del rischio'!J$8*Tabelle!$W$8),IF('Modello Analisi RISCHI MOG_PTPC'!AL148=Tabelle!$V$9,('Mitigazione del rischio'!J$8*Tabelle!$W$9),IF('Modello Analisi RISCHI MOG_PTPC'!AL148=Tabelle!$V$10,('Mitigazione del rischio'!J$8*Tabelle!$W$10),IF('Modello Analisi RISCHI MOG_PTPC'!AL148=Tabelle!$V$11,('Mitigazione del rischio'!J$8*Tabelle!$W$11),IF('Modello Analisi RISCHI MOG_PTPC'!AL148=Tabelle!$V$12,('Mitigazione del rischio'!J$8*Tabelle!$W$12),"-"))))))))))</f>
        <v>1.05</v>
      </c>
      <c r="K147" s="31">
        <f>IF('Modello Analisi RISCHI MOG_PTPC'!AM148=Tabelle!$V$3,('Mitigazione del rischio'!K$8*Tabelle!$W$3),IF('Modello Analisi RISCHI MOG_PTPC'!AM148=Tabelle!$V$4,('Mitigazione del rischio'!K$8*Tabelle!$W$4),IF('Modello Analisi RISCHI MOG_PTPC'!AM148=Tabelle!$V$5,('Mitigazione del rischio'!K$8*Tabelle!$W$5),IF('Modello Analisi RISCHI MOG_PTPC'!AM148=Tabelle!$V$6,('Mitigazione del rischio'!K$8*Tabelle!$W$6),IF('Modello Analisi RISCHI MOG_PTPC'!AM148=Tabelle!$V$7,('Mitigazione del rischio'!K$8*Tabelle!$W$7),IF('Modello Analisi RISCHI MOG_PTPC'!AM148=Tabelle!$V$8,('Mitigazione del rischio'!K$8*Tabelle!$W$8),IF('Modello Analisi RISCHI MOG_PTPC'!AM148=Tabelle!$V$9,('Mitigazione del rischio'!K$8*Tabelle!$W$9),IF('Modello Analisi RISCHI MOG_PTPC'!AM148=Tabelle!$V$10,('Mitigazione del rischio'!K$8*Tabelle!$W$10),IF('Modello Analisi RISCHI MOG_PTPC'!AM148=Tabelle!$V$11,('Mitigazione del rischio'!K$8*Tabelle!$W$11),IF('Modello Analisi RISCHI MOG_PTPC'!AM148=Tabelle!$V$12,('Mitigazione del rischio'!K$8*Tabelle!$W$12),"-"))))))))))</f>
        <v>3.5</v>
      </c>
      <c r="L147" s="31">
        <f>IF('Modello Analisi RISCHI MOG_PTPC'!AN148=Tabelle!$V$3,('Mitigazione del rischio'!L$8*Tabelle!$W$3),IF('Modello Analisi RISCHI MOG_PTPC'!AN148=Tabelle!$V$4,('Mitigazione del rischio'!L$8*Tabelle!$W$4),IF('Modello Analisi RISCHI MOG_PTPC'!AN148=Tabelle!$V$5,('Mitigazione del rischio'!L$8*Tabelle!$W$5),IF('Modello Analisi RISCHI MOG_PTPC'!AN148=Tabelle!$V$6,('Mitigazione del rischio'!L$8*Tabelle!$W$6),IF('Modello Analisi RISCHI MOG_PTPC'!AN148=Tabelle!$V$7,('Mitigazione del rischio'!L$8*Tabelle!$W$7),IF('Modello Analisi RISCHI MOG_PTPC'!AN148=Tabelle!$V$8,('Mitigazione del rischio'!L$8*Tabelle!$W$8),IF('Modello Analisi RISCHI MOG_PTPC'!AN148=Tabelle!$V$9,('Mitigazione del rischio'!L$8*Tabelle!$W$9),IF('Modello Analisi RISCHI MOG_PTPC'!AN148=Tabelle!$V$10,('Mitigazione del rischio'!L$8*Tabelle!$W$10),IF('Modello Analisi RISCHI MOG_PTPC'!AN148=Tabelle!$V$11,('Mitigazione del rischio'!L$8*Tabelle!$W$11),IF('Modello Analisi RISCHI MOG_PTPC'!AN148=Tabelle!$V$12,('Mitigazione del rischio'!L$8*Tabelle!$W$12),"-"))))))))))</f>
        <v>3.5</v>
      </c>
      <c r="M147" s="31">
        <f>IF('Modello Analisi RISCHI MOG_PTPC'!AO148=Tabelle!$V$3,('Mitigazione del rischio'!M$8*Tabelle!$W$3),IF('Modello Analisi RISCHI MOG_PTPC'!AO148=Tabelle!$V$4,('Mitigazione del rischio'!M$8*Tabelle!$W$4),IF('Modello Analisi RISCHI MOG_PTPC'!AO148=Tabelle!$V$5,('Mitigazione del rischio'!M$8*Tabelle!$W$5),IF('Modello Analisi RISCHI MOG_PTPC'!AO148=Tabelle!$V$6,('Mitigazione del rischio'!M$8*Tabelle!$W$6),IF('Modello Analisi RISCHI MOG_PTPC'!AO148=Tabelle!$V$7,('Mitigazione del rischio'!M$8*Tabelle!$W$7),IF('Modello Analisi RISCHI MOG_PTPC'!AO148=Tabelle!$V$8,('Mitigazione del rischio'!M$8*Tabelle!$W$8),IF('Modello Analisi RISCHI MOG_PTPC'!AO148=Tabelle!$V$9,('Mitigazione del rischio'!M$8*Tabelle!$W$9),IF('Modello Analisi RISCHI MOG_PTPC'!AO148=Tabelle!$V$10,('Mitigazione del rischio'!M$8*Tabelle!$W$10),IF('Modello Analisi RISCHI MOG_PTPC'!AO148=Tabelle!$V$11,('Mitigazione del rischio'!M$8*Tabelle!$W$11),IF('Modello Analisi RISCHI MOG_PTPC'!AO148=Tabelle!$V$12,('Mitigazione del rischio'!M$8*Tabelle!$W$12),"-"))))))))))</f>
        <v>1.05</v>
      </c>
      <c r="N147" s="31">
        <f>IF('Modello Analisi RISCHI MOG_PTPC'!AP148=Tabelle!$V$3,('Mitigazione del rischio'!N$8*Tabelle!$W$3),IF('Modello Analisi RISCHI MOG_PTPC'!AP148=Tabelle!$V$4,('Mitigazione del rischio'!N$8*Tabelle!$W$4),IF('Modello Analisi RISCHI MOG_PTPC'!AP148=Tabelle!$V$5,('Mitigazione del rischio'!N$8*Tabelle!$W$5),IF('Modello Analisi RISCHI MOG_PTPC'!AP148=Tabelle!$V$6,('Mitigazione del rischio'!N$8*Tabelle!$W$6),IF('Modello Analisi RISCHI MOG_PTPC'!AP148=Tabelle!$V$7,('Mitigazione del rischio'!N$8*Tabelle!$W$7),IF('Modello Analisi RISCHI MOG_PTPC'!AP148=Tabelle!$V$8,('Mitigazione del rischio'!N$8*Tabelle!$W$8),IF('Modello Analisi RISCHI MOG_PTPC'!AP148=Tabelle!$V$9,('Mitigazione del rischio'!N$8*Tabelle!$W$9),IF('Modello Analisi RISCHI MOG_PTPC'!AP148=Tabelle!$V$10,('Mitigazione del rischio'!N$8*Tabelle!$W$10),IF('Modello Analisi RISCHI MOG_PTPC'!AP148=Tabelle!$V$11,('Mitigazione del rischio'!N$8*Tabelle!$W$11),IF('Modello Analisi RISCHI MOG_PTPC'!AP148=Tabelle!$V$12,('Mitigazione del rischio'!N$8*Tabelle!$W$12),"-"))))))))))</f>
        <v>1.05</v>
      </c>
      <c r="O147" s="31">
        <f>IF('Modello Analisi RISCHI MOG_PTPC'!AQ148=Tabelle!$V$3,('Mitigazione del rischio'!O$8*Tabelle!$W$3),IF('Modello Analisi RISCHI MOG_PTPC'!AQ148=Tabelle!$V$4,('Mitigazione del rischio'!O$8*Tabelle!$W$4),IF('Modello Analisi RISCHI MOG_PTPC'!AQ148=Tabelle!$V$5,('Mitigazione del rischio'!O$8*Tabelle!$W$5),IF('Modello Analisi RISCHI MOG_PTPC'!AQ148=Tabelle!$V$6,('Mitigazione del rischio'!O$8*Tabelle!$W$6),IF('Modello Analisi RISCHI MOG_PTPC'!AQ148=Tabelle!$V$7,('Mitigazione del rischio'!O$8*Tabelle!$W$7),IF('Modello Analisi RISCHI MOG_PTPC'!AQ148=Tabelle!$V$8,('Mitigazione del rischio'!O$8*Tabelle!$W$8),IF('Modello Analisi RISCHI MOG_PTPC'!AQ148=Tabelle!$V$9,('Mitigazione del rischio'!O$8*Tabelle!$W$9),IF('Modello Analisi RISCHI MOG_PTPC'!AQ148=Tabelle!$V$10,('Mitigazione del rischio'!O$8*Tabelle!$W$10),IF('Modello Analisi RISCHI MOG_PTPC'!AQ148=Tabelle!$V$11,('Mitigazione del rischio'!O$8*Tabelle!$W$11),IF('Modello Analisi RISCHI MOG_PTPC'!AQ148=Tabelle!$V$12,('Mitigazione del rischio'!O$8*Tabelle!$W$12),"-"))))))))))</f>
        <v>1.05</v>
      </c>
      <c r="P147" s="31">
        <f>IF('Modello Analisi RISCHI MOG_PTPC'!AR148=Tabelle!$V$3,('Mitigazione del rischio'!P$8*Tabelle!$W$3),IF('Modello Analisi RISCHI MOG_PTPC'!AR148=Tabelle!$V$4,('Mitigazione del rischio'!P$8*Tabelle!$W$4),IF('Modello Analisi RISCHI MOG_PTPC'!AR148=Tabelle!$V$5,('Mitigazione del rischio'!P$8*Tabelle!$W$5),IF('Modello Analisi RISCHI MOG_PTPC'!AR148=Tabelle!$V$6,('Mitigazione del rischio'!P$8*Tabelle!$W$6),IF('Modello Analisi RISCHI MOG_PTPC'!AR148=Tabelle!$V$7,('Mitigazione del rischio'!P$8*Tabelle!$W$7),IF('Modello Analisi RISCHI MOG_PTPC'!AR148=Tabelle!$V$8,('Mitigazione del rischio'!P$8*Tabelle!$W$8),IF('Modello Analisi RISCHI MOG_PTPC'!AR148=Tabelle!$V$9,('Mitigazione del rischio'!P$8*Tabelle!$W$9),IF('Modello Analisi RISCHI MOG_PTPC'!AR148=Tabelle!$V$10,('Mitigazione del rischio'!P$8*Tabelle!$W$10),IF('Modello Analisi RISCHI MOG_PTPC'!AR148=Tabelle!$V$11,('Mitigazione del rischio'!P$8*Tabelle!$W$11),IF('Modello Analisi RISCHI MOG_PTPC'!AR148=Tabelle!$V$12,('Mitigazione del rischio'!P$8*Tabelle!$W$12),"-"))))))))))</f>
        <v>1.05</v>
      </c>
      <c r="Q147" s="31">
        <f>IF('Modello Analisi RISCHI MOG_PTPC'!AS148=Tabelle!$V$3,('Mitigazione del rischio'!Q$8*Tabelle!$W$3),IF('Modello Analisi RISCHI MOG_PTPC'!AS148=Tabelle!$V$4,('Mitigazione del rischio'!Q$8*Tabelle!$W$4),IF('Modello Analisi RISCHI MOG_PTPC'!AS148=Tabelle!$V$5,('Mitigazione del rischio'!Q$8*Tabelle!$W$5),IF('Modello Analisi RISCHI MOG_PTPC'!AS148=Tabelle!$V$6,('Mitigazione del rischio'!Q$8*Tabelle!$W$6),IF('Modello Analisi RISCHI MOG_PTPC'!AS148=Tabelle!$V$7,('Mitigazione del rischio'!Q$8*Tabelle!$W$7),IF('Modello Analisi RISCHI MOG_PTPC'!AS148=Tabelle!$V$8,('Mitigazione del rischio'!Q$8*Tabelle!$W$8),IF('Modello Analisi RISCHI MOG_PTPC'!AS148=Tabelle!$V$9,('Mitigazione del rischio'!Q$8*Tabelle!$W$9),IF('Modello Analisi RISCHI MOG_PTPC'!AS148=Tabelle!$V$10,('Mitigazione del rischio'!Q$8*Tabelle!$W$10),IF('Modello Analisi RISCHI MOG_PTPC'!AS148=Tabelle!$V$11,('Mitigazione del rischio'!Q$8*Tabelle!$W$11),IF('Modello Analisi RISCHI MOG_PTPC'!AS148=Tabelle!$V$12,('Mitigazione del rischio'!Q$8*Tabelle!$W$12),"-"))))))))))</f>
        <v>2.4499999999999997</v>
      </c>
      <c r="R147" s="31">
        <f>IF('Modello Analisi RISCHI MOG_PTPC'!AT148=Tabelle!$V$3,('Mitigazione del rischio'!R$8*Tabelle!$W$3),IF('Modello Analisi RISCHI MOG_PTPC'!AT148=Tabelle!$V$4,('Mitigazione del rischio'!R$8*Tabelle!$W$4),IF('Modello Analisi RISCHI MOG_PTPC'!AT148=Tabelle!$V$5,('Mitigazione del rischio'!R$8*Tabelle!$W$5),IF('Modello Analisi RISCHI MOG_PTPC'!AT148=Tabelle!$V$6,('Mitigazione del rischio'!R$8*Tabelle!$W$6),IF('Modello Analisi RISCHI MOG_PTPC'!AT148=Tabelle!$V$7,('Mitigazione del rischio'!R$8*Tabelle!$W$7),IF('Modello Analisi RISCHI MOG_PTPC'!AT148=Tabelle!$V$8,('Mitigazione del rischio'!R$8*Tabelle!$W$8),IF('Modello Analisi RISCHI MOG_PTPC'!AT148=Tabelle!$V$9,('Mitigazione del rischio'!R$8*Tabelle!$W$9),IF('Modello Analisi RISCHI MOG_PTPC'!AT148=Tabelle!$V$10,('Mitigazione del rischio'!R$8*Tabelle!$W$10),IF('Modello Analisi RISCHI MOG_PTPC'!AT148=Tabelle!$V$11,('Mitigazione del rischio'!R$8*Tabelle!$W$11),IF('Modello Analisi RISCHI MOG_PTPC'!AT148=Tabelle!$V$12,('Mitigazione del rischio'!R$8*Tabelle!$W$12),"-"))))))))))</f>
        <v>2.4499999999999997</v>
      </c>
      <c r="S147" s="31">
        <f>IF('Modello Analisi RISCHI MOG_PTPC'!AU148=Tabelle!$V$3,('Mitigazione del rischio'!S$8*Tabelle!$W$3),IF('Modello Analisi RISCHI MOG_PTPC'!AU148=Tabelle!$V$4,('Mitigazione del rischio'!S$8*Tabelle!$W$4),IF('Modello Analisi RISCHI MOG_PTPC'!AU148=Tabelle!$V$5,('Mitigazione del rischio'!S$8*Tabelle!$W$5),IF('Modello Analisi RISCHI MOG_PTPC'!AU148=Tabelle!$V$6,('Mitigazione del rischio'!S$8*Tabelle!$W$6),IF('Modello Analisi RISCHI MOG_PTPC'!AU148=Tabelle!$V$7,('Mitigazione del rischio'!S$8*Tabelle!$W$7),IF('Modello Analisi RISCHI MOG_PTPC'!AU148=Tabelle!$V$8,('Mitigazione del rischio'!S$8*Tabelle!$W$8),IF('Modello Analisi RISCHI MOG_PTPC'!AU148=Tabelle!$V$9,('Mitigazione del rischio'!S$8*Tabelle!$W$9),IF('Modello Analisi RISCHI MOG_PTPC'!AU148=Tabelle!$V$10,('Mitigazione del rischio'!S$8*Tabelle!$W$10),IF('Modello Analisi RISCHI MOG_PTPC'!AU148=Tabelle!$V$11,('Mitigazione del rischio'!S$8*Tabelle!$W$11),IF('Modello Analisi RISCHI MOG_PTPC'!AU148=Tabelle!$V$12,('Mitigazione del rischio'!S$8*Tabelle!$W$12),"-"))))))))))</f>
        <v>2.4499999999999997</v>
      </c>
      <c r="T147" s="31">
        <f>IF('Modello Analisi RISCHI MOG_PTPC'!AV148=Tabelle!$V$3,('Mitigazione del rischio'!T$8*Tabelle!$W$3),IF('Modello Analisi RISCHI MOG_PTPC'!AV148=Tabelle!$V$4,('Mitigazione del rischio'!T$8*Tabelle!$W$4),IF('Modello Analisi RISCHI MOG_PTPC'!AV148=Tabelle!$V$5,('Mitigazione del rischio'!T$8*Tabelle!$W$5),IF('Modello Analisi RISCHI MOG_PTPC'!AV148=Tabelle!$V$6,('Mitigazione del rischio'!T$8*Tabelle!$W$6),IF('Modello Analisi RISCHI MOG_PTPC'!AV148=Tabelle!$V$7,('Mitigazione del rischio'!T$8*Tabelle!$W$7),IF('Modello Analisi RISCHI MOG_PTPC'!AV148=Tabelle!$V$8,('Mitigazione del rischio'!T$8*Tabelle!$W$8),IF('Modello Analisi RISCHI MOG_PTPC'!AV148=Tabelle!$V$9,('Mitigazione del rischio'!T$8*Tabelle!$W$9),IF('Modello Analisi RISCHI MOG_PTPC'!AV148=Tabelle!$V$10,('Mitigazione del rischio'!T$8*Tabelle!$W$10),IF('Modello Analisi RISCHI MOG_PTPC'!AV148=Tabelle!$V$11,('Mitigazione del rischio'!T$8*Tabelle!$W$11),IF('Modello Analisi RISCHI MOG_PTPC'!AV148=Tabelle!$V$12,('Mitigazione del rischio'!T$8*Tabelle!$W$12),"-"))))))))))</f>
        <v>2.4499999999999997</v>
      </c>
      <c r="U147" s="31">
        <f>IF('Modello Analisi RISCHI MOG_PTPC'!AW148=Tabelle!$V$3,('Mitigazione del rischio'!U$8*Tabelle!$W$3),IF('Modello Analisi RISCHI MOG_PTPC'!AW148=Tabelle!$V$4,('Mitigazione del rischio'!U$8*Tabelle!$W$4),IF('Modello Analisi RISCHI MOG_PTPC'!AW148=Tabelle!$V$5,('Mitigazione del rischio'!U$8*Tabelle!$W$5),IF('Modello Analisi RISCHI MOG_PTPC'!AW148=Tabelle!$V$6,('Mitigazione del rischio'!U$8*Tabelle!$W$6),IF('Modello Analisi RISCHI MOG_PTPC'!AW148=Tabelle!$V$7,('Mitigazione del rischio'!U$8*Tabelle!$W$7),IF('Modello Analisi RISCHI MOG_PTPC'!AW148=Tabelle!$V$8,('Mitigazione del rischio'!U$8*Tabelle!$W$8),IF('Modello Analisi RISCHI MOG_PTPC'!AW148=Tabelle!$V$9,('Mitigazione del rischio'!U$8*Tabelle!$W$9),IF('Modello Analisi RISCHI MOG_PTPC'!AW148=Tabelle!$V$10,('Mitigazione del rischio'!U$8*Tabelle!$W$10),IF('Modello Analisi RISCHI MOG_PTPC'!AW148=Tabelle!$V$11,('Mitigazione del rischio'!U$8*Tabelle!$W$11),IF('Modello Analisi RISCHI MOG_PTPC'!AW148=Tabelle!$V$12,('Mitigazione del rischio'!U$8*Tabelle!$W$12),"-"))))))))))</f>
        <v>0</v>
      </c>
      <c r="V147" s="31">
        <f>IF('Modello Analisi RISCHI MOG_PTPC'!AX148=Tabelle!$V$3,('Mitigazione del rischio'!V$8*Tabelle!$W$3),IF('Modello Analisi RISCHI MOG_PTPC'!AX148=Tabelle!$V$4,('Mitigazione del rischio'!V$8*Tabelle!$W$4),IF('Modello Analisi RISCHI MOG_PTPC'!AX148=Tabelle!$V$5,('Mitigazione del rischio'!V$8*Tabelle!$W$5),IF('Modello Analisi RISCHI MOG_PTPC'!AX148=Tabelle!$V$6,('Mitigazione del rischio'!V$8*Tabelle!$W$6),IF('Modello Analisi RISCHI MOG_PTPC'!AX148=Tabelle!$V$7,('Mitigazione del rischio'!V$8*Tabelle!$W$7),IF('Modello Analisi RISCHI MOG_PTPC'!AX148=Tabelle!$V$8,('Mitigazione del rischio'!V$8*Tabelle!$W$8),IF('Modello Analisi RISCHI MOG_PTPC'!AX148=Tabelle!$V$9,('Mitigazione del rischio'!V$8*Tabelle!$W$9),IF('Modello Analisi RISCHI MOG_PTPC'!AX148=Tabelle!$V$10,('Mitigazione del rischio'!V$8*Tabelle!$W$10),IF('Modello Analisi RISCHI MOG_PTPC'!AX148=Tabelle!$V$11,('Mitigazione del rischio'!V$8*Tabelle!$W$11),IF('Modello Analisi RISCHI MOG_PTPC'!AX148=Tabelle!$V$12,('Mitigazione del rischio'!V$8*Tabelle!$W$12),"-"))))))))))</f>
        <v>0</v>
      </c>
      <c r="W147" s="31">
        <f>IF('Modello Analisi RISCHI MOG_PTPC'!AY148=Tabelle!$V$3,('Mitigazione del rischio'!W$8*Tabelle!$W$3),IF('Modello Analisi RISCHI MOG_PTPC'!AY148=Tabelle!$V$4,('Mitigazione del rischio'!W$8*Tabelle!$W$4),IF('Modello Analisi RISCHI MOG_PTPC'!AY148=Tabelle!$V$5,('Mitigazione del rischio'!W$8*Tabelle!$W$5),IF('Modello Analisi RISCHI MOG_PTPC'!AY148=Tabelle!$V$6,('Mitigazione del rischio'!W$8*Tabelle!$W$6),IF('Modello Analisi RISCHI MOG_PTPC'!AY148=Tabelle!$V$7,('Mitigazione del rischio'!W$8*Tabelle!$W$7),IF('Modello Analisi RISCHI MOG_PTPC'!AY148=Tabelle!$V$8,('Mitigazione del rischio'!W$8*Tabelle!$W$8),IF('Modello Analisi RISCHI MOG_PTPC'!AY148=Tabelle!$V$9,('Mitigazione del rischio'!W$8*Tabelle!$W$9),IF('Modello Analisi RISCHI MOG_PTPC'!AY148=Tabelle!$V$10,('Mitigazione del rischio'!W$8*Tabelle!$W$10),IF('Modello Analisi RISCHI MOG_PTPC'!AY148=Tabelle!$V$11,('Mitigazione del rischio'!W$8*Tabelle!$W$11),IF('Modello Analisi RISCHI MOG_PTPC'!AY148=Tabelle!$V$12,('Mitigazione del rischio'!W$8*Tabelle!$W$12),"-"))))))))))</f>
        <v>0</v>
      </c>
      <c r="X147" s="31">
        <f>IF('Modello Analisi RISCHI MOG_PTPC'!AZ148=Tabelle!$V$3,('Mitigazione del rischio'!X$8*Tabelle!$W$3),IF('Modello Analisi RISCHI MOG_PTPC'!AZ148=Tabelle!$V$4,('Mitigazione del rischio'!X$8*Tabelle!$W$4),IF('Modello Analisi RISCHI MOG_PTPC'!AZ148=Tabelle!$V$5,('Mitigazione del rischio'!X$8*Tabelle!$W$5),IF('Modello Analisi RISCHI MOG_PTPC'!AZ148=Tabelle!$V$6,('Mitigazione del rischio'!X$8*Tabelle!$W$6),IF('Modello Analisi RISCHI MOG_PTPC'!AZ148=Tabelle!$V$7,('Mitigazione del rischio'!X$8*Tabelle!$W$7),IF('Modello Analisi RISCHI MOG_PTPC'!AZ148=Tabelle!$V$8,('Mitigazione del rischio'!X$8*Tabelle!$W$8),IF('Modello Analisi RISCHI MOG_PTPC'!AZ148=Tabelle!$V$9,('Mitigazione del rischio'!X$8*Tabelle!$W$9),IF('Modello Analisi RISCHI MOG_PTPC'!AZ148=Tabelle!$V$10,('Mitigazione del rischio'!X$8*Tabelle!$W$10),IF('Modello Analisi RISCHI MOG_PTPC'!AZ148=Tabelle!$V$11,('Mitigazione del rischio'!X$8*Tabelle!$W$11),IF('Modello Analisi RISCHI MOG_PTPC'!AZ148=Tabelle!$V$12,('Mitigazione del rischio'!X$8*Tabelle!$W$12),"-"))))))))))</f>
        <v>0</v>
      </c>
      <c r="Y147" s="31">
        <f>IF('Modello Analisi RISCHI MOG_PTPC'!BA148=Tabelle!$V$3,('Mitigazione del rischio'!Y$8*Tabelle!$W$3),IF('Modello Analisi RISCHI MOG_PTPC'!BA148=Tabelle!$V$4,('Mitigazione del rischio'!Y$8*Tabelle!$W$4),IF('Modello Analisi RISCHI MOG_PTPC'!BA148=Tabelle!$V$5,('Mitigazione del rischio'!Y$8*Tabelle!$W$5),IF('Modello Analisi RISCHI MOG_PTPC'!BA148=Tabelle!$V$6,('Mitigazione del rischio'!Y$8*Tabelle!$W$6),IF('Modello Analisi RISCHI MOG_PTPC'!BA148=Tabelle!$V$7,('Mitigazione del rischio'!Y$8*Tabelle!$W$7),IF('Modello Analisi RISCHI MOG_PTPC'!BA148=Tabelle!$V$8,('Mitigazione del rischio'!Y$8*Tabelle!$W$8),IF('Modello Analisi RISCHI MOG_PTPC'!BA148=Tabelle!$V$9,('Mitigazione del rischio'!Y$8*Tabelle!$W$9),IF('Modello Analisi RISCHI MOG_PTPC'!BA148=Tabelle!$V$10,('Mitigazione del rischio'!Y$8*Tabelle!$W$10),IF('Modello Analisi RISCHI MOG_PTPC'!BA148=Tabelle!$V$11,('Mitigazione del rischio'!Y$8*Tabelle!$W$11),IF('Modello Analisi RISCHI MOG_PTPC'!BA148=Tabelle!$V$12,('Mitigazione del rischio'!Y$8*Tabelle!$W$12),"-"))))))))))</f>
        <v>0</v>
      </c>
      <c r="Z147" s="31">
        <f>IF('Modello Analisi RISCHI MOG_PTPC'!BB148=Tabelle!$V$3,('Mitigazione del rischio'!Z$8*Tabelle!$W$3),IF('Modello Analisi RISCHI MOG_PTPC'!BB148=Tabelle!$V$4,('Mitigazione del rischio'!Z$8*Tabelle!$W$4),IF('Modello Analisi RISCHI MOG_PTPC'!BB148=Tabelle!$V$5,('Mitigazione del rischio'!Z$8*Tabelle!$W$5),IF('Modello Analisi RISCHI MOG_PTPC'!BB148=Tabelle!$V$6,('Mitigazione del rischio'!Z$8*Tabelle!$W$6),IF('Modello Analisi RISCHI MOG_PTPC'!BB148=Tabelle!$V$7,('Mitigazione del rischio'!Z$8*Tabelle!$W$7),IF('Modello Analisi RISCHI MOG_PTPC'!BB148=Tabelle!$V$8,('Mitigazione del rischio'!Z$8*Tabelle!$W$8),IF('Modello Analisi RISCHI MOG_PTPC'!BB148=Tabelle!$V$9,('Mitigazione del rischio'!Z$8*Tabelle!$W$9),IF('Modello Analisi RISCHI MOG_PTPC'!BB148=Tabelle!$V$10,('Mitigazione del rischio'!Z$8*Tabelle!$W$10),IF('Modello Analisi RISCHI MOG_PTPC'!BB148=Tabelle!$V$11,('Mitigazione del rischio'!Z$8*Tabelle!$W$11),IF('Modello Analisi RISCHI MOG_PTPC'!BB148=Tabelle!$V$12,('Mitigazione del rischio'!Z$8*Tabelle!$W$12),"-"))))))))))</f>
        <v>0</v>
      </c>
      <c r="AA147" s="31">
        <f>IF('Modello Analisi RISCHI MOG_PTPC'!BC148=Tabelle!$V$3,('Mitigazione del rischio'!AA$8*Tabelle!$W$3),IF('Modello Analisi RISCHI MOG_PTPC'!BC148=Tabelle!$V$4,('Mitigazione del rischio'!AA$8*Tabelle!$W$4),IF('Modello Analisi RISCHI MOG_PTPC'!BC148=Tabelle!$V$5,('Mitigazione del rischio'!AA$8*Tabelle!$W$5),IF('Modello Analisi RISCHI MOG_PTPC'!BC148=Tabelle!$V$6,('Mitigazione del rischio'!AA$8*Tabelle!$W$6),IF('Modello Analisi RISCHI MOG_PTPC'!BC148=Tabelle!$V$7,('Mitigazione del rischio'!AA$8*Tabelle!$W$7),IF('Modello Analisi RISCHI MOG_PTPC'!BC148=Tabelle!$V$8,('Mitigazione del rischio'!AA$8*Tabelle!$W$8),IF('Modello Analisi RISCHI MOG_PTPC'!BC148=Tabelle!$V$9,('Mitigazione del rischio'!AA$8*Tabelle!$W$9),IF('Modello Analisi RISCHI MOG_PTPC'!BC148=Tabelle!$V$10,('Mitigazione del rischio'!AA$8*Tabelle!$W$10),IF('Modello Analisi RISCHI MOG_PTPC'!BC148=Tabelle!$V$11,('Mitigazione del rischio'!AA$8*Tabelle!$W$11),IF('Modello Analisi RISCHI MOG_PTPC'!BC148=Tabelle!$V$12,('Mitigazione del rischio'!AA$8*Tabelle!$W$12),"-"))))))))))</f>
        <v>0</v>
      </c>
      <c r="AB147" s="31">
        <f>IF('Modello Analisi RISCHI MOG_PTPC'!BD148=Tabelle!$V$3,('Mitigazione del rischio'!AB$8*Tabelle!$W$3),IF('Modello Analisi RISCHI MOG_PTPC'!BD148=Tabelle!$V$4,('Mitigazione del rischio'!AB$8*Tabelle!$W$4),IF('Modello Analisi RISCHI MOG_PTPC'!BD148=Tabelle!$V$5,('Mitigazione del rischio'!AB$8*Tabelle!$W$5),IF('Modello Analisi RISCHI MOG_PTPC'!BD148=Tabelle!$V$6,('Mitigazione del rischio'!AB$8*Tabelle!$W$6),IF('Modello Analisi RISCHI MOG_PTPC'!BD148=Tabelle!$V$7,('Mitigazione del rischio'!AB$8*Tabelle!$W$7),IF('Modello Analisi RISCHI MOG_PTPC'!BD148=Tabelle!$V$8,('Mitigazione del rischio'!AB$8*Tabelle!$W$8),IF('Modello Analisi RISCHI MOG_PTPC'!BD148=Tabelle!$V$9,('Mitigazione del rischio'!AB$8*Tabelle!$W$9),IF('Modello Analisi RISCHI MOG_PTPC'!BD148=Tabelle!$V$10,('Mitigazione del rischio'!AB$8*Tabelle!$W$10),IF('Modello Analisi RISCHI MOG_PTPC'!BD148=Tabelle!$V$11,('Mitigazione del rischio'!AB$8*Tabelle!$W$11),IF('Modello Analisi RISCHI MOG_PTPC'!BD148=Tabelle!$V$12,('Mitigazione del rischio'!AB$8*Tabelle!$W$12),"-"))))))))))</f>
        <v>0</v>
      </c>
      <c r="AC147" s="31">
        <f>IF('Modello Analisi RISCHI MOG_PTPC'!BE148=Tabelle!$V$3,('Mitigazione del rischio'!AC$8*Tabelle!$W$3),IF('Modello Analisi RISCHI MOG_PTPC'!BE148=Tabelle!$V$4,('Mitigazione del rischio'!AC$8*Tabelle!$W$4),IF('Modello Analisi RISCHI MOG_PTPC'!BE148=Tabelle!$V$5,('Mitigazione del rischio'!AC$8*Tabelle!$W$5),IF('Modello Analisi RISCHI MOG_PTPC'!BE148=Tabelle!$V$6,('Mitigazione del rischio'!AC$8*Tabelle!$W$6),IF('Modello Analisi RISCHI MOG_PTPC'!BE148=Tabelle!$V$7,('Mitigazione del rischio'!AC$8*Tabelle!$W$7),IF('Modello Analisi RISCHI MOG_PTPC'!BE148=Tabelle!$V$8,('Mitigazione del rischio'!AC$8*Tabelle!$W$8),IF('Modello Analisi RISCHI MOG_PTPC'!BE148=Tabelle!$V$9,('Mitigazione del rischio'!AC$8*Tabelle!$W$9),IF('Modello Analisi RISCHI MOG_PTPC'!BE148=Tabelle!$V$10,('Mitigazione del rischio'!AC$8*Tabelle!$W$10),IF('Modello Analisi RISCHI MOG_PTPC'!BE148=Tabelle!$V$11,('Mitigazione del rischio'!AC$8*Tabelle!$W$11),IF('Modello Analisi RISCHI MOG_PTPC'!BE148=Tabelle!$V$12,('Mitigazione del rischio'!AC$8*Tabelle!$W$12),"-"))))))))))</f>
        <v>0</v>
      </c>
      <c r="AD147" s="31">
        <f>IF('Modello Analisi RISCHI MOG_PTPC'!BF148=Tabelle!$V$3,('Mitigazione del rischio'!AD$8*Tabelle!$W$3),IF('Modello Analisi RISCHI MOG_PTPC'!BF148=Tabelle!$V$4,('Mitigazione del rischio'!AD$8*Tabelle!$W$4),IF('Modello Analisi RISCHI MOG_PTPC'!BF148=Tabelle!$V$5,('Mitigazione del rischio'!AD$8*Tabelle!$W$5),IF('Modello Analisi RISCHI MOG_PTPC'!BF148=Tabelle!$V$6,('Mitigazione del rischio'!AD$8*Tabelle!$W$6),IF('Modello Analisi RISCHI MOG_PTPC'!BF148=Tabelle!$V$7,('Mitigazione del rischio'!AD$8*Tabelle!$W$7),IF('Modello Analisi RISCHI MOG_PTPC'!BF148=Tabelle!$V$8,('Mitigazione del rischio'!AD$8*Tabelle!$W$8),IF('Modello Analisi RISCHI MOG_PTPC'!BF148=Tabelle!$V$9,('Mitigazione del rischio'!AD$8*Tabelle!$W$9),IF('Modello Analisi RISCHI MOG_PTPC'!BF148=Tabelle!$V$10,('Mitigazione del rischio'!AD$8*Tabelle!$W$10),IF('Modello Analisi RISCHI MOG_PTPC'!BF148=Tabelle!$V$11,('Mitigazione del rischio'!AD$8*Tabelle!$W$11),IF('Modello Analisi RISCHI MOG_PTPC'!BF148=Tabelle!$V$12,('Mitigazione del rischio'!AD$8*Tabelle!$W$12),"-"))))))))))</f>
        <v>0</v>
      </c>
      <c r="AE147" s="31">
        <f>IF('Modello Analisi RISCHI MOG_PTPC'!BG148=Tabelle!$V$3,('Mitigazione del rischio'!AE$8*Tabelle!$W$3),IF('Modello Analisi RISCHI MOG_PTPC'!BG148=Tabelle!$V$4,('Mitigazione del rischio'!AE$8*Tabelle!$W$4),IF('Modello Analisi RISCHI MOG_PTPC'!BG148=Tabelle!$V$5,('Mitigazione del rischio'!AE$8*Tabelle!$W$5),IF('Modello Analisi RISCHI MOG_PTPC'!BG148=Tabelle!$V$6,('Mitigazione del rischio'!AE$8*Tabelle!$W$6),IF('Modello Analisi RISCHI MOG_PTPC'!BG148=Tabelle!$V$7,('Mitigazione del rischio'!AE$8*Tabelle!$W$7),IF('Modello Analisi RISCHI MOG_PTPC'!BG148=Tabelle!$V$8,('Mitigazione del rischio'!AE$8*Tabelle!$W$8),IF('Modello Analisi RISCHI MOG_PTPC'!BG148=Tabelle!$V$9,('Mitigazione del rischio'!AE$8*Tabelle!$W$9),IF('Modello Analisi RISCHI MOG_PTPC'!BG148=Tabelle!$V$10,('Mitigazione del rischio'!AE$8*Tabelle!$W$10),IF('Modello Analisi RISCHI MOG_PTPC'!BG148=Tabelle!$V$11,('Mitigazione del rischio'!AE$8*Tabelle!$W$11),IF('Modello Analisi RISCHI MOG_PTPC'!BG148=Tabelle!$V$12,('Mitigazione del rischio'!AE$8*Tabelle!$W$12),"-"))))))))))</f>
        <v>0</v>
      </c>
      <c r="AF147" s="32">
        <f t="shared" si="7"/>
        <v>43.400000000000006</v>
      </c>
      <c r="AG147" s="33">
        <f t="shared" si="8"/>
        <v>0.43400000000000005</v>
      </c>
    </row>
    <row r="148" spans="1:33" x14ac:dyDescent="0.25">
      <c r="A148" s="31">
        <f>IF('Modello Analisi RISCHI MOG_PTPC'!AC149=Tabelle!$V$3,('Mitigazione del rischio'!A$8*Tabelle!$W$3),IF('Modello Analisi RISCHI MOG_PTPC'!AC149=Tabelle!$V$4,('Mitigazione del rischio'!A$8*Tabelle!$W$4),IF('Modello Analisi RISCHI MOG_PTPC'!AC149=Tabelle!$V$5,('Mitigazione del rischio'!A$8*Tabelle!$W$5),IF('Modello Analisi RISCHI MOG_PTPC'!AC149=Tabelle!$V$6,('Mitigazione del rischio'!A$8*Tabelle!$W$6),IF('Modello Analisi RISCHI MOG_PTPC'!AC149=Tabelle!$V$7,('Mitigazione del rischio'!A$8*Tabelle!$W$7),IF('Modello Analisi RISCHI MOG_PTPC'!AC149=Tabelle!$V$8,('Mitigazione del rischio'!A$8*Tabelle!$W$8),IF('Modello Analisi RISCHI MOG_PTPC'!AC149=Tabelle!$V$9,('Mitigazione del rischio'!A$8*Tabelle!$W$9),IF('Modello Analisi RISCHI MOG_PTPC'!AC149=Tabelle!$V$10,('Mitigazione del rischio'!A$8*Tabelle!$W$10),IF('Modello Analisi RISCHI MOG_PTPC'!AC149=Tabelle!$V$11,('Mitigazione del rischio'!A$8*Tabelle!$W$11),IF('Modello Analisi RISCHI MOG_PTPC'!AC149=Tabelle!$V$12,('Mitigazione del rischio'!A$8*Tabelle!$W$12),"-"))))))))))</f>
        <v>3.5</v>
      </c>
      <c r="B148" s="31">
        <f>IF('Modello Analisi RISCHI MOG_PTPC'!AD149=Tabelle!$V$3,('Mitigazione del rischio'!B$8*Tabelle!$W$3),IF('Modello Analisi RISCHI MOG_PTPC'!AD149=Tabelle!$V$4,('Mitigazione del rischio'!B$8*Tabelle!$W$4),IF('Modello Analisi RISCHI MOG_PTPC'!AD149=Tabelle!$V$5,('Mitigazione del rischio'!B$8*Tabelle!$W$5),IF('Modello Analisi RISCHI MOG_PTPC'!AD149=Tabelle!$V$6,('Mitigazione del rischio'!B$8*Tabelle!$W$6),IF('Modello Analisi RISCHI MOG_PTPC'!AD149=Tabelle!$V$7,('Mitigazione del rischio'!B$8*Tabelle!$W$7),IF('Modello Analisi RISCHI MOG_PTPC'!AD149=Tabelle!$V$8,('Mitigazione del rischio'!B$8*Tabelle!$W$8),IF('Modello Analisi RISCHI MOG_PTPC'!AD149=Tabelle!$V$9,('Mitigazione del rischio'!B$8*Tabelle!$W$9),IF('Modello Analisi RISCHI MOG_PTPC'!AD149=Tabelle!$V$10,('Mitigazione del rischio'!B$8*Tabelle!$W$10),IF('Modello Analisi RISCHI MOG_PTPC'!AD149=Tabelle!$V$11,('Mitigazione del rischio'!B$8*Tabelle!$W$11),IF('Modello Analisi RISCHI MOG_PTPC'!AD149=Tabelle!$V$12,('Mitigazione del rischio'!B$8*Tabelle!$W$12),"-"))))))))))</f>
        <v>2.4499999999999997</v>
      </c>
      <c r="C148" s="31">
        <f>IF('Modello Analisi RISCHI MOG_PTPC'!AE149=Tabelle!$V$3,('Mitigazione del rischio'!C$8*Tabelle!$W$3),IF('Modello Analisi RISCHI MOG_PTPC'!AE149=Tabelle!$V$4,('Mitigazione del rischio'!C$8*Tabelle!$W$4),IF('Modello Analisi RISCHI MOG_PTPC'!AE149=Tabelle!$V$5,('Mitigazione del rischio'!C$8*Tabelle!$W$5),IF('Modello Analisi RISCHI MOG_PTPC'!AE149=Tabelle!$V$6,('Mitigazione del rischio'!C$8*Tabelle!$W$6),IF('Modello Analisi RISCHI MOG_PTPC'!AE149=Tabelle!$V$7,('Mitigazione del rischio'!C$8*Tabelle!$W$7),IF('Modello Analisi RISCHI MOG_PTPC'!AE149=Tabelle!$V$8,('Mitigazione del rischio'!C$8*Tabelle!$W$8),IF('Modello Analisi RISCHI MOG_PTPC'!AE149=Tabelle!$V$9,('Mitigazione del rischio'!C$8*Tabelle!$W$9),IF('Modello Analisi RISCHI MOG_PTPC'!AE149=Tabelle!$V$10,('Mitigazione del rischio'!C$8*Tabelle!$W$10),IF('Modello Analisi RISCHI MOG_PTPC'!AE149=Tabelle!$V$11,('Mitigazione del rischio'!C$8*Tabelle!$W$11),IF('Modello Analisi RISCHI MOG_PTPC'!AE149=Tabelle!$V$12,('Mitigazione del rischio'!C$8*Tabelle!$W$12),"-"))))))))))</f>
        <v>0.35000000000000003</v>
      </c>
      <c r="D148" s="31">
        <f>IF('Modello Analisi RISCHI MOG_PTPC'!AF149=Tabelle!$V$3,('Mitigazione del rischio'!D$8*Tabelle!$W$3),IF('Modello Analisi RISCHI MOG_PTPC'!AF149=Tabelle!$V$4,('Mitigazione del rischio'!D$8*Tabelle!$W$4),IF('Modello Analisi RISCHI MOG_PTPC'!AF149=Tabelle!$V$5,('Mitigazione del rischio'!D$8*Tabelle!$W$5),IF('Modello Analisi RISCHI MOG_PTPC'!AF149=Tabelle!$V$6,('Mitigazione del rischio'!D$8*Tabelle!$W$6),IF('Modello Analisi RISCHI MOG_PTPC'!AF149=Tabelle!$V$7,('Mitigazione del rischio'!D$8*Tabelle!$W$7),IF('Modello Analisi RISCHI MOG_PTPC'!AF149=Tabelle!$V$8,('Mitigazione del rischio'!D$8*Tabelle!$W$8),IF('Modello Analisi RISCHI MOG_PTPC'!AF149=Tabelle!$V$9,('Mitigazione del rischio'!D$8*Tabelle!$W$9),IF('Modello Analisi RISCHI MOG_PTPC'!AF149=Tabelle!$V$10,('Mitigazione del rischio'!D$8*Tabelle!$W$10),IF('Modello Analisi RISCHI MOG_PTPC'!AF149=Tabelle!$V$11,('Mitigazione del rischio'!D$8*Tabelle!$W$11),IF('Modello Analisi RISCHI MOG_PTPC'!AF149=Tabelle!$V$12,('Mitigazione del rischio'!D$8*Tabelle!$W$12),"-"))))))))))</f>
        <v>1.05</v>
      </c>
      <c r="E148" s="31">
        <f>IF('Modello Analisi RISCHI MOG_PTPC'!AG149=Tabelle!$V$3,('Mitigazione del rischio'!E$8*Tabelle!$W$3),IF('Modello Analisi RISCHI MOG_PTPC'!AG149=Tabelle!$V$4,('Mitigazione del rischio'!E$8*Tabelle!$W$4),IF('Modello Analisi RISCHI MOG_PTPC'!AG149=Tabelle!$V$5,('Mitigazione del rischio'!E$8*Tabelle!$W$5),IF('Modello Analisi RISCHI MOG_PTPC'!AG149=Tabelle!$V$6,('Mitigazione del rischio'!E$8*Tabelle!$W$6),IF('Modello Analisi RISCHI MOG_PTPC'!AG149=Tabelle!$V$7,('Mitigazione del rischio'!E$8*Tabelle!$W$7),IF('Modello Analisi RISCHI MOG_PTPC'!AG149=Tabelle!$V$8,('Mitigazione del rischio'!E$8*Tabelle!$W$8),IF('Modello Analisi RISCHI MOG_PTPC'!AG149=Tabelle!$V$9,('Mitigazione del rischio'!E$8*Tabelle!$W$9),IF('Modello Analisi RISCHI MOG_PTPC'!AG149=Tabelle!$V$10,('Mitigazione del rischio'!E$8*Tabelle!$W$10),IF('Modello Analisi RISCHI MOG_PTPC'!AG149=Tabelle!$V$11,('Mitigazione del rischio'!E$8*Tabelle!$W$11),IF('Modello Analisi RISCHI MOG_PTPC'!AG149=Tabelle!$V$12,('Mitigazione del rischio'!E$8*Tabelle!$W$12),"-"))))))))))</f>
        <v>2.4499999999999997</v>
      </c>
      <c r="F148" s="31">
        <f>IF('Modello Analisi RISCHI MOG_PTPC'!AH149=Tabelle!$V$3,('Mitigazione del rischio'!F$8*Tabelle!$W$3),IF('Modello Analisi RISCHI MOG_PTPC'!AH149=Tabelle!$V$4,('Mitigazione del rischio'!F$8*Tabelle!$W$4),IF('Modello Analisi RISCHI MOG_PTPC'!AH149=Tabelle!$V$5,('Mitigazione del rischio'!F$8*Tabelle!$W$5),IF('Modello Analisi RISCHI MOG_PTPC'!AH149=Tabelle!$V$6,('Mitigazione del rischio'!F$8*Tabelle!$W$6),IF('Modello Analisi RISCHI MOG_PTPC'!AH149=Tabelle!$V$7,('Mitigazione del rischio'!F$8*Tabelle!$W$7),IF('Modello Analisi RISCHI MOG_PTPC'!AH149=Tabelle!$V$8,('Mitigazione del rischio'!F$8*Tabelle!$W$8),IF('Modello Analisi RISCHI MOG_PTPC'!AH149=Tabelle!$V$9,('Mitigazione del rischio'!F$8*Tabelle!$W$9),IF('Modello Analisi RISCHI MOG_PTPC'!AH149=Tabelle!$V$10,('Mitigazione del rischio'!F$8*Tabelle!$W$10),IF('Modello Analisi RISCHI MOG_PTPC'!AH149=Tabelle!$V$11,('Mitigazione del rischio'!F$8*Tabelle!$W$11),IF('Modello Analisi RISCHI MOG_PTPC'!AH149=Tabelle!$V$12,('Mitigazione del rischio'!F$8*Tabelle!$W$12),"-"))))))))))</f>
        <v>3.5</v>
      </c>
      <c r="G148" s="31">
        <f>IF('Modello Analisi RISCHI MOG_PTPC'!AI149=Tabelle!$V$3,('Mitigazione del rischio'!G$8*Tabelle!$W$3),IF('Modello Analisi RISCHI MOG_PTPC'!AI149=Tabelle!$V$4,('Mitigazione del rischio'!G$8*Tabelle!$W$4),IF('Modello Analisi RISCHI MOG_PTPC'!AI149=Tabelle!$V$5,('Mitigazione del rischio'!G$8*Tabelle!$W$5),IF('Modello Analisi RISCHI MOG_PTPC'!AI149=Tabelle!$V$6,('Mitigazione del rischio'!G$8*Tabelle!$W$6),IF('Modello Analisi RISCHI MOG_PTPC'!AI149=Tabelle!$V$7,('Mitigazione del rischio'!G$8*Tabelle!$W$7),IF('Modello Analisi RISCHI MOG_PTPC'!AI149=Tabelle!$V$8,('Mitigazione del rischio'!G$8*Tabelle!$W$8),IF('Modello Analisi RISCHI MOG_PTPC'!AI149=Tabelle!$V$9,('Mitigazione del rischio'!G$8*Tabelle!$W$9),IF('Modello Analisi RISCHI MOG_PTPC'!AI149=Tabelle!$V$10,('Mitigazione del rischio'!G$8*Tabelle!$W$10),IF('Modello Analisi RISCHI MOG_PTPC'!AI149=Tabelle!$V$11,('Mitigazione del rischio'!G$8*Tabelle!$W$11),IF('Modello Analisi RISCHI MOG_PTPC'!AI149=Tabelle!$V$12,('Mitigazione del rischio'!G$8*Tabelle!$W$12),"-"))))))))))</f>
        <v>3.5</v>
      </c>
      <c r="H148" s="31">
        <f>IF('Modello Analisi RISCHI MOG_PTPC'!AJ149=Tabelle!$V$3,('Mitigazione del rischio'!H$8*Tabelle!$W$3),IF('Modello Analisi RISCHI MOG_PTPC'!AJ149=Tabelle!$V$4,('Mitigazione del rischio'!H$8*Tabelle!$W$4),IF('Modello Analisi RISCHI MOG_PTPC'!AJ149=Tabelle!$V$5,('Mitigazione del rischio'!H$8*Tabelle!$W$5),IF('Modello Analisi RISCHI MOG_PTPC'!AJ149=Tabelle!$V$6,('Mitigazione del rischio'!H$8*Tabelle!$W$6),IF('Modello Analisi RISCHI MOG_PTPC'!AJ149=Tabelle!$V$7,('Mitigazione del rischio'!H$8*Tabelle!$W$7),IF('Modello Analisi RISCHI MOG_PTPC'!AJ149=Tabelle!$V$8,('Mitigazione del rischio'!H$8*Tabelle!$W$8),IF('Modello Analisi RISCHI MOG_PTPC'!AJ149=Tabelle!$V$9,('Mitigazione del rischio'!H$8*Tabelle!$W$9),IF('Modello Analisi RISCHI MOG_PTPC'!AJ149=Tabelle!$V$10,('Mitigazione del rischio'!H$8*Tabelle!$W$10),IF('Modello Analisi RISCHI MOG_PTPC'!AJ149=Tabelle!$V$11,('Mitigazione del rischio'!H$8*Tabelle!$W$11),IF('Modello Analisi RISCHI MOG_PTPC'!AJ149=Tabelle!$V$12,('Mitigazione del rischio'!H$8*Tabelle!$W$12),"-"))))))))))</f>
        <v>3.5</v>
      </c>
      <c r="I148" s="31">
        <f>IF('Modello Analisi RISCHI MOG_PTPC'!AK149=Tabelle!$V$3,('Mitigazione del rischio'!I$8*Tabelle!$W$3),IF('Modello Analisi RISCHI MOG_PTPC'!AK149=Tabelle!$V$4,('Mitigazione del rischio'!I$8*Tabelle!$W$4),IF('Modello Analisi RISCHI MOG_PTPC'!AK149=Tabelle!$V$5,('Mitigazione del rischio'!I$8*Tabelle!$W$5),IF('Modello Analisi RISCHI MOG_PTPC'!AK149=Tabelle!$V$6,('Mitigazione del rischio'!I$8*Tabelle!$W$6),IF('Modello Analisi RISCHI MOG_PTPC'!AK149=Tabelle!$V$7,('Mitigazione del rischio'!I$8*Tabelle!$W$7),IF('Modello Analisi RISCHI MOG_PTPC'!AK149=Tabelle!$V$8,('Mitigazione del rischio'!I$8*Tabelle!$W$8),IF('Modello Analisi RISCHI MOG_PTPC'!AK149=Tabelle!$V$9,('Mitigazione del rischio'!I$8*Tabelle!$W$9),IF('Modello Analisi RISCHI MOG_PTPC'!AK149=Tabelle!$V$10,('Mitigazione del rischio'!I$8*Tabelle!$W$10),IF('Modello Analisi RISCHI MOG_PTPC'!AK149=Tabelle!$V$11,('Mitigazione del rischio'!I$8*Tabelle!$W$11),IF('Modello Analisi RISCHI MOG_PTPC'!AK149=Tabelle!$V$12,('Mitigazione del rischio'!I$8*Tabelle!$W$12),"-"))))))))))</f>
        <v>1.05</v>
      </c>
      <c r="J148" s="31">
        <f>IF('Modello Analisi RISCHI MOG_PTPC'!AL149=Tabelle!$V$3,('Mitigazione del rischio'!J$8*Tabelle!$W$3),IF('Modello Analisi RISCHI MOG_PTPC'!AL149=Tabelle!$V$4,('Mitigazione del rischio'!J$8*Tabelle!$W$4),IF('Modello Analisi RISCHI MOG_PTPC'!AL149=Tabelle!$V$5,('Mitigazione del rischio'!J$8*Tabelle!$W$5),IF('Modello Analisi RISCHI MOG_PTPC'!AL149=Tabelle!$V$6,('Mitigazione del rischio'!J$8*Tabelle!$W$6),IF('Modello Analisi RISCHI MOG_PTPC'!AL149=Tabelle!$V$7,('Mitigazione del rischio'!J$8*Tabelle!$W$7),IF('Modello Analisi RISCHI MOG_PTPC'!AL149=Tabelle!$V$8,('Mitigazione del rischio'!J$8*Tabelle!$W$8),IF('Modello Analisi RISCHI MOG_PTPC'!AL149=Tabelle!$V$9,('Mitigazione del rischio'!J$8*Tabelle!$W$9),IF('Modello Analisi RISCHI MOG_PTPC'!AL149=Tabelle!$V$10,('Mitigazione del rischio'!J$8*Tabelle!$W$10),IF('Modello Analisi RISCHI MOG_PTPC'!AL149=Tabelle!$V$11,('Mitigazione del rischio'!J$8*Tabelle!$W$11),IF('Modello Analisi RISCHI MOG_PTPC'!AL149=Tabelle!$V$12,('Mitigazione del rischio'!J$8*Tabelle!$W$12),"-"))))))))))</f>
        <v>1.05</v>
      </c>
      <c r="K148" s="31">
        <f>IF('Modello Analisi RISCHI MOG_PTPC'!AM149=Tabelle!$V$3,('Mitigazione del rischio'!K$8*Tabelle!$W$3),IF('Modello Analisi RISCHI MOG_PTPC'!AM149=Tabelle!$V$4,('Mitigazione del rischio'!K$8*Tabelle!$W$4),IF('Modello Analisi RISCHI MOG_PTPC'!AM149=Tabelle!$V$5,('Mitigazione del rischio'!K$8*Tabelle!$W$5),IF('Modello Analisi RISCHI MOG_PTPC'!AM149=Tabelle!$V$6,('Mitigazione del rischio'!K$8*Tabelle!$W$6),IF('Modello Analisi RISCHI MOG_PTPC'!AM149=Tabelle!$V$7,('Mitigazione del rischio'!K$8*Tabelle!$W$7),IF('Modello Analisi RISCHI MOG_PTPC'!AM149=Tabelle!$V$8,('Mitigazione del rischio'!K$8*Tabelle!$W$8),IF('Modello Analisi RISCHI MOG_PTPC'!AM149=Tabelle!$V$9,('Mitigazione del rischio'!K$8*Tabelle!$W$9),IF('Modello Analisi RISCHI MOG_PTPC'!AM149=Tabelle!$V$10,('Mitigazione del rischio'!K$8*Tabelle!$W$10),IF('Modello Analisi RISCHI MOG_PTPC'!AM149=Tabelle!$V$11,('Mitigazione del rischio'!K$8*Tabelle!$W$11),IF('Modello Analisi RISCHI MOG_PTPC'!AM149=Tabelle!$V$12,('Mitigazione del rischio'!K$8*Tabelle!$W$12),"-"))))))))))</f>
        <v>3.5</v>
      </c>
      <c r="L148" s="31">
        <f>IF('Modello Analisi RISCHI MOG_PTPC'!AN149=Tabelle!$V$3,('Mitigazione del rischio'!L$8*Tabelle!$W$3),IF('Modello Analisi RISCHI MOG_PTPC'!AN149=Tabelle!$V$4,('Mitigazione del rischio'!L$8*Tabelle!$W$4),IF('Modello Analisi RISCHI MOG_PTPC'!AN149=Tabelle!$V$5,('Mitigazione del rischio'!L$8*Tabelle!$W$5),IF('Modello Analisi RISCHI MOG_PTPC'!AN149=Tabelle!$V$6,('Mitigazione del rischio'!L$8*Tabelle!$W$6),IF('Modello Analisi RISCHI MOG_PTPC'!AN149=Tabelle!$V$7,('Mitigazione del rischio'!L$8*Tabelle!$W$7),IF('Modello Analisi RISCHI MOG_PTPC'!AN149=Tabelle!$V$8,('Mitigazione del rischio'!L$8*Tabelle!$W$8),IF('Modello Analisi RISCHI MOG_PTPC'!AN149=Tabelle!$V$9,('Mitigazione del rischio'!L$8*Tabelle!$W$9),IF('Modello Analisi RISCHI MOG_PTPC'!AN149=Tabelle!$V$10,('Mitigazione del rischio'!L$8*Tabelle!$W$10),IF('Modello Analisi RISCHI MOG_PTPC'!AN149=Tabelle!$V$11,('Mitigazione del rischio'!L$8*Tabelle!$W$11),IF('Modello Analisi RISCHI MOG_PTPC'!AN149=Tabelle!$V$12,('Mitigazione del rischio'!L$8*Tabelle!$W$12),"-"))))))))))</f>
        <v>3.5</v>
      </c>
      <c r="M148" s="31">
        <f>IF('Modello Analisi RISCHI MOG_PTPC'!AO149=Tabelle!$V$3,('Mitigazione del rischio'!M$8*Tabelle!$W$3),IF('Modello Analisi RISCHI MOG_PTPC'!AO149=Tabelle!$V$4,('Mitigazione del rischio'!M$8*Tabelle!$W$4),IF('Modello Analisi RISCHI MOG_PTPC'!AO149=Tabelle!$V$5,('Mitigazione del rischio'!M$8*Tabelle!$W$5),IF('Modello Analisi RISCHI MOG_PTPC'!AO149=Tabelle!$V$6,('Mitigazione del rischio'!M$8*Tabelle!$W$6),IF('Modello Analisi RISCHI MOG_PTPC'!AO149=Tabelle!$V$7,('Mitigazione del rischio'!M$8*Tabelle!$W$7),IF('Modello Analisi RISCHI MOG_PTPC'!AO149=Tabelle!$V$8,('Mitigazione del rischio'!M$8*Tabelle!$W$8),IF('Modello Analisi RISCHI MOG_PTPC'!AO149=Tabelle!$V$9,('Mitigazione del rischio'!M$8*Tabelle!$W$9),IF('Modello Analisi RISCHI MOG_PTPC'!AO149=Tabelle!$V$10,('Mitigazione del rischio'!M$8*Tabelle!$W$10),IF('Modello Analisi RISCHI MOG_PTPC'!AO149=Tabelle!$V$11,('Mitigazione del rischio'!M$8*Tabelle!$W$11),IF('Modello Analisi RISCHI MOG_PTPC'!AO149=Tabelle!$V$12,('Mitigazione del rischio'!M$8*Tabelle!$W$12),"-"))))))))))</f>
        <v>1.05</v>
      </c>
      <c r="N148" s="31">
        <f>IF('Modello Analisi RISCHI MOG_PTPC'!AP149=Tabelle!$V$3,('Mitigazione del rischio'!N$8*Tabelle!$W$3),IF('Modello Analisi RISCHI MOG_PTPC'!AP149=Tabelle!$V$4,('Mitigazione del rischio'!N$8*Tabelle!$W$4),IF('Modello Analisi RISCHI MOG_PTPC'!AP149=Tabelle!$V$5,('Mitigazione del rischio'!N$8*Tabelle!$W$5),IF('Modello Analisi RISCHI MOG_PTPC'!AP149=Tabelle!$V$6,('Mitigazione del rischio'!N$8*Tabelle!$W$6),IF('Modello Analisi RISCHI MOG_PTPC'!AP149=Tabelle!$V$7,('Mitigazione del rischio'!N$8*Tabelle!$W$7),IF('Modello Analisi RISCHI MOG_PTPC'!AP149=Tabelle!$V$8,('Mitigazione del rischio'!N$8*Tabelle!$W$8),IF('Modello Analisi RISCHI MOG_PTPC'!AP149=Tabelle!$V$9,('Mitigazione del rischio'!N$8*Tabelle!$W$9),IF('Modello Analisi RISCHI MOG_PTPC'!AP149=Tabelle!$V$10,('Mitigazione del rischio'!N$8*Tabelle!$W$10),IF('Modello Analisi RISCHI MOG_PTPC'!AP149=Tabelle!$V$11,('Mitigazione del rischio'!N$8*Tabelle!$W$11),IF('Modello Analisi RISCHI MOG_PTPC'!AP149=Tabelle!$V$12,('Mitigazione del rischio'!N$8*Tabelle!$W$12),"-"))))))))))</f>
        <v>1.05</v>
      </c>
      <c r="O148" s="31">
        <f>IF('Modello Analisi RISCHI MOG_PTPC'!AQ149=Tabelle!$V$3,('Mitigazione del rischio'!O$8*Tabelle!$W$3),IF('Modello Analisi RISCHI MOG_PTPC'!AQ149=Tabelle!$V$4,('Mitigazione del rischio'!O$8*Tabelle!$W$4),IF('Modello Analisi RISCHI MOG_PTPC'!AQ149=Tabelle!$V$5,('Mitigazione del rischio'!O$8*Tabelle!$W$5),IF('Modello Analisi RISCHI MOG_PTPC'!AQ149=Tabelle!$V$6,('Mitigazione del rischio'!O$8*Tabelle!$W$6),IF('Modello Analisi RISCHI MOG_PTPC'!AQ149=Tabelle!$V$7,('Mitigazione del rischio'!O$8*Tabelle!$W$7),IF('Modello Analisi RISCHI MOG_PTPC'!AQ149=Tabelle!$V$8,('Mitigazione del rischio'!O$8*Tabelle!$W$8),IF('Modello Analisi RISCHI MOG_PTPC'!AQ149=Tabelle!$V$9,('Mitigazione del rischio'!O$8*Tabelle!$W$9),IF('Modello Analisi RISCHI MOG_PTPC'!AQ149=Tabelle!$V$10,('Mitigazione del rischio'!O$8*Tabelle!$W$10),IF('Modello Analisi RISCHI MOG_PTPC'!AQ149=Tabelle!$V$11,('Mitigazione del rischio'!O$8*Tabelle!$W$11),IF('Modello Analisi RISCHI MOG_PTPC'!AQ149=Tabelle!$V$12,('Mitigazione del rischio'!O$8*Tabelle!$W$12),"-"))))))))))</f>
        <v>1.05</v>
      </c>
      <c r="P148" s="31">
        <f>IF('Modello Analisi RISCHI MOG_PTPC'!AR149=Tabelle!$V$3,('Mitigazione del rischio'!P$8*Tabelle!$W$3),IF('Modello Analisi RISCHI MOG_PTPC'!AR149=Tabelle!$V$4,('Mitigazione del rischio'!P$8*Tabelle!$W$4),IF('Modello Analisi RISCHI MOG_PTPC'!AR149=Tabelle!$V$5,('Mitigazione del rischio'!P$8*Tabelle!$W$5),IF('Modello Analisi RISCHI MOG_PTPC'!AR149=Tabelle!$V$6,('Mitigazione del rischio'!P$8*Tabelle!$W$6),IF('Modello Analisi RISCHI MOG_PTPC'!AR149=Tabelle!$V$7,('Mitigazione del rischio'!P$8*Tabelle!$W$7),IF('Modello Analisi RISCHI MOG_PTPC'!AR149=Tabelle!$V$8,('Mitigazione del rischio'!P$8*Tabelle!$W$8),IF('Modello Analisi RISCHI MOG_PTPC'!AR149=Tabelle!$V$9,('Mitigazione del rischio'!P$8*Tabelle!$W$9),IF('Modello Analisi RISCHI MOG_PTPC'!AR149=Tabelle!$V$10,('Mitigazione del rischio'!P$8*Tabelle!$W$10),IF('Modello Analisi RISCHI MOG_PTPC'!AR149=Tabelle!$V$11,('Mitigazione del rischio'!P$8*Tabelle!$W$11),IF('Modello Analisi RISCHI MOG_PTPC'!AR149=Tabelle!$V$12,('Mitigazione del rischio'!P$8*Tabelle!$W$12),"-"))))))))))</f>
        <v>1.05</v>
      </c>
      <c r="Q148" s="31">
        <f>IF('Modello Analisi RISCHI MOG_PTPC'!AS149=Tabelle!$V$3,('Mitigazione del rischio'!Q$8*Tabelle!$W$3),IF('Modello Analisi RISCHI MOG_PTPC'!AS149=Tabelle!$V$4,('Mitigazione del rischio'!Q$8*Tabelle!$W$4),IF('Modello Analisi RISCHI MOG_PTPC'!AS149=Tabelle!$V$5,('Mitigazione del rischio'!Q$8*Tabelle!$W$5),IF('Modello Analisi RISCHI MOG_PTPC'!AS149=Tabelle!$V$6,('Mitigazione del rischio'!Q$8*Tabelle!$W$6),IF('Modello Analisi RISCHI MOG_PTPC'!AS149=Tabelle!$V$7,('Mitigazione del rischio'!Q$8*Tabelle!$W$7),IF('Modello Analisi RISCHI MOG_PTPC'!AS149=Tabelle!$V$8,('Mitigazione del rischio'!Q$8*Tabelle!$W$8),IF('Modello Analisi RISCHI MOG_PTPC'!AS149=Tabelle!$V$9,('Mitigazione del rischio'!Q$8*Tabelle!$W$9),IF('Modello Analisi RISCHI MOG_PTPC'!AS149=Tabelle!$V$10,('Mitigazione del rischio'!Q$8*Tabelle!$W$10),IF('Modello Analisi RISCHI MOG_PTPC'!AS149=Tabelle!$V$11,('Mitigazione del rischio'!Q$8*Tabelle!$W$11),IF('Modello Analisi RISCHI MOG_PTPC'!AS149=Tabelle!$V$12,('Mitigazione del rischio'!Q$8*Tabelle!$W$12),"-"))))))))))</f>
        <v>2.4499999999999997</v>
      </c>
      <c r="R148" s="31">
        <f>IF('Modello Analisi RISCHI MOG_PTPC'!AT149=Tabelle!$V$3,('Mitigazione del rischio'!R$8*Tabelle!$W$3),IF('Modello Analisi RISCHI MOG_PTPC'!AT149=Tabelle!$V$4,('Mitigazione del rischio'!R$8*Tabelle!$W$4),IF('Modello Analisi RISCHI MOG_PTPC'!AT149=Tabelle!$V$5,('Mitigazione del rischio'!R$8*Tabelle!$W$5),IF('Modello Analisi RISCHI MOG_PTPC'!AT149=Tabelle!$V$6,('Mitigazione del rischio'!R$8*Tabelle!$W$6),IF('Modello Analisi RISCHI MOG_PTPC'!AT149=Tabelle!$V$7,('Mitigazione del rischio'!R$8*Tabelle!$W$7),IF('Modello Analisi RISCHI MOG_PTPC'!AT149=Tabelle!$V$8,('Mitigazione del rischio'!R$8*Tabelle!$W$8),IF('Modello Analisi RISCHI MOG_PTPC'!AT149=Tabelle!$V$9,('Mitigazione del rischio'!R$8*Tabelle!$W$9),IF('Modello Analisi RISCHI MOG_PTPC'!AT149=Tabelle!$V$10,('Mitigazione del rischio'!R$8*Tabelle!$W$10),IF('Modello Analisi RISCHI MOG_PTPC'!AT149=Tabelle!$V$11,('Mitigazione del rischio'!R$8*Tabelle!$W$11),IF('Modello Analisi RISCHI MOG_PTPC'!AT149=Tabelle!$V$12,('Mitigazione del rischio'!R$8*Tabelle!$W$12),"-"))))))))))</f>
        <v>2.4499999999999997</v>
      </c>
      <c r="S148" s="31">
        <f>IF('Modello Analisi RISCHI MOG_PTPC'!AU149=Tabelle!$V$3,('Mitigazione del rischio'!S$8*Tabelle!$W$3),IF('Modello Analisi RISCHI MOG_PTPC'!AU149=Tabelle!$V$4,('Mitigazione del rischio'!S$8*Tabelle!$W$4),IF('Modello Analisi RISCHI MOG_PTPC'!AU149=Tabelle!$V$5,('Mitigazione del rischio'!S$8*Tabelle!$W$5),IF('Modello Analisi RISCHI MOG_PTPC'!AU149=Tabelle!$V$6,('Mitigazione del rischio'!S$8*Tabelle!$W$6),IF('Modello Analisi RISCHI MOG_PTPC'!AU149=Tabelle!$V$7,('Mitigazione del rischio'!S$8*Tabelle!$W$7),IF('Modello Analisi RISCHI MOG_PTPC'!AU149=Tabelle!$V$8,('Mitigazione del rischio'!S$8*Tabelle!$W$8),IF('Modello Analisi RISCHI MOG_PTPC'!AU149=Tabelle!$V$9,('Mitigazione del rischio'!S$8*Tabelle!$W$9),IF('Modello Analisi RISCHI MOG_PTPC'!AU149=Tabelle!$V$10,('Mitigazione del rischio'!S$8*Tabelle!$W$10),IF('Modello Analisi RISCHI MOG_PTPC'!AU149=Tabelle!$V$11,('Mitigazione del rischio'!S$8*Tabelle!$W$11),IF('Modello Analisi RISCHI MOG_PTPC'!AU149=Tabelle!$V$12,('Mitigazione del rischio'!S$8*Tabelle!$W$12),"-"))))))))))</f>
        <v>2.4499999999999997</v>
      </c>
      <c r="T148" s="31">
        <f>IF('Modello Analisi RISCHI MOG_PTPC'!AV149=Tabelle!$V$3,('Mitigazione del rischio'!T$8*Tabelle!$W$3),IF('Modello Analisi RISCHI MOG_PTPC'!AV149=Tabelle!$V$4,('Mitigazione del rischio'!T$8*Tabelle!$W$4),IF('Modello Analisi RISCHI MOG_PTPC'!AV149=Tabelle!$V$5,('Mitigazione del rischio'!T$8*Tabelle!$W$5),IF('Modello Analisi RISCHI MOG_PTPC'!AV149=Tabelle!$V$6,('Mitigazione del rischio'!T$8*Tabelle!$W$6),IF('Modello Analisi RISCHI MOG_PTPC'!AV149=Tabelle!$V$7,('Mitigazione del rischio'!T$8*Tabelle!$W$7),IF('Modello Analisi RISCHI MOG_PTPC'!AV149=Tabelle!$V$8,('Mitigazione del rischio'!T$8*Tabelle!$W$8),IF('Modello Analisi RISCHI MOG_PTPC'!AV149=Tabelle!$V$9,('Mitigazione del rischio'!T$8*Tabelle!$W$9),IF('Modello Analisi RISCHI MOG_PTPC'!AV149=Tabelle!$V$10,('Mitigazione del rischio'!T$8*Tabelle!$W$10),IF('Modello Analisi RISCHI MOG_PTPC'!AV149=Tabelle!$V$11,('Mitigazione del rischio'!T$8*Tabelle!$W$11),IF('Modello Analisi RISCHI MOG_PTPC'!AV149=Tabelle!$V$12,('Mitigazione del rischio'!T$8*Tabelle!$W$12),"-"))))))))))</f>
        <v>2.4499999999999997</v>
      </c>
      <c r="U148" s="31">
        <f>IF('Modello Analisi RISCHI MOG_PTPC'!AW149=Tabelle!$V$3,('Mitigazione del rischio'!U$8*Tabelle!$W$3),IF('Modello Analisi RISCHI MOG_PTPC'!AW149=Tabelle!$V$4,('Mitigazione del rischio'!U$8*Tabelle!$W$4),IF('Modello Analisi RISCHI MOG_PTPC'!AW149=Tabelle!$V$5,('Mitigazione del rischio'!U$8*Tabelle!$W$5),IF('Modello Analisi RISCHI MOG_PTPC'!AW149=Tabelle!$V$6,('Mitigazione del rischio'!U$8*Tabelle!$W$6),IF('Modello Analisi RISCHI MOG_PTPC'!AW149=Tabelle!$V$7,('Mitigazione del rischio'!U$8*Tabelle!$W$7),IF('Modello Analisi RISCHI MOG_PTPC'!AW149=Tabelle!$V$8,('Mitigazione del rischio'!U$8*Tabelle!$W$8),IF('Modello Analisi RISCHI MOG_PTPC'!AW149=Tabelle!$V$9,('Mitigazione del rischio'!U$8*Tabelle!$W$9),IF('Modello Analisi RISCHI MOG_PTPC'!AW149=Tabelle!$V$10,('Mitigazione del rischio'!U$8*Tabelle!$W$10),IF('Modello Analisi RISCHI MOG_PTPC'!AW149=Tabelle!$V$11,('Mitigazione del rischio'!U$8*Tabelle!$W$11),IF('Modello Analisi RISCHI MOG_PTPC'!AW149=Tabelle!$V$12,('Mitigazione del rischio'!U$8*Tabelle!$W$12),"-"))))))))))</f>
        <v>0</v>
      </c>
      <c r="V148" s="31">
        <f>IF('Modello Analisi RISCHI MOG_PTPC'!AX149=Tabelle!$V$3,('Mitigazione del rischio'!V$8*Tabelle!$W$3),IF('Modello Analisi RISCHI MOG_PTPC'!AX149=Tabelle!$V$4,('Mitigazione del rischio'!V$8*Tabelle!$W$4),IF('Modello Analisi RISCHI MOG_PTPC'!AX149=Tabelle!$V$5,('Mitigazione del rischio'!V$8*Tabelle!$W$5),IF('Modello Analisi RISCHI MOG_PTPC'!AX149=Tabelle!$V$6,('Mitigazione del rischio'!V$8*Tabelle!$W$6),IF('Modello Analisi RISCHI MOG_PTPC'!AX149=Tabelle!$V$7,('Mitigazione del rischio'!V$8*Tabelle!$W$7),IF('Modello Analisi RISCHI MOG_PTPC'!AX149=Tabelle!$V$8,('Mitigazione del rischio'!V$8*Tabelle!$W$8),IF('Modello Analisi RISCHI MOG_PTPC'!AX149=Tabelle!$V$9,('Mitigazione del rischio'!V$8*Tabelle!$W$9),IF('Modello Analisi RISCHI MOG_PTPC'!AX149=Tabelle!$V$10,('Mitigazione del rischio'!V$8*Tabelle!$W$10),IF('Modello Analisi RISCHI MOG_PTPC'!AX149=Tabelle!$V$11,('Mitigazione del rischio'!V$8*Tabelle!$W$11),IF('Modello Analisi RISCHI MOG_PTPC'!AX149=Tabelle!$V$12,('Mitigazione del rischio'!V$8*Tabelle!$W$12),"-"))))))))))</f>
        <v>0</v>
      </c>
      <c r="W148" s="31">
        <f>IF('Modello Analisi RISCHI MOG_PTPC'!AY149=Tabelle!$V$3,('Mitigazione del rischio'!W$8*Tabelle!$W$3),IF('Modello Analisi RISCHI MOG_PTPC'!AY149=Tabelle!$V$4,('Mitigazione del rischio'!W$8*Tabelle!$W$4),IF('Modello Analisi RISCHI MOG_PTPC'!AY149=Tabelle!$V$5,('Mitigazione del rischio'!W$8*Tabelle!$W$5),IF('Modello Analisi RISCHI MOG_PTPC'!AY149=Tabelle!$V$6,('Mitigazione del rischio'!W$8*Tabelle!$W$6),IF('Modello Analisi RISCHI MOG_PTPC'!AY149=Tabelle!$V$7,('Mitigazione del rischio'!W$8*Tabelle!$W$7),IF('Modello Analisi RISCHI MOG_PTPC'!AY149=Tabelle!$V$8,('Mitigazione del rischio'!W$8*Tabelle!$W$8),IF('Modello Analisi RISCHI MOG_PTPC'!AY149=Tabelle!$V$9,('Mitigazione del rischio'!W$8*Tabelle!$W$9),IF('Modello Analisi RISCHI MOG_PTPC'!AY149=Tabelle!$V$10,('Mitigazione del rischio'!W$8*Tabelle!$W$10),IF('Modello Analisi RISCHI MOG_PTPC'!AY149=Tabelle!$V$11,('Mitigazione del rischio'!W$8*Tabelle!$W$11),IF('Modello Analisi RISCHI MOG_PTPC'!AY149=Tabelle!$V$12,('Mitigazione del rischio'!W$8*Tabelle!$W$12),"-"))))))))))</f>
        <v>0</v>
      </c>
      <c r="X148" s="31">
        <f>IF('Modello Analisi RISCHI MOG_PTPC'!AZ149=Tabelle!$V$3,('Mitigazione del rischio'!X$8*Tabelle!$W$3),IF('Modello Analisi RISCHI MOG_PTPC'!AZ149=Tabelle!$V$4,('Mitigazione del rischio'!X$8*Tabelle!$W$4),IF('Modello Analisi RISCHI MOG_PTPC'!AZ149=Tabelle!$V$5,('Mitigazione del rischio'!X$8*Tabelle!$W$5),IF('Modello Analisi RISCHI MOG_PTPC'!AZ149=Tabelle!$V$6,('Mitigazione del rischio'!X$8*Tabelle!$W$6),IF('Modello Analisi RISCHI MOG_PTPC'!AZ149=Tabelle!$V$7,('Mitigazione del rischio'!X$8*Tabelle!$W$7),IF('Modello Analisi RISCHI MOG_PTPC'!AZ149=Tabelle!$V$8,('Mitigazione del rischio'!X$8*Tabelle!$W$8),IF('Modello Analisi RISCHI MOG_PTPC'!AZ149=Tabelle!$V$9,('Mitigazione del rischio'!X$8*Tabelle!$W$9),IF('Modello Analisi RISCHI MOG_PTPC'!AZ149=Tabelle!$V$10,('Mitigazione del rischio'!X$8*Tabelle!$W$10),IF('Modello Analisi RISCHI MOG_PTPC'!AZ149=Tabelle!$V$11,('Mitigazione del rischio'!X$8*Tabelle!$W$11),IF('Modello Analisi RISCHI MOG_PTPC'!AZ149=Tabelle!$V$12,('Mitigazione del rischio'!X$8*Tabelle!$W$12),"-"))))))))))</f>
        <v>0</v>
      </c>
      <c r="Y148" s="31">
        <f>IF('Modello Analisi RISCHI MOG_PTPC'!BA149=Tabelle!$V$3,('Mitigazione del rischio'!Y$8*Tabelle!$W$3),IF('Modello Analisi RISCHI MOG_PTPC'!BA149=Tabelle!$V$4,('Mitigazione del rischio'!Y$8*Tabelle!$W$4),IF('Modello Analisi RISCHI MOG_PTPC'!BA149=Tabelle!$V$5,('Mitigazione del rischio'!Y$8*Tabelle!$W$5),IF('Modello Analisi RISCHI MOG_PTPC'!BA149=Tabelle!$V$6,('Mitigazione del rischio'!Y$8*Tabelle!$W$6),IF('Modello Analisi RISCHI MOG_PTPC'!BA149=Tabelle!$V$7,('Mitigazione del rischio'!Y$8*Tabelle!$W$7),IF('Modello Analisi RISCHI MOG_PTPC'!BA149=Tabelle!$V$8,('Mitigazione del rischio'!Y$8*Tabelle!$W$8),IF('Modello Analisi RISCHI MOG_PTPC'!BA149=Tabelle!$V$9,('Mitigazione del rischio'!Y$8*Tabelle!$W$9),IF('Modello Analisi RISCHI MOG_PTPC'!BA149=Tabelle!$V$10,('Mitigazione del rischio'!Y$8*Tabelle!$W$10),IF('Modello Analisi RISCHI MOG_PTPC'!BA149=Tabelle!$V$11,('Mitigazione del rischio'!Y$8*Tabelle!$W$11),IF('Modello Analisi RISCHI MOG_PTPC'!BA149=Tabelle!$V$12,('Mitigazione del rischio'!Y$8*Tabelle!$W$12),"-"))))))))))</f>
        <v>0</v>
      </c>
      <c r="Z148" s="31">
        <f>IF('Modello Analisi RISCHI MOG_PTPC'!BB149=Tabelle!$V$3,('Mitigazione del rischio'!Z$8*Tabelle!$W$3),IF('Modello Analisi RISCHI MOG_PTPC'!BB149=Tabelle!$V$4,('Mitigazione del rischio'!Z$8*Tabelle!$W$4),IF('Modello Analisi RISCHI MOG_PTPC'!BB149=Tabelle!$V$5,('Mitigazione del rischio'!Z$8*Tabelle!$W$5),IF('Modello Analisi RISCHI MOG_PTPC'!BB149=Tabelle!$V$6,('Mitigazione del rischio'!Z$8*Tabelle!$W$6),IF('Modello Analisi RISCHI MOG_PTPC'!BB149=Tabelle!$V$7,('Mitigazione del rischio'!Z$8*Tabelle!$W$7),IF('Modello Analisi RISCHI MOG_PTPC'!BB149=Tabelle!$V$8,('Mitigazione del rischio'!Z$8*Tabelle!$W$8),IF('Modello Analisi RISCHI MOG_PTPC'!BB149=Tabelle!$V$9,('Mitigazione del rischio'!Z$8*Tabelle!$W$9),IF('Modello Analisi RISCHI MOG_PTPC'!BB149=Tabelle!$V$10,('Mitigazione del rischio'!Z$8*Tabelle!$W$10),IF('Modello Analisi RISCHI MOG_PTPC'!BB149=Tabelle!$V$11,('Mitigazione del rischio'!Z$8*Tabelle!$W$11),IF('Modello Analisi RISCHI MOG_PTPC'!BB149=Tabelle!$V$12,('Mitigazione del rischio'!Z$8*Tabelle!$W$12),"-"))))))))))</f>
        <v>0</v>
      </c>
      <c r="AA148" s="31">
        <f>IF('Modello Analisi RISCHI MOG_PTPC'!BC149=Tabelle!$V$3,('Mitigazione del rischio'!AA$8*Tabelle!$W$3),IF('Modello Analisi RISCHI MOG_PTPC'!BC149=Tabelle!$V$4,('Mitigazione del rischio'!AA$8*Tabelle!$W$4),IF('Modello Analisi RISCHI MOG_PTPC'!BC149=Tabelle!$V$5,('Mitigazione del rischio'!AA$8*Tabelle!$W$5),IF('Modello Analisi RISCHI MOG_PTPC'!BC149=Tabelle!$V$6,('Mitigazione del rischio'!AA$8*Tabelle!$W$6),IF('Modello Analisi RISCHI MOG_PTPC'!BC149=Tabelle!$V$7,('Mitigazione del rischio'!AA$8*Tabelle!$W$7),IF('Modello Analisi RISCHI MOG_PTPC'!BC149=Tabelle!$V$8,('Mitigazione del rischio'!AA$8*Tabelle!$W$8),IF('Modello Analisi RISCHI MOG_PTPC'!BC149=Tabelle!$V$9,('Mitigazione del rischio'!AA$8*Tabelle!$W$9),IF('Modello Analisi RISCHI MOG_PTPC'!BC149=Tabelle!$V$10,('Mitigazione del rischio'!AA$8*Tabelle!$W$10),IF('Modello Analisi RISCHI MOG_PTPC'!BC149=Tabelle!$V$11,('Mitigazione del rischio'!AA$8*Tabelle!$W$11),IF('Modello Analisi RISCHI MOG_PTPC'!BC149=Tabelle!$V$12,('Mitigazione del rischio'!AA$8*Tabelle!$W$12),"-"))))))))))</f>
        <v>0</v>
      </c>
      <c r="AB148" s="31">
        <f>IF('Modello Analisi RISCHI MOG_PTPC'!BD149=Tabelle!$V$3,('Mitigazione del rischio'!AB$8*Tabelle!$W$3),IF('Modello Analisi RISCHI MOG_PTPC'!BD149=Tabelle!$V$4,('Mitigazione del rischio'!AB$8*Tabelle!$W$4),IF('Modello Analisi RISCHI MOG_PTPC'!BD149=Tabelle!$V$5,('Mitigazione del rischio'!AB$8*Tabelle!$W$5),IF('Modello Analisi RISCHI MOG_PTPC'!BD149=Tabelle!$V$6,('Mitigazione del rischio'!AB$8*Tabelle!$W$6),IF('Modello Analisi RISCHI MOG_PTPC'!BD149=Tabelle!$V$7,('Mitigazione del rischio'!AB$8*Tabelle!$W$7),IF('Modello Analisi RISCHI MOG_PTPC'!BD149=Tabelle!$V$8,('Mitigazione del rischio'!AB$8*Tabelle!$W$8),IF('Modello Analisi RISCHI MOG_PTPC'!BD149=Tabelle!$V$9,('Mitigazione del rischio'!AB$8*Tabelle!$W$9),IF('Modello Analisi RISCHI MOG_PTPC'!BD149=Tabelle!$V$10,('Mitigazione del rischio'!AB$8*Tabelle!$W$10),IF('Modello Analisi RISCHI MOG_PTPC'!BD149=Tabelle!$V$11,('Mitigazione del rischio'!AB$8*Tabelle!$W$11),IF('Modello Analisi RISCHI MOG_PTPC'!BD149=Tabelle!$V$12,('Mitigazione del rischio'!AB$8*Tabelle!$W$12),"-"))))))))))</f>
        <v>0</v>
      </c>
      <c r="AC148" s="31">
        <f>IF('Modello Analisi RISCHI MOG_PTPC'!BE149=Tabelle!$V$3,('Mitigazione del rischio'!AC$8*Tabelle!$W$3),IF('Modello Analisi RISCHI MOG_PTPC'!BE149=Tabelle!$V$4,('Mitigazione del rischio'!AC$8*Tabelle!$W$4),IF('Modello Analisi RISCHI MOG_PTPC'!BE149=Tabelle!$V$5,('Mitigazione del rischio'!AC$8*Tabelle!$W$5),IF('Modello Analisi RISCHI MOG_PTPC'!BE149=Tabelle!$V$6,('Mitigazione del rischio'!AC$8*Tabelle!$W$6),IF('Modello Analisi RISCHI MOG_PTPC'!BE149=Tabelle!$V$7,('Mitigazione del rischio'!AC$8*Tabelle!$W$7),IF('Modello Analisi RISCHI MOG_PTPC'!BE149=Tabelle!$V$8,('Mitigazione del rischio'!AC$8*Tabelle!$W$8),IF('Modello Analisi RISCHI MOG_PTPC'!BE149=Tabelle!$V$9,('Mitigazione del rischio'!AC$8*Tabelle!$W$9),IF('Modello Analisi RISCHI MOG_PTPC'!BE149=Tabelle!$V$10,('Mitigazione del rischio'!AC$8*Tabelle!$W$10),IF('Modello Analisi RISCHI MOG_PTPC'!BE149=Tabelle!$V$11,('Mitigazione del rischio'!AC$8*Tabelle!$W$11),IF('Modello Analisi RISCHI MOG_PTPC'!BE149=Tabelle!$V$12,('Mitigazione del rischio'!AC$8*Tabelle!$W$12),"-"))))))))))</f>
        <v>0</v>
      </c>
      <c r="AD148" s="31">
        <f>IF('Modello Analisi RISCHI MOG_PTPC'!BF149=Tabelle!$V$3,('Mitigazione del rischio'!AD$8*Tabelle!$W$3),IF('Modello Analisi RISCHI MOG_PTPC'!BF149=Tabelle!$V$4,('Mitigazione del rischio'!AD$8*Tabelle!$W$4),IF('Modello Analisi RISCHI MOG_PTPC'!BF149=Tabelle!$V$5,('Mitigazione del rischio'!AD$8*Tabelle!$W$5),IF('Modello Analisi RISCHI MOG_PTPC'!BF149=Tabelle!$V$6,('Mitigazione del rischio'!AD$8*Tabelle!$W$6),IF('Modello Analisi RISCHI MOG_PTPC'!BF149=Tabelle!$V$7,('Mitigazione del rischio'!AD$8*Tabelle!$W$7),IF('Modello Analisi RISCHI MOG_PTPC'!BF149=Tabelle!$V$8,('Mitigazione del rischio'!AD$8*Tabelle!$W$8),IF('Modello Analisi RISCHI MOG_PTPC'!BF149=Tabelle!$V$9,('Mitigazione del rischio'!AD$8*Tabelle!$W$9),IF('Modello Analisi RISCHI MOG_PTPC'!BF149=Tabelle!$V$10,('Mitigazione del rischio'!AD$8*Tabelle!$W$10),IF('Modello Analisi RISCHI MOG_PTPC'!BF149=Tabelle!$V$11,('Mitigazione del rischio'!AD$8*Tabelle!$W$11),IF('Modello Analisi RISCHI MOG_PTPC'!BF149=Tabelle!$V$12,('Mitigazione del rischio'!AD$8*Tabelle!$W$12),"-"))))))))))</f>
        <v>0</v>
      </c>
      <c r="AE148" s="31">
        <f>IF('Modello Analisi RISCHI MOG_PTPC'!BG149=Tabelle!$V$3,('Mitigazione del rischio'!AE$8*Tabelle!$W$3),IF('Modello Analisi RISCHI MOG_PTPC'!BG149=Tabelle!$V$4,('Mitigazione del rischio'!AE$8*Tabelle!$W$4),IF('Modello Analisi RISCHI MOG_PTPC'!BG149=Tabelle!$V$5,('Mitigazione del rischio'!AE$8*Tabelle!$W$5),IF('Modello Analisi RISCHI MOG_PTPC'!BG149=Tabelle!$V$6,('Mitigazione del rischio'!AE$8*Tabelle!$W$6),IF('Modello Analisi RISCHI MOG_PTPC'!BG149=Tabelle!$V$7,('Mitigazione del rischio'!AE$8*Tabelle!$W$7),IF('Modello Analisi RISCHI MOG_PTPC'!BG149=Tabelle!$V$8,('Mitigazione del rischio'!AE$8*Tabelle!$W$8),IF('Modello Analisi RISCHI MOG_PTPC'!BG149=Tabelle!$V$9,('Mitigazione del rischio'!AE$8*Tabelle!$W$9),IF('Modello Analisi RISCHI MOG_PTPC'!BG149=Tabelle!$V$10,('Mitigazione del rischio'!AE$8*Tabelle!$W$10),IF('Modello Analisi RISCHI MOG_PTPC'!BG149=Tabelle!$V$11,('Mitigazione del rischio'!AE$8*Tabelle!$W$11),IF('Modello Analisi RISCHI MOG_PTPC'!BG149=Tabelle!$V$12,('Mitigazione del rischio'!AE$8*Tabelle!$W$12),"-"))))))))))</f>
        <v>0</v>
      </c>
      <c r="AF148" s="32">
        <f t="shared" si="7"/>
        <v>43.400000000000006</v>
      </c>
      <c r="AG148" s="33">
        <f t="shared" si="8"/>
        <v>0.43400000000000005</v>
      </c>
    </row>
    <row r="149" spans="1:33" x14ac:dyDescent="0.25">
      <c r="A149" s="31">
        <f>IF('Modello Analisi RISCHI MOG_PTPC'!AC150=Tabelle!$V$3,('Mitigazione del rischio'!A$8*Tabelle!$W$3),IF('Modello Analisi RISCHI MOG_PTPC'!AC150=Tabelle!$V$4,('Mitigazione del rischio'!A$8*Tabelle!$W$4),IF('Modello Analisi RISCHI MOG_PTPC'!AC150=Tabelle!$V$5,('Mitigazione del rischio'!A$8*Tabelle!$W$5),IF('Modello Analisi RISCHI MOG_PTPC'!AC150=Tabelle!$V$6,('Mitigazione del rischio'!A$8*Tabelle!$W$6),IF('Modello Analisi RISCHI MOG_PTPC'!AC150=Tabelle!$V$7,('Mitigazione del rischio'!A$8*Tabelle!$W$7),IF('Modello Analisi RISCHI MOG_PTPC'!AC150=Tabelle!$V$8,('Mitigazione del rischio'!A$8*Tabelle!$W$8),IF('Modello Analisi RISCHI MOG_PTPC'!AC150=Tabelle!$V$9,('Mitigazione del rischio'!A$8*Tabelle!$W$9),IF('Modello Analisi RISCHI MOG_PTPC'!AC150=Tabelle!$V$10,('Mitigazione del rischio'!A$8*Tabelle!$W$10),IF('Modello Analisi RISCHI MOG_PTPC'!AC150=Tabelle!$V$11,('Mitigazione del rischio'!A$8*Tabelle!$W$11),IF('Modello Analisi RISCHI MOG_PTPC'!AC150=Tabelle!$V$12,('Mitigazione del rischio'!A$8*Tabelle!$W$12),"-"))))))))))</f>
        <v>3.5</v>
      </c>
      <c r="B149" s="31">
        <f>IF('Modello Analisi RISCHI MOG_PTPC'!AD150=Tabelle!$V$3,('Mitigazione del rischio'!B$8*Tabelle!$W$3),IF('Modello Analisi RISCHI MOG_PTPC'!AD150=Tabelle!$V$4,('Mitigazione del rischio'!B$8*Tabelle!$W$4),IF('Modello Analisi RISCHI MOG_PTPC'!AD150=Tabelle!$V$5,('Mitigazione del rischio'!B$8*Tabelle!$W$5),IF('Modello Analisi RISCHI MOG_PTPC'!AD150=Tabelle!$V$6,('Mitigazione del rischio'!B$8*Tabelle!$W$6),IF('Modello Analisi RISCHI MOG_PTPC'!AD150=Tabelle!$V$7,('Mitigazione del rischio'!B$8*Tabelle!$W$7),IF('Modello Analisi RISCHI MOG_PTPC'!AD150=Tabelle!$V$8,('Mitigazione del rischio'!B$8*Tabelle!$W$8),IF('Modello Analisi RISCHI MOG_PTPC'!AD150=Tabelle!$V$9,('Mitigazione del rischio'!B$8*Tabelle!$W$9),IF('Modello Analisi RISCHI MOG_PTPC'!AD150=Tabelle!$V$10,('Mitigazione del rischio'!B$8*Tabelle!$W$10),IF('Modello Analisi RISCHI MOG_PTPC'!AD150=Tabelle!$V$11,('Mitigazione del rischio'!B$8*Tabelle!$W$11),IF('Modello Analisi RISCHI MOG_PTPC'!AD150=Tabelle!$V$12,('Mitigazione del rischio'!B$8*Tabelle!$W$12),"-"))))))))))</f>
        <v>2.4499999999999997</v>
      </c>
      <c r="C149" s="31">
        <f>IF('Modello Analisi RISCHI MOG_PTPC'!AE150=Tabelle!$V$3,('Mitigazione del rischio'!C$8*Tabelle!$W$3),IF('Modello Analisi RISCHI MOG_PTPC'!AE150=Tabelle!$V$4,('Mitigazione del rischio'!C$8*Tabelle!$W$4),IF('Modello Analisi RISCHI MOG_PTPC'!AE150=Tabelle!$V$5,('Mitigazione del rischio'!C$8*Tabelle!$W$5),IF('Modello Analisi RISCHI MOG_PTPC'!AE150=Tabelle!$V$6,('Mitigazione del rischio'!C$8*Tabelle!$W$6),IF('Modello Analisi RISCHI MOG_PTPC'!AE150=Tabelle!$V$7,('Mitigazione del rischio'!C$8*Tabelle!$W$7),IF('Modello Analisi RISCHI MOG_PTPC'!AE150=Tabelle!$V$8,('Mitigazione del rischio'!C$8*Tabelle!$W$8),IF('Modello Analisi RISCHI MOG_PTPC'!AE150=Tabelle!$V$9,('Mitigazione del rischio'!C$8*Tabelle!$W$9),IF('Modello Analisi RISCHI MOG_PTPC'!AE150=Tabelle!$V$10,('Mitigazione del rischio'!C$8*Tabelle!$W$10),IF('Modello Analisi RISCHI MOG_PTPC'!AE150=Tabelle!$V$11,('Mitigazione del rischio'!C$8*Tabelle!$W$11),IF('Modello Analisi RISCHI MOG_PTPC'!AE150=Tabelle!$V$12,('Mitigazione del rischio'!C$8*Tabelle!$W$12),"-"))))))))))</f>
        <v>0.35000000000000003</v>
      </c>
      <c r="D149" s="31">
        <f>IF('Modello Analisi RISCHI MOG_PTPC'!AF150=Tabelle!$V$3,('Mitigazione del rischio'!D$8*Tabelle!$W$3),IF('Modello Analisi RISCHI MOG_PTPC'!AF150=Tabelle!$V$4,('Mitigazione del rischio'!D$8*Tabelle!$W$4),IF('Modello Analisi RISCHI MOG_PTPC'!AF150=Tabelle!$V$5,('Mitigazione del rischio'!D$8*Tabelle!$W$5),IF('Modello Analisi RISCHI MOG_PTPC'!AF150=Tabelle!$V$6,('Mitigazione del rischio'!D$8*Tabelle!$W$6),IF('Modello Analisi RISCHI MOG_PTPC'!AF150=Tabelle!$V$7,('Mitigazione del rischio'!D$8*Tabelle!$W$7),IF('Modello Analisi RISCHI MOG_PTPC'!AF150=Tabelle!$V$8,('Mitigazione del rischio'!D$8*Tabelle!$W$8),IF('Modello Analisi RISCHI MOG_PTPC'!AF150=Tabelle!$V$9,('Mitigazione del rischio'!D$8*Tabelle!$W$9),IF('Modello Analisi RISCHI MOG_PTPC'!AF150=Tabelle!$V$10,('Mitigazione del rischio'!D$8*Tabelle!$W$10),IF('Modello Analisi RISCHI MOG_PTPC'!AF150=Tabelle!$V$11,('Mitigazione del rischio'!D$8*Tabelle!$W$11),IF('Modello Analisi RISCHI MOG_PTPC'!AF150=Tabelle!$V$12,('Mitigazione del rischio'!D$8*Tabelle!$W$12),"-"))))))))))</f>
        <v>1.05</v>
      </c>
      <c r="E149" s="31">
        <f>IF('Modello Analisi RISCHI MOG_PTPC'!AG150=Tabelle!$V$3,('Mitigazione del rischio'!E$8*Tabelle!$W$3),IF('Modello Analisi RISCHI MOG_PTPC'!AG150=Tabelle!$V$4,('Mitigazione del rischio'!E$8*Tabelle!$W$4),IF('Modello Analisi RISCHI MOG_PTPC'!AG150=Tabelle!$V$5,('Mitigazione del rischio'!E$8*Tabelle!$W$5),IF('Modello Analisi RISCHI MOG_PTPC'!AG150=Tabelle!$V$6,('Mitigazione del rischio'!E$8*Tabelle!$W$6),IF('Modello Analisi RISCHI MOG_PTPC'!AG150=Tabelle!$V$7,('Mitigazione del rischio'!E$8*Tabelle!$W$7),IF('Modello Analisi RISCHI MOG_PTPC'!AG150=Tabelle!$V$8,('Mitigazione del rischio'!E$8*Tabelle!$W$8),IF('Modello Analisi RISCHI MOG_PTPC'!AG150=Tabelle!$V$9,('Mitigazione del rischio'!E$8*Tabelle!$W$9),IF('Modello Analisi RISCHI MOG_PTPC'!AG150=Tabelle!$V$10,('Mitigazione del rischio'!E$8*Tabelle!$W$10),IF('Modello Analisi RISCHI MOG_PTPC'!AG150=Tabelle!$V$11,('Mitigazione del rischio'!E$8*Tabelle!$W$11),IF('Modello Analisi RISCHI MOG_PTPC'!AG150=Tabelle!$V$12,('Mitigazione del rischio'!E$8*Tabelle!$W$12),"-"))))))))))</f>
        <v>2.4499999999999997</v>
      </c>
      <c r="F149" s="31">
        <f>IF('Modello Analisi RISCHI MOG_PTPC'!AH150=Tabelle!$V$3,('Mitigazione del rischio'!F$8*Tabelle!$W$3),IF('Modello Analisi RISCHI MOG_PTPC'!AH150=Tabelle!$V$4,('Mitigazione del rischio'!F$8*Tabelle!$W$4),IF('Modello Analisi RISCHI MOG_PTPC'!AH150=Tabelle!$V$5,('Mitigazione del rischio'!F$8*Tabelle!$W$5),IF('Modello Analisi RISCHI MOG_PTPC'!AH150=Tabelle!$V$6,('Mitigazione del rischio'!F$8*Tabelle!$W$6),IF('Modello Analisi RISCHI MOG_PTPC'!AH150=Tabelle!$V$7,('Mitigazione del rischio'!F$8*Tabelle!$W$7),IF('Modello Analisi RISCHI MOG_PTPC'!AH150=Tabelle!$V$8,('Mitigazione del rischio'!F$8*Tabelle!$W$8),IF('Modello Analisi RISCHI MOG_PTPC'!AH150=Tabelle!$V$9,('Mitigazione del rischio'!F$8*Tabelle!$W$9),IF('Modello Analisi RISCHI MOG_PTPC'!AH150=Tabelle!$V$10,('Mitigazione del rischio'!F$8*Tabelle!$W$10),IF('Modello Analisi RISCHI MOG_PTPC'!AH150=Tabelle!$V$11,('Mitigazione del rischio'!F$8*Tabelle!$W$11),IF('Modello Analisi RISCHI MOG_PTPC'!AH150=Tabelle!$V$12,('Mitigazione del rischio'!F$8*Tabelle!$W$12),"-"))))))))))</f>
        <v>3.5</v>
      </c>
      <c r="G149" s="31">
        <f>IF('Modello Analisi RISCHI MOG_PTPC'!AI150=Tabelle!$V$3,('Mitigazione del rischio'!G$8*Tabelle!$W$3),IF('Modello Analisi RISCHI MOG_PTPC'!AI150=Tabelle!$V$4,('Mitigazione del rischio'!G$8*Tabelle!$W$4),IF('Modello Analisi RISCHI MOG_PTPC'!AI150=Tabelle!$V$5,('Mitigazione del rischio'!G$8*Tabelle!$W$5),IF('Modello Analisi RISCHI MOG_PTPC'!AI150=Tabelle!$V$6,('Mitigazione del rischio'!G$8*Tabelle!$W$6),IF('Modello Analisi RISCHI MOG_PTPC'!AI150=Tabelle!$V$7,('Mitigazione del rischio'!G$8*Tabelle!$W$7),IF('Modello Analisi RISCHI MOG_PTPC'!AI150=Tabelle!$V$8,('Mitigazione del rischio'!G$8*Tabelle!$W$8),IF('Modello Analisi RISCHI MOG_PTPC'!AI150=Tabelle!$V$9,('Mitigazione del rischio'!G$8*Tabelle!$W$9),IF('Modello Analisi RISCHI MOG_PTPC'!AI150=Tabelle!$V$10,('Mitigazione del rischio'!G$8*Tabelle!$W$10),IF('Modello Analisi RISCHI MOG_PTPC'!AI150=Tabelle!$V$11,('Mitigazione del rischio'!G$8*Tabelle!$W$11),IF('Modello Analisi RISCHI MOG_PTPC'!AI150=Tabelle!$V$12,('Mitigazione del rischio'!G$8*Tabelle!$W$12),"-"))))))))))</f>
        <v>3.5</v>
      </c>
      <c r="H149" s="31">
        <f>IF('Modello Analisi RISCHI MOG_PTPC'!AJ150=Tabelle!$V$3,('Mitigazione del rischio'!H$8*Tabelle!$W$3),IF('Modello Analisi RISCHI MOG_PTPC'!AJ150=Tabelle!$V$4,('Mitigazione del rischio'!H$8*Tabelle!$W$4),IF('Modello Analisi RISCHI MOG_PTPC'!AJ150=Tabelle!$V$5,('Mitigazione del rischio'!H$8*Tabelle!$W$5),IF('Modello Analisi RISCHI MOG_PTPC'!AJ150=Tabelle!$V$6,('Mitigazione del rischio'!H$8*Tabelle!$W$6),IF('Modello Analisi RISCHI MOG_PTPC'!AJ150=Tabelle!$V$7,('Mitigazione del rischio'!H$8*Tabelle!$W$7),IF('Modello Analisi RISCHI MOG_PTPC'!AJ150=Tabelle!$V$8,('Mitigazione del rischio'!H$8*Tabelle!$W$8),IF('Modello Analisi RISCHI MOG_PTPC'!AJ150=Tabelle!$V$9,('Mitigazione del rischio'!H$8*Tabelle!$W$9),IF('Modello Analisi RISCHI MOG_PTPC'!AJ150=Tabelle!$V$10,('Mitigazione del rischio'!H$8*Tabelle!$W$10),IF('Modello Analisi RISCHI MOG_PTPC'!AJ150=Tabelle!$V$11,('Mitigazione del rischio'!H$8*Tabelle!$W$11),IF('Modello Analisi RISCHI MOG_PTPC'!AJ150=Tabelle!$V$12,('Mitigazione del rischio'!H$8*Tabelle!$W$12),"-"))))))))))</f>
        <v>3.5</v>
      </c>
      <c r="I149" s="31">
        <f>IF('Modello Analisi RISCHI MOG_PTPC'!AK150=Tabelle!$V$3,('Mitigazione del rischio'!I$8*Tabelle!$W$3),IF('Modello Analisi RISCHI MOG_PTPC'!AK150=Tabelle!$V$4,('Mitigazione del rischio'!I$8*Tabelle!$W$4),IF('Modello Analisi RISCHI MOG_PTPC'!AK150=Tabelle!$V$5,('Mitigazione del rischio'!I$8*Tabelle!$W$5),IF('Modello Analisi RISCHI MOG_PTPC'!AK150=Tabelle!$V$6,('Mitigazione del rischio'!I$8*Tabelle!$W$6),IF('Modello Analisi RISCHI MOG_PTPC'!AK150=Tabelle!$V$7,('Mitigazione del rischio'!I$8*Tabelle!$W$7),IF('Modello Analisi RISCHI MOG_PTPC'!AK150=Tabelle!$V$8,('Mitigazione del rischio'!I$8*Tabelle!$W$8),IF('Modello Analisi RISCHI MOG_PTPC'!AK150=Tabelle!$V$9,('Mitigazione del rischio'!I$8*Tabelle!$W$9),IF('Modello Analisi RISCHI MOG_PTPC'!AK150=Tabelle!$V$10,('Mitigazione del rischio'!I$8*Tabelle!$W$10),IF('Modello Analisi RISCHI MOG_PTPC'!AK150=Tabelle!$V$11,('Mitigazione del rischio'!I$8*Tabelle!$W$11),IF('Modello Analisi RISCHI MOG_PTPC'!AK150=Tabelle!$V$12,('Mitigazione del rischio'!I$8*Tabelle!$W$12),"-"))))))))))</f>
        <v>1.05</v>
      </c>
      <c r="J149" s="31">
        <f>IF('Modello Analisi RISCHI MOG_PTPC'!AL150=Tabelle!$V$3,('Mitigazione del rischio'!J$8*Tabelle!$W$3),IF('Modello Analisi RISCHI MOG_PTPC'!AL150=Tabelle!$V$4,('Mitigazione del rischio'!J$8*Tabelle!$W$4),IF('Modello Analisi RISCHI MOG_PTPC'!AL150=Tabelle!$V$5,('Mitigazione del rischio'!J$8*Tabelle!$W$5),IF('Modello Analisi RISCHI MOG_PTPC'!AL150=Tabelle!$V$6,('Mitigazione del rischio'!J$8*Tabelle!$W$6),IF('Modello Analisi RISCHI MOG_PTPC'!AL150=Tabelle!$V$7,('Mitigazione del rischio'!J$8*Tabelle!$W$7),IF('Modello Analisi RISCHI MOG_PTPC'!AL150=Tabelle!$V$8,('Mitigazione del rischio'!J$8*Tabelle!$W$8),IF('Modello Analisi RISCHI MOG_PTPC'!AL150=Tabelle!$V$9,('Mitigazione del rischio'!J$8*Tabelle!$W$9),IF('Modello Analisi RISCHI MOG_PTPC'!AL150=Tabelle!$V$10,('Mitigazione del rischio'!J$8*Tabelle!$W$10),IF('Modello Analisi RISCHI MOG_PTPC'!AL150=Tabelle!$V$11,('Mitigazione del rischio'!J$8*Tabelle!$W$11),IF('Modello Analisi RISCHI MOG_PTPC'!AL150=Tabelle!$V$12,('Mitigazione del rischio'!J$8*Tabelle!$W$12),"-"))))))))))</f>
        <v>1.05</v>
      </c>
      <c r="K149" s="31">
        <f>IF('Modello Analisi RISCHI MOG_PTPC'!AM150=Tabelle!$V$3,('Mitigazione del rischio'!K$8*Tabelle!$W$3),IF('Modello Analisi RISCHI MOG_PTPC'!AM150=Tabelle!$V$4,('Mitigazione del rischio'!K$8*Tabelle!$W$4),IF('Modello Analisi RISCHI MOG_PTPC'!AM150=Tabelle!$V$5,('Mitigazione del rischio'!K$8*Tabelle!$W$5),IF('Modello Analisi RISCHI MOG_PTPC'!AM150=Tabelle!$V$6,('Mitigazione del rischio'!K$8*Tabelle!$W$6),IF('Modello Analisi RISCHI MOG_PTPC'!AM150=Tabelle!$V$7,('Mitigazione del rischio'!K$8*Tabelle!$W$7),IF('Modello Analisi RISCHI MOG_PTPC'!AM150=Tabelle!$V$8,('Mitigazione del rischio'!K$8*Tabelle!$W$8),IF('Modello Analisi RISCHI MOG_PTPC'!AM150=Tabelle!$V$9,('Mitigazione del rischio'!K$8*Tabelle!$W$9),IF('Modello Analisi RISCHI MOG_PTPC'!AM150=Tabelle!$V$10,('Mitigazione del rischio'!K$8*Tabelle!$W$10),IF('Modello Analisi RISCHI MOG_PTPC'!AM150=Tabelle!$V$11,('Mitigazione del rischio'!K$8*Tabelle!$W$11),IF('Modello Analisi RISCHI MOG_PTPC'!AM150=Tabelle!$V$12,('Mitigazione del rischio'!K$8*Tabelle!$W$12),"-"))))))))))</f>
        <v>3.5</v>
      </c>
      <c r="L149" s="31">
        <f>IF('Modello Analisi RISCHI MOG_PTPC'!AN150=Tabelle!$V$3,('Mitigazione del rischio'!L$8*Tabelle!$W$3),IF('Modello Analisi RISCHI MOG_PTPC'!AN150=Tabelle!$V$4,('Mitigazione del rischio'!L$8*Tabelle!$W$4),IF('Modello Analisi RISCHI MOG_PTPC'!AN150=Tabelle!$V$5,('Mitigazione del rischio'!L$8*Tabelle!$W$5),IF('Modello Analisi RISCHI MOG_PTPC'!AN150=Tabelle!$V$6,('Mitigazione del rischio'!L$8*Tabelle!$W$6),IF('Modello Analisi RISCHI MOG_PTPC'!AN150=Tabelle!$V$7,('Mitigazione del rischio'!L$8*Tabelle!$W$7),IF('Modello Analisi RISCHI MOG_PTPC'!AN150=Tabelle!$V$8,('Mitigazione del rischio'!L$8*Tabelle!$W$8),IF('Modello Analisi RISCHI MOG_PTPC'!AN150=Tabelle!$V$9,('Mitigazione del rischio'!L$8*Tabelle!$W$9),IF('Modello Analisi RISCHI MOG_PTPC'!AN150=Tabelle!$V$10,('Mitigazione del rischio'!L$8*Tabelle!$W$10),IF('Modello Analisi RISCHI MOG_PTPC'!AN150=Tabelle!$V$11,('Mitigazione del rischio'!L$8*Tabelle!$W$11),IF('Modello Analisi RISCHI MOG_PTPC'!AN150=Tabelle!$V$12,('Mitigazione del rischio'!L$8*Tabelle!$W$12),"-"))))))))))</f>
        <v>3.5</v>
      </c>
      <c r="M149" s="31">
        <f>IF('Modello Analisi RISCHI MOG_PTPC'!AO150=Tabelle!$V$3,('Mitigazione del rischio'!M$8*Tabelle!$W$3),IF('Modello Analisi RISCHI MOG_PTPC'!AO150=Tabelle!$V$4,('Mitigazione del rischio'!M$8*Tabelle!$W$4),IF('Modello Analisi RISCHI MOG_PTPC'!AO150=Tabelle!$V$5,('Mitigazione del rischio'!M$8*Tabelle!$W$5),IF('Modello Analisi RISCHI MOG_PTPC'!AO150=Tabelle!$V$6,('Mitigazione del rischio'!M$8*Tabelle!$W$6),IF('Modello Analisi RISCHI MOG_PTPC'!AO150=Tabelle!$V$7,('Mitigazione del rischio'!M$8*Tabelle!$W$7),IF('Modello Analisi RISCHI MOG_PTPC'!AO150=Tabelle!$V$8,('Mitigazione del rischio'!M$8*Tabelle!$W$8),IF('Modello Analisi RISCHI MOG_PTPC'!AO150=Tabelle!$V$9,('Mitigazione del rischio'!M$8*Tabelle!$W$9),IF('Modello Analisi RISCHI MOG_PTPC'!AO150=Tabelle!$V$10,('Mitigazione del rischio'!M$8*Tabelle!$W$10),IF('Modello Analisi RISCHI MOG_PTPC'!AO150=Tabelle!$V$11,('Mitigazione del rischio'!M$8*Tabelle!$W$11),IF('Modello Analisi RISCHI MOG_PTPC'!AO150=Tabelle!$V$12,('Mitigazione del rischio'!M$8*Tabelle!$W$12),"-"))))))))))</f>
        <v>1.05</v>
      </c>
      <c r="N149" s="31">
        <f>IF('Modello Analisi RISCHI MOG_PTPC'!AP150=Tabelle!$V$3,('Mitigazione del rischio'!N$8*Tabelle!$W$3),IF('Modello Analisi RISCHI MOG_PTPC'!AP150=Tabelle!$V$4,('Mitigazione del rischio'!N$8*Tabelle!$W$4),IF('Modello Analisi RISCHI MOG_PTPC'!AP150=Tabelle!$V$5,('Mitigazione del rischio'!N$8*Tabelle!$W$5),IF('Modello Analisi RISCHI MOG_PTPC'!AP150=Tabelle!$V$6,('Mitigazione del rischio'!N$8*Tabelle!$W$6),IF('Modello Analisi RISCHI MOG_PTPC'!AP150=Tabelle!$V$7,('Mitigazione del rischio'!N$8*Tabelle!$W$7),IF('Modello Analisi RISCHI MOG_PTPC'!AP150=Tabelle!$V$8,('Mitigazione del rischio'!N$8*Tabelle!$W$8),IF('Modello Analisi RISCHI MOG_PTPC'!AP150=Tabelle!$V$9,('Mitigazione del rischio'!N$8*Tabelle!$W$9),IF('Modello Analisi RISCHI MOG_PTPC'!AP150=Tabelle!$V$10,('Mitigazione del rischio'!N$8*Tabelle!$W$10),IF('Modello Analisi RISCHI MOG_PTPC'!AP150=Tabelle!$V$11,('Mitigazione del rischio'!N$8*Tabelle!$W$11),IF('Modello Analisi RISCHI MOG_PTPC'!AP150=Tabelle!$V$12,('Mitigazione del rischio'!N$8*Tabelle!$W$12),"-"))))))))))</f>
        <v>1.05</v>
      </c>
      <c r="O149" s="31">
        <f>IF('Modello Analisi RISCHI MOG_PTPC'!AQ150=Tabelle!$V$3,('Mitigazione del rischio'!O$8*Tabelle!$W$3),IF('Modello Analisi RISCHI MOG_PTPC'!AQ150=Tabelle!$V$4,('Mitigazione del rischio'!O$8*Tabelle!$W$4),IF('Modello Analisi RISCHI MOG_PTPC'!AQ150=Tabelle!$V$5,('Mitigazione del rischio'!O$8*Tabelle!$W$5),IF('Modello Analisi RISCHI MOG_PTPC'!AQ150=Tabelle!$V$6,('Mitigazione del rischio'!O$8*Tabelle!$W$6),IF('Modello Analisi RISCHI MOG_PTPC'!AQ150=Tabelle!$V$7,('Mitigazione del rischio'!O$8*Tabelle!$W$7),IF('Modello Analisi RISCHI MOG_PTPC'!AQ150=Tabelle!$V$8,('Mitigazione del rischio'!O$8*Tabelle!$W$8),IF('Modello Analisi RISCHI MOG_PTPC'!AQ150=Tabelle!$V$9,('Mitigazione del rischio'!O$8*Tabelle!$W$9),IF('Modello Analisi RISCHI MOG_PTPC'!AQ150=Tabelle!$V$10,('Mitigazione del rischio'!O$8*Tabelle!$W$10),IF('Modello Analisi RISCHI MOG_PTPC'!AQ150=Tabelle!$V$11,('Mitigazione del rischio'!O$8*Tabelle!$W$11),IF('Modello Analisi RISCHI MOG_PTPC'!AQ150=Tabelle!$V$12,('Mitigazione del rischio'!O$8*Tabelle!$W$12),"-"))))))))))</f>
        <v>1.05</v>
      </c>
      <c r="P149" s="31">
        <f>IF('Modello Analisi RISCHI MOG_PTPC'!AR150=Tabelle!$V$3,('Mitigazione del rischio'!P$8*Tabelle!$W$3),IF('Modello Analisi RISCHI MOG_PTPC'!AR150=Tabelle!$V$4,('Mitigazione del rischio'!P$8*Tabelle!$W$4),IF('Modello Analisi RISCHI MOG_PTPC'!AR150=Tabelle!$V$5,('Mitigazione del rischio'!P$8*Tabelle!$W$5),IF('Modello Analisi RISCHI MOG_PTPC'!AR150=Tabelle!$V$6,('Mitigazione del rischio'!P$8*Tabelle!$W$6),IF('Modello Analisi RISCHI MOG_PTPC'!AR150=Tabelle!$V$7,('Mitigazione del rischio'!P$8*Tabelle!$W$7),IF('Modello Analisi RISCHI MOG_PTPC'!AR150=Tabelle!$V$8,('Mitigazione del rischio'!P$8*Tabelle!$W$8),IF('Modello Analisi RISCHI MOG_PTPC'!AR150=Tabelle!$V$9,('Mitigazione del rischio'!P$8*Tabelle!$W$9),IF('Modello Analisi RISCHI MOG_PTPC'!AR150=Tabelle!$V$10,('Mitigazione del rischio'!P$8*Tabelle!$W$10),IF('Modello Analisi RISCHI MOG_PTPC'!AR150=Tabelle!$V$11,('Mitigazione del rischio'!P$8*Tabelle!$W$11),IF('Modello Analisi RISCHI MOG_PTPC'!AR150=Tabelle!$V$12,('Mitigazione del rischio'!P$8*Tabelle!$W$12),"-"))))))))))</f>
        <v>1.05</v>
      </c>
      <c r="Q149" s="31">
        <f>IF('Modello Analisi RISCHI MOG_PTPC'!AS150=Tabelle!$V$3,('Mitigazione del rischio'!Q$8*Tabelle!$W$3),IF('Modello Analisi RISCHI MOG_PTPC'!AS150=Tabelle!$V$4,('Mitigazione del rischio'!Q$8*Tabelle!$W$4),IF('Modello Analisi RISCHI MOG_PTPC'!AS150=Tabelle!$V$5,('Mitigazione del rischio'!Q$8*Tabelle!$W$5),IF('Modello Analisi RISCHI MOG_PTPC'!AS150=Tabelle!$V$6,('Mitigazione del rischio'!Q$8*Tabelle!$W$6),IF('Modello Analisi RISCHI MOG_PTPC'!AS150=Tabelle!$V$7,('Mitigazione del rischio'!Q$8*Tabelle!$W$7),IF('Modello Analisi RISCHI MOG_PTPC'!AS150=Tabelle!$V$8,('Mitigazione del rischio'!Q$8*Tabelle!$W$8),IF('Modello Analisi RISCHI MOG_PTPC'!AS150=Tabelle!$V$9,('Mitigazione del rischio'!Q$8*Tabelle!$W$9),IF('Modello Analisi RISCHI MOG_PTPC'!AS150=Tabelle!$V$10,('Mitigazione del rischio'!Q$8*Tabelle!$W$10),IF('Modello Analisi RISCHI MOG_PTPC'!AS150=Tabelle!$V$11,('Mitigazione del rischio'!Q$8*Tabelle!$W$11),IF('Modello Analisi RISCHI MOG_PTPC'!AS150=Tabelle!$V$12,('Mitigazione del rischio'!Q$8*Tabelle!$W$12),"-"))))))))))</f>
        <v>2.4499999999999997</v>
      </c>
      <c r="R149" s="31">
        <f>IF('Modello Analisi RISCHI MOG_PTPC'!AT150=Tabelle!$V$3,('Mitigazione del rischio'!R$8*Tabelle!$W$3),IF('Modello Analisi RISCHI MOG_PTPC'!AT150=Tabelle!$V$4,('Mitigazione del rischio'!R$8*Tabelle!$W$4),IF('Modello Analisi RISCHI MOG_PTPC'!AT150=Tabelle!$V$5,('Mitigazione del rischio'!R$8*Tabelle!$W$5),IF('Modello Analisi RISCHI MOG_PTPC'!AT150=Tabelle!$V$6,('Mitigazione del rischio'!R$8*Tabelle!$W$6),IF('Modello Analisi RISCHI MOG_PTPC'!AT150=Tabelle!$V$7,('Mitigazione del rischio'!R$8*Tabelle!$W$7),IF('Modello Analisi RISCHI MOG_PTPC'!AT150=Tabelle!$V$8,('Mitigazione del rischio'!R$8*Tabelle!$W$8),IF('Modello Analisi RISCHI MOG_PTPC'!AT150=Tabelle!$V$9,('Mitigazione del rischio'!R$8*Tabelle!$W$9),IF('Modello Analisi RISCHI MOG_PTPC'!AT150=Tabelle!$V$10,('Mitigazione del rischio'!R$8*Tabelle!$W$10),IF('Modello Analisi RISCHI MOG_PTPC'!AT150=Tabelle!$V$11,('Mitigazione del rischio'!R$8*Tabelle!$W$11),IF('Modello Analisi RISCHI MOG_PTPC'!AT150=Tabelle!$V$12,('Mitigazione del rischio'!R$8*Tabelle!$W$12),"-"))))))))))</f>
        <v>2.4499999999999997</v>
      </c>
      <c r="S149" s="31">
        <f>IF('Modello Analisi RISCHI MOG_PTPC'!AU150=Tabelle!$V$3,('Mitigazione del rischio'!S$8*Tabelle!$W$3),IF('Modello Analisi RISCHI MOG_PTPC'!AU150=Tabelle!$V$4,('Mitigazione del rischio'!S$8*Tabelle!$W$4),IF('Modello Analisi RISCHI MOG_PTPC'!AU150=Tabelle!$V$5,('Mitigazione del rischio'!S$8*Tabelle!$W$5),IF('Modello Analisi RISCHI MOG_PTPC'!AU150=Tabelle!$V$6,('Mitigazione del rischio'!S$8*Tabelle!$W$6),IF('Modello Analisi RISCHI MOG_PTPC'!AU150=Tabelle!$V$7,('Mitigazione del rischio'!S$8*Tabelle!$W$7),IF('Modello Analisi RISCHI MOG_PTPC'!AU150=Tabelle!$V$8,('Mitigazione del rischio'!S$8*Tabelle!$W$8),IF('Modello Analisi RISCHI MOG_PTPC'!AU150=Tabelle!$V$9,('Mitigazione del rischio'!S$8*Tabelle!$W$9),IF('Modello Analisi RISCHI MOG_PTPC'!AU150=Tabelle!$V$10,('Mitigazione del rischio'!S$8*Tabelle!$W$10),IF('Modello Analisi RISCHI MOG_PTPC'!AU150=Tabelle!$V$11,('Mitigazione del rischio'!S$8*Tabelle!$W$11),IF('Modello Analisi RISCHI MOG_PTPC'!AU150=Tabelle!$V$12,('Mitigazione del rischio'!S$8*Tabelle!$W$12),"-"))))))))))</f>
        <v>2.4499999999999997</v>
      </c>
      <c r="T149" s="31">
        <f>IF('Modello Analisi RISCHI MOG_PTPC'!AV150=Tabelle!$V$3,('Mitigazione del rischio'!T$8*Tabelle!$W$3),IF('Modello Analisi RISCHI MOG_PTPC'!AV150=Tabelle!$V$4,('Mitigazione del rischio'!T$8*Tabelle!$W$4),IF('Modello Analisi RISCHI MOG_PTPC'!AV150=Tabelle!$V$5,('Mitigazione del rischio'!T$8*Tabelle!$W$5),IF('Modello Analisi RISCHI MOG_PTPC'!AV150=Tabelle!$V$6,('Mitigazione del rischio'!T$8*Tabelle!$W$6),IF('Modello Analisi RISCHI MOG_PTPC'!AV150=Tabelle!$V$7,('Mitigazione del rischio'!T$8*Tabelle!$W$7),IF('Modello Analisi RISCHI MOG_PTPC'!AV150=Tabelle!$V$8,('Mitigazione del rischio'!T$8*Tabelle!$W$8),IF('Modello Analisi RISCHI MOG_PTPC'!AV150=Tabelle!$V$9,('Mitigazione del rischio'!T$8*Tabelle!$W$9),IF('Modello Analisi RISCHI MOG_PTPC'!AV150=Tabelle!$V$10,('Mitigazione del rischio'!T$8*Tabelle!$W$10),IF('Modello Analisi RISCHI MOG_PTPC'!AV150=Tabelle!$V$11,('Mitigazione del rischio'!T$8*Tabelle!$W$11),IF('Modello Analisi RISCHI MOG_PTPC'!AV150=Tabelle!$V$12,('Mitigazione del rischio'!T$8*Tabelle!$W$12),"-"))))))))))</f>
        <v>2.4499999999999997</v>
      </c>
      <c r="U149" s="31">
        <f>IF('Modello Analisi RISCHI MOG_PTPC'!AW150=Tabelle!$V$3,('Mitigazione del rischio'!U$8*Tabelle!$W$3),IF('Modello Analisi RISCHI MOG_PTPC'!AW150=Tabelle!$V$4,('Mitigazione del rischio'!U$8*Tabelle!$W$4),IF('Modello Analisi RISCHI MOG_PTPC'!AW150=Tabelle!$V$5,('Mitigazione del rischio'!U$8*Tabelle!$W$5),IF('Modello Analisi RISCHI MOG_PTPC'!AW150=Tabelle!$V$6,('Mitigazione del rischio'!U$8*Tabelle!$W$6),IF('Modello Analisi RISCHI MOG_PTPC'!AW150=Tabelle!$V$7,('Mitigazione del rischio'!U$8*Tabelle!$W$7),IF('Modello Analisi RISCHI MOG_PTPC'!AW150=Tabelle!$V$8,('Mitigazione del rischio'!U$8*Tabelle!$W$8),IF('Modello Analisi RISCHI MOG_PTPC'!AW150=Tabelle!$V$9,('Mitigazione del rischio'!U$8*Tabelle!$W$9),IF('Modello Analisi RISCHI MOG_PTPC'!AW150=Tabelle!$V$10,('Mitigazione del rischio'!U$8*Tabelle!$W$10),IF('Modello Analisi RISCHI MOG_PTPC'!AW150=Tabelle!$V$11,('Mitigazione del rischio'!U$8*Tabelle!$W$11),IF('Modello Analisi RISCHI MOG_PTPC'!AW150=Tabelle!$V$12,('Mitigazione del rischio'!U$8*Tabelle!$W$12),"-"))))))))))</f>
        <v>0</v>
      </c>
      <c r="V149" s="31">
        <f>IF('Modello Analisi RISCHI MOG_PTPC'!AX150=Tabelle!$V$3,('Mitigazione del rischio'!V$8*Tabelle!$W$3),IF('Modello Analisi RISCHI MOG_PTPC'!AX150=Tabelle!$V$4,('Mitigazione del rischio'!V$8*Tabelle!$W$4),IF('Modello Analisi RISCHI MOG_PTPC'!AX150=Tabelle!$V$5,('Mitigazione del rischio'!V$8*Tabelle!$W$5),IF('Modello Analisi RISCHI MOG_PTPC'!AX150=Tabelle!$V$6,('Mitigazione del rischio'!V$8*Tabelle!$W$6),IF('Modello Analisi RISCHI MOG_PTPC'!AX150=Tabelle!$V$7,('Mitigazione del rischio'!V$8*Tabelle!$W$7),IF('Modello Analisi RISCHI MOG_PTPC'!AX150=Tabelle!$V$8,('Mitigazione del rischio'!V$8*Tabelle!$W$8),IF('Modello Analisi RISCHI MOG_PTPC'!AX150=Tabelle!$V$9,('Mitigazione del rischio'!V$8*Tabelle!$W$9),IF('Modello Analisi RISCHI MOG_PTPC'!AX150=Tabelle!$V$10,('Mitigazione del rischio'!V$8*Tabelle!$W$10),IF('Modello Analisi RISCHI MOG_PTPC'!AX150=Tabelle!$V$11,('Mitigazione del rischio'!V$8*Tabelle!$W$11),IF('Modello Analisi RISCHI MOG_PTPC'!AX150=Tabelle!$V$12,('Mitigazione del rischio'!V$8*Tabelle!$W$12),"-"))))))))))</f>
        <v>0</v>
      </c>
      <c r="W149" s="31">
        <f>IF('Modello Analisi RISCHI MOG_PTPC'!AY150=Tabelle!$V$3,('Mitigazione del rischio'!W$8*Tabelle!$W$3),IF('Modello Analisi RISCHI MOG_PTPC'!AY150=Tabelle!$V$4,('Mitigazione del rischio'!W$8*Tabelle!$W$4),IF('Modello Analisi RISCHI MOG_PTPC'!AY150=Tabelle!$V$5,('Mitigazione del rischio'!W$8*Tabelle!$W$5),IF('Modello Analisi RISCHI MOG_PTPC'!AY150=Tabelle!$V$6,('Mitigazione del rischio'!W$8*Tabelle!$W$6),IF('Modello Analisi RISCHI MOG_PTPC'!AY150=Tabelle!$V$7,('Mitigazione del rischio'!W$8*Tabelle!$W$7),IF('Modello Analisi RISCHI MOG_PTPC'!AY150=Tabelle!$V$8,('Mitigazione del rischio'!W$8*Tabelle!$W$8),IF('Modello Analisi RISCHI MOG_PTPC'!AY150=Tabelle!$V$9,('Mitigazione del rischio'!W$8*Tabelle!$W$9),IF('Modello Analisi RISCHI MOG_PTPC'!AY150=Tabelle!$V$10,('Mitigazione del rischio'!W$8*Tabelle!$W$10),IF('Modello Analisi RISCHI MOG_PTPC'!AY150=Tabelle!$V$11,('Mitigazione del rischio'!W$8*Tabelle!$W$11),IF('Modello Analisi RISCHI MOG_PTPC'!AY150=Tabelle!$V$12,('Mitigazione del rischio'!W$8*Tabelle!$W$12),"-"))))))))))</f>
        <v>0</v>
      </c>
      <c r="X149" s="31">
        <f>IF('Modello Analisi RISCHI MOG_PTPC'!AZ150=Tabelle!$V$3,('Mitigazione del rischio'!X$8*Tabelle!$W$3),IF('Modello Analisi RISCHI MOG_PTPC'!AZ150=Tabelle!$V$4,('Mitigazione del rischio'!X$8*Tabelle!$W$4),IF('Modello Analisi RISCHI MOG_PTPC'!AZ150=Tabelle!$V$5,('Mitigazione del rischio'!X$8*Tabelle!$W$5),IF('Modello Analisi RISCHI MOG_PTPC'!AZ150=Tabelle!$V$6,('Mitigazione del rischio'!X$8*Tabelle!$W$6),IF('Modello Analisi RISCHI MOG_PTPC'!AZ150=Tabelle!$V$7,('Mitigazione del rischio'!X$8*Tabelle!$W$7),IF('Modello Analisi RISCHI MOG_PTPC'!AZ150=Tabelle!$V$8,('Mitigazione del rischio'!X$8*Tabelle!$W$8),IF('Modello Analisi RISCHI MOG_PTPC'!AZ150=Tabelle!$V$9,('Mitigazione del rischio'!X$8*Tabelle!$W$9),IF('Modello Analisi RISCHI MOG_PTPC'!AZ150=Tabelle!$V$10,('Mitigazione del rischio'!X$8*Tabelle!$W$10),IF('Modello Analisi RISCHI MOG_PTPC'!AZ150=Tabelle!$V$11,('Mitigazione del rischio'!X$8*Tabelle!$W$11),IF('Modello Analisi RISCHI MOG_PTPC'!AZ150=Tabelle!$V$12,('Mitigazione del rischio'!X$8*Tabelle!$W$12),"-"))))))))))</f>
        <v>0</v>
      </c>
      <c r="Y149" s="31">
        <f>IF('Modello Analisi RISCHI MOG_PTPC'!BA150=Tabelle!$V$3,('Mitigazione del rischio'!Y$8*Tabelle!$W$3),IF('Modello Analisi RISCHI MOG_PTPC'!BA150=Tabelle!$V$4,('Mitigazione del rischio'!Y$8*Tabelle!$W$4),IF('Modello Analisi RISCHI MOG_PTPC'!BA150=Tabelle!$V$5,('Mitigazione del rischio'!Y$8*Tabelle!$W$5),IF('Modello Analisi RISCHI MOG_PTPC'!BA150=Tabelle!$V$6,('Mitigazione del rischio'!Y$8*Tabelle!$W$6),IF('Modello Analisi RISCHI MOG_PTPC'!BA150=Tabelle!$V$7,('Mitigazione del rischio'!Y$8*Tabelle!$W$7),IF('Modello Analisi RISCHI MOG_PTPC'!BA150=Tabelle!$V$8,('Mitigazione del rischio'!Y$8*Tabelle!$W$8),IF('Modello Analisi RISCHI MOG_PTPC'!BA150=Tabelle!$V$9,('Mitigazione del rischio'!Y$8*Tabelle!$W$9),IF('Modello Analisi RISCHI MOG_PTPC'!BA150=Tabelle!$V$10,('Mitigazione del rischio'!Y$8*Tabelle!$W$10),IF('Modello Analisi RISCHI MOG_PTPC'!BA150=Tabelle!$V$11,('Mitigazione del rischio'!Y$8*Tabelle!$W$11),IF('Modello Analisi RISCHI MOG_PTPC'!BA150=Tabelle!$V$12,('Mitigazione del rischio'!Y$8*Tabelle!$W$12),"-"))))))))))</f>
        <v>0</v>
      </c>
      <c r="Z149" s="31">
        <f>IF('Modello Analisi RISCHI MOG_PTPC'!BB150=Tabelle!$V$3,('Mitigazione del rischio'!Z$8*Tabelle!$W$3),IF('Modello Analisi RISCHI MOG_PTPC'!BB150=Tabelle!$V$4,('Mitigazione del rischio'!Z$8*Tabelle!$W$4),IF('Modello Analisi RISCHI MOG_PTPC'!BB150=Tabelle!$V$5,('Mitigazione del rischio'!Z$8*Tabelle!$W$5),IF('Modello Analisi RISCHI MOG_PTPC'!BB150=Tabelle!$V$6,('Mitigazione del rischio'!Z$8*Tabelle!$W$6),IF('Modello Analisi RISCHI MOG_PTPC'!BB150=Tabelle!$V$7,('Mitigazione del rischio'!Z$8*Tabelle!$W$7),IF('Modello Analisi RISCHI MOG_PTPC'!BB150=Tabelle!$V$8,('Mitigazione del rischio'!Z$8*Tabelle!$W$8),IF('Modello Analisi RISCHI MOG_PTPC'!BB150=Tabelle!$V$9,('Mitigazione del rischio'!Z$8*Tabelle!$W$9),IF('Modello Analisi RISCHI MOG_PTPC'!BB150=Tabelle!$V$10,('Mitigazione del rischio'!Z$8*Tabelle!$W$10),IF('Modello Analisi RISCHI MOG_PTPC'!BB150=Tabelle!$V$11,('Mitigazione del rischio'!Z$8*Tabelle!$W$11),IF('Modello Analisi RISCHI MOG_PTPC'!BB150=Tabelle!$V$12,('Mitigazione del rischio'!Z$8*Tabelle!$W$12),"-"))))))))))</f>
        <v>0</v>
      </c>
      <c r="AA149" s="31">
        <f>IF('Modello Analisi RISCHI MOG_PTPC'!BC150=Tabelle!$V$3,('Mitigazione del rischio'!AA$8*Tabelle!$W$3),IF('Modello Analisi RISCHI MOG_PTPC'!BC150=Tabelle!$V$4,('Mitigazione del rischio'!AA$8*Tabelle!$W$4),IF('Modello Analisi RISCHI MOG_PTPC'!BC150=Tabelle!$V$5,('Mitigazione del rischio'!AA$8*Tabelle!$W$5),IF('Modello Analisi RISCHI MOG_PTPC'!BC150=Tabelle!$V$6,('Mitigazione del rischio'!AA$8*Tabelle!$W$6),IF('Modello Analisi RISCHI MOG_PTPC'!BC150=Tabelle!$V$7,('Mitigazione del rischio'!AA$8*Tabelle!$W$7),IF('Modello Analisi RISCHI MOG_PTPC'!BC150=Tabelle!$V$8,('Mitigazione del rischio'!AA$8*Tabelle!$W$8),IF('Modello Analisi RISCHI MOG_PTPC'!BC150=Tabelle!$V$9,('Mitigazione del rischio'!AA$8*Tabelle!$W$9),IF('Modello Analisi RISCHI MOG_PTPC'!BC150=Tabelle!$V$10,('Mitigazione del rischio'!AA$8*Tabelle!$W$10),IF('Modello Analisi RISCHI MOG_PTPC'!BC150=Tabelle!$V$11,('Mitigazione del rischio'!AA$8*Tabelle!$W$11),IF('Modello Analisi RISCHI MOG_PTPC'!BC150=Tabelle!$V$12,('Mitigazione del rischio'!AA$8*Tabelle!$W$12),"-"))))))))))</f>
        <v>0</v>
      </c>
      <c r="AB149" s="31">
        <f>IF('Modello Analisi RISCHI MOG_PTPC'!BD150=Tabelle!$V$3,('Mitigazione del rischio'!AB$8*Tabelle!$W$3),IF('Modello Analisi RISCHI MOG_PTPC'!BD150=Tabelle!$V$4,('Mitigazione del rischio'!AB$8*Tabelle!$W$4),IF('Modello Analisi RISCHI MOG_PTPC'!BD150=Tabelle!$V$5,('Mitigazione del rischio'!AB$8*Tabelle!$W$5),IF('Modello Analisi RISCHI MOG_PTPC'!BD150=Tabelle!$V$6,('Mitigazione del rischio'!AB$8*Tabelle!$W$6),IF('Modello Analisi RISCHI MOG_PTPC'!BD150=Tabelle!$V$7,('Mitigazione del rischio'!AB$8*Tabelle!$W$7),IF('Modello Analisi RISCHI MOG_PTPC'!BD150=Tabelle!$V$8,('Mitigazione del rischio'!AB$8*Tabelle!$W$8),IF('Modello Analisi RISCHI MOG_PTPC'!BD150=Tabelle!$V$9,('Mitigazione del rischio'!AB$8*Tabelle!$W$9),IF('Modello Analisi RISCHI MOG_PTPC'!BD150=Tabelle!$V$10,('Mitigazione del rischio'!AB$8*Tabelle!$W$10),IF('Modello Analisi RISCHI MOG_PTPC'!BD150=Tabelle!$V$11,('Mitigazione del rischio'!AB$8*Tabelle!$W$11),IF('Modello Analisi RISCHI MOG_PTPC'!BD150=Tabelle!$V$12,('Mitigazione del rischio'!AB$8*Tabelle!$W$12),"-"))))))))))</f>
        <v>0</v>
      </c>
      <c r="AC149" s="31">
        <f>IF('Modello Analisi RISCHI MOG_PTPC'!BE150=Tabelle!$V$3,('Mitigazione del rischio'!AC$8*Tabelle!$W$3),IF('Modello Analisi RISCHI MOG_PTPC'!BE150=Tabelle!$V$4,('Mitigazione del rischio'!AC$8*Tabelle!$W$4),IF('Modello Analisi RISCHI MOG_PTPC'!BE150=Tabelle!$V$5,('Mitigazione del rischio'!AC$8*Tabelle!$W$5),IF('Modello Analisi RISCHI MOG_PTPC'!BE150=Tabelle!$V$6,('Mitigazione del rischio'!AC$8*Tabelle!$W$6),IF('Modello Analisi RISCHI MOG_PTPC'!BE150=Tabelle!$V$7,('Mitigazione del rischio'!AC$8*Tabelle!$W$7),IF('Modello Analisi RISCHI MOG_PTPC'!BE150=Tabelle!$V$8,('Mitigazione del rischio'!AC$8*Tabelle!$W$8),IF('Modello Analisi RISCHI MOG_PTPC'!BE150=Tabelle!$V$9,('Mitigazione del rischio'!AC$8*Tabelle!$W$9),IF('Modello Analisi RISCHI MOG_PTPC'!BE150=Tabelle!$V$10,('Mitigazione del rischio'!AC$8*Tabelle!$W$10),IF('Modello Analisi RISCHI MOG_PTPC'!BE150=Tabelle!$V$11,('Mitigazione del rischio'!AC$8*Tabelle!$W$11),IF('Modello Analisi RISCHI MOG_PTPC'!BE150=Tabelle!$V$12,('Mitigazione del rischio'!AC$8*Tabelle!$W$12),"-"))))))))))</f>
        <v>0</v>
      </c>
      <c r="AD149" s="31">
        <f>IF('Modello Analisi RISCHI MOG_PTPC'!BF150=Tabelle!$V$3,('Mitigazione del rischio'!AD$8*Tabelle!$W$3),IF('Modello Analisi RISCHI MOG_PTPC'!BF150=Tabelle!$V$4,('Mitigazione del rischio'!AD$8*Tabelle!$W$4),IF('Modello Analisi RISCHI MOG_PTPC'!BF150=Tabelle!$V$5,('Mitigazione del rischio'!AD$8*Tabelle!$W$5),IF('Modello Analisi RISCHI MOG_PTPC'!BF150=Tabelle!$V$6,('Mitigazione del rischio'!AD$8*Tabelle!$W$6),IF('Modello Analisi RISCHI MOG_PTPC'!BF150=Tabelle!$V$7,('Mitigazione del rischio'!AD$8*Tabelle!$W$7),IF('Modello Analisi RISCHI MOG_PTPC'!BF150=Tabelle!$V$8,('Mitigazione del rischio'!AD$8*Tabelle!$W$8),IF('Modello Analisi RISCHI MOG_PTPC'!BF150=Tabelle!$V$9,('Mitigazione del rischio'!AD$8*Tabelle!$W$9),IF('Modello Analisi RISCHI MOG_PTPC'!BF150=Tabelle!$V$10,('Mitigazione del rischio'!AD$8*Tabelle!$W$10),IF('Modello Analisi RISCHI MOG_PTPC'!BF150=Tabelle!$V$11,('Mitigazione del rischio'!AD$8*Tabelle!$W$11),IF('Modello Analisi RISCHI MOG_PTPC'!BF150=Tabelle!$V$12,('Mitigazione del rischio'!AD$8*Tabelle!$W$12),"-"))))))))))</f>
        <v>0</v>
      </c>
      <c r="AE149" s="31">
        <f>IF('Modello Analisi RISCHI MOG_PTPC'!BG150=Tabelle!$V$3,('Mitigazione del rischio'!AE$8*Tabelle!$W$3),IF('Modello Analisi RISCHI MOG_PTPC'!BG150=Tabelle!$V$4,('Mitigazione del rischio'!AE$8*Tabelle!$W$4),IF('Modello Analisi RISCHI MOG_PTPC'!BG150=Tabelle!$V$5,('Mitigazione del rischio'!AE$8*Tabelle!$W$5),IF('Modello Analisi RISCHI MOG_PTPC'!BG150=Tabelle!$V$6,('Mitigazione del rischio'!AE$8*Tabelle!$W$6),IF('Modello Analisi RISCHI MOG_PTPC'!BG150=Tabelle!$V$7,('Mitigazione del rischio'!AE$8*Tabelle!$W$7),IF('Modello Analisi RISCHI MOG_PTPC'!BG150=Tabelle!$V$8,('Mitigazione del rischio'!AE$8*Tabelle!$W$8),IF('Modello Analisi RISCHI MOG_PTPC'!BG150=Tabelle!$V$9,('Mitigazione del rischio'!AE$8*Tabelle!$W$9),IF('Modello Analisi RISCHI MOG_PTPC'!BG150=Tabelle!$V$10,('Mitigazione del rischio'!AE$8*Tabelle!$W$10),IF('Modello Analisi RISCHI MOG_PTPC'!BG150=Tabelle!$V$11,('Mitigazione del rischio'!AE$8*Tabelle!$W$11),IF('Modello Analisi RISCHI MOG_PTPC'!BG150=Tabelle!$V$12,('Mitigazione del rischio'!AE$8*Tabelle!$W$12),"-"))))))))))</f>
        <v>0</v>
      </c>
      <c r="AF149" s="32">
        <f t="shared" si="7"/>
        <v>43.400000000000006</v>
      </c>
      <c r="AG149" s="33">
        <f t="shared" si="8"/>
        <v>0.43400000000000005</v>
      </c>
    </row>
    <row r="150" spans="1:33" x14ac:dyDescent="0.25">
      <c r="A150" s="31">
        <f>IF('Modello Analisi RISCHI MOG_PTPC'!AC151=Tabelle!$V$3,('Mitigazione del rischio'!A$8*Tabelle!$W$3),IF('Modello Analisi RISCHI MOG_PTPC'!AC151=Tabelle!$V$4,('Mitigazione del rischio'!A$8*Tabelle!$W$4),IF('Modello Analisi RISCHI MOG_PTPC'!AC151=Tabelle!$V$5,('Mitigazione del rischio'!A$8*Tabelle!$W$5),IF('Modello Analisi RISCHI MOG_PTPC'!AC151=Tabelle!$V$6,('Mitigazione del rischio'!A$8*Tabelle!$W$6),IF('Modello Analisi RISCHI MOG_PTPC'!AC151=Tabelle!$V$7,('Mitigazione del rischio'!A$8*Tabelle!$W$7),IF('Modello Analisi RISCHI MOG_PTPC'!AC151=Tabelle!$V$8,('Mitigazione del rischio'!A$8*Tabelle!$W$8),IF('Modello Analisi RISCHI MOG_PTPC'!AC151=Tabelle!$V$9,('Mitigazione del rischio'!A$8*Tabelle!$W$9),IF('Modello Analisi RISCHI MOG_PTPC'!AC151=Tabelle!$V$10,('Mitigazione del rischio'!A$8*Tabelle!$W$10),IF('Modello Analisi RISCHI MOG_PTPC'!AC151=Tabelle!$V$11,('Mitigazione del rischio'!A$8*Tabelle!$W$11),IF('Modello Analisi RISCHI MOG_PTPC'!AC151=Tabelle!$V$12,('Mitigazione del rischio'!A$8*Tabelle!$W$12),"-"))))))))))</f>
        <v>3.5</v>
      </c>
      <c r="B150" s="31">
        <f>IF('Modello Analisi RISCHI MOG_PTPC'!AD151=Tabelle!$V$3,('Mitigazione del rischio'!B$8*Tabelle!$W$3),IF('Modello Analisi RISCHI MOG_PTPC'!AD151=Tabelle!$V$4,('Mitigazione del rischio'!B$8*Tabelle!$W$4),IF('Modello Analisi RISCHI MOG_PTPC'!AD151=Tabelle!$V$5,('Mitigazione del rischio'!B$8*Tabelle!$W$5),IF('Modello Analisi RISCHI MOG_PTPC'!AD151=Tabelle!$V$6,('Mitigazione del rischio'!B$8*Tabelle!$W$6),IF('Modello Analisi RISCHI MOG_PTPC'!AD151=Tabelle!$V$7,('Mitigazione del rischio'!B$8*Tabelle!$W$7),IF('Modello Analisi RISCHI MOG_PTPC'!AD151=Tabelle!$V$8,('Mitigazione del rischio'!B$8*Tabelle!$W$8),IF('Modello Analisi RISCHI MOG_PTPC'!AD151=Tabelle!$V$9,('Mitigazione del rischio'!B$8*Tabelle!$W$9),IF('Modello Analisi RISCHI MOG_PTPC'!AD151=Tabelle!$V$10,('Mitigazione del rischio'!B$8*Tabelle!$W$10),IF('Modello Analisi RISCHI MOG_PTPC'!AD151=Tabelle!$V$11,('Mitigazione del rischio'!B$8*Tabelle!$W$11),IF('Modello Analisi RISCHI MOG_PTPC'!AD151=Tabelle!$V$12,('Mitigazione del rischio'!B$8*Tabelle!$W$12),"-"))))))))))</f>
        <v>2.4499999999999997</v>
      </c>
      <c r="C150" s="31">
        <f>IF('Modello Analisi RISCHI MOG_PTPC'!AE151=Tabelle!$V$3,('Mitigazione del rischio'!C$8*Tabelle!$W$3),IF('Modello Analisi RISCHI MOG_PTPC'!AE151=Tabelle!$V$4,('Mitigazione del rischio'!C$8*Tabelle!$W$4),IF('Modello Analisi RISCHI MOG_PTPC'!AE151=Tabelle!$V$5,('Mitigazione del rischio'!C$8*Tabelle!$W$5),IF('Modello Analisi RISCHI MOG_PTPC'!AE151=Tabelle!$V$6,('Mitigazione del rischio'!C$8*Tabelle!$W$6),IF('Modello Analisi RISCHI MOG_PTPC'!AE151=Tabelle!$V$7,('Mitigazione del rischio'!C$8*Tabelle!$W$7),IF('Modello Analisi RISCHI MOG_PTPC'!AE151=Tabelle!$V$8,('Mitigazione del rischio'!C$8*Tabelle!$W$8),IF('Modello Analisi RISCHI MOG_PTPC'!AE151=Tabelle!$V$9,('Mitigazione del rischio'!C$8*Tabelle!$W$9),IF('Modello Analisi RISCHI MOG_PTPC'!AE151=Tabelle!$V$10,('Mitigazione del rischio'!C$8*Tabelle!$W$10),IF('Modello Analisi RISCHI MOG_PTPC'!AE151=Tabelle!$V$11,('Mitigazione del rischio'!C$8*Tabelle!$W$11),IF('Modello Analisi RISCHI MOG_PTPC'!AE151=Tabelle!$V$12,('Mitigazione del rischio'!C$8*Tabelle!$W$12),"-"))))))))))</f>
        <v>0.35000000000000003</v>
      </c>
      <c r="D150" s="31">
        <f>IF('Modello Analisi RISCHI MOG_PTPC'!AF151=Tabelle!$V$3,('Mitigazione del rischio'!D$8*Tabelle!$W$3),IF('Modello Analisi RISCHI MOG_PTPC'!AF151=Tabelle!$V$4,('Mitigazione del rischio'!D$8*Tabelle!$W$4),IF('Modello Analisi RISCHI MOG_PTPC'!AF151=Tabelle!$V$5,('Mitigazione del rischio'!D$8*Tabelle!$W$5),IF('Modello Analisi RISCHI MOG_PTPC'!AF151=Tabelle!$V$6,('Mitigazione del rischio'!D$8*Tabelle!$W$6),IF('Modello Analisi RISCHI MOG_PTPC'!AF151=Tabelle!$V$7,('Mitigazione del rischio'!D$8*Tabelle!$W$7),IF('Modello Analisi RISCHI MOG_PTPC'!AF151=Tabelle!$V$8,('Mitigazione del rischio'!D$8*Tabelle!$W$8),IF('Modello Analisi RISCHI MOG_PTPC'!AF151=Tabelle!$V$9,('Mitigazione del rischio'!D$8*Tabelle!$W$9),IF('Modello Analisi RISCHI MOG_PTPC'!AF151=Tabelle!$V$10,('Mitigazione del rischio'!D$8*Tabelle!$W$10),IF('Modello Analisi RISCHI MOG_PTPC'!AF151=Tabelle!$V$11,('Mitigazione del rischio'!D$8*Tabelle!$W$11),IF('Modello Analisi RISCHI MOG_PTPC'!AF151=Tabelle!$V$12,('Mitigazione del rischio'!D$8*Tabelle!$W$12),"-"))))))))))</f>
        <v>1.05</v>
      </c>
      <c r="E150" s="31">
        <f>IF('Modello Analisi RISCHI MOG_PTPC'!AG151=Tabelle!$V$3,('Mitigazione del rischio'!E$8*Tabelle!$W$3),IF('Modello Analisi RISCHI MOG_PTPC'!AG151=Tabelle!$V$4,('Mitigazione del rischio'!E$8*Tabelle!$W$4),IF('Modello Analisi RISCHI MOG_PTPC'!AG151=Tabelle!$V$5,('Mitigazione del rischio'!E$8*Tabelle!$W$5),IF('Modello Analisi RISCHI MOG_PTPC'!AG151=Tabelle!$V$6,('Mitigazione del rischio'!E$8*Tabelle!$W$6),IF('Modello Analisi RISCHI MOG_PTPC'!AG151=Tabelle!$V$7,('Mitigazione del rischio'!E$8*Tabelle!$W$7),IF('Modello Analisi RISCHI MOG_PTPC'!AG151=Tabelle!$V$8,('Mitigazione del rischio'!E$8*Tabelle!$W$8),IF('Modello Analisi RISCHI MOG_PTPC'!AG151=Tabelle!$V$9,('Mitigazione del rischio'!E$8*Tabelle!$W$9),IF('Modello Analisi RISCHI MOG_PTPC'!AG151=Tabelle!$V$10,('Mitigazione del rischio'!E$8*Tabelle!$W$10),IF('Modello Analisi RISCHI MOG_PTPC'!AG151=Tabelle!$V$11,('Mitigazione del rischio'!E$8*Tabelle!$W$11),IF('Modello Analisi RISCHI MOG_PTPC'!AG151=Tabelle!$V$12,('Mitigazione del rischio'!E$8*Tabelle!$W$12),"-"))))))))))</f>
        <v>2.4499999999999997</v>
      </c>
      <c r="F150" s="31">
        <f>IF('Modello Analisi RISCHI MOG_PTPC'!AH151=Tabelle!$V$3,('Mitigazione del rischio'!F$8*Tabelle!$W$3),IF('Modello Analisi RISCHI MOG_PTPC'!AH151=Tabelle!$V$4,('Mitigazione del rischio'!F$8*Tabelle!$W$4),IF('Modello Analisi RISCHI MOG_PTPC'!AH151=Tabelle!$V$5,('Mitigazione del rischio'!F$8*Tabelle!$W$5),IF('Modello Analisi RISCHI MOG_PTPC'!AH151=Tabelle!$V$6,('Mitigazione del rischio'!F$8*Tabelle!$W$6),IF('Modello Analisi RISCHI MOG_PTPC'!AH151=Tabelle!$V$7,('Mitigazione del rischio'!F$8*Tabelle!$W$7),IF('Modello Analisi RISCHI MOG_PTPC'!AH151=Tabelle!$V$8,('Mitigazione del rischio'!F$8*Tabelle!$W$8),IF('Modello Analisi RISCHI MOG_PTPC'!AH151=Tabelle!$V$9,('Mitigazione del rischio'!F$8*Tabelle!$W$9),IF('Modello Analisi RISCHI MOG_PTPC'!AH151=Tabelle!$V$10,('Mitigazione del rischio'!F$8*Tabelle!$W$10),IF('Modello Analisi RISCHI MOG_PTPC'!AH151=Tabelle!$V$11,('Mitigazione del rischio'!F$8*Tabelle!$W$11),IF('Modello Analisi RISCHI MOG_PTPC'!AH151=Tabelle!$V$12,('Mitigazione del rischio'!F$8*Tabelle!$W$12),"-"))))))))))</f>
        <v>3.5</v>
      </c>
      <c r="G150" s="31">
        <f>IF('Modello Analisi RISCHI MOG_PTPC'!AI151=Tabelle!$V$3,('Mitigazione del rischio'!G$8*Tabelle!$W$3),IF('Modello Analisi RISCHI MOG_PTPC'!AI151=Tabelle!$V$4,('Mitigazione del rischio'!G$8*Tabelle!$W$4),IF('Modello Analisi RISCHI MOG_PTPC'!AI151=Tabelle!$V$5,('Mitigazione del rischio'!G$8*Tabelle!$W$5),IF('Modello Analisi RISCHI MOG_PTPC'!AI151=Tabelle!$V$6,('Mitigazione del rischio'!G$8*Tabelle!$W$6),IF('Modello Analisi RISCHI MOG_PTPC'!AI151=Tabelle!$V$7,('Mitigazione del rischio'!G$8*Tabelle!$W$7),IF('Modello Analisi RISCHI MOG_PTPC'!AI151=Tabelle!$V$8,('Mitigazione del rischio'!G$8*Tabelle!$W$8),IF('Modello Analisi RISCHI MOG_PTPC'!AI151=Tabelle!$V$9,('Mitigazione del rischio'!G$8*Tabelle!$W$9),IF('Modello Analisi RISCHI MOG_PTPC'!AI151=Tabelle!$V$10,('Mitigazione del rischio'!G$8*Tabelle!$W$10),IF('Modello Analisi RISCHI MOG_PTPC'!AI151=Tabelle!$V$11,('Mitigazione del rischio'!G$8*Tabelle!$W$11),IF('Modello Analisi RISCHI MOG_PTPC'!AI151=Tabelle!$V$12,('Mitigazione del rischio'!G$8*Tabelle!$W$12),"-"))))))))))</f>
        <v>3.5</v>
      </c>
      <c r="H150" s="31">
        <f>IF('Modello Analisi RISCHI MOG_PTPC'!AJ151=Tabelle!$V$3,('Mitigazione del rischio'!H$8*Tabelle!$W$3),IF('Modello Analisi RISCHI MOG_PTPC'!AJ151=Tabelle!$V$4,('Mitigazione del rischio'!H$8*Tabelle!$W$4),IF('Modello Analisi RISCHI MOG_PTPC'!AJ151=Tabelle!$V$5,('Mitigazione del rischio'!H$8*Tabelle!$W$5),IF('Modello Analisi RISCHI MOG_PTPC'!AJ151=Tabelle!$V$6,('Mitigazione del rischio'!H$8*Tabelle!$W$6),IF('Modello Analisi RISCHI MOG_PTPC'!AJ151=Tabelle!$V$7,('Mitigazione del rischio'!H$8*Tabelle!$W$7),IF('Modello Analisi RISCHI MOG_PTPC'!AJ151=Tabelle!$V$8,('Mitigazione del rischio'!H$8*Tabelle!$W$8),IF('Modello Analisi RISCHI MOG_PTPC'!AJ151=Tabelle!$V$9,('Mitigazione del rischio'!H$8*Tabelle!$W$9),IF('Modello Analisi RISCHI MOG_PTPC'!AJ151=Tabelle!$V$10,('Mitigazione del rischio'!H$8*Tabelle!$W$10),IF('Modello Analisi RISCHI MOG_PTPC'!AJ151=Tabelle!$V$11,('Mitigazione del rischio'!H$8*Tabelle!$W$11),IF('Modello Analisi RISCHI MOG_PTPC'!AJ151=Tabelle!$V$12,('Mitigazione del rischio'!H$8*Tabelle!$W$12),"-"))))))))))</f>
        <v>3.5</v>
      </c>
      <c r="I150" s="31">
        <f>IF('Modello Analisi RISCHI MOG_PTPC'!AK151=Tabelle!$V$3,('Mitigazione del rischio'!I$8*Tabelle!$W$3),IF('Modello Analisi RISCHI MOG_PTPC'!AK151=Tabelle!$V$4,('Mitigazione del rischio'!I$8*Tabelle!$W$4),IF('Modello Analisi RISCHI MOG_PTPC'!AK151=Tabelle!$V$5,('Mitigazione del rischio'!I$8*Tabelle!$W$5),IF('Modello Analisi RISCHI MOG_PTPC'!AK151=Tabelle!$V$6,('Mitigazione del rischio'!I$8*Tabelle!$W$6),IF('Modello Analisi RISCHI MOG_PTPC'!AK151=Tabelle!$V$7,('Mitigazione del rischio'!I$8*Tabelle!$W$7),IF('Modello Analisi RISCHI MOG_PTPC'!AK151=Tabelle!$V$8,('Mitigazione del rischio'!I$8*Tabelle!$W$8),IF('Modello Analisi RISCHI MOG_PTPC'!AK151=Tabelle!$V$9,('Mitigazione del rischio'!I$8*Tabelle!$W$9),IF('Modello Analisi RISCHI MOG_PTPC'!AK151=Tabelle!$V$10,('Mitigazione del rischio'!I$8*Tabelle!$W$10),IF('Modello Analisi RISCHI MOG_PTPC'!AK151=Tabelle!$V$11,('Mitigazione del rischio'!I$8*Tabelle!$W$11),IF('Modello Analisi RISCHI MOG_PTPC'!AK151=Tabelle!$V$12,('Mitigazione del rischio'!I$8*Tabelle!$W$12),"-"))))))))))</f>
        <v>1.05</v>
      </c>
      <c r="J150" s="31">
        <f>IF('Modello Analisi RISCHI MOG_PTPC'!AL151=Tabelle!$V$3,('Mitigazione del rischio'!J$8*Tabelle!$W$3),IF('Modello Analisi RISCHI MOG_PTPC'!AL151=Tabelle!$V$4,('Mitigazione del rischio'!J$8*Tabelle!$W$4),IF('Modello Analisi RISCHI MOG_PTPC'!AL151=Tabelle!$V$5,('Mitigazione del rischio'!J$8*Tabelle!$W$5),IF('Modello Analisi RISCHI MOG_PTPC'!AL151=Tabelle!$V$6,('Mitigazione del rischio'!J$8*Tabelle!$W$6),IF('Modello Analisi RISCHI MOG_PTPC'!AL151=Tabelle!$V$7,('Mitigazione del rischio'!J$8*Tabelle!$W$7),IF('Modello Analisi RISCHI MOG_PTPC'!AL151=Tabelle!$V$8,('Mitigazione del rischio'!J$8*Tabelle!$W$8),IF('Modello Analisi RISCHI MOG_PTPC'!AL151=Tabelle!$V$9,('Mitigazione del rischio'!J$8*Tabelle!$W$9),IF('Modello Analisi RISCHI MOG_PTPC'!AL151=Tabelle!$V$10,('Mitigazione del rischio'!J$8*Tabelle!$W$10),IF('Modello Analisi RISCHI MOG_PTPC'!AL151=Tabelle!$V$11,('Mitigazione del rischio'!J$8*Tabelle!$W$11),IF('Modello Analisi RISCHI MOG_PTPC'!AL151=Tabelle!$V$12,('Mitigazione del rischio'!J$8*Tabelle!$W$12),"-"))))))))))</f>
        <v>1.05</v>
      </c>
      <c r="K150" s="31">
        <f>IF('Modello Analisi RISCHI MOG_PTPC'!AM151=Tabelle!$V$3,('Mitigazione del rischio'!K$8*Tabelle!$W$3),IF('Modello Analisi RISCHI MOG_PTPC'!AM151=Tabelle!$V$4,('Mitigazione del rischio'!K$8*Tabelle!$W$4),IF('Modello Analisi RISCHI MOG_PTPC'!AM151=Tabelle!$V$5,('Mitigazione del rischio'!K$8*Tabelle!$W$5),IF('Modello Analisi RISCHI MOG_PTPC'!AM151=Tabelle!$V$6,('Mitigazione del rischio'!K$8*Tabelle!$W$6),IF('Modello Analisi RISCHI MOG_PTPC'!AM151=Tabelle!$V$7,('Mitigazione del rischio'!K$8*Tabelle!$W$7),IF('Modello Analisi RISCHI MOG_PTPC'!AM151=Tabelle!$V$8,('Mitigazione del rischio'!K$8*Tabelle!$W$8),IF('Modello Analisi RISCHI MOG_PTPC'!AM151=Tabelle!$V$9,('Mitigazione del rischio'!K$8*Tabelle!$W$9),IF('Modello Analisi RISCHI MOG_PTPC'!AM151=Tabelle!$V$10,('Mitigazione del rischio'!K$8*Tabelle!$W$10),IF('Modello Analisi RISCHI MOG_PTPC'!AM151=Tabelle!$V$11,('Mitigazione del rischio'!K$8*Tabelle!$W$11),IF('Modello Analisi RISCHI MOG_PTPC'!AM151=Tabelle!$V$12,('Mitigazione del rischio'!K$8*Tabelle!$W$12),"-"))))))))))</f>
        <v>3.5</v>
      </c>
      <c r="L150" s="31">
        <f>IF('Modello Analisi RISCHI MOG_PTPC'!AN151=Tabelle!$V$3,('Mitigazione del rischio'!L$8*Tabelle!$W$3),IF('Modello Analisi RISCHI MOG_PTPC'!AN151=Tabelle!$V$4,('Mitigazione del rischio'!L$8*Tabelle!$W$4),IF('Modello Analisi RISCHI MOG_PTPC'!AN151=Tabelle!$V$5,('Mitigazione del rischio'!L$8*Tabelle!$W$5),IF('Modello Analisi RISCHI MOG_PTPC'!AN151=Tabelle!$V$6,('Mitigazione del rischio'!L$8*Tabelle!$W$6),IF('Modello Analisi RISCHI MOG_PTPC'!AN151=Tabelle!$V$7,('Mitigazione del rischio'!L$8*Tabelle!$W$7),IF('Modello Analisi RISCHI MOG_PTPC'!AN151=Tabelle!$V$8,('Mitigazione del rischio'!L$8*Tabelle!$W$8),IF('Modello Analisi RISCHI MOG_PTPC'!AN151=Tabelle!$V$9,('Mitigazione del rischio'!L$8*Tabelle!$W$9),IF('Modello Analisi RISCHI MOG_PTPC'!AN151=Tabelle!$V$10,('Mitigazione del rischio'!L$8*Tabelle!$W$10),IF('Modello Analisi RISCHI MOG_PTPC'!AN151=Tabelle!$V$11,('Mitigazione del rischio'!L$8*Tabelle!$W$11),IF('Modello Analisi RISCHI MOG_PTPC'!AN151=Tabelle!$V$12,('Mitigazione del rischio'!L$8*Tabelle!$W$12),"-"))))))))))</f>
        <v>3.5</v>
      </c>
      <c r="M150" s="31">
        <f>IF('Modello Analisi RISCHI MOG_PTPC'!AO151=Tabelle!$V$3,('Mitigazione del rischio'!M$8*Tabelle!$W$3),IF('Modello Analisi RISCHI MOG_PTPC'!AO151=Tabelle!$V$4,('Mitigazione del rischio'!M$8*Tabelle!$W$4),IF('Modello Analisi RISCHI MOG_PTPC'!AO151=Tabelle!$V$5,('Mitigazione del rischio'!M$8*Tabelle!$W$5),IF('Modello Analisi RISCHI MOG_PTPC'!AO151=Tabelle!$V$6,('Mitigazione del rischio'!M$8*Tabelle!$W$6),IF('Modello Analisi RISCHI MOG_PTPC'!AO151=Tabelle!$V$7,('Mitigazione del rischio'!M$8*Tabelle!$W$7),IF('Modello Analisi RISCHI MOG_PTPC'!AO151=Tabelle!$V$8,('Mitigazione del rischio'!M$8*Tabelle!$W$8),IF('Modello Analisi RISCHI MOG_PTPC'!AO151=Tabelle!$V$9,('Mitigazione del rischio'!M$8*Tabelle!$W$9),IF('Modello Analisi RISCHI MOG_PTPC'!AO151=Tabelle!$V$10,('Mitigazione del rischio'!M$8*Tabelle!$W$10),IF('Modello Analisi RISCHI MOG_PTPC'!AO151=Tabelle!$V$11,('Mitigazione del rischio'!M$8*Tabelle!$W$11),IF('Modello Analisi RISCHI MOG_PTPC'!AO151=Tabelle!$V$12,('Mitigazione del rischio'!M$8*Tabelle!$W$12),"-"))))))))))</f>
        <v>1.05</v>
      </c>
      <c r="N150" s="31">
        <f>IF('Modello Analisi RISCHI MOG_PTPC'!AP151=Tabelle!$V$3,('Mitigazione del rischio'!N$8*Tabelle!$W$3),IF('Modello Analisi RISCHI MOG_PTPC'!AP151=Tabelle!$V$4,('Mitigazione del rischio'!N$8*Tabelle!$W$4),IF('Modello Analisi RISCHI MOG_PTPC'!AP151=Tabelle!$V$5,('Mitigazione del rischio'!N$8*Tabelle!$W$5),IF('Modello Analisi RISCHI MOG_PTPC'!AP151=Tabelle!$V$6,('Mitigazione del rischio'!N$8*Tabelle!$W$6),IF('Modello Analisi RISCHI MOG_PTPC'!AP151=Tabelle!$V$7,('Mitigazione del rischio'!N$8*Tabelle!$W$7),IF('Modello Analisi RISCHI MOG_PTPC'!AP151=Tabelle!$V$8,('Mitigazione del rischio'!N$8*Tabelle!$W$8),IF('Modello Analisi RISCHI MOG_PTPC'!AP151=Tabelle!$V$9,('Mitigazione del rischio'!N$8*Tabelle!$W$9),IF('Modello Analisi RISCHI MOG_PTPC'!AP151=Tabelle!$V$10,('Mitigazione del rischio'!N$8*Tabelle!$W$10),IF('Modello Analisi RISCHI MOG_PTPC'!AP151=Tabelle!$V$11,('Mitigazione del rischio'!N$8*Tabelle!$W$11),IF('Modello Analisi RISCHI MOG_PTPC'!AP151=Tabelle!$V$12,('Mitigazione del rischio'!N$8*Tabelle!$W$12),"-"))))))))))</f>
        <v>1.05</v>
      </c>
      <c r="O150" s="31">
        <f>IF('Modello Analisi RISCHI MOG_PTPC'!AQ151=Tabelle!$V$3,('Mitigazione del rischio'!O$8*Tabelle!$W$3),IF('Modello Analisi RISCHI MOG_PTPC'!AQ151=Tabelle!$V$4,('Mitigazione del rischio'!O$8*Tabelle!$W$4),IF('Modello Analisi RISCHI MOG_PTPC'!AQ151=Tabelle!$V$5,('Mitigazione del rischio'!O$8*Tabelle!$W$5),IF('Modello Analisi RISCHI MOG_PTPC'!AQ151=Tabelle!$V$6,('Mitigazione del rischio'!O$8*Tabelle!$W$6),IF('Modello Analisi RISCHI MOG_PTPC'!AQ151=Tabelle!$V$7,('Mitigazione del rischio'!O$8*Tabelle!$W$7),IF('Modello Analisi RISCHI MOG_PTPC'!AQ151=Tabelle!$V$8,('Mitigazione del rischio'!O$8*Tabelle!$W$8),IF('Modello Analisi RISCHI MOG_PTPC'!AQ151=Tabelle!$V$9,('Mitigazione del rischio'!O$8*Tabelle!$W$9),IF('Modello Analisi RISCHI MOG_PTPC'!AQ151=Tabelle!$V$10,('Mitigazione del rischio'!O$8*Tabelle!$W$10),IF('Modello Analisi RISCHI MOG_PTPC'!AQ151=Tabelle!$V$11,('Mitigazione del rischio'!O$8*Tabelle!$W$11),IF('Modello Analisi RISCHI MOG_PTPC'!AQ151=Tabelle!$V$12,('Mitigazione del rischio'!O$8*Tabelle!$W$12),"-"))))))))))</f>
        <v>1.05</v>
      </c>
      <c r="P150" s="31">
        <f>IF('Modello Analisi RISCHI MOG_PTPC'!AR151=Tabelle!$V$3,('Mitigazione del rischio'!P$8*Tabelle!$W$3),IF('Modello Analisi RISCHI MOG_PTPC'!AR151=Tabelle!$V$4,('Mitigazione del rischio'!P$8*Tabelle!$W$4),IF('Modello Analisi RISCHI MOG_PTPC'!AR151=Tabelle!$V$5,('Mitigazione del rischio'!P$8*Tabelle!$W$5),IF('Modello Analisi RISCHI MOG_PTPC'!AR151=Tabelle!$V$6,('Mitigazione del rischio'!P$8*Tabelle!$W$6),IF('Modello Analisi RISCHI MOG_PTPC'!AR151=Tabelle!$V$7,('Mitigazione del rischio'!P$8*Tabelle!$W$7),IF('Modello Analisi RISCHI MOG_PTPC'!AR151=Tabelle!$V$8,('Mitigazione del rischio'!P$8*Tabelle!$W$8),IF('Modello Analisi RISCHI MOG_PTPC'!AR151=Tabelle!$V$9,('Mitigazione del rischio'!P$8*Tabelle!$W$9),IF('Modello Analisi RISCHI MOG_PTPC'!AR151=Tabelle!$V$10,('Mitigazione del rischio'!P$8*Tabelle!$W$10),IF('Modello Analisi RISCHI MOG_PTPC'!AR151=Tabelle!$V$11,('Mitigazione del rischio'!P$8*Tabelle!$W$11),IF('Modello Analisi RISCHI MOG_PTPC'!AR151=Tabelle!$V$12,('Mitigazione del rischio'!P$8*Tabelle!$W$12),"-"))))))))))</f>
        <v>1.05</v>
      </c>
      <c r="Q150" s="31">
        <f>IF('Modello Analisi RISCHI MOG_PTPC'!AS151=Tabelle!$V$3,('Mitigazione del rischio'!Q$8*Tabelle!$W$3),IF('Modello Analisi RISCHI MOG_PTPC'!AS151=Tabelle!$V$4,('Mitigazione del rischio'!Q$8*Tabelle!$W$4),IF('Modello Analisi RISCHI MOG_PTPC'!AS151=Tabelle!$V$5,('Mitigazione del rischio'!Q$8*Tabelle!$W$5),IF('Modello Analisi RISCHI MOG_PTPC'!AS151=Tabelle!$V$6,('Mitigazione del rischio'!Q$8*Tabelle!$W$6),IF('Modello Analisi RISCHI MOG_PTPC'!AS151=Tabelle!$V$7,('Mitigazione del rischio'!Q$8*Tabelle!$W$7),IF('Modello Analisi RISCHI MOG_PTPC'!AS151=Tabelle!$V$8,('Mitigazione del rischio'!Q$8*Tabelle!$W$8),IF('Modello Analisi RISCHI MOG_PTPC'!AS151=Tabelle!$V$9,('Mitigazione del rischio'!Q$8*Tabelle!$W$9),IF('Modello Analisi RISCHI MOG_PTPC'!AS151=Tabelle!$V$10,('Mitigazione del rischio'!Q$8*Tabelle!$W$10),IF('Modello Analisi RISCHI MOG_PTPC'!AS151=Tabelle!$V$11,('Mitigazione del rischio'!Q$8*Tabelle!$W$11),IF('Modello Analisi RISCHI MOG_PTPC'!AS151=Tabelle!$V$12,('Mitigazione del rischio'!Q$8*Tabelle!$W$12),"-"))))))))))</f>
        <v>2.4499999999999997</v>
      </c>
      <c r="R150" s="31">
        <f>IF('Modello Analisi RISCHI MOG_PTPC'!AT151=Tabelle!$V$3,('Mitigazione del rischio'!R$8*Tabelle!$W$3),IF('Modello Analisi RISCHI MOG_PTPC'!AT151=Tabelle!$V$4,('Mitigazione del rischio'!R$8*Tabelle!$W$4),IF('Modello Analisi RISCHI MOG_PTPC'!AT151=Tabelle!$V$5,('Mitigazione del rischio'!R$8*Tabelle!$W$5),IF('Modello Analisi RISCHI MOG_PTPC'!AT151=Tabelle!$V$6,('Mitigazione del rischio'!R$8*Tabelle!$W$6),IF('Modello Analisi RISCHI MOG_PTPC'!AT151=Tabelle!$V$7,('Mitigazione del rischio'!R$8*Tabelle!$W$7),IF('Modello Analisi RISCHI MOG_PTPC'!AT151=Tabelle!$V$8,('Mitigazione del rischio'!R$8*Tabelle!$W$8),IF('Modello Analisi RISCHI MOG_PTPC'!AT151=Tabelle!$V$9,('Mitigazione del rischio'!R$8*Tabelle!$W$9),IF('Modello Analisi RISCHI MOG_PTPC'!AT151=Tabelle!$V$10,('Mitigazione del rischio'!R$8*Tabelle!$W$10),IF('Modello Analisi RISCHI MOG_PTPC'!AT151=Tabelle!$V$11,('Mitigazione del rischio'!R$8*Tabelle!$W$11),IF('Modello Analisi RISCHI MOG_PTPC'!AT151=Tabelle!$V$12,('Mitigazione del rischio'!R$8*Tabelle!$W$12),"-"))))))))))</f>
        <v>2.4499999999999997</v>
      </c>
      <c r="S150" s="31">
        <f>IF('Modello Analisi RISCHI MOG_PTPC'!AU151=Tabelle!$V$3,('Mitigazione del rischio'!S$8*Tabelle!$W$3),IF('Modello Analisi RISCHI MOG_PTPC'!AU151=Tabelle!$V$4,('Mitigazione del rischio'!S$8*Tabelle!$W$4),IF('Modello Analisi RISCHI MOG_PTPC'!AU151=Tabelle!$V$5,('Mitigazione del rischio'!S$8*Tabelle!$W$5),IF('Modello Analisi RISCHI MOG_PTPC'!AU151=Tabelle!$V$6,('Mitigazione del rischio'!S$8*Tabelle!$W$6),IF('Modello Analisi RISCHI MOG_PTPC'!AU151=Tabelle!$V$7,('Mitigazione del rischio'!S$8*Tabelle!$W$7),IF('Modello Analisi RISCHI MOG_PTPC'!AU151=Tabelle!$V$8,('Mitigazione del rischio'!S$8*Tabelle!$W$8),IF('Modello Analisi RISCHI MOG_PTPC'!AU151=Tabelle!$V$9,('Mitigazione del rischio'!S$8*Tabelle!$W$9),IF('Modello Analisi RISCHI MOG_PTPC'!AU151=Tabelle!$V$10,('Mitigazione del rischio'!S$8*Tabelle!$W$10),IF('Modello Analisi RISCHI MOG_PTPC'!AU151=Tabelle!$V$11,('Mitigazione del rischio'!S$8*Tabelle!$W$11),IF('Modello Analisi RISCHI MOG_PTPC'!AU151=Tabelle!$V$12,('Mitigazione del rischio'!S$8*Tabelle!$W$12),"-"))))))))))</f>
        <v>2.4499999999999997</v>
      </c>
      <c r="T150" s="31">
        <f>IF('Modello Analisi RISCHI MOG_PTPC'!AV151=Tabelle!$V$3,('Mitigazione del rischio'!T$8*Tabelle!$W$3),IF('Modello Analisi RISCHI MOG_PTPC'!AV151=Tabelle!$V$4,('Mitigazione del rischio'!T$8*Tabelle!$W$4),IF('Modello Analisi RISCHI MOG_PTPC'!AV151=Tabelle!$V$5,('Mitigazione del rischio'!T$8*Tabelle!$W$5),IF('Modello Analisi RISCHI MOG_PTPC'!AV151=Tabelle!$V$6,('Mitigazione del rischio'!T$8*Tabelle!$W$6),IF('Modello Analisi RISCHI MOG_PTPC'!AV151=Tabelle!$V$7,('Mitigazione del rischio'!T$8*Tabelle!$W$7),IF('Modello Analisi RISCHI MOG_PTPC'!AV151=Tabelle!$V$8,('Mitigazione del rischio'!T$8*Tabelle!$W$8),IF('Modello Analisi RISCHI MOG_PTPC'!AV151=Tabelle!$V$9,('Mitigazione del rischio'!T$8*Tabelle!$W$9),IF('Modello Analisi RISCHI MOG_PTPC'!AV151=Tabelle!$V$10,('Mitigazione del rischio'!T$8*Tabelle!$W$10),IF('Modello Analisi RISCHI MOG_PTPC'!AV151=Tabelle!$V$11,('Mitigazione del rischio'!T$8*Tabelle!$W$11),IF('Modello Analisi RISCHI MOG_PTPC'!AV151=Tabelle!$V$12,('Mitigazione del rischio'!T$8*Tabelle!$W$12),"-"))))))))))</f>
        <v>2.4499999999999997</v>
      </c>
      <c r="U150" s="31">
        <f>IF('Modello Analisi RISCHI MOG_PTPC'!AW151=Tabelle!$V$3,('Mitigazione del rischio'!U$8*Tabelle!$W$3),IF('Modello Analisi RISCHI MOG_PTPC'!AW151=Tabelle!$V$4,('Mitigazione del rischio'!U$8*Tabelle!$W$4),IF('Modello Analisi RISCHI MOG_PTPC'!AW151=Tabelle!$V$5,('Mitigazione del rischio'!U$8*Tabelle!$W$5),IF('Modello Analisi RISCHI MOG_PTPC'!AW151=Tabelle!$V$6,('Mitigazione del rischio'!U$8*Tabelle!$W$6),IF('Modello Analisi RISCHI MOG_PTPC'!AW151=Tabelle!$V$7,('Mitigazione del rischio'!U$8*Tabelle!$W$7),IF('Modello Analisi RISCHI MOG_PTPC'!AW151=Tabelle!$V$8,('Mitigazione del rischio'!U$8*Tabelle!$W$8),IF('Modello Analisi RISCHI MOG_PTPC'!AW151=Tabelle!$V$9,('Mitigazione del rischio'!U$8*Tabelle!$W$9),IF('Modello Analisi RISCHI MOG_PTPC'!AW151=Tabelle!$V$10,('Mitigazione del rischio'!U$8*Tabelle!$W$10),IF('Modello Analisi RISCHI MOG_PTPC'!AW151=Tabelle!$V$11,('Mitigazione del rischio'!U$8*Tabelle!$W$11),IF('Modello Analisi RISCHI MOG_PTPC'!AW151=Tabelle!$V$12,('Mitigazione del rischio'!U$8*Tabelle!$W$12),"-"))))))))))</f>
        <v>0</v>
      </c>
      <c r="V150" s="31">
        <f>IF('Modello Analisi RISCHI MOG_PTPC'!AX151=Tabelle!$V$3,('Mitigazione del rischio'!V$8*Tabelle!$W$3),IF('Modello Analisi RISCHI MOG_PTPC'!AX151=Tabelle!$V$4,('Mitigazione del rischio'!V$8*Tabelle!$W$4),IF('Modello Analisi RISCHI MOG_PTPC'!AX151=Tabelle!$V$5,('Mitigazione del rischio'!V$8*Tabelle!$W$5),IF('Modello Analisi RISCHI MOG_PTPC'!AX151=Tabelle!$V$6,('Mitigazione del rischio'!V$8*Tabelle!$W$6),IF('Modello Analisi RISCHI MOG_PTPC'!AX151=Tabelle!$V$7,('Mitigazione del rischio'!V$8*Tabelle!$W$7),IF('Modello Analisi RISCHI MOG_PTPC'!AX151=Tabelle!$V$8,('Mitigazione del rischio'!V$8*Tabelle!$W$8),IF('Modello Analisi RISCHI MOG_PTPC'!AX151=Tabelle!$V$9,('Mitigazione del rischio'!V$8*Tabelle!$W$9),IF('Modello Analisi RISCHI MOG_PTPC'!AX151=Tabelle!$V$10,('Mitigazione del rischio'!V$8*Tabelle!$W$10),IF('Modello Analisi RISCHI MOG_PTPC'!AX151=Tabelle!$V$11,('Mitigazione del rischio'!V$8*Tabelle!$W$11),IF('Modello Analisi RISCHI MOG_PTPC'!AX151=Tabelle!$V$12,('Mitigazione del rischio'!V$8*Tabelle!$W$12),"-"))))))))))</f>
        <v>0</v>
      </c>
      <c r="W150" s="31">
        <f>IF('Modello Analisi RISCHI MOG_PTPC'!AY151=Tabelle!$V$3,('Mitigazione del rischio'!W$8*Tabelle!$W$3),IF('Modello Analisi RISCHI MOG_PTPC'!AY151=Tabelle!$V$4,('Mitigazione del rischio'!W$8*Tabelle!$W$4),IF('Modello Analisi RISCHI MOG_PTPC'!AY151=Tabelle!$V$5,('Mitigazione del rischio'!W$8*Tabelle!$W$5),IF('Modello Analisi RISCHI MOG_PTPC'!AY151=Tabelle!$V$6,('Mitigazione del rischio'!W$8*Tabelle!$W$6),IF('Modello Analisi RISCHI MOG_PTPC'!AY151=Tabelle!$V$7,('Mitigazione del rischio'!W$8*Tabelle!$W$7),IF('Modello Analisi RISCHI MOG_PTPC'!AY151=Tabelle!$V$8,('Mitigazione del rischio'!W$8*Tabelle!$W$8),IF('Modello Analisi RISCHI MOG_PTPC'!AY151=Tabelle!$V$9,('Mitigazione del rischio'!W$8*Tabelle!$W$9),IF('Modello Analisi RISCHI MOG_PTPC'!AY151=Tabelle!$V$10,('Mitigazione del rischio'!W$8*Tabelle!$W$10),IF('Modello Analisi RISCHI MOG_PTPC'!AY151=Tabelle!$V$11,('Mitigazione del rischio'!W$8*Tabelle!$W$11),IF('Modello Analisi RISCHI MOG_PTPC'!AY151=Tabelle!$V$12,('Mitigazione del rischio'!W$8*Tabelle!$W$12),"-"))))))))))</f>
        <v>0</v>
      </c>
      <c r="X150" s="31">
        <f>IF('Modello Analisi RISCHI MOG_PTPC'!AZ151=Tabelle!$V$3,('Mitigazione del rischio'!X$8*Tabelle!$W$3),IF('Modello Analisi RISCHI MOG_PTPC'!AZ151=Tabelle!$V$4,('Mitigazione del rischio'!X$8*Tabelle!$W$4),IF('Modello Analisi RISCHI MOG_PTPC'!AZ151=Tabelle!$V$5,('Mitigazione del rischio'!X$8*Tabelle!$W$5),IF('Modello Analisi RISCHI MOG_PTPC'!AZ151=Tabelle!$V$6,('Mitigazione del rischio'!X$8*Tabelle!$W$6),IF('Modello Analisi RISCHI MOG_PTPC'!AZ151=Tabelle!$V$7,('Mitigazione del rischio'!X$8*Tabelle!$W$7),IF('Modello Analisi RISCHI MOG_PTPC'!AZ151=Tabelle!$V$8,('Mitigazione del rischio'!X$8*Tabelle!$W$8),IF('Modello Analisi RISCHI MOG_PTPC'!AZ151=Tabelle!$V$9,('Mitigazione del rischio'!X$8*Tabelle!$W$9),IF('Modello Analisi RISCHI MOG_PTPC'!AZ151=Tabelle!$V$10,('Mitigazione del rischio'!X$8*Tabelle!$W$10),IF('Modello Analisi RISCHI MOG_PTPC'!AZ151=Tabelle!$V$11,('Mitigazione del rischio'!X$8*Tabelle!$W$11),IF('Modello Analisi RISCHI MOG_PTPC'!AZ151=Tabelle!$V$12,('Mitigazione del rischio'!X$8*Tabelle!$W$12),"-"))))))))))</f>
        <v>0</v>
      </c>
      <c r="Y150" s="31">
        <f>IF('Modello Analisi RISCHI MOG_PTPC'!BA151=Tabelle!$V$3,('Mitigazione del rischio'!Y$8*Tabelle!$W$3),IF('Modello Analisi RISCHI MOG_PTPC'!BA151=Tabelle!$V$4,('Mitigazione del rischio'!Y$8*Tabelle!$W$4),IF('Modello Analisi RISCHI MOG_PTPC'!BA151=Tabelle!$V$5,('Mitigazione del rischio'!Y$8*Tabelle!$W$5),IF('Modello Analisi RISCHI MOG_PTPC'!BA151=Tabelle!$V$6,('Mitigazione del rischio'!Y$8*Tabelle!$W$6),IF('Modello Analisi RISCHI MOG_PTPC'!BA151=Tabelle!$V$7,('Mitigazione del rischio'!Y$8*Tabelle!$W$7),IF('Modello Analisi RISCHI MOG_PTPC'!BA151=Tabelle!$V$8,('Mitigazione del rischio'!Y$8*Tabelle!$W$8),IF('Modello Analisi RISCHI MOG_PTPC'!BA151=Tabelle!$V$9,('Mitigazione del rischio'!Y$8*Tabelle!$W$9),IF('Modello Analisi RISCHI MOG_PTPC'!BA151=Tabelle!$V$10,('Mitigazione del rischio'!Y$8*Tabelle!$W$10),IF('Modello Analisi RISCHI MOG_PTPC'!BA151=Tabelle!$V$11,('Mitigazione del rischio'!Y$8*Tabelle!$W$11),IF('Modello Analisi RISCHI MOG_PTPC'!BA151=Tabelle!$V$12,('Mitigazione del rischio'!Y$8*Tabelle!$W$12),"-"))))))))))</f>
        <v>0</v>
      </c>
      <c r="Z150" s="31">
        <f>IF('Modello Analisi RISCHI MOG_PTPC'!BB151=Tabelle!$V$3,('Mitigazione del rischio'!Z$8*Tabelle!$W$3),IF('Modello Analisi RISCHI MOG_PTPC'!BB151=Tabelle!$V$4,('Mitigazione del rischio'!Z$8*Tabelle!$W$4),IF('Modello Analisi RISCHI MOG_PTPC'!BB151=Tabelle!$V$5,('Mitigazione del rischio'!Z$8*Tabelle!$W$5),IF('Modello Analisi RISCHI MOG_PTPC'!BB151=Tabelle!$V$6,('Mitigazione del rischio'!Z$8*Tabelle!$W$6),IF('Modello Analisi RISCHI MOG_PTPC'!BB151=Tabelle!$V$7,('Mitigazione del rischio'!Z$8*Tabelle!$W$7),IF('Modello Analisi RISCHI MOG_PTPC'!BB151=Tabelle!$V$8,('Mitigazione del rischio'!Z$8*Tabelle!$W$8),IF('Modello Analisi RISCHI MOG_PTPC'!BB151=Tabelle!$V$9,('Mitigazione del rischio'!Z$8*Tabelle!$W$9),IF('Modello Analisi RISCHI MOG_PTPC'!BB151=Tabelle!$V$10,('Mitigazione del rischio'!Z$8*Tabelle!$W$10),IF('Modello Analisi RISCHI MOG_PTPC'!BB151=Tabelle!$V$11,('Mitigazione del rischio'!Z$8*Tabelle!$W$11),IF('Modello Analisi RISCHI MOG_PTPC'!BB151=Tabelle!$V$12,('Mitigazione del rischio'!Z$8*Tabelle!$W$12),"-"))))))))))</f>
        <v>0</v>
      </c>
      <c r="AA150" s="31">
        <f>IF('Modello Analisi RISCHI MOG_PTPC'!BC151=Tabelle!$V$3,('Mitigazione del rischio'!AA$8*Tabelle!$W$3),IF('Modello Analisi RISCHI MOG_PTPC'!BC151=Tabelle!$V$4,('Mitigazione del rischio'!AA$8*Tabelle!$W$4),IF('Modello Analisi RISCHI MOG_PTPC'!BC151=Tabelle!$V$5,('Mitigazione del rischio'!AA$8*Tabelle!$W$5),IF('Modello Analisi RISCHI MOG_PTPC'!BC151=Tabelle!$V$6,('Mitigazione del rischio'!AA$8*Tabelle!$W$6),IF('Modello Analisi RISCHI MOG_PTPC'!BC151=Tabelle!$V$7,('Mitigazione del rischio'!AA$8*Tabelle!$W$7),IF('Modello Analisi RISCHI MOG_PTPC'!BC151=Tabelle!$V$8,('Mitigazione del rischio'!AA$8*Tabelle!$W$8),IF('Modello Analisi RISCHI MOG_PTPC'!BC151=Tabelle!$V$9,('Mitigazione del rischio'!AA$8*Tabelle!$W$9),IF('Modello Analisi RISCHI MOG_PTPC'!BC151=Tabelle!$V$10,('Mitigazione del rischio'!AA$8*Tabelle!$W$10),IF('Modello Analisi RISCHI MOG_PTPC'!BC151=Tabelle!$V$11,('Mitigazione del rischio'!AA$8*Tabelle!$W$11),IF('Modello Analisi RISCHI MOG_PTPC'!BC151=Tabelle!$V$12,('Mitigazione del rischio'!AA$8*Tabelle!$W$12),"-"))))))))))</f>
        <v>0</v>
      </c>
      <c r="AB150" s="31">
        <f>IF('Modello Analisi RISCHI MOG_PTPC'!BD151=Tabelle!$V$3,('Mitigazione del rischio'!AB$8*Tabelle!$W$3),IF('Modello Analisi RISCHI MOG_PTPC'!BD151=Tabelle!$V$4,('Mitigazione del rischio'!AB$8*Tabelle!$W$4),IF('Modello Analisi RISCHI MOG_PTPC'!BD151=Tabelle!$V$5,('Mitigazione del rischio'!AB$8*Tabelle!$W$5),IF('Modello Analisi RISCHI MOG_PTPC'!BD151=Tabelle!$V$6,('Mitigazione del rischio'!AB$8*Tabelle!$W$6),IF('Modello Analisi RISCHI MOG_PTPC'!BD151=Tabelle!$V$7,('Mitigazione del rischio'!AB$8*Tabelle!$W$7),IF('Modello Analisi RISCHI MOG_PTPC'!BD151=Tabelle!$V$8,('Mitigazione del rischio'!AB$8*Tabelle!$W$8),IF('Modello Analisi RISCHI MOG_PTPC'!BD151=Tabelle!$V$9,('Mitigazione del rischio'!AB$8*Tabelle!$W$9),IF('Modello Analisi RISCHI MOG_PTPC'!BD151=Tabelle!$V$10,('Mitigazione del rischio'!AB$8*Tabelle!$W$10),IF('Modello Analisi RISCHI MOG_PTPC'!BD151=Tabelle!$V$11,('Mitigazione del rischio'!AB$8*Tabelle!$W$11),IF('Modello Analisi RISCHI MOG_PTPC'!BD151=Tabelle!$V$12,('Mitigazione del rischio'!AB$8*Tabelle!$W$12),"-"))))))))))</f>
        <v>0</v>
      </c>
      <c r="AC150" s="31">
        <f>IF('Modello Analisi RISCHI MOG_PTPC'!BE151=Tabelle!$V$3,('Mitigazione del rischio'!AC$8*Tabelle!$W$3),IF('Modello Analisi RISCHI MOG_PTPC'!BE151=Tabelle!$V$4,('Mitigazione del rischio'!AC$8*Tabelle!$W$4),IF('Modello Analisi RISCHI MOG_PTPC'!BE151=Tabelle!$V$5,('Mitigazione del rischio'!AC$8*Tabelle!$W$5),IF('Modello Analisi RISCHI MOG_PTPC'!BE151=Tabelle!$V$6,('Mitigazione del rischio'!AC$8*Tabelle!$W$6),IF('Modello Analisi RISCHI MOG_PTPC'!BE151=Tabelle!$V$7,('Mitigazione del rischio'!AC$8*Tabelle!$W$7),IF('Modello Analisi RISCHI MOG_PTPC'!BE151=Tabelle!$V$8,('Mitigazione del rischio'!AC$8*Tabelle!$W$8),IF('Modello Analisi RISCHI MOG_PTPC'!BE151=Tabelle!$V$9,('Mitigazione del rischio'!AC$8*Tabelle!$W$9),IF('Modello Analisi RISCHI MOG_PTPC'!BE151=Tabelle!$V$10,('Mitigazione del rischio'!AC$8*Tabelle!$W$10),IF('Modello Analisi RISCHI MOG_PTPC'!BE151=Tabelle!$V$11,('Mitigazione del rischio'!AC$8*Tabelle!$W$11),IF('Modello Analisi RISCHI MOG_PTPC'!BE151=Tabelle!$V$12,('Mitigazione del rischio'!AC$8*Tabelle!$W$12),"-"))))))))))</f>
        <v>0</v>
      </c>
      <c r="AD150" s="31">
        <f>IF('Modello Analisi RISCHI MOG_PTPC'!BF151=Tabelle!$V$3,('Mitigazione del rischio'!AD$8*Tabelle!$W$3),IF('Modello Analisi RISCHI MOG_PTPC'!BF151=Tabelle!$V$4,('Mitigazione del rischio'!AD$8*Tabelle!$W$4),IF('Modello Analisi RISCHI MOG_PTPC'!BF151=Tabelle!$V$5,('Mitigazione del rischio'!AD$8*Tabelle!$W$5),IF('Modello Analisi RISCHI MOG_PTPC'!BF151=Tabelle!$V$6,('Mitigazione del rischio'!AD$8*Tabelle!$W$6),IF('Modello Analisi RISCHI MOG_PTPC'!BF151=Tabelle!$V$7,('Mitigazione del rischio'!AD$8*Tabelle!$W$7),IF('Modello Analisi RISCHI MOG_PTPC'!BF151=Tabelle!$V$8,('Mitigazione del rischio'!AD$8*Tabelle!$W$8),IF('Modello Analisi RISCHI MOG_PTPC'!BF151=Tabelle!$V$9,('Mitigazione del rischio'!AD$8*Tabelle!$W$9),IF('Modello Analisi RISCHI MOG_PTPC'!BF151=Tabelle!$V$10,('Mitigazione del rischio'!AD$8*Tabelle!$W$10),IF('Modello Analisi RISCHI MOG_PTPC'!BF151=Tabelle!$V$11,('Mitigazione del rischio'!AD$8*Tabelle!$W$11),IF('Modello Analisi RISCHI MOG_PTPC'!BF151=Tabelle!$V$12,('Mitigazione del rischio'!AD$8*Tabelle!$W$12),"-"))))))))))</f>
        <v>0</v>
      </c>
      <c r="AE150" s="31">
        <f>IF('Modello Analisi RISCHI MOG_PTPC'!BG151=Tabelle!$V$3,('Mitigazione del rischio'!AE$8*Tabelle!$W$3),IF('Modello Analisi RISCHI MOG_PTPC'!BG151=Tabelle!$V$4,('Mitigazione del rischio'!AE$8*Tabelle!$W$4),IF('Modello Analisi RISCHI MOG_PTPC'!BG151=Tabelle!$V$5,('Mitigazione del rischio'!AE$8*Tabelle!$W$5),IF('Modello Analisi RISCHI MOG_PTPC'!BG151=Tabelle!$V$6,('Mitigazione del rischio'!AE$8*Tabelle!$W$6),IF('Modello Analisi RISCHI MOG_PTPC'!BG151=Tabelle!$V$7,('Mitigazione del rischio'!AE$8*Tabelle!$W$7),IF('Modello Analisi RISCHI MOG_PTPC'!BG151=Tabelle!$V$8,('Mitigazione del rischio'!AE$8*Tabelle!$W$8),IF('Modello Analisi RISCHI MOG_PTPC'!BG151=Tabelle!$V$9,('Mitigazione del rischio'!AE$8*Tabelle!$W$9),IF('Modello Analisi RISCHI MOG_PTPC'!BG151=Tabelle!$V$10,('Mitigazione del rischio'!AE$8*Tabelle!$W$10),IF('Modello Analisi RISCHI MOG_PTPC'!BG151=Tabelle!$V$11,('Mitigazione del rischio'!AE$8*Tabelle!$W$11),IF('Modello Analisi RISCHI MOG_PTPC'!BG151=Tabelle!$V$12,('Mitigazione del rischio'!AE$8*Tabelle!$W$12),"-"))))))))))</f>
        <v>0</v>
      </c>
      <c r="AF150" s="32">
        <f t="shared" si="7"/>
        <v>43.400000000000006</v>
      </c>
      <c r="AG150" s="33">
        <f t="shared" si="8"/>
        <v>0.43400000000000005</v>
      </c>
    </row>
    <row r="151" spans="1:33" x14ac:dyDescent="0.25">
      <c r="A151" s="31">
        <f>IF('Modello Analisi RISCHI MOG_PTPC'!AC152=Tabelle!$V$3,('Mitigazione del rischio'!A$8*Tabelle!$W$3),IF('Modello Analisi RISCHI MOG_PTPC'!AC152=Tabelle!$V$4,('Mitigazione del rischio'!A$8*Tabelle!$W$4),IF('Modello Analisi RISCHI MOG_PTPC'!AC152=Tabelle!$V$5,('Mitigazione del rischio'!A$8*Tabelle!$W$5),IF('Modello Analisi RISCHI MOG_PTPC'!AC152=Tabelle!$V$6,('Mitigazione del rischio'!A$8*Tabelle!$W$6),IF('Modello Analisi RISCHI MOG_PTPC'!AC152=Tabelle!$V$7,('Mitigazione del rischio'!A$8*Tabelle!$W$7),IF('Modello Analisi RISCHI MOG_PTPC'!AC152=Tabelle!$V$8,('Mitigazione del rischio'!A$8*Tabelle!$W$8),IF('Modello Analisi RISCHI MOG_PTPC'!AC152=Tabelle!$V$9,('Mitigazione del rischio'!A$8*Tabelle!$W$9),IF('Modello Analisi RISCHI MOG_PTPC'!AC152=Tabelle!$V$10,('Mitigazione del rischio'!A$8*Tabelle!$W$10),IF('Modello Analisi RISCHI MOG_PTPC'!AC152=Tabelle!$V$11,('Mitigazione del rischio'!A$8*Tabelle!$W$11),IF('Modello Analisi RISCHI MOG_PTPC'!AC152=Tabelle!$V$12,('Mitigazione del rischio'!A$8*Tabelle!$W$12),"-"))))))))))</f>
        <v>3.5</v>
      </c>
      <c r="B151" s="31">
        <f>IF('Modello Analisi RISCHI MOG_PTPC'!AD152=Tabelle!$V$3,('Mitigazione del rischio'!B$8*Tabelle!$W$3),IF('Modello Analisi RISCHI MOG_PTPC'!AD152=Tabelle!$V$4,('Mitigazione del rischio'!B$8*Tabelle!$W$4),IF('Modello Analisi RISCHI MOG_PTPC'!AD152=Tabelle!$V$5,('Mitigazione del rischio'!B$8*Tabelle!$W$5),IF('Modello Analisi RISCHI MOG_PTPC'!AD152=Tabelle!$V$6,('Mitigazione del rischio'!B$8*Tabelle!$W$6),IF('Modello Analisi RISCHI MOG_PTPC'!AD152=Tabelle!$V$7,('Mitigazione del rischio'!B$8*Tabelle!$W$7),IF('Modello Analisi RISCHI MOG_PTPC'!AD152=Tabelle!$V$8,('Mitigazione del rischio'!B$8*Tabelle!$W$8),IF('Modello Analisi RISCHI MOG_PTPC'!AD152=Tabelle!$V$9,('Mitigazione del rischio'!B$8*Tabelle!$W$9),IF('Modello Analisi RISCHI MOG_PTPC'!AD152=Tabelle!$V$10,('Mitigazione del rischio'!B$8*Tabelle!$W$10),IF('Modello Analisi RISCHI MOG_PTPC'!AD152=Tabelle!$V$11,('Mitigazione del rischio'!B$8*Tabelle!$W$11),IF('Modello Analisi RISCHI MOG_PTPC'!AD152=Tabelle!$V$12,('Mitigazione del rischio'!B$8*Tabelle!$W$12),"-"))))))))))</f>
        <v>2.4499999999999997</v>
      </c>
      <c r="C151" s="31">
        <f>IF('Modello Analisi RISCHI MOG_PTPC'!AE152=Tabelle!$V$3,('Mitigazione del rischio'!C$8*Tabelle!$W$3),IF('Modello Analisi RISCHI MOG_PTPC'!AE152=Tabelle!$V$4,('Mitigazione del rischio'!C$8*Tabelle!$W$4),IF('Modello Analisi RISCHI MOG_PTPC'!AE152=Tabelle!$V$5,('Mitigazione del rischio'!C$8*Tabelle!$W$5),IF('Modello Analisi RISCHI MOG_PTPC'!AE152=Tabelle!$V$6,('Mitigazione del rischio'!C$8*Tabelle!$W$6),IF('Modello Analisi RISCHI MOG_PTPC'!AE152=Tabelle!$V$7,('Mitigazione del rischio'!C$8*Tabelle!$W$7),IF('Modello Analisi RISCHI MOG_PTPC'!AE152=Tabelle!$V$8,('Mitigazione del rischio'!C$8*Tabelle!$W$8),IF('Modello Analisi RISCHI MOG_PTPC'!AE152=Tabelle!$V$9,('Mitigazione del rischio'!C$8*Tabelle!$W$9),IF('Modello Analisi RISCHI MOG_PTPC'!AE152=Tabelle!$V$10,('Mitigazione del rischio'!C$8*Tabelle!$W$10),IF('Modello Analisi RISCHI MOG_PTPC'!AE152=Tabelle!$V$11,('Mitigazione del rischio'!C$8*Tabelle!$W$11),IF('Modello Analisi RISCHI MOG_PTPC'!AE152=Tabelle!$V$12,('Mitigazione del rischio'!C$8*Tabelle!$W$12),"-"))))))))))</f>
        <v>0.35000000000000003</v>
      </c>
      <c r="D151" s="31">
        <f>IF('Modello Analisi RISCHI MOG_PTPC'!AF152=Tabelle!$V$3,('Mitigazione del rischio'!D$8*Tabelle!$W$3),IF('Modello Analisi RISCHI MOG_PTPC'!AF152=Tabelle!$V$4,('Mitigazione del rischio'!D$8*Tabelle!$W$4),IF('Modello Analisi RISCHI MOG_PTPC'!AF152=Tabelle!$V$5,('Mitigazione del rischio'!D$8*Tabelle!$W$5),IF('Modello Analisi RISCHI MOG_PTPC'!AF152=Tabelle!$V$6,('Mitigazione del rischio'!D$8*Tabelle!$W$6),IF('Modello Analisi RISCHI MOG_PTPC'!AF152=Tabelle!$V$7,('Mitigazione del rischio'!D$8*Tabelle!$W$7),IF('Modello Analisi RISCHI MOG_PTPC'!AF152=Tabelle!$V$8,('Mitigazione del rischio'!D$8*Tabelle!$W$8),IF('Modello Analisi RISCHI MOG_PTPC'!AF152=Tabelle!$V$9,('Mitigazione del rischio'!D$8*Tabelle!$W$9),IF('Modello Analisi RISCHI MOG_PTPC'!AF152=Tabelle!$V$10,('Mitigazione del rischio'!D$8*Tabelle!$W$10),IF('Modello Analisi RISCHI MOG_PTPC'!AF152=Tabelle!$V$11,('Mitigazione del rischio'!D$8*Tabelle!$W$11),IF('Modello Analisi RISCHI MOG_PTPC'!AF152=Tabelle!$V$12,('Mitigazione del rischio'!D$8*Tabelle!$W$12),"-"))))))))))</f>
        <v>1.05</v>
      </c>
      <c r="E151" s="31">
        <f>IF('Modello Analisi RISCHI MOG_PTPC'!AG152=Tabelle!$V$3,('Mitigazione del rischio'!E$8*Tabelle!$W$3),IF('Modello Analisi RISCHI MOG_PTPC'!AG152=Tabelle!$V$4,('Mitigazione del rischio'!E$8*Tabelle!$W$4),IF('Modello Analisi RISCHI MOG_PTPC'!AG152=Tabelle!$V$5,('Mitigazione del rischio'!E$8*Tabelle!$W$5),IF('Modello Analisi RISCHI MOG_PTPC'!AG152=Tabelle!$V$6,('Mitigazione del rischio'!E$8*Tabelle!$W$6),IF('Modello Analisi RISCHI MOG_PTPC'!AG152=Tabelle!$V$7,('Mitigazione del rischio'!E$8*Tabelle!$W$7),IF('Modello Analisi RISCHI MOG_PTPC'!AG152=Tabelle!$V$8,('Mitigazione del rischio'!E$8*Tabelle!$W$8),IF('Modello Analisi RISCHI MOG_PTPC'!AG152=Tabelle!$V$9,('Mitigazione del rischio'!E$8*Tabelle!$W$9),IF('Modello Analisi RISCHI MOG_PTPC'!AG152=Tabelle!$V$10,('Mitigazione del rischio'!E$8*Tabelle!$W$10),IF('Modello Analisi RISCHI MOG_PTPC'!AG152=Tabelle!$V$11,('Mitigazione del rischio'!E$8*Tabelle!$W$11),IF('Modello Analisi RISCHI MOG_PTPC'!AG152=Tabelle!$V$12,('Mitigazione del rischio'!E$8*Tabelle!$W$12),"-"))))))))))</f>
        <v>2.4499999999999997</v>
      </c>
      <c r="F151" s="31">
        <f>IF('Modello Analisi RISCHI MOG_PTPC'!AH152=Tabelle!$V$3,('Mitigazione del rischio'!F$8*Tabelle!$W$3),IF('Modello Analisi RISCHI MOG_PTPC'!AH152=Tabelle!$V$4,('Mitigazione del rischio'!F$8*Tabelle!$W$4),IF('Modello Analisi RISCHI MOG_PTPC'!AH152=Tabelle!$V$5,('Mitigazione del rischio'!F$8*Tabelle!$W$5),IF('Modello Analisi RISCHI MOG_PTPC'!AH152=Tabelle!$V$6,('Mitigazione del rischio'!F$8*Tabelle!$W$6),IF('Modello Analisi RISCHI MOG_PTPC'!AH152=Tabelle!$V$7,('Mitigazione del rischio'!F$8*Tabelle!$W$7),IF('Modello Analisi RISCHI MOG_PTPC'!AH152=Tabelle!$V$8,('Mitigazione del rischio'!F$8*Tabelle!$W$8),IF('Modello Analisi RISCHI MOG_PTPC'!AH152=Tabelle!$V$9,('Mitigazione del rischio'!F$8*Tabelle!$W$9),IF('Modello Analisi RISCHI MOG_PTPC'!AH152=Tabelle!$V$10,('Mitigazione del rischio'!F$8*Tabelle!$W$10),IF('Modello Analisi RISCHI MOG_PTPC'!AH152=Tabelle!$V$11,('Mitigazione del rischio'!F$8*Tabelle!$W$11),IF('Modello Analisi RISCHI MOG_PTPC'!AH152=Tabelle!$V$12,('Mitigazione del rischio'!F$8*Tabelle!$W$12),"-"))))))))))</f>
        <v>3.5</v>
      </c>
      <c r="G151" s="31">
        <f>IF('Modello Analisi RISCHI MOG_PTPC'!AI152=Tabelle!$V$3,('Mitigazione del rischio'!G$8*Tabelle!$W$3),IF('Modello Analisi RISCHI MOG_PTPC'!AI152=Tabelle!$V$4,('Mitigazione del rischio'!G$8*Tabelle!$W$4),IF('Modello Analisi RISCHI MOG_PTPC'!AI152=Tabelle!$V$5,('Mitigazione del rischio'!G$8*Tabelle!$W$5),IF('Modello Analisi RISCHI MOG_PTPC'!AI152=Tabelle!$V$6,('Mitigazione del rischio'!G$8*Tabelle!$W$6),IF('Modello Analisi RISCHI MOG_PTPC'!AI152=Tabelle!$V$7,('Mitigazione del rischio'!G$8*Tabelle!$W$7),IF('Modello Analisi RISCHI MOG_PTPC'!AI152=Tabelle!$V$8,('Mitigazione del rischio'!G$8*Tabelle!$W$8),IF('Modello Analisi RISCHI MOG_PTPC'!AI152=Tabelle!$V$9,('Mitigazione del rischio'!G$8*Tabelle!$W$9),IF('Modello Analisi RISCHI MOG_PTPC'!AI152=Tabelle!$V$10,('Mitigazione del rischio'!G$8*Tabelle!$W$10),IF('Modello Analisi RISCHI MOG_PTPC'!AI152=Tabelle!$V$11,('Mitigazione del rischio'!G$8*Tabelle!$W$11),IF('Modello Analisi RISCHI MOG_PTPC'!AI152=Tabelle!$V$12,('Mitigazione del rischio'!G$8*Tabelle!$W$12),"-"))))))))))</f>
        <v>3.5</v>
      </c>
      <c r="H151" s="31">
        <f>IF('Modello Analisi RISCHI MOG_PTPC'!AJ152=Tabelle!$V$3,('Mitigazione del rischio'!H$8*Tabelle!$W$3),IF('Modello Analisi RISCHI MOG_PTPC'!AJ152=Tabelle!$V$4,('Mitigazione del rischio'!H$8*Tabelle!$W$4),IF('Modello Analisi RISCHI MOG_PTPC'!AJ152=Tabelle!$V$5,('Mitigazione del rischio'!H$8*Tabelle!$W$5),IF('Modello Analisi RISCHI MOG_PTPC'!AJ152=Tabelle!$V$6,('Mitigazione del rischio'!H$8*Tabelle!$W$6),IF('Modello Analisi RISCHI MOG_PTPC'!AJ152=Tabelle!$V$7,('Mitigazione del rischio'!H$8*Tabelle!$W$7),IF('Modello Analisi RISCHI MOG_PTPC'!AJ152=Tabelle!$V$8,('Mitigazione del rischio'!H$8*Tabelle!$W$8),IF('Modello Analisi RISCHI MOG_PTPC'!AJ152=Tabelle!$V$9,('Mitigazione del rischio'!H$8*Tabelle!$W$9),IF('Modello Analisi RISCHI MOG_PTPC'!AJ152=Tabelle!$V$10,('Mitigazione del rischio'!H$8*Tabelle!$W$10),IF('Modello Analisi RISCHI MOG_PTPC'!AJ152=Tabelle!$V$11,('Mitigazione del rischio'!H$8*Tabelle!$W$11),IF('Modello Analisi RISCHI MOG_PTPC'!AJ152=Tabelle!$V$12,('Mitigazione del rischio'!H$8*Tabelle!$W$12),"-"))))))))))</f>
        <v>3.5</v>
      </c>
      <c r="I151" s="31">
        <f>IF('Modello Analisi RISCHI MOG_PTPC'!AK152=Tabelle!$V$3,('Mitigazione del rischio'!I$8*Tabelle!$W$3),IF('Modello Analisi RISCHI MOG_PTPC'!AK152=Tabelle!$V$4,('Mitigazione del rischio'!I$8*Tabelle!$W$4),IF('Modello Analisi RISCHI MOG_PTPC'!AK152=Tabelle!$V$5,('Mitigazione del rischio'!I$8*Tabelle!$W$5),IF('Modello Analisi RISCHI MOG_PTPC'!AK152=Tabelle!$V$6,('Mitigazione del rischio'!I$8*Tabelle!$W$6),IF('Modello Analisi RISCHI MOG_PTPC'!AK152=Tabelle!$V$7,('Mitigazione del rischio'!I$8*Tabelle!$W$7),IF('Modello Analisi RISCHI MOG_PTPC'!AK152=Tabelle!$V$8,('Mitigazione del rischio'!I$8*Tabelle!$W$8),IF('Modello Analisi RISCHI MOG_PTPC'!AK152=Tabelle!$V$9,('Mitigazione del rischio'!I$8*Tabelle!$W$9),IF('Modello Analisi RISCHI MOG_PTPC'!AK152=Tabelle!$V$10,('Mitigazione del rischio'!I$8*Tabelle!$W$10),IF('Modello Analisi RISCHI MOG_PTPC'!AK152=Tabelle!$V$11,('Mitigazione del rischio'!I$8*Tabelle!$W$11),IF('Modello Analisi RISCHI MOG_PTPC'!AK152=Tabelle!$V$12,('Mitigazione del rischio'!I$8*Tabelle!$W$12),"-"))))))))))</f>
        <v>1.05</v>
      </c>
      <c r="J151" s="31">
        <f>IF('Modello Analisi RISCHI MOG_PTPC'!AL152=Tabelle!$V$3,('Mitigazione del rischio'!J$8*Tabelle!$W$3),IF('Modello Analisi RISCHI MOG_PTPC'!AL152=Tabelle!$V$4,('Mitigazione del rischio'!J$8*Tabelle!$W$4),IF('Modello Analisi RISCHI MOG_PTPC'!AL152=Tabelle!$V$5,('Mitigazione del rischio'!J$8*Tabelle!$W$5),IF('Modello Analisi RISCHI MOG_PTPC'!AL152=Tabelle!$V$6,('Mitigazione del rischio'!J$8*Tabelle!$W$6),IF('Modello Analisi RISCHI MOG_PTPC'!AL152=Tabelle!$V$7,('Mitigazione del rischio'!J$8*Tabelle!$W$7),IF('Modello Analisi RISCHI MOG_PTPC'!AL152=Tabelle!$V$8,('Mitigazione del rischio'!J$8*Tabelle!$W$8),IF('Modello Analisi RISCHI MOG_PTPC'!AL152=Tabelle!$V$9,('Mitigazione del rischio'!J$8*Tabelle!$W$9),IF('Modello Analisi RISCHI MOG_PTPC'!AL152=Tabelle!$V$10,('Mitigazione del rischio'!J$8*Tabelle!$W$10),IF('Modello Analisi RISCHI MOG_PTPC'!AL152=Tabelle!$V$11,('Mitigazione del rischio'!J$8*Tabelle!$W$11),IF('Modello Analisi RISCHI MOG_PTPC'!AL152=Tabelle!$V$12,('Mitigazione del rischio'!J$8*Tabelle!$W$12),"-"))))))))))</f>
        <v>1.05</v>
      </c>
      <c r="K151" s="31">
        <f>IF('Modello Analisi RISCHI MOG_PTPC'!AM152=Tabelle!$V$3,('Mitigazione del rischio'!K$8*Tabelle!$W$3),IF('Modello Analisi RISCHI MOG_PTPC'!AM152=Tabelle!$V$4,('Mitigazione del rischio'!K$8*Tabelle!$W$4),IF('Modello Analisi RISCHI MOG_PTPC'!AM152=Tabelle!$V$5,('Mitigazione del rischio'!K$8*Tabelle!$W$5),IF('Modello Analisi RISCHI MOG_PTPC'!AM152=Tabelle!$V$6,('Mitigazione del rischio'!K$8*Tabelle!$W$6),IF('Modello Analisi RISCHI MOG_PTPC'!AM152=Tabelle!$V$7,('Mitigazione del rischio'!K$8*Tabelle!$W$7),IF('Modello Analisi RISCHI MOG_PTPC'!AM152=Tabelle!$V$8,('Mitigazione del rischio'!K$8*Tabelle!$W$8),IF('Modello Analisi RISCHI MOG_PTPC'!AM152=Tabelle!$V$9,('Mitigazione del rischio'!K$8*Tabelle!$W$9),IF('Modello Analisi RISCHI MOG_PTPC'!AM152=Tabelle!$V$10,('Mitigazione del rischio'!K$8*Tabelle!$W$10),IF('Modello Analisi RISCHI MOG_PTPC'!AM152=Tabelle!$V$11,('Mitigazione del rischio'!K$8*Tabelle!$W$11),IF('Modello Analisi RISCHI MOG_PTPC'!AM152=Tabelle!$V$12,('Mitigazione del rischio'!K$8*Tabelle!$W$12),"-"))))))))))</f>
        <v>3.5</v>
      </c>
      <c r="L151" s="31">
        <f>IF('Modello Analisi RISCHI MOG_PTPC'!AN152=Tabelle!$V$3,('Mitigazione del rischio'!L$8*Tabelle!$W$3),IF('Modello Analisi RISCHI MOG_PTPC'!AN152=Tabelle!$V$4,('Mitigazione del rischio'!L$8*Tabelle!$W$4),IF('Modello Analisi RISCHI MOG_PTPC'!AN152=Tabelle!$V$5,('Mitigazione del rischio'!L$8*Tabelle!$W$5),IF('Modello Analisi RISCHI MOG_PTPC'!AN152=Tabelle!$V$6,('Mitigazione del rischio'!L$8*Tabelle!$W$6),IF('Modello Analisi RISCHI MOG_PTPC'!AN152=Tabelle!$V$7,('Mitigazione del rischio'!L$8*Tabelle!$W$7),IF('Modello Analisi RISCHI MOG_PTPC'!AN152=Tabelle!$V$8,('Mitigazione del rischio'!L$8*Tabelle!$W$8),IF('Modello Analisi RISCHI MOG_PTPC'!AN152=Tabelle!$V$9,('Mitigazione del rischio'!L$8*Tabelle!$W$9),IF('Modello Analisi RISCHI MOG_PTPC'!AN152=Tabelle!$V$10,('Mitigazione del rischio'!L$8*Tabelle!$W$10),IF('Modello Analisi RISCHI MOG_PTPC'!AN152=Tabelle!$V$11,('Mitigazione del rischio'!L$8*Tabelle!$W$11),IF('Modello Analisi RISCHI MOG_PTPC'!AN152=Tabelle!$V$12,('Mitigazione del rischio'!L$8*Tabelle!$W$12),"-"))))))))))</f>
        <v>3.5</v>
      </c>
      <c r="M151" s="31">
        <f>IF('Modello Analisi RISCHI MOG_PTPC'!AO152=Tabelle!$V$3,('Mitigazione del rischio'!M$8*Tabelle!$W$3),IF('Modello Analisi RISCHI MOG_PTPC'!AO152=Tabelle!$V$4,('Mitigazione del rischio'!M$8*Tabelle!$W$4),IF('Modello Analisi RISCHI MOG_PTPC'!AO152=Tabelle!$V$5,('Mitigazione del rischio'!M$8*Tabelle!$W$5),IF('Modello Analisi RISCHI MOG_PTPC'!AO152=Tabelle!$V$6,('Mitigazione del rischio'!M$8*Tabelle!$W$6),IF('Modello Analisi RISCHI MOG_PTPC'!AO152=Tabelle!$V$7,('Mitigazione del rischio'!M$8*Tabelle!$W$7),IF('Modello Analisi RISCHI MOG_PTPC'!AO152=Tabelle!$V$8,('Mitigazione del rischio'!M$8*Tabelle!$W$8),IF('Modello Analisi RISCHI MOG_PTPC'!AO152=Tabelle!$V$9,('Mitigazione del rischio'!M$8*Tabelle!$W$9),IF('Modello Analisi RISCHI MOG_PTPC'!AO152=Tabelle!$V$10,('Mitigazione del rischio'!M$8*Tabelle!$W$10),IF('Modello Analisi RISCHI MOG_PTPC'!AO152=Tabelle!$V$11,('Mitigazione del rischio'!M$8*Tabelle!$W$11),IF('Modello Analisi RISCHI MOG_PTPC'!AO152=Tabelle!$V$12,('Mitigazione del rischio'!M$8*Tabelle!$W$12),"-"))))))))))</f>
        <v>1.05</v>
      </c>
      <c r="N151" s="31">
        <f>IF('Modello Analisi RISCHI MOG_PTPC'!AP152=Tabelle!$V$3,('Mitigazione del rischio'!N$8*Tabelle!$W$3),IF('Modello Analisi RISCHI MOG_PTPC'!AP152=Tabelle!$V$4,('Mitigazione del rischio'!N$8*Tabelle!$W$4),IF('Modello Analisi RISCHI MOG_PTPC'!AP152=Tabelle!$V$5,('Mitigazione del rischio'!N$8*Tabelle!$W$5),IF('Modello Analisi RISCHI MOG_PTPC'!AP152=Tabelle!$V$6,('Mitigazione del rischio'!N$8*Tabelle!$W$6),IF('Modello Analisi RISCHI MOG_PTPC'!AP152=Tabelle!$V$7,('Mitigazione del rischio'!N$8*Tabelle!$W$7),IF('Modello Analisi RISCHI MOG_PTPC'!AP152=Tabelle!$V$8,('Mitigazione del rischio'!N$8*Tabelle!$W$8),IF('Modello Analisi RISCHI MOG_PTPC'!AP152=Tabelle!$V$9,('Mitigazione del rischio'!N$8*Tabelle!$W$9),IF('Modello Analisi RISCHI MOG_PTPC'!AP152=Tabelle!$V$10,('Mitigazione del rischio'!N$8*Tabelle!$W$10),IF('Modello Analisi RISCHI MOG_PTPC'!AP152=Tabelle!$V$11,('Mitigazione del rischio'!N$8*Tabelle!$W$11),IF('Modello Analisi RISCHI MOG_PTPC'!AP152=Tabelle!$V$12,('Mitigazione del rischio'!N$8*Tabelle!$W$12),"-"))))))))))</f>
        <v>1.05</v>
      </c>
      <c r="O151" s="31">
        <f>IF('Modello Analisi RISCHI MOG_PTPC'!AQ152=Tabelle!$V$3,('Mitigazione del rischio'!O$8*Tabelle!$W$3),IF('Modello Analisi RISCHI MOG_PTPC'!AQ152=Tabelle!$V$4,('Mitigazione del rischio'!O$8*Tabelle!$W$4),IF('Modello Analisi RISCHI MOG_PTPC'!AQ152=Tabelle!$V$5,('Mitigazione del rischio'!O$8*Tabelle!$W$5),IF('Modello Analisi RISCHI MOG_PTPC'!AQ152=Tabelle!$V$6,('Mitigazione del rischio'!O$8*Tabelle!$W$6),IF('Modello Analisi RISCHI MOG_PTPC'!AQ152=Tabelle!$V$7,('Mitigazione del rischio'!O$8*Tabelle!$W$7),IF('Modello Analisi RISCHI MOG_PTPC'!AQ152=Tabelle!$V$8,('Mitigazione del rischio'!O$8*Tabelle!$W$8),IF('Modello Analisi RISCHI MOG_PTPC'!AQ152=Tabelle!$V$9,('Mitigazione del rischio'!O$8*Tabelle!$W$9),IF('Modello Analisi RISCHI MOG_PTPC'!AQ152=Tabelle!$V$10,('Mitigazione del rischio'!O$8*Tabelle!$W$10),IF('Modello Analisi RISCHI MOG_PTPC'!AQ152=Tabelle!$V$11,('Mitigazione del rischio'!O$8*Tabelle!$W$11),IF('Modello Analisi RISCHI MOG_PTPC'!AQ152=Tabelle!$V$12,('Mitigazione del rischio'!O$8*Tabelle!$W$12),"-"))))))))))</f>
        <v>1.05</v>
      </c>
      <c r="P151" s="31">
        <f>IF('Modello Analisi RISCHI MOG_PTPC'!AR152=Tabelle!$V$3,('Mitigazione del rischio'!P$8*Tabelle!$W$3),IF('Modello Analisi RISCHI MOG_PTPC'!AR152=Tabelle!$V$4,('Mitigazione del rischio'!P$8*Tabelle!$W$4),IF('Modello Analisi RISCHI MOG_PTPC'!AR152=Tabelle!$V$5,('Mitigazione del rischio'!P$8*Tabelle!$W$5),IF('Modello Analisi RISCHI MOG_PTPC'!AR152=Tabelle!$V$6,('Mitigazione del rischio'!P$8*Tabelle!$W$6),IF('Modello Analisi RISCHI MOG_PTPC'!AR152=Tabelle!$V$7,('Mitigazione del rischio'!P$8*Tabelle!$W$7),IF('Modello Analisi RISCHI MOG_PTPC'!AR152=Tabelle!$V$8,('Mitigazione del rischio'!P$8*Tabelle!$W$8),IF('Modello Analisi RISCHI MOG_PTPC'!AR152=Tabelle!$V$9,('Mitigazione del rischio'!P$8*Tabelle!$W$9),IF('Modello Analisi RISCHI MOG_PTPC'!AR152=Tabelle!$V$10,('Mitigazione del rischio'!P$8*Tabelle!$W$10),IF('Modello Analisi RISCHI MOG_PTPC'!AR152=Tabelle!$V$11,('Mitigazione del rischio'!P$8*Tabelle!$W$11),IF('Modello Analisi RISCHI MOG_PTPC'!AR152=Tabelle!$V$12,('Mitigazione del rischio'!P$8*Tabelle!$W$12),"-"))))))))))</f>
        <v>1.05</v>
      </c>
      <c r="Q151" s="31">
        <f>IF('Modello Analisi RISCHI MOG_PTPC'!AS152=Tabelle!$V$3,('Mitigazione del rischio'!Q$8*Tabelle!$W$3),IF('Modello Analisi RISCHI MOG_PTPC'!AS152=Tabelle!$V$4,('Mitigazione del rischio'!Q$8*Tabelle!$W$4),IF('Modello Analisi RISCHI MOG_PTPC'!AS152=Tabelle!$V$5,('Mitigazione del rischio'!Q$8*Tabelle!$W$5),IF('Modello Analisi RISCHI MOG_PTPC'!AS152=Tabelle!$V$6,('Mitigazione del rischio'!Q$8*Tabelle!$W$6),IF('Modello Analisi RISCHI MOG_PTPC'!AS152=Tabelle!$V$7,('Mitigazione del rischio'!Q$8*Tabelle!$W$7),IF('Modello Analisi RISCHI MOG_PTPC'!AS152=Tabelle!$V$8,('Mitigazione del rischio'!Q$8*Tabelle!$W$8),IF('Modello Analisi RISCHI MOG_PTPC'!AS152=Tabelle!$V$9,('Mitigazione del rischio'!Q$8*Tabelle!$W$9),IF('Modello Analisi RISCHI MOG_PTPC'!AS152=Tabelle!$V$10,('Mitigazione del rischio'!Q$8*Tabelle!$W$10),IF('Modello Analisi RISCHI MOG_PTPC'!AS152=Tabelle!$V$11,('Mitigazione del rischio'!Q$8*Tabelle!$W$11),IF('Modello Analisi RISCHI MOG_PTPC'!AS152=Tabelle!$V$12,('Mitigazione del rischio'!Q$8*Tabelle!$W$12),"-"))))))))))</f>
        <v>2.4499999999999997</v>
      </c>
      <c r="R151" s="31">
        <f>IF('Modello Analisi RISCHI MOG_PTPC'!AT152=Tabelle!$V$3,('Mitigazione del rischio'!R$8*Tabelle!$W$3),IF('Modello Analisi RISCHI MOG_PTPC'!AT152=Tabelle!$V$4,('Mitigazione del rischio'!R$8*Tabelle!$W$4),IF('Modello Analisi RISCHI MOG_PTPC'!AT152=Tabelle!$V$5,('Mitigazione del rischio'!R$8*Tabelle!$W$5),IF('Modello Analisi RISCHI MOG_PTPC'!AT152=Tabelle!$V$6,('Mitigazione del rischio'!R$8*Tabelle!$W$6),IF('Modello Analisi RISCHI MOG_PTPC'!AT152=Tabelle!$V$7,('Mitigazione del rischio'!R$8*Tabelle!$W$7),IF('Modello Analisi RISCHI MOG_PTPC'!AT152=Tabelle!$V$8,('Mitigazione del rischio'!R$8*Tabelle!$W$8),IF('Modello Analisi RISCHI MOG_PTPC'!AT152=Tabelle!$V$9,('Mitigazione del rischio'!R$8*Tabelle!$W$9),IF('Modello Analisi RISCHI MOG_PTPC'!AT152=Tabelle!$V$10,('Mitigazione del rischio'!R$8*Tabelle!$W$10),IF('Modello Analisi RISCHI MOG_PTPC'!AT152=Tabelle!$V$11,('Mitigazione del rischio'!R$8*Tabelle!$W$11),IF('Modello Analisi RISCHI MOG_PTPC'!AT152=Tabelle!$V$12,('Mitigazione del rischio'!R$8*Tabelle!$W$12),"-"))))))))))</f>
        <v>2.4499999999999997</v>
      </c>
      <c r="S151" s="31">
        <f>IF('Modello Analisi RISCHI MOG_PTPC'!AU152=Tabelle!$V$3,('Mitigazione del rischio'!S$8*Tabelle!$W$3),IF('Modello Analisi RISCHI MOG_PTPC'!AU152=Tabelle!$V$4,('Mitigazione del rischio'!S$8*Tabelle!$W$4),IF('Modello Analisi RISCHI MOG_PTPC'!AU152=Tabelle!$V$5,('Mitigazione del rischio'!S$8*Tabelle!$W$5),IF('Modello Analisi RISCHI MOG_PTPC'!AU152=Tabelle!$V$6,('Mitigazione del rischio'!S$8*Tabelle!$W$6),IF('Modello Analisi RISCHI MOG_PTPC'!AU152=Tabelle!$V$7,('Mitigazione del rischio'!S$8*Tabelle!$W$7),IF('Modello Analisi RISCHI MOG_PTPC'!AU152=Tabelle!$V$8,('Mitigazione del rischio'!S$8*Tabelle!$W$8),IF('Modello Analisi RISCHI MOG_PTPC'!AU152=Tabelle!$V$9,('Mitigazione del rischio'!S$8*Tabelle!$W$9),IF('Modello Analisi RISCHI MOG_PTPC'!AU152=Tabelle!$V$10,('Mitigazione del rischio'!S$8*Tabelle!$W$10),IF('Modello Analisi RISCHI MOG_PTPC'!AU152=Tabelle!$V$11,('Mitigazione del rischio'!S$8*Tabelle!$W$11),IF('Modello Analisi RISCHI MOG_PTPC'!AU152=Tabelle!$V$12,('Mitigazione del rischio'!S$8*Tabelle!$W$12),"-"))))))))))</f>
        <v>2.4499999999999997</v>
      </c>
      <c r="T151" s="31">
        <f>IF('Modello Analisi RISCHI MOG_PTPC'!AV152=Tabelle!$V$3,('Mitigazione del rischio'!T$8*Tabelle!$W$3),IF('Modello Analisi RISCHI MOG_PTPC'!AV152=Tabelle!$V$4,('Mitigazione del rischio'!T$8*Tabelle!$W$4),IF('Modello Analisi RISCHI MOG_PTPC'!AV152=Tabelle!$V$5,('Mitigazione del rischio'!T$8*Tabelle!$W$5),IF('Modello Analisi RISCHI MOG_PTPC'!AV152=Tabelle!$V$6,('Mitigazione del rischio'!T$8*Tabelle!$W$6),IF('Modello Analisi RISCHI MOG_PTPC'!AV152=Tabelle!$V$7,('Mitigazione del rischio'!T$8*Tabelle!$W$7),IF('Modello Analisi RISCHI MOG_PTPC'!AV152=Tabelle!$V$8,('Mitigazione del rischio'!T$8*Tabelle!$W$8),IF('Modello Analisi RISCHI MOG_PTPC'!AV152=Tabelle!$V$9,('Mitigazione del rischio'!T$8*Tabelle!$W$9),IF('Modello Analisi RISCHI MOG_PTPC'!AV152=Tabelle!$V$10,('Mitigazione del rischio'!T$8*Tabelle!$W$10),IF('Modello Analisi RISCHI MOG_PTPC'!AV152=Tabelle!$V$11,('Mitigazione del rischio'!T$8*Tabelle!$W$11),IF('Modello Analisi RISCHI MOG_PTPC'!AV152=Tabelle!$V$12,('Mitigazione del rischio'!T$8*Tabelle!$W$12),"-"))))))))))</f>
        <v>2.4499999999999997</v>
      </c>
      <c r="U151" s="31">
        <f>IF('Modello Analisi RISCHI MOG_PTPC'!AW152=Tabelle!$V$3,('Mitigazione del rischio'!U$8*Tabelle!$W$3),IF('Modello Analisi RISCHI MOG_PTPC'!AW152=Tabelle!$V$4,('Mitigazione del rischio'!U$8*Tabelle!$W$4),IF('Modello Analisi RISCHI MOG_PTPC'!AW152=Tabelle!$V$5,('Mitigazione del rischio'!U$8*Tabelle!$W$5),IF('Modello Analisi RISCHI MOG_PTPC'!AW152=Tabelle!$V$6,('Mitigazione del rischio'!U$8*Tabelle!$W$6),IF('Modello Analisi RISCHI MOG_PTPC'!AW152=Tabelle!$V$7,('Mitigazione del rischio'!U$8*Tabelle!$W$7),IF('Modello Analisi RISCHI MOG_PTPC'!AW152=Tabelle!$V$8,('Mitigazione del rischio'!U$8*Tabelle!$W$8),IF('Modello Analisi RISCHI MOG_PTPC'!AW152=Tabelle!$V$9,('Mitigazione del rischio'!U$8*Tabelle!$W$9),IF('Modello Analisi RISCHI MOG_PTPC'!AW152=Tabelle!$V$10,('Mitigazione del rischio'!U$8*Tabelle!$W$10),IF('Modello Analisi RISCHI MOG_PTPC'!AW152=Tabelle!$V$11,('Mitigazione del rischio'!U$8*Tabelle!$W$11),IF('Modello Analisi RISCHI MOG_PTPC'!AW152=Tabelle!$V$12,('Mitigazione del rischio'!U$8*Tabelle!$W$12),"-"))))))))))</f>
        <v>0</v>
      </c>
      <c r="V151" s="31">
        <f>IF('Modello Analisi RISCHI MOG_PTPC'!AX152=Tabelle!$V$3,('Mitigazione del rischio'!V$8*Tabelle!$W$3),IF('Modello Analisi RISCHI MOG_PTPC'!AX152=Tabelle!$V$4,('Mitigazione del rischio'!V$8*Tabelle!$W$4),IF('Modello Analisi RISCHI MOG_PTPC'!AX152=Tabelle!$V$5,('Mitigazione del rischio'!V$8*Tabelle!$W$5),IF('Modello Analisi RISCHI MOG_PTPC'!AX152=Tabelle!$V$6,('Mitigazione del rischio'!V$8*Tabelle!$W$6),IF('Modello Analisi RISCHI MOG_PTPC'!AX152=Tabelle!$V$7,('Mitigazione del rischio'!V$8*Tabelle!$W$7),IF('Modello Analisi RISCHI MOG_PTPC'!AX152=Tabelle!$V$8,('Mitigazione del rischio'!V$8*Tabelle!$W$8),IF('Modello Analisi RISCHI MOG_PTPC'!AX152=Tabelle!$V$9,('Mitigazione del rischio'!V$8*Tabelle!$W$9),IF('Modello Analisi RISCHI MOG_PTPC'!AX152=Tabelle!$V$10,('Mitigazione del rischio'!V$8*Tabelle!$W$10),IF('Modello Analisi RISCHI MOG_PTPC'!AX152=Tabelle!$V$11,('Mitigazione del rischio'!V$8*Tabelle!$W$11),IF('Modello Analisi RISCHI MOG_PTPC'!AX152=Tabelle!$V$12,('Mitigazione del rischio'!V$8*Tabelle!$W$12),"-"))))))))))</f>
        <v>0</v>
      </c>
      <c r="W151" s="31">
        <f>IF('Modello Analisi RISCHI MOG_PTPC'!AY152=Tabelle!$V$3,('Mitigazione del rischio'!W$8*Tabelle!$W$3),IF('Modello Analisi RISCHI MOG_PTPC'!AY152=Tabelle!$V$4,('Mitigazione del rischio'!W$8*Tabelle!$W$4),IF('Modello Analisi RISCHI MOG_PTPC'!AY152=Tabelle!$V$5,('Mitigazione del rischio'!W$8*Tabelle!$W$5),IF('Modello Analisi RISCHI MOG_PTPC'!AY152=Tabelle!$V$6,('Mitigazione del rischio'!W$8*Tabelle!$W$6),IF('Modello Analisi RISCHI MOG_PTPC'!AY152=Tabelle!$V$7,('Mitigazione del rischio'!W$8*Tabelle!$W$7),IF('Modello Analisi RISCHI MOG_PTPC'!AY152=Tabelle!$V$8,('Mitigazione del rischio'!W$8*Tabelle!$W$8),IF('Modello Analisi RISCHI MOG_PTPC'!AY152=Tabelle!$V$9,('Mitigazione del rischio'!W$8*Tabelle!$W$9),IF('Modello Analisi RISCHI MOG_PTPC'!AY152=Tabelle!$V$10,('Mitigazione del rischio'!W$8*Tabelle!$W$10),IF('Modello Analisi RISCHI MOG_PTPC'!AY152=Tabelle!$V$11,('Mitigazione del rischio'!W$8*Tabelle!$W$11),IF('Modello Analisi RISCHI MOG_PTPC'!AY152=Tabelle!$V$12,('Mitigazione del rischio'!W$8*Tabelle!$W$12),"-"))))))))))</f>
        <v>0</v>
      </c>
      <c r="X151" s="31">
        <f>IF('Modello Analisi RISCHI MOG_PTPC'!AZ152=Tabelle!$V$3,('Mitigazione del rischio'!X$8*Tabelle!$W$3),IF('Modello Analisi RISCHI MOG_PTPC'!AZ152=Tabelle!$V$4,('Mitigazione del rischio'!X$8*Tabelle!$W$4),IF('Modello Analisi RISCHI MOG_PTPC'!AZ152=Tabelle!$V$5,('Mitigazione del rischio'!X$8*Tabelle!$W$5),IF('Modello Analisi RISCHI MOG_PTPC'!AZ152=Tabelle!$V$6,('Mitigazione del rischio'!X$8*Tabelle!$W$6),IF('Modello Analisi RISCHI MOG_PTPC'!AZ152=Tabelle!$V$7,('Mitigazione del rischio'!X$8*Tabelle!$W$7),IF('Modello Analisi RISCHI MOG_PTPC'!AZ152=Tabelle!$V$8,('Mitigazione del rischio'!X$8*Tabelle!$W$8),IF('Modello Analisi RISCHI MOG_PTPC'!AZ152=Tabelle!$V$9,('Mitigazione del rischio'!X$8*Tabelle!$W$9),IF('Modello Analisi RISCHI MOG_PTPC'!AZ152=Tabelle!$V$10,('Mitigazione del rischio'!X$8*Tabelle!$W$10),IF('Modello Analisi RISCHI MOG_PTPC'!AZ152=Tabelle!$V$11,('Mitigazione del rischio'!X$8*Tabelle!$W$11),IF('Modello Analisi RISCHI MOG_PTPC'!AZ152=Tabelle!$V$12,('Mitigazione del rischio'!X$8*Tabelle!$W$12),"-"))))))))))</f>
        <v>0</v>
      </c>
      <c r="Y151" s="31">
        <f>IF('Modello Analisi RISCHI MOG_PTPC'!BA152=Tabelle!$V$3,('Mitigazione del rischio'!Y$8*Tabelle!$W$3),IF('Modello Analisi RISCHI MOG_PTPC'!BA152=Tabelle!$V$4,('Mitigazione del rischio'!Y$8*Tabelle!$W$4),IF('Modello Analisi RISCHI MOG_PTPC'!BA152=Tabelle!$V$5,('Mitigazione del rischio'!Y$8*Tabelle!$W$5),IF('Modello Analisi RISCHI MOG_PTPC'!BA152=Tabelle!$V$6,('Mitigazione del rischio'!Y$8*Tabelle!$W$6),IF('Modello Analisi RISCHI MOG_PTPC'!BA152=Tabelle!$V$7,('Mitigazione del rischio'!Y$8*Tabelle!$W$7),IF('Modello Analisi RISCHI MOG_PTPC'!BA152=Tabelle!$V$8,('Mitigazione del rischio'!Y$8*Tabelle!$W$8),IF('Modello Analisi RISCHI MOG_PTPC'!BA152=Tabelle!$V$9,('Mitigazione del rischio'!Y$8*Tabelle!$W$9),IF('Modello Analisi RISCHI MOG_PTPC'!BA152=Tabelle!$V$10,('Mitigazione del rischio'!Y$8*Tabelle!$W$10),IF('Modello Analisi RISCHI MOG_PTPC'!BA152=Tabelle!$V$11,('Mitigazione del rischio'!Y$8*Tabelle!$W$11),IF('Modello Analisi RISCHI MOG_PTPC'!BA152=Tabelle!$V$12,('Mitigazione del rischio'!Y$8*Tabelle!$W$12),"-"))))))))))</f>
        <v>0</v>
      </c>
      <c r="Z151" s="31">
        <f>IF('Modello Analisi RISCHI MOG_PTPC'!BB152=Tabelle!$V$3,('Mitigazione del rischio'!Z$8*Tabelle!$W$3),IF('Modello Analisi RISCHI MOG_PTPC'!BB152=Tabelle!$V$4,('Mitigazione del rischio'!Z$8*Tabelle!$W$4),IF('Modello Analisi RISCHI MOG_PTPC'!BB152=Tabelle!$V$5,('Mitigazione del rischio'!Z$8*Tabelle!$W$5),IF('Modello Analisi RISCHI MOG_PTPC'!BB152=Tabelle!$V$6,('Mitigazione del rischio'!Z$8*Tabelle!$W$6),IF('Modello Analisi RISCHI MOG_PTPC'!BB152=Tabelle!$V$7,('Mitigazione del rischio'!Z$8*Tabelle!$W$7),IF('Modello Analisi RISCHI MOG_PTPC'!BB152=Tabelle!$V$8,('Mitigazione del rischio'!Z$8*Tabelle!$W$8),IF('Modello Analisi RISCHI MOG_PTPC'!BB152=Tabelle!$V$9,('Mitigazione del rischio'!Z$8*Tabelle!$W$9),IF('Modello Analisi RISCHI MOG_PTPC'!BB152=Tabelle!$V$10,('Mitigazione del rischio'!Z$8*Tabelle!$W$10),IF('Modello Analisi RISCHI MOG_PTPC'!BB152=Tabelle!$V$11,('Mitigazione del rischio'!Z$8*Tabelle!$W$11),IF('Modello Analisi RISCHI MOG_PTPC'!BB152=Tabelle!$V$12,('Mitigazione del rischio'!Z$8*Tabelle!$W$12),"-"))))))))))</f>
        <v>0</v>
      </c>
      <c r="AA151" s="31">
        <f>IF('Modello Analisi RISCHI MOG_PTPC'!BC152=Tabelle!$V$3,('Mitigazione del rischio'!AA$8*Tabelle!$W$3),IF('Modello Analisi RISCHI MOG_PTPC'!BC152=Tabelle!$V$4,('Mitigazione del rischio'!AA$8*Tabelle!$W$4),IF('Modello Analisi RISCHI MOG_PTPC'!BC152=Tabelle!$V$5,('Mitigazione del rischio'!AA$8*Tabelle!$W$5),IF('Modello Analisi RISCHI MOG_PTPC'!BC152=Tabelle!$V$6,('Mitigazione del rischio'!AA$8*Tabelle!$W$6),IF('Modello Analisi RISCHI MOG_PTPC'!BC152=Tabelle!$V$7,('Mitigazione del rischio'!AA$8*Tabelle!$W$7),IF('Modello Analisi RISCHI MOG_PTPC'!BC152=Tabelle!$V$8,('Mitigazione del rischio'!AA$8*Tabelle!$W$8),IF('Modello Analisi RISCHI MOG_PTPC'!BC152=Tabelle!$V$9,('Mitigazione del rischio'!AA$8*Tabelle!$W$9),IF('Modello Analisi RISCHI MOG_PTPC'!BC152=Tabelle!$V$10,('Mitigazione del rischio'!AA$8*Tabelle!$W$10),IF('Modello Analisi RISCHI MOG_PTPC'!BC152=Tabelle!$V$11,('Mitigazione del rischio'!AA$8*Tabelle!$W$11),IF('Modello Analisi RISCHI MOG_PTPC'!BC152=Tabelle!$V$12,('Mitigazione del rischio'!AA$8*Tabelle!$W$12),"-"))))))))))</f>
        <v>0</v>
      </c>
      <c r="AB151" s="31">
        <f>IF('Modello Analisi RISCHI MOG_PTPC'!BD152=Tabelle!$V$3,('Mitigazione del rischio'!AB$8*Tabelle!$W$3),IF('Modello Analisi RISCHI MOG_PTPC'!BD152=Tabelle!$V$4,('Mitigazione del rischio'!AB$8*Tabelle!$W$4),IF('Modello Analisi RISCHI MOG_PTPC'!BD152=Tabelle!$V$5,('Mitigazione del rischio'!AB$8*Tabelle!$W$5),IF('Modello Analisi RISCHI MOG_PTPC'!BD152=Tabelle!$V$6,('Mitigazione del rischio'!AB$8*Tabelle!$W$6),IF('Modello Analisi RISCHI MOG_PTPC'!BD152=Tabelle!$V$7,('Mitigazione del rischio'!AB$8*Tabelle!$W$7),IF('Modello Analisi RISCHI MOG_PTPC'!BD152=Tabelle!$V$8,('Mitigazione del rischio'!AB$8*Tabelle!$W$8),IF('Modello Analisi RISCHI MOG_PTPC'!BD152=Tabelle!$V$9,('Mitigazione del rischio'!AB$8*Tabelle!$W$9),IF('Modello Analisi RISCHI MOG_PTPC'!BD152=Tabelle!$V$10,('Mitigazione del rischio'!AB$8*Tabelle!$W$10),IF('Modello Analisi RISCHI MOG_PTPC'!BD152=Tabelle!$V$11,('Mitigazione del rischio'!AB$8*Tabelle!$W$11),IF('Modello Analisi RISCHI MOG_PTPC'!BD152=Tabelle!$V$12,('Mitigazione del rischio'!AB$8*Tabelle!$W$12),"-"))))))))))</f>
        <v>0</v>
      </c>
      <c r="AC151" s="31">
        <f>IF('Modello Analisi RISCHI MOG_PTPC'!BE152=Tabelle!$V$3,('Mitigazione del rischio'!AC$8*Tabelle!$W$3),IF('Modello Analisi RISCHI MOG_PTPC'!BE152=Tabelle!$V$4,('Mitigazione del rischio'!AC$8*Tabelle!$W$4),IF('Modello Analisi RISCHI MOG_PTPC'!BE152=Tabelle!$V$5,('Mitigazione del rischio'!AC$8*Tabelle!$W$5),IF('Modello Analisi RISCHI MOG_PTPC'!BE152=Tabelle!$V$6,('Mitigazione del rischio'!AC$8*Tabelle!$W$6),IF('Modello Analisi RISCHI MOG_PTPC'!BE152=Tabelle!$V$7,('Mitigazione del rischio'!AC$8*Tabelle!$W$7),IF('Modello Analisi RISCHI MOG_PTPC'!BE152=Tabelle!$V$8,('Mitigazione del rischio'!AC$8*Tabelle!$W$8),IF('Modello Analisi RISCHI MOG_PTPC'!BE152=Tabelle!$V$9,('Mitigazione del rischio'!AC$8*Tabelle!$W$9),IF('Modello Analisi RISCHI MOG_PTPC'!BE152=Tabelle!$V$10,('Mitigazione del rischio'!AC$8*Tabelle!$W$10),IF('Modello Analisi RISCHI MOG_PTPC'!BE152=Tabelle!$V$11,('Mitigazione del rischio'!AC$8*Tabelle!$W$11),IF('Modello Analisi RISCHI MOG_PTPC'!BE152=Tabelle!$V$12,('Mitigazione del rischio'!AC$8*Tabelle!$W$12),"-"))))))))))</f>
        <v>0</v>
      </c>
      <c r="AD151" s="31">
        <f>IF('Modello Analisi RISCHI MOG_PTPC'!BF152=Tabelle!$V$3,('Mitigazione del rischio'!AD$8*Tabelle!$W$3),IF('Modello Analisi RISCHI MOG_PTPC'!BF152=Tabelle!$V$4,('Mitigazione del rischio'!AD$8*Tabelle!$W$4),IF('Modello Analisi RISCHI MOG_PTPC'!BF152=Tabelle!$V$5,('Mitigazione del rischio'!AD$8*Tabelle!$W$5),IF('Modello Analisi RISCHI MOG_PTPC'!BF152=Tabelle!$V$6,('Mitigazione del rischio'!AD$8*Tabelle!$W$6),IF('Modello Analisi RISCHI MOG_PTPC'!BF152=Tabelle!$V$7,('Mitigazione del rischio'!AD$8*Tabelle!$W$7),IF('Modello Analisi RISCHI MOG_PTPC'!BF152=Tabelle!$V$8,('Mitigazione del rischio'!AD$8*Tabelle!$W$8),IF('Modello Analisi RISCHI MOG_PTPC'!BF152=Tabelle!$V$9,('Mitigazione del rischio'!AD$8*Tabelle!$W$9),IF('Modello Analisi RISCHI MOG_PTPC'!BF152=Tabelle!$V$10,('Mitigazione del rischio'!AD$8*Tabelle!$W$10),IF('Modello Analisi RISCHI MOG_PTPC'!BF152=Tabelle!$V$11,('Mitigazione del rischio'!AD$8*Tabelle!$W$11),IF('Modello Analisi RISCHI MOG_PTPC'!BF152=Tabelle!$V$12,('Mitigazione del rischio'!AD$8*Tabelle!$W$12),"-"))))))))))</f>
        <v>0</v>
      </c>
      <c r="AE151" s="31">
        <f>IF('Modello Analisi RISCHI MOG_PTPC'!BG152=Tabelle!$V$3,('Mitigazione del rischio'!AE$8*Tabelle!$W$3),IF('Modello Analisi RISCHI MOG_PTPC'!BG152=Tabelle!$V$4,('Mitigazione del rischio'!AE$8*Tabelle!$W$4),IF('Modello Analisi RISCHI MOG_PTPC'!BG152=Tabelle!$V$5,('Mitigazione del rischio'!AE$8*Tabelle!$W$5),IF('Modello Analisi RISCHI MOG_PTPC'!BG152=Tabelle!$V$6,('Mitigazione del rischio'!AE$8*Tabelle!$W$6),IF('Modello Analisi RISCHI MOG_PTPC'!BG152=Tabelle!$V$7,('Mitigazione del rischio'!AE$8*Tabelle!$W$7),IF('Modello Analisi RISCHI MOG_PTPC'!BG152=Tabelle!$V$8,('Mitigazione del rischio'!AE$8*Tabelle!$W$8),IF('Modello Analisi RISCHI MOG_PTPC'!BG152=Tabelle!$V$9,('Mitigazione del rischio'!AE$8*Tabelle!$W$9),IF('Modello Analisi RISCHI MOG_PTPC'!BG152=Tabelle!$V$10,('Mitigazione del rischio'!AE$8*Tabelle!$W$10),IF('Modello Analisi RISCHI MOG_PTPC'!BG152=Tabelle!$V$11,('Mitigazione del rischio'!AE$8*Tabelle!$W$11),IF('Modello Analisi RISCHI MOG_PTPC'!BG152=Tabelle!$V$12,('Mitigazione del rischio'!AE$8*Tabelle!$W$12),"-"))))))))))</f>
        <v>0</v>
      </c>
      <c r="AF151" s="32">
        <f t="shared" si="7"/>
        <v>43.400000000000006</v>
      </c>
      <c r="AG151" s="33">
        <f t="shared" si="8"/>
        <v>0.43400000000000005</v>
      </c>
    </row>
    <row r="152" spans="1:33" x14ac:dyDescent="0.25">
      <c r="A152" s="31">
        <f>IF('Modello Analisi RISCHI MOG_PTPC'!AC153=Tabelle!$V$3,('Mitigazione del rischio'!A$8*Tabelle!$W$3),IF('Modello Analisi RISCHI MOG_PTPC'!AC153=Tabelle!$V$4,('Mitigazione del rischio'!A$8*Tabelle!$W$4),IF('Modello Analisi RISCHI MOG_PTPC'!AC153=Tabelle!$V$5,('Mitigazione del rischio'!A$8*Tabelle!$W$5),IF('Modello Analisi RISCHI MOG_PTPC'!AC153=Tabelle!$V$6,('Mitigazione del rischio'!A$8*Tabelle!$W$6),IF('Modello Analisi RISCHI MOG_PTPC'!AC153=Tabelle!$V$7,('Mitigazione del rischio'!A$8*Tabelle!$W$7),IF('Modello Analisi RISCHI MOG_PTPC'!AC153=Tabelle!$V$8,('Mitigazione del rischio'!A$8*Tabelle!$W$8),IF('Modello Analisi RISCHI MOG_PTPC'!AC153=Tabelle!$V$9,('Mitigazione del rischio'!A$8*Tabelle!$W$9),IF('Modello Analisi RISCHI MOG_PTPC'!AC153=Tabelle!$V$10,('Mitigazione del rischio'!A$8*Tabelle!$W$10),IF('Modello Analisi RISCHI MOG_PTPC'!AC153=Tabelle!$V$11,('Mitigazione del rischio'!A$8*Tabelle!$W$11),IF('Modello Analisi RISCHI MOG_PTPC'!AC153=Tabelle!$V$12,('Mitigazione del rischio'!A$8*Tabelle!$W$12),"-"))))))))))</f>
        <v>3.5</v>
      </c>
      <c r="B152" s="31">
        <f>IF('Modello Analisi RISCHI MOG_PTPC'!AD153=Tabelle!$V$3,('Mitigazione del rischio'!B$8*Tabelle!$W$3),IF('Modello Analisi RISCHI MOG_PTPC'!AD153=Tabelle!$V$4,('Mitigazione del rischio'!B$8*Tabelle!$W$4),IF('Modello Analisi RISCHI MOG_PTPC'!AD153=Tabelle!$V$5,('Mitigazione del rischio'!B$8*Tabelle!$W$5),IF('Modello Analisi RISCHI MOG_PTPC'!AD153=Tabelle!$V$6,('Mitigazione del rischio'!B$8*Tabelle!$W$6),IF('Modello Analisi RISCHI MOG_PTPC'!AD153=Tabelle!$V$7,('Mitigazione del rischio'!B$8*Tabelle!$W$7),IF('Modello Analisi RISCHI MOG_PTPC'!AD153=Tabelle!$V$8,('Mitigazione del rischio'!B$8*Tabelle!$W$8),IF('Modello Analisi RISCHI MOG_PTPC'!AD153=Tabelle!$V$9,('Mitigazione del rischio'!B$8*Tabelle!$W$9),IF('Modello Analisi RISCHI MOG_PTPC'!AD153=Tabelle!$V$10,('Mitigazione del rischio'!B$8*Tabelle!$W$10),IF('Modello Analisi RISCHI MOG_PTPC'!AD153=Tabelle!$V$11,('Mitigazione del rischio'!B$8*Tabelle!$W$11),IF('Modello Analisi RISCHI MOG_PTPC'!AD153=Tabelle!$V$12,('Mitigazione del rischio'!B$8*Tabelle!$W$12),"-"))))))))))</f>
        <v>2.4499999999999997</v>
      </c>
      <c r="C152" s="31">
        <f>IF('Modello Analisi RISCHI MOG_PTPC'!AE153=Tabelle!$V$3,('Mitigazione del rischio'!C$8*Tabelle!$W$3),IF('Modello Analisi RISCHI MOG_PTPC'!AE153=Tabelle!$V$4,('Mitigazione del rischio'!C$8*Tabelle!$W$4),IF('Modello Analisi RISCHI MOG_PTPC'!AE153=Tabelle!$V$5,('Mitigazione del rischio'!C$8*Tabelle!$W$5),IF('Modello Analisi RISCHI MOG_PTPC'!AE153=Tabelle!$V$6,('Mitigazione del rischio'!C$8*Tabelle!$W$6),IF('Modello Analisi RISCHI MOG_PTPC'!AE153=Tabelle!$V$7,('Mitigazione del rischio'!C$8*Tabelle!$W$7),IF('Modello Analisi RISCHI MOG_PTPC'!AE153=Tabelle!$V$8,('Mitigazione del rischio'!C$8*Tabelle!$W$8),IF('Modello Analisi RISCHI MOG_PTPC'!AE153=Tabelle!$V$9,('Mitigazione del rischio'!C$8*Tabelle!$W$9),IF('Modello Analisi RISCHI MOG_PTPC'!AE153=Tabelle!$V$10,('Mitigazione del rischio'!C$8*Tabelle!$W$10),IF('Modello Analisi RISCHI MOG_PTPC'!AE153=Tabelle!$V$11,('Mitigazione del rischio'!C$8*Tabelle!$W$11),IF('Modello Analisi RISCHI MOG_PTPC'!AE153=Tabelle!$V$12,('Mitigazione del rischio'!C$8*Tabelle!$W$12),"-"))))))))))</f>
        <v>0.35000000000000003</v>
      </c>
      <c r="D152" s="31">
        <f>IF('Modello Analisi RISCHI MOG_PTPC'!AF153=Tabelle!$V$3,('Mitigazione del rischio'!D$8*Tabelle!$W$3),IF('Modello Analisi RISCHI MOG_PTPC'!AF153=Tabelle!$V$4,('Mitigazione del rischio'!D$8*Tabelle!$W$4),IF('Modello Analisi RISCHI MOG_PTPC'!AF153=Tabelle!$V$5,('Mitigazione del rischio'!D$8*Tabelle!$W$5),IF('Modello Analisi RISCHI MOG_PTPC'!AF153=Tabelle!$V$6,('Mitigazione del rischio'!D$8*Tabelle!$W$6),IF('Modello Analisi RISCHI MOG_PTPC'!AF153=Tabelle!$V$7,('Mitigazione del rischio'!D$8*Tabelle!$W$7),IF('Modello Analisi RISCHI MOG_PTPC'!AF153=Tabelle!$V$8,('Mitigazione del rischio'!D$8*Tabelle!$W$8),IF('Modello Analisi RISCHI MOG_PTPC'!AF153=Tabelle!$V$9,('Mitigazione del rischio'!D$8*Tabelle!$W$9),IF('Modello Analisi RISCHI MOG_PTPC'!AF153=Tabelle!$V$10,('Mitigazione del rischio'!D$8*Tabelle!$W$10),IF('Modello Analisi RISCHI MOG_PTPC'!AF153=Tabelle!$V$11,('Mitigazione del rischio'!D$8*Tabelle!$W$11),IF('Modello Analisi RISCHI MOG_PTPC'!AF153=Tabelle!$V$12,('Mitigazione del rischio'!D$8*Tabelle!$W$12),"-"))))))))))</f>
        <v>1.05</v>
      </c>
      <c r="E152" s="31">
        <f>IF('Modello Analisi RISCHI MOG_PTPC'!AG153=Tabelle!$V$3,('Mitigazione del rischio'!E$8*Tabelle!$W$3),IF('Modello Analisi RISCHI MOG_PTPC'!AG153=Tabelle!$V$4,('Mitigazione del rischio'!E$8*Tabelle!$W$4),IF('Modello Analisi RISCHI MOG_PTPC'!AG153=Tabelle!$V$5,('Mitigazione del rischio'!E$8*Tabelle!$W$5),IF('Modello Analisi RISCHI MOG_PTPC'!AG153=Tabelle!$V$6,('Mitigazione del rischio'!E$8*Tabelle!$W$6),IF('Modello Analisi RISCHI MOG_PTPC'!AG153=Tabelle!$V$7,('Mitigazione del rischio'!E$8*Tabelle!$W$7),IF('Modello Analisi RISCHI MOG_PTPC'!AG153=Tabelle!$V$8,('Mitigazione del rischio'!E$8*Tabelle!$W$8),IF('Modello Analisi RISCHI MOG_PTPC'!AG153=Tabelle!$V$9,('Mitigazione del rischio'!E$8*Tabelle!$W$9),IF('Modello Analisi RISCHI MOG_PTPC'!AG153=Tabelle!$V$10,('Mitigazione del rischio'!E$8*Tabelle!$W$10),IF('Modello Analisi RISCHI MOG_PTPC'!AG153=Tabelle!$V$11,('Mitigazione del rischio'!E$8*Tabelle!$W$11),IF('Modello Analisi RISCHI MOG_PTPC'!AG153=Tabelle!$V$12,('Mitigazione del rischio'!E$8*Tabelle!$W$12),"-"))))))))))</f>
        <v>2.4499999999999997</v>
      </c>
      <c r="F152" s="31">
        <f>IF('Modello Analisi RISCHI MOG_PTPC'!AH153=Tabelle!$V$3,('Mitigazione del rischio'!F$8*Tabelle!$W$3),IF('Modello Analisi RISCHI MOG_PTPC'!AH153=Tabelle!$V$4,('Mitigazione del rischio'!F$8*Tabelle!$W$4),IF('Modello Analisi RISCHI MOG_PTPC'!AH153=Tabelle!$V$5,('Mitigazione del rischio'!F$8*Tabelle!$W$5),IF('Modello Analisi RISCHI MOG_PTPC'!AH153=Tabelle!$V$6,('Mitigazione del rischio'!F$8*Tabelle!$W$6),IF('Modello Analisi RISCHI MOG_PTPC'!AH153=Tabelle!$V$7,('Mitigazione del rischio'!F$8*Tabelle!$W$7),IF('Modello Analisi RISCHI MOG_PTPC'!AH153=Tabelle!$V$8,('Mitigazione del rischio'!F$8*Tabelle!$W$8),IF('Modello Analisi RISCHI MOG_PTPC'!AH153=Tabelle!$V$9,('Mitigazione del rischio'!F$8*Tabelle!$W$9),IF('Modello Analisi RISCHI MOG_PTPC'!AH153=Tabelle!$V$10,('Mitigazione del rischio'!F$8*Tabelle!$W$10),IF('Modello Analisi RISCHI MOG_PTPC'!AH153=Tabelle!$V$11,('Mitigazione del rischio'!F$8*Tabelle!$W$11),IF('Modello Analisi RISCHI MOG_PTPC'!AH153=Tabelle!$V$12,('Mitigazione del rischio'!F$8*Tabelle!$W$12),"-"))))))))))</f>
        <v>3.5</v>
      </c>
      <c r="G152" s="31">
        <f>IF('Modello Analisi RISCHI MOG_PTPC'!AI153=Tabelle!$V$3,('Mitigazione del rischio'!G$8*Tabelle!$W$3),IF('Modello Analisi RISCHI MOG_PTPC'!AI153=Tabelle!$V$4,('Mitigazione del rischio'!G$8*Tabelle!$W$4),IF('Modello Analisi RISCHI MOG_PTPC'!AI153=Tabelle!$V$5,('Mitigazione del rischio'!G$8*Tabelle!$W$5),IF('Modello Analisi RISCHI MOG_PTPC'!AI153=Tabelle!$V$6,('Mitigazione del rischio'!G$8*Tabelle!$W$6),IF('Modello Analisi RISCHI MOG_PTPC'!AI153=Tabelle!$V$7,('Mitigazione del rischio'!G$8*Tabelle!$W$7),IF('Modello Analisi RISCHI MOG_PTPC'!AI153=Tabelle!$V$8,('Mitigazione del rischio'!G$8*Tabelle!$W$8),IF('Modello Analisi RISCHI MOG_PTPC'!AI153=Tabelle!$V$9,('Mitigazione del rischio'!G$8*Tabelle!$W$9),IF('Modello Analisi RISCHI MOG_PTPC'!AI153=Tabelle!$V$10,('Mitigazione del rischio'!G$8*Tabelle!$W$10),IF('Modello Analisi RISCHI MOG_PTPC'!AI153=Tabelle!$V$11,('Mitigazione del rischio'!G$8*Tabelle!$W$11),IF('Modello Analisi RISCHI MOG_PTPC'!AI153=Tabelle!$V$12,('Mitigazione del rischio'!G$8*Tabelle!$W$12),"-"))))))))))</f>
        <v>3.5</v>
      </c>
      <c r="H152" s="31">
        <f>IF('Modello Analisi RISCHI MOG_PTPC'!AJ153=Tabelle!$V$3,('Mitigazione del rischio'!H$8*Tabelle!$W$3),IF('Modello Analisi RISCHI MOG_PTPC'!AJ153=Tabelle!$V$4,('Mitigazione del rischio'!H$8*Tabelle!$W$4),IF('Modello Analisi RISCHI MOG_PTPC'!AJ153=Tabelle!$V$5,('Mitigazione del rischio'!H$8*Tabelle!$W$5),IF('Modello Analisi RISCHI MOG_PTPC'!AJ153=Tabelle!$V$6,('Mitigazione del rischio'!H$8*Tabelle!$W$6),IF('Modello Analisi RISCHI MOG_PTPC'!AJ153=Tabelle!$V$7,('Mitigazione del rischio'!H$8*Tabelle!$W$7),IF('Modello Analisi RISCHI MOG_PTPC'!AJ153=Tabelle!$V$8,('Mitigazione del rischio'!H$8*Tabelle!$W$8),IF('Modello Analisi RISCHI MOG_PTPC'!AJ153=Tabelle!$V$9,('Mitigazione del rischio'!H$8*Tabelle!$W$9),IF('Modello Analisi RISCHI MOG_PTPC'!AJ153=Tabelle!$V$10,('Mitigazione del rischio'!H$8*Tabelle!$W$10),IF('Modello Analisi RISCHI MOG_PTPC'!AJ153=Tabelle!$V$11,('Mitigazione del rischio'!H$8*Tabelle!$W$11),IF('Modello Analisi RISCHI MOG_PTPC'!AJ153=Tabelle!$V$12,('Mitigazione del rischio'!H$8*Tabelle!$W$12),"-"))))))))))</f>
        <v>3.5</v>
      </c>
      <c r="I152" s="31">
        <f>IF('Modello Analisi RISCHI MOG_PTPC'!AK153=Tabelle!$V$3,('Mitigazione del rischio'!I$8*Tabelle!$W$3),IF('Modello Analisi RISCHI MOG_PTPC'!AK153=Tabelle!$V$4,('Mitigazione del rischio'!I$8*Tabelle!$W$4),IF('Modello Analisi RISCHI MOG_PTPC'!AK153=Tabelle!$V$5,('Mitigazione del rischio'!I$8*Tabelle!$W$5),IF('Modello Analisi RISCHI MOG_PTPC'!AK153=Tabelle!$V$6,('Mitigazione del rischio'!I$8*Tabelle!$W$6),IF('Modello Analisi RISCHI MOG_PTPC'!AK153=Tabelle!$V$7,('Mitigazione del rischio'!I$8*Tabelle!$W$7),IF('Modello Analisi RISCHI MOG_PTPC'!AK153=Tabelle!$V$8,('Mitigazione del rischio'!I$8*Tabelle!$W$8),IF('Modello Analisi RISCHI MOG_PTPC'!AK153=Tabelle!$V$9,('Mitigazione del rischio'!I$8*Tabelle!$W$9),IF('Modello Analisi RISCHI MOG_PTPC'!AK153=Tabelle!$V$10,('Mitigazione del rischio'!I$8*Tabelle!$W$10),IF('Modello Analisi RISCHI MOG_PTPC'!AK153=Tabelle!$V$11,('Mitigazione del rischio'!I$8*Tabelle!$W$11),IF('Modello Analisi RISCHI MOG_PTPC'!AK153=Tabelle!$V$12,('Mitigazione del rischio'!I$8*Tabelle!$W$12),"-"))))))))))</f>
        <v>1.05</v>
      </c>
      <c r="J152" s="31">
        <f>IF('Modello Analisi RISCHI MOG_PTPC'!AL153=Tabelle!$V$3,('Mitigazione del rischio'!J$8*Tabelle!$W$3),IF('Modello Analisi RISCHI MOG_PTPC'!AL153=Tabelle!$V$4,('Mitigazione del rischio'!J$8*Tabelle!$W$4),IF('Modello Analisi RISCHI MOG_PTPC'!AL153=Tabelle!$V$5,('Mitigazione del rischio'!J$8*Tabelle!$W$5),IF('Modello Analisi RISCHI MOG_PTPC'!AL153=Tabelle!$V$6,('Mitigazione del rischio'!J$8*Tabelle!$W$6),IF('Modello Analisi RISCHI MOG_PTPC'!AL153=Tabelle!$V$7,('Mitigazione del rischio'!J$8*Tabelle!$W$7),IF('Modello Analisi RISCHI MOG_PTPC'!AL153=Tabelle!$V$8,('Mitigazione del rischio'!J$8*Tabelle!$W$8),IF('Modello Analisi RISCHI MOG_PTPC'!AL153=Tabelle!$V$9,('Mitigazione del rischio'!J$8*Tabelle!$W$9),IF('Modello Analisi RISCHI MOG_PTPC'!AL153=Tabelle!$V$10,('Mitigazione del rischio'!J$8*Tabelle!$W$10),IF('Modello Analisi RISCHI MOG_PTPC'!AL153=Tabelle!$V$11,('Mitigazione del rischio'!J$8*Tabelle!$W$11),IF('Modello Analisi RISCHI MOG_PTPC'!AL153=Tabelle!$V$12,('Mitigazione del rischio'!J$8*Tabelle!$W$12),"-"))))))))))</f>
        <v>1.05</v>
      </c>
      <c r="K152" s="31">
        <f>IF('Modello Analisi RISCHI MOG_PTPC'!AM153=Tabelle!$V$3,('Mitigazione del rischio'!K$8*Tabelle!$W$3),IF('Modello Analisi RISCHI MOG_PTPC'!AM153=Tabelle!$V$4,('Mitigazione del rischio'!K$8*Tabelle!$W$4),IF('Modello Analisi RISCHI MOG_PTPC'!AM153=Tabelle!$V$5,('Mitigazione del rischio'!K$8*Tabelle!$W$5),IF('Modello Analisi RISCHI MOG_PTPC'!AM153=Tabelle!$V$6,('Mitigazione del rischio'!K$8*Tabelle!$W$6),IF('Modello Analisi RISCHI MOG_PTPC'!AM153=Tabelle!$V$7,('Mitigazione del rischio'!K$8*Tabelle!$W$7),IF('Modello Analisi RISCHI MOG_PTPC'!AM153=Tabelle!$V$8,('Mitigazione del rischio'!K$8*Tabelle!$W$8),IF('Modello Analisi RISCHI MOG_PTPC'!AM153=Tabelle!$V$9,('Mitigazione del rischio'!K$8*Tabelle!$W$9),IF('Modello Analisi RISCHI MOG_PTPC'!AM153=Tabelle!$V$10,('Mitigazione del rischio'!K$8*Tabelle!$W$10),IF('Modello Analisi RISCHI MOG_PTPC'!AM153=Tabelle!$V$11,('Mitigazione del rischio'!K$8*Tabelle!$W$11),IF('Modello Analisi RISCHI MOG_PTPC'!AM153=Tabelle!$V$12,('Mitigazione del rischio'!K$8*Tabelle!$W$12),"-"))))))))))</f>
        <v>3.5</v>
      </c>
      <c r="L152" s="31">
        <f>IF('Modello Analisi RISCHI MOG_PTPC'!AN153=Tabelle!$V$3,('Mitigazione del rischio'!L$8*Tabelle!$W$3),IF('Modello Analisi RISCHI MOG_PTPC'!AN153=Tabelle!$V$4,('Mitigazione del rischio'!L$8*Tabelle!$W$4),IF('Modello Analisi RISCHI MOG_PTPC'!AN153=Tabelle!$V$5,('Mitigazione del rischio'!L$8*Tabelle!$W$5),IF('Modello Analisi RISCHI MOG_PTPC'!AN153=Tabelle!$V$6,('Mitigazione del rischio'!L$8*Tabelle!$W$6),IF('Modello Analisi RISCHI MOG_PTPC'!AN153=Tabelle!$V$7,('Mitigazione del rischio'!L$8*Tabelle!$W$7),IF('Modello Analisi RISCHI MOG_PTPC'!AN153=Tabelle!$V$8,('Mitigazione del rischio'!L$8*Tabelle!$W$8),IF('Modello Analisi RISCHI MOG_PTPC'!AN153=Tabelle!$V$9,('Mitigazione del rischio'!L$8*Tabelle!$W$9),IF('Modello Analisi RISCHI MOG_PTPC'!AN153=Tabelle!$V$10,('Mitigazione del rischio'!L$8*Tabelle!$W$10),IF('Modello Analisi RISCHI MOG_PTPC'!AN153=Tabelle!$V$11,('Mitigazione del rischio'!L$8*Tabelle!$W$11),IF('Modello Analisi RISCHI MOG_PTPC'!AN153=Tabelle!$V$12,('Mitigazione del rischio'!L$8*Tabelle!$W$12),"-"))))))))))</f>
        <v>3.5</v>
      </c>
      <c r="M152" s="31">
        <f>IF('Modello Analisi RISCHI MOG_PTPC'!AO153=Tabelle!$V$3,('Mitigazione del rischio'!M$8*Tabelle!$W$3),IF('Modello Analisi RISCHI MOG_PTPC'!AO153=Tabelle!$V$4,('Mitigazione del rischio'!M$8*Tabelle!$W$4),IF('Modello Analisi RISCHI MOG_PTPC'!AO153=Tabelle!$V$5,('Mitigazione del rischio'!M$8*Tabelle!$W$5),IF('Modello Analisi RISCHI MOG_PTPC'!AO153=Tabelle!$V$6,('Mitigazione del rischio'!M$8*Tabelle!$W$6),IF('Modello Analisi RISCHI MOG_PTPC'!AO153=Tabelle!$V$7,('Mitigazione del rischio'!M$8*Tabelle!$W$7),IF('Modello Analisi RISCHI MOG_PTPC'!AO153=Tabelle!$V$8,('Mitigazione del rischio'!M$8*Tabelle!$W$8),IF('Modello Analisi RISCHI MOG_PTPC'!AO153=Tabelle!$V$9,('Mitigazione del rischio'!M$8*Tabelle!$W$9),IF('Modello Analisi RISCHI MOG_PTPC'!AO153=Tabelle!$V$10,('Mitigazione del rischio'!M$8*Tabelle!$W$10),IF('Modello Analisi RISCHI MOG_PTPC'!AO153=Tabelle!$V$11,('Mitigazione del rischio'!M$8*Tabelle!$W$11),IF('Modello Analisi RISCHI MOG_PTPC'!AO153=Tabelle!$V$12,('Mitigazione del rischio'!M$8*Tabelle!$W$12),"-"))))))))))</f>
        <v>1.05</v>
      </c>
      <c r="N152" s="31">
        <f>IF('Modello Analisi RISCHI MOG_PTPC'!AP153=Tabelle!$V$3,('Mitigazione del rischio'!N$8*Tabelle!$W$3),IF('Modello Analisi RISCHI MOG_PTPC'!AP153=Tabelle!$V$4,('Mitigazione del rischio'!N$8*Tabelle!$W$4),IF('Modello Analisi RISCHI MOG_PTPC'!AP153=Tabelle!$V$5,('Mitigazione del rischio'!N$8*Tabelle!$W$5),IF('Modello Analisi RISCHI MOG_PTPC'!AP153=Tabelle!$V$6,('Mitigazione del rischio'!N$8*Tabelle!$W$6),IF('Modello Analisi RISCHI MOG_PTPC'!AP153=Tabelle!$V$7,('Mitigazione del rischio'!N$8*Tabelle!$W$7),IF('Modello Analisi RISCHI MOG_PTPC'!AP153=Tabelle!$V$8,('Mitigazione del rischio'!N$8*Tabelle!$W$8),IF('Modello Analisi RISCHI MOG_PTPC'!AP153=Tabelle!$V$9,('Mitigazione del rischio'!N$8*Tabelle!$W$9),IF('Modello Analisi RISCHI MOG_PTPC'!AP153=Tabelle!$V$10,('Mitigazione del rischio'!N$8*Tabelle!$W$10),IF('Modello Analisi RISCHI MOG_PTPC'!AP153=Tabelle!$V$11,('Mitigazione del rischio'!N$8*Tabelle!$W$11),IF('Modello Analisi RISCHI MOG_PTPC'!AP153=Tabelle!$V$12,('Mitigazione del rischio'!N$8*Tabelle!$W$12),"-"))))))))))</f>
        <v>1.05</v>
      </c>
      <c r="O152" s="31">
        <f>IF('Modello Analisi RISCHI MOG_PTPC'!AQ153=Tabelle!$V$3,('Mitigazione del rischio'!O$8*Tabelle!$W$3),IF('Modello Analisi RISCHI MOG_PTPC'!AQ153=Tabelle!$V$4,('Mitigazione del rischio'!O$8*Tabelle!$W$4),IF('Modello Analisi RISCHI MOG_PTPC'!AQ153=Tabelle!$V$5,('Mitigazione del rischio'!O$8*Tabelle!$W$5),IF('Modello Analisi RISCHI MOG_PTPC'!AQ153=Tabelle!$V$6,('Mitigazione del rischio'!O$8*Tabelle!$W$6),IF('Modello Analisi RISCHI MOG_PTPC'!AQ153=Tabelle!$V$7,('Mitigazione del rischio'!O$8*Tabelle!$W$7),IF('Modello Analisi RISCHI MOG_PTPC'!AQ153=Tabelle!$V$8,('Mitigazione del rischio'!O$8*Tabelle!$W$8),IF('Modello Analisi RISCHI MOG_PTPC'!AQ153=Tabelle!$V$9,('Mitigazione del rischio'!O$8*Tabelle!$W$9),IF('Modello Analisi RISCHI MOG_PTPC'!AQ153=Tabelle!$V$10,('Mitigazione del rischio'!O$8*Tabelle!$W$10),IF('Modello Analisi RISCHI MOG_PTPC'!AQ153=Tabelle!$V$11,('Mitigazione del rischio'!O$8*Tabelle!$W$11),IF('Modello Analisi RISCHI MOG_PTPC'!AQ153=Tabelle!$V$12,('Mitigazione del rischio'!O$8*Tabelle!$W$12),"-"))))))))))</f>
        <v>1.05</v>
      </c>
      <c r="P152" s="31">
        <f>IF('Modello Analisi RISCHI MOG_PTPC'!AR153=Tabelle!$V$3,('Mitigazione del rischio'!P$8*Tabelle!$W$3),IF('Modello Analisi RISCHI MOG_PTPC'!AR153=Tabelle!$V$4,('Mitigazione del rischio'!P$8*Tabelle!$W$4),IF('Modello Analisi RISCHI MOG_PTPC'!AR153=Tabelle!$V$5,('Mitigazione del rischio'!P$8*Tabelle!$W$5),IF('Modello Analisi RISCHI MOG_PTPC'!AR153=Tabelle!$V$6,('Mitigazione del rischio'!P$8*Tabelle!$W$6),IF('Modello Analisi RISCHI MOG_PTPC'!AR153=Tabelle!$V$7,('Mitigazione del rischio'!P$8*Tabelle!$W$7),IF('Modello Analisi RISCHI MOG_PTPC'!AR153=Tabelle!$V$8,('Mitigazione del rischio'!P$8*Tabelle!$W$8),IF('Modello Analisi RISCHI MOG_PTPC'!AR153=Tabelle!$V$9,('Mitigazione del rischio'!P$8*Tabelle!$W$9),IF('Modello Analisi RISCHI MOG_PTPC'!AR153=Tabelle!$V$10,('Mitigazione del rischio'!P$8*Tabelle!$W$10),IF('Modello Analisi RISCHI MOG_PTPC'!AR153=Tabelle!$V$11,('Mitigazione del rischio'!P$8*Tabelle!$W$11),IF('Modello Analisi RISCHI MOG_PTPC'!AR153=Tabelle!$V$12,('Mitigazione del rischio'!P$8*Tabelle!$W$12),"-"))))))))))</f>
        <v>1.05</v>
      </c>
      <c r="Q152" s="31">
        <f>IF('Modello Analisi RISCHI MOG_PTPC'!AS153=Tabelle!$V$3,('Mitigazione del rischio'!Q$8*Tabelle!$W$3),IF('Modello Analisi RISCHI MOG_PTPC'!AS153=Tabelle!$V$4,('Mitigazione del rischio'!Q$8*Tabelle!$W$4),IF('Modello Analisi RISCHI MOG_PTPC'!AS153=Tabelle!$V$5,('Mitigazione del rischio'!Q$8*Tabelle!$W$5),IF('Modello Analisi RISCHI MOG_PTPC'!AS153=Tabelle!$V$6,('Mitigazione del rischio'!Q$8*Tabelle!$W$6),IF('Modello Analisi RISCHI MOG_PTPC'!AS153=Tabelle!$V$7,('Mitigazione del rischio'!Q$8*Tabelle!$W$7),IF('Modello Analisi RISCHI MOG_PTPC'!AS153=Tabelle!$V$8,('Mitigazione del rischio'!Q$8*Tabelle!$W$8),IF('Modello Analisi RISCHI MOG_PTPC'!AS153=Tabelle!$V$9,('Mitigazione del rischio'!Q$8*Tabelle!$W$9),IF('Modello Analisi RISCHI MOG_PTPC'!AS153=Tabelle!$V$10,('Mitigazione del rischio'!Q$8*Tabelle!$W$10),IF('Modello Analisi RISCHI MOG_PTPC'!AS153=Tabelle!$V$11,('Mitigazione del rischio'!Q$8*Tabelle!$W$11),IF('Modello Analisi RISCHI MOG_PTPC'!AS153=Tabelle!$V$12,('Mitigazione del rischio'!Q$8*Tabelle!$W$12),"-"))))))))))</f>
        <v>2.4499999999999997</v>
      </c>
      <c r="R152" s="31">
        <f>IF('Modello Analisi RISCHI MOG_PTPC'!AT153=Tabelle!$V$3,('Mitigazione del rischio'!R$8*Tabelle!$W$3),IF('Modello Analisi RISCHI MOG_PTPC'!AT153=Tabelle!$V$4,('Mitigazione del rischio'!R$8*Tabelle!$W$4),IF('Modello Analisi RISCHI MOG_PTPC'!AT153=Tabelle!$V$5,('Mitigazione del rischio'!R$8*Tabelle!$W$5),IF('Modello Analisi RISCHI MOG_PTPC'!AT153=Tabelle!$V$6,('Mitigazione del rischio'!R$8*Tabelle!$W$6),IF('Modello Analisi RISCHI MOG_PTPC'!AT153=Tabelle!$V$7,('Mitigazione del rischio'!R$8*Tabelle!$W$7),IF('Modello Analisi RISCHI MOG_PTPC'!AT153=Tabelle!$V$8,('Mitigazione del rischio'!R$8*Tabelle!$W$8),IF('Modello Analisi RISCHI MOG_PTPC'!AT153=Tabelle!$V$9,('Mitigazione del rischio'!R$8*Tabelle!$W$9),IF('Modello Analisi RISCHI MOG_PTPC'!AT153=Tabelle!$V$10,('Mitigazione del rischio'!R$8*Tabelle!$W$10),IF('Modello Analisi RISCHI MOG_PTPC'!AT153=Tabelle!$V$11,('Mitigazione del rischio'!R$8*Tabelle!$W$11),IF('Modello Analisi RISCHI MOG_PTPC'!AT153=Tabelle!$V$12,('Mitigazione del rischio'!R$8*Tabelle!$W$12),"-"))))))))))</f>
        <v>2.4499999999999997</v>
      </c>
      <c r="S152" s="31">
        <f>IF('Modello Analisi RISCHI MOG_PTPC'!AU153=Tabelle!$V$3,('Mitigazione del rischio'!S$8*Tabelle!$W$3),IF('Modello Analisi RISCHI MOG_PTPC'!AU153=Tabelle!$V$4,('Mitigazione del rischio'!S$8*Tabelle!$W$4),IF('Modello Analisi RISCHI MOG_PTPC'!AU153=Tabelle!$V$5,('Mitigazione del rischio'!S$8*Tabelle!$W$5),IF('Modello Analisi RISCHI MOG_PTPC'!AU153=Tabelle!$V$6,('Mitigazione del rischio'!S$8*Tabelle!$W$6),IF('Modello Analisi RISCHI MOG_PTPC'!AU153=Tabelle!$V$7,('Mitigazione del rischio'!S$8*Tabelle!$W$7),IF('Modello Analisi RISCHI MOG_PTPC'!AU153=Tabelle!$V$8,('Mitigazione del rischio'!S$8*Tabelle!$W$8),IF('Modello Analisi RISCHI MOG_PTPC'!AU153=Tabelle!$V$9,('Mitigazione del rischio'!S$8*Tabelle!$W$9),IF('Modello Analisi RISCHI MOG_PTPC'!AU153=Tabelle!$V$10,('Mitigazione del rischio'!S$8*Tabelle!$W$10),IF('Modello Analisi RISCHI MOG_PTPC'!AU153=Tabelle!$V$11,('Mitigazione del rischio'!S$8*Tabelle!$W$11),IF('Modello Analisi RISCHI MOG_PTPC'!AU153=Tabelle!$V$12,('Mitigazione del rischio'!S$8*Tabelle!$W$12),"-"))))))))))</f>
        <v>2.4499999999999997</v>
      </c>
      <c r="T152" s="31">
        <f>IF('Modello Analisi RISCHI MOG_PTPC'!AV153=Tabelle!$V$3,('Mitigazione del rischio'!T$8*Tabelle!$W$3),IF('Modello Analisi RISCHI MOG_PTPC'!AV153=Tabelle!$V$4,('Mitigazione del rischio'!T$8*Tabelle!$W$4),IF('Modello Analisi RISCHI MOG_PTPC'!AV153=Tabelle!$V$5,('Mitigazione del rischio'!T$8*Tabelle!$W$5),IF('Modello Analisi RISCHI MOG_PTPC'!AV153=Tabelle!$V$6,('Mitigazione del rischio'!T$8*Tabelle!$W$6),IF('Modello Analisi RISCHI MOG_PTPC'!AV153=Tabelle!$V$7,('Mitigazione del rischio'!T$8*Tabelle!$W$7),IF('Modello Analisi RISCHI MOG_PTPC'!AV153=Tabelle!$V$8,('Mitigazione del rischio'!T$8*Tabelle!$W$8),IF('Modello Analisi RISCHI MOG_PTPC'!AV153=Tabelle!$V$9,('Mitigazione del rischio'!T$8*Tabelle!$W$9),IF('Modello Analisi RISCHI MOG_PTPC'!AV153=Tabelle!$V$10,('Mitigazione del rischio'!T$8*Tabelle!$W$10),IF('Modello Analisi RISCHI MOG_PTPC'!AV153=Tabelle!$V$11,('Mitigazione del rischio'!T$8*Tabelle!$W$11),IF('Modello Analisi RISCHI MOG_PTPC'!AV153=Tabelle!$V$12,('Mitigazione del rischio'!T$8*Tabelle!$W$12),"-"))))))))))</f>
        <v>2.4499999999999997</v>
      </c>
      <c r="U152" s="31">
        <f>IF('Modello Analisi RISCHI MOG_PTPC'!AW153=Tabelle!$V$3,('Mitigazione del rischio'!U$8*Tabelle!$W$3),IF('Modello Analisi RISCHI MOG_PTPC'!AW153=Tabelle!$V$4,('Mitigazione del rischio'!U$8*Tabelle!$W$4),IF('Modello Analisi RISCHI MOG_PTPC'!AW153=Tabelle!$V$5,('Mitigazione del rischio'!U$8*Tabelle!$W$5),IF('Modello Analisi RISCHI MOG_PTPC'!AW153=Tabelle!$V$6,('Mitigazione del rischio'!U$8*Tabelle!$W$6),IF('Modello Analisi RISCHI MOG_PTPC'!AW153=Tabelle!$V$7,('Mitigazione del rischio'!U$8*Tabelle!$W$7),IF('Modello Analisi RISCHI MOG_PTPC'!AW153=Tabelle!$V$8,('Mitigazione del rischio'!U$8*Tabelle!$W$8),IF('Modello Analisi RISCHI MOG_PTPC'!AW153=Tabelle!$V$9,('Mitigazione del rischio'!U$8*Tabelle!$W$9),IF('Modello Analisi RISCHI MOG_PTPC'!AW153=Tabelle!$V$10,('Mitigazione del rischio'!U$8*Tabelle!$W$10),IF('Modello Analisi RISCHI MOG_PTPC'!AW153=Tabelle!$V$11,('Mitigazione del rischio'!U$8*Tabelle!$W$11),IF('Modello Analisi RISCHI MOG_PTPC'!AW153=Tabelle!$V$12,('Mitigazione del rischio'!U$8*Tabelle!$W$12),"-"))))))))))</f>
        <v>0</v>
      </c>
      <c r="V152" s="31">
        <f>IF('Modello Analisi RISCHI MOG_PTPC'!AX153=Tabelle!$V$3,('Mitigazione del rischio'!V$8*Tabelle!$W$3),IF('Modello Analisi RISCHI MOG_PTPC'!AX153=Tabelle!$V$4,('Mitigazione del rischio'!V$8*Tabelle!$W$4),IF('Modello Analisi RISCHI MOG_PTPC'!AX153=Tabelle!$V$5,('Mitigazione del rischio'!V$8*Tabelle!$W$5),IF('Modello Analisi RISCHI MOG_PTPC'!AX153=Tabelle!$V$6,('Mitigazione del rischio'!V$8*Tabelle!$W$6),IF('Modello Analisi RISCHI MOG_PTPC'!AX153=Tabelle!$V$7,('Mitigazione del rischio'!V$8*Tabelle!$W$7),IF('Modello Analisi RISCHI MOG_PTPC'!AX153=Tabelle!$V$8,('Mitigazione del rischio'!V$8*Tabelle!$W$8),IF('Modello Analisi RISCHI MOG_PTPC'!AX153=Tabelle!$V$9,('Mitigazione del rischio'!V$8*Tabelle!$W$9),IF('Modello Analisi RISCHI MOG_PTPC'!AX153=Tabelle!$V$10,('Mitigazione del rischio'!V$8*Tabelle!$W$10),IF('Modello Analisi RISCHI MOG_PTPC'!AX153=Tabelle!$V$11,('Mitigazione del rischio'!V$8*Tabelle!$W$11),IF('Modello Analisi RISCHI MOG_PTPC'!AX153=Tabelle!$V$12,('Mitigazione del rischio'!V$8*Tabelle!$W$12),"-"))))))))))</f>
        <v>0</v>
      </c>
      <c r="W152" s="31">
        <f>IF('Modello Analisi RISCHI MOG_PTPC'!AY153=Tabelle!$V$3,('Mitigazione del rischio'!W$8*Tabelle!$W$3),IF('Modello Analisi RISCHI MOG_PTPC'!AY153=Tabelle!$V$4,('Mitigazione del rischio'!W$8*Tabelle!$W$4),IF('Modello Analisi RISCHI MOG_PTPC'!AY153=Tabelle!$V$5,('Mitigazione del rischio'!W$8*Tabelle!$W$5),IF('Modello Analisi RISCHI MOG_PTPC'!AY153=Tabelle!$V$6,('Mitigazione del rischio'!W$8*Tabelle!$W$6),IF('Modello Analisi RISCHI MOG_PTPC'!AY153=Tabelle!$V$7,('Mitigazione del rischio'!W$8*Tabelle!$W$7),IF('Modello Analisi RISCHI MOG_PTPC'!AY153=Tabelle!$V$8,('Mitigazione del rischio'!W$8*Tabelle!$W$8),IF('Modello Analisi RISCHI MOG_PTPC'!AY153=Tabelle!$V$9,('Mitigazione del rischio'!W$8*Tabelle!$W$9),IF('Modello Analisi RISCHI MOG_PTPC'!AY153=Tabelle!$V$10,('Mitigazione del rischio'!W$8*Tabelle!$W$10),IF('Modello Analisi RISCHI MOG_PTPC'!AY153=Tabelle!$V$11,('Mitigazione del rischio'!W$8*Tabelle!$W$11),IF('Modello Analisi RISCHI MOG_PTPC'!AY153=Tabelle!$V$12,('Mitigazione del rischio'!W$8*Tabelle!$W$12),"-"))))))))))</f>
        <v>0</v>
      </c>
      <c r="X152" s="31">
        <f>IF('Modello Analisi RISCHI MOG_PTPC'!AZ153=Tabelle!$V$3,('Mitigazione del rischio'!X$8*Tabelle!$W$3),IF('Modello Analisi RISCHI MOG_PTPC'!AZ153=Tabelle!$V$4,('Mitigazione del rischio'!X$8*Tabelle!$W$4),IF('Modello Analisi RISCHI MOG_PTPC'!AZ153=Tabelle!$V$5,('Mitigazione del rischio'!X$8*Tabelle!$W$5),IF('Modello Analisi RISCHI MOG_PTPC'!AZ153=Tabelle!$V$6,('Mitigazione del rischio'!X$8*Tabelle!$W$6),IF('Modello Analisi RISCHI MOG_PTPC'!AZ153=Tabelle!$V$7,('Mitigazione del rischio'!X$8*Tabelle!$W$7),IF('Modello Analisi RISCHI MOG_PTPC'!AZ153=Tabelle!$V$8,('Mitigazione del rischio'!X$8*Tabelle!$W$8),IF('Modello Analisi RISCHI MOG_PTPC'!AZ153=Tabelle!$V$9,('Mitigazione del rischio'!X$8*Tabelle!$W$9),IF('Modello Analisi RISCHI MOG_PTPC'!AZ153=Tabelle!$V$10,('Mitigazione del rischio'!X$8*Tabelle!$W$10),IF('Modello Analisi RISCHI MOG_PTPC'!AZ153=Tabelle!$V$11,('Mitigazione del rischio'!X$8*Tabelle!$W$11),IF('Modello Analisi RISCHI MOG_PTPC'!AZ153=Tabelle!$V$12,('Mitigazione del rischio'!X$8*Tabelle!$W$12),"-"))))))))))</f>
        <v>0</v>
      </c>
      <c r="Y152" s="31">
        <f>IF('Modello Analisi RISCHI MOG_PTPC'!BA153=Tabelle!$V$3,('Mitigazione del rischio'!Y$8*Tabelle!$W$3),IF('Modello Analisi RISCHI MOG_PTPC'!BA153=Tabelle!$V$4,('Mitigazione del rischio'!Y$8*Tabelle!$W$4),IF('Modello Analisi RISCHI MOG_PTPC'!BA153=Tabelle!$V$5,('Mitigazione del rischio'!Y$8*Tabelle!$W$5),IF('Modello Analisi RISCHI MOG_PTPC'!BA153=Tabelle!$V$6,('Mitigazione del rischio'!Y$8*Tabelle!$W$6),IF('Modello Analisi RISCHI MOG_PTPC'!BA153=Tabelle!$V$7,('Mitigazione del rischio'!Y$8*Tabelle!$W$7),IF('Modello Analisi RISCHI MOG_PTPC'!BA153=Tabelle!$V$8,('Mitigazione del rischio'!Y$8*Tabelle!$W$8),IF('Modello Analisi RISCHI MOG_PTPC'!BA153=Tabelle!$V$9,('Mitigazione del rischio'!Y$8*Tabelle!$W$9),IF('Modello Analisi RISCHI MOG_PTPC'!BA153=Tabelle!$V$10,('Mitigazione del rischio'!Y$8*Tabelle!$W$10),IF('Modello Analisi RISCHI MOG_PTPC'!BA153=Tabelle!$V$11,('Mitigazione del rischio'!Y$8*Tabelle!$W$11),IF('Modello Analisi RISCHI MOG_PTPC'!BA153=Tabelle!$V$12,('Mitigazione del rischio'!Y$8*Tabelle!$W$12),"-"))))))))))</f>
        <v>0</v>
      </c>
      <c r="Z152" s="31">
        <f>IF('Modello Analisi RISCHI MOG_PTPC'!BB153=Tabelle!$V$3,('Mitigazione del rischio'!Z$8*Tabelle!$W$3),IF('Modello Analisi RISCHI MOG_PTPC'!BB153=Tabelle!$V$4,('Mitigazione del rischio'!Z$8*Tabelle!$W$4),IF('Modello Analisi RISCHI MOG_PTPC'!BB153=Tabelle!$V$5,('Mitigazione del rischio'!Z$8*Tabelle!$W$5),IF('Modello Analisi RISCHI MOG_PTPC'!BB153=Tabelle!$V$6,('Mitigazione del rischio'!Z$8*Tabelle!$W$6),IF('Modello Analisi RISCHI MOG_PTPC'!BB153=Tabelle!$V$7,('Mitigazione del rischio'!Z$8*Tabelle!$W$7),IF('Modello Analisi RISCHI MOG_PTPC'!BB153=Tabelle!$V$8,('Mitigazione del rischio'!Z$8*Tabelle!$W$8),IF('Modello Analisi RISCHI MOG_PTPC'!BB153=Tabelle!$V$9,('Mitigazione del rischio'!Z$8*Tabelle!$W$9),IF('Modello Analisi RISCHI MOG_PTPC'!BB153=Tabelle!$V$10,('Mitigazione del rischio'!Z$8*Tabelle!$W$10),IF('Modello Analisi RISCHI MOG_PTPC'!BB153=Tabelle!$V$11,('Mitigazione del rischio'!Z$8*Tabelle!$W$11),IF('Modello Analisi RISCHI MOG_PTPC'!BB153=Tabelle!$V$12,('Mitigazione del rischio'!Z$8*Tabelle!$W$12),"-"))))))))))</f>
        <v>0</v>
      </c>
      <c r="AA152" s="31">
        <f>IF('Modello Analisi RISCHI MOG_PTPC'!BC153=Tabelle!$V$3,('Mitigazione del rischio'!AA$8*Tabelle!$W$3),IF('Modello Analisi RISCHI MOG_PTPC'!BC153=Tabelle!$V$4,('Mitigazione del rischio'!AA$8*Tabelle!$W$4),IF('Modello Analisi RISCHI MOG_PTPC'!BC153=Tabelle!$V$5,('Mitigazione del rischio'!AA$8*Tabelle!$W$5),IF('Modello Analisi RISCHI MOG_PTPC'!BC153=Tabelle!$V$6,('Mitigazione del rischio'!AA$8*Tabelle!$W$6),IF('Modello Analisi RISCHI MOG_PTPC'!BC153=Tabelle!$V$7,('Mitigazione del rischio'!AA$8*Tabelle!$W$7),IF('Modello Analisi RISCHI MOG_PTPC'!BC153=Tabelle!$V$8,('Mitigazione del rischio'!AA$8*Tabelle!$W$8),IF('Modello Analisi RISCHI MOG_PTPC'!BC153=Tabelle!$V$9,('Mitigazione del rischio'!AA$8*Tabelle!$W$9),IF('Modello Analisi RISCHI MOG_PTPC'!BC153=Tabelle!$V$10,('Mitigazione del rischio'!AA$8*Tabelle!$W$10),IF('Modello Analisi RISCHI MOG_PTPC'!BC153=Tabelle!$V$11,('Mitigazione del rischio'!AA$8*Tabelle!$W$11),IF('Modello Analisi RISCHI MOG_PTPC'!BC153=Tabelle!$V$12,('Mitigazione del rischio'!AA$8*Tabelle!$W$12),"-"))))))))))</f>
        <v>0</v>
      </c>
      <c r="AB152" s="31">
        <f>IF('Modello Analisi RISCHI MOG_PTPC'!BD153=Tabelle!$V$3,('Mitigazione del rischio'!AB$8*Tabelle!$W$3),IF('Modello Analisi RISCHI MOG_PTPC'!BD153=Tabelle!$V$4,('Mitigazione del rischio'!AB$8*Tabelle!$W$4),IF('Modello Analisi RISCHI MOG_PTPC'!BD153=Tabelle!$V$5,('Mitigazione del rischio'!AB$8*Tabelle!$W$5),IF('Modello Analisi RISCHI MOG_PTPC'!BD153=Tabelle!$V$6,('Mitigazione del rischio'!AB$8*Tabelle!$W$6),IF('Modello Analisi RISCHI MOG_PTPC'!BD153=Tabelle!$V$7,('Mitigazione del rischio'!AB$8*Tabelle!$W$7),IF('Modello Analisi RISCHI MOG_PTPC'!BD153=Tabelle!$V$8,('Mitigazione del rischio'!AB$8*Tabelle!$W$8),IF('Modello Analisi RISCHI MOG_PTPC'!BD153=Tabelle!$V$9,('Mitigazione del rischio'!AB$8*Tabelle!$W$9),IF('Modello Analisi RISCHI MOG_PTPC'!BD153=Tabelle!$V$10,('Mitigazione del rischio'!AB$8*Tabelle!$W$10),IF('Modello Analisi RISCHI MOG_PTPC'!BD153=Tabelle!$V$11,('Mitigazione del rischio'!AB$8*Tabelle!$W$11),IF('Modello Analisi RISCHI MOG_PTPC'!BD153=Tabelle!$V$12,('Mitigazione del rischio'!AB$8*Tabelle!$W$12),"-"))))))))))</f>
        <v>0</v>
      </c>
      <c r="AC152" s="31">
        <f>IF('Modello Analisi RISCHI MOG_PTPC'!BE153=Tabelle!$V$3,('Mitigazione del rischio'!AC$8*Tabelle!$W$3),IF('Modello Analisi RISCHI MOG_PTPC'!BE153=Tabelle!$V$4,('Mitigazione del rischio'!AC$8*Tabelle!$W$4),IF('Modello Analisi RISCHI MOG_PTPC'!BE153=Tabelle!$V$5,('Mitigazione del rischio'!AC$8*Tabelle!$W$5),IF('Modello Analisi RISCHI MOG_PTPC'!BE153=Tabelle!$V$6,('Mitigazione del rischio'!AC$8*Tabelle!$W$6),IF('Modello Analisi RISCHI MOG_PTPC'!BE153=Tabelle!$V$7,('Mitigazione del rischio'!AC$8*Tabelle!$W$7),IF('Modello Analisi RISCHI MOG_PTPC'!BE153=Tabelle!$V$8,('Mitigazione del rischio'!AC$8*Tabelle!$W$8),IF('Modello Analisi RISCHI MOG_PTPC'!BE153=Tabelle!$V$9,('Mitigazione del rischio'!AC$8*Tabelle!$W$9),IF('Modello Analisi RISCHI MOG_PTPC'!BE153=Tabelle!$V$10,('Mitigazione del rischio'!AC$8*Tabelle!$W$10),IF('Modello Analisi RISCHI MOG_PTPC'!BE153=Tabelle!$V$11,('Mitigazione del rischio'!AC$8*Tabelle!$W$11),IF('Modello Analisi RISCHI MOG_PTPC'!BE153=Tabelle!$V$12,('Mitigazione del rischio'!AC$8*Tabelle!$W$12),"-"))))))))))</f>
        <v>0</v>
      </c>
      <c r="AD152" s="31">
        <f>IF('Modello Analisi RISCHI MOG_PTPC'!BF153=Tabelle!$V$3,('Mitigazione del rischio'!AD$8*Tabelle!$W$3),IF('Modello Analisi RISCHI MOG_PTPC'!BF153=Tabelle!$V$4,('Mitigazione del rischio'!AD$8*Tabelle!$W$4),IF('Modello Analisi RISCHI MOG_PTPC'!BF153=Tabelle!$V$5,('Mitigazione del rischio'!AD$8*Tabelle!$W$5),IF('Modello Analisi RISCHI MOG_PTPC'!BF153=Tabelle!$V$6,('Mitigazione del rischio'!AD$8*Tabelle!$W$6),IF('Modello Analisi RISCHI MOG_PTPC'!BF153=Tabelle!$V$7,('Mitigazione del rischio'!AD$8*Tabelle!$W$7),IF('Modello Analisi RISCHI MOG_PTPC'!BF153=Tabelle!$V$8,('Mitigazione del rischio'!AD$8*Tabelle!$W$8),IF('Modello Analisi RISCHI MOG_PTPC'!BF153=Tabelle!$V$9,('Mitigazione del rischio'!AD$8*Tabelle!$W$9),IF('Modello Analisi RISCHI MOG_PTPC'!BF153=Tabelle!$V$10,('Mitigazione del rischio'!AD$8*Tabelle!$W$10),IF('Modello Analisi RISCHI MOG_PTPC'!BF153=Tabelle!$V$11,('Mitigazione del rischio'!AD$8*Tabelle!$W$11),IF('Modello Analisi RISCHI MOG_PTPC'!BF153=Tabelle!$V$12,('Mitigazione del rischio'!AD$8*Tabelle!$W$12),"-"))))))))))</f>
        <v>0</v>
      </c>
      <c r="AE152" s="31">
        <f>IF('Modello Analisi RISCHI MOG_PTPC'!BG153=Tabelle!$V$3,('Mitigazione del rischio'!AE$8*Tabelle!$W$3),IF('Modello Analisi RISCHI MOG_PTPC'!BG153=Tabelle!$V$4,('Mitigazione del rischio'!AE$8*Tabelle!$W$4),IF('Modello Analisi RISCHI MOG_PTPC'!BG153=Tabelle!$V$5,('Mitigazione del rischio'!AE$8*Tabelle!$W$5),IF('Modello Analisi RISCHI MOG_PTPC'!BG153=Tabelle!$V$6,('Mitigazione del rischio'!AE$8*Tabelle!$W$6),IF('Modello Analisi RISCHI MOG_PTPC'!BG153=Tabelle!$V$7,('Mitigazione del rischio'!AE$8*Tabelle!$W$7),IF('Modello Analisi RISCHI MOG_PTPC'!BG153=Tabelle!$V$8,('Mitigazione del rischio'!AE$8*Tabelle!$W$8),IF('Modello Analisi RISCHI MOG_PTPC'!BG153=Tabelle!$V$9,('Mitigazione del rischio'!AE$8*Tabelle!$W$9),IF('Modello Analisi RISCHI MOG_PTPC'!BG153=Tabelle!$V$10,('Mitigazione del rischio'!AE$8*Tabelle!$W$10),IF('Modello Analisi RISCHI MOG_PTPC'!BG153=Tabelle!$V$11,('Mitigazione del rischio'!AE$8*Tabelle!$W$11),IF('Modello Analisi RISCHI MOG_PTPC'!BG153=Tabelle!$V$12,('Mitigazione del rischio'!AE$8*Tabelle!$W$12),"-"))))))))))</f>
        <v>0</v>
      </c>
      <c r="AF152" s="32">
        <f t="shared" si="7"/>
        <v>43.400000000000006</v>
      </c>
      <c r="AG152" s="33">
        <f t="shared" si="8"/>
        <v>0.43400000000000005</v>
      </c>
    </row>
    <row r="153" spans="1:33" x14ac:dyDescent="0.25">
      <c r="A153" s="31">
        <f>IF('Modello Analisi RISCHI MOG_PTPC'!AC154=Tabelle!$V$3,('Mitigazione del rischio'!A$8*Tabelle!$W$3),IF('Modello Analisi RISCHI MOG_PTPC'!AC154=Tabelle!$V$4,('Mitigazione del rischio'!A$8*Tabelle!$W$4),IF('Modello Analisi RISCHI MOG_PTPC'!AC154=Tabelle!$V$5,('Mitigazione del rischio'!A$8*Tabelle!$W$5),IF('Modello Analisi RISCHI MOG_PTPC'!AC154=Tabelle!$V$6,('Mitigazione del rischio'!A$8*Tabelle!$W$6),IF('Modello Analisi RISCHI MOG_PTPC'!AC154=Tabelle!$V$7,('Mitigazione del rischio'!A$8*Tabelle!$W$7),IF('Modello Analisi RISCHI MOG_PTPC'!AC154=Tabelle!$V$8,('Mitigazione del rischio'!A$8*Tabelle!$W$8),IF('Modello Analisi RISCHI MOG_PTPC'!AC154=Tabelle!$V$9,('Mitigazione del rischio'!A$8*Tabelle!$W$9),IF('Modello Analisi RISCHI MOG_PTPC'!AC154=Tabelle!$V$10,('Mitigazione del rischio'!A$8*Tabelle!$W$10),IF('Modello Analisi RISCHI MOG_PTPC'!AC154=Tabelle!$V$11,('Mitigazione del rischio'!A$8*Tabelle!$W$11),IF('Modello Analisi RISCHI MOG_PTPC'!AC154=Tabelle!$V$12,('Mitigazione del rischio'!A$8*Tabelle!$W$12),"-"))))))))))</f>
        <v>3.5</v>
      </c>
      <c r="B153" s="31">
        <f>IF('Modello Analisi RISCHI MOG_PTPC'!AD154=Tabelle!$V$3,('Mitigazione del rischio'!B$8*Tabelle!$W$3),IF('Modello Analisi RISCHI MOG_PTPC'!AD154=Tabelle!$V$4,('Mitigazione del rischio'!B$8*Tabelle!$W$4),IF('Modello Analisi RISCHI MOG_PTPC'!AD154=Tabelle!$V$5,('Mitigazione del rischio'!B$8*Tabelle!$W$5),IF('Modello Analisi RISCHI MOG_PTPC'!AD154=Tabelle!$V$6,('Mitigazione del rischio'!B$8*Tabelle!$W$6),IF('Modello Analisi RISCHI MOG_PTPC'!AD154=Tabelle!$V$7,('Mitigazione del rischio'!B$8*Tabelle!$W$7),IF('Modello Analisi RISCHI MOG_PTPC'!AD154=Tabelle!$V$8,('Mitigazione del rischio'!B$8*Tabelle!$W$8),IF('Modello Analisi RISCHI MOG_PTPC'!AD154=Tabelle!$V$9,('Mitigazione del rischio'!B$8*Tabelle!$W$9),IF('Modello Analisi RISCHI MOG_PTPC'!AD154=Tabelle!$V$10,('Mitigazione del rischio'!B$8*Tabelle!$W$10),IF('Modello Analisi RISCHI MOG_PTPC'!AD154=Tabelle!$V$11,('Mitigazione del rischio'!B$8*Tabelle!$W$11),IF('Modello Analisi RISCHI MOG_PTPC'!AD154=Tabelle!$V$12,('Mitigazione del rischio'!B$8*Tabelle!$W$12),"-"))))))))))</f>
        <v>2.4499999999999997</v>
      </c>
      <c r="C153" s="31">
        <f>IF('Modello Analisi RISCHI MOG_PTPC'!AE154=Tabelle!$V$3,('Mitigazione del rischio'!C$8*Tabelle!$W$3),IF('Modello Analisi RISCHI MOG_PTPC'!AE154=Tabelle!$V$4,('Mitigazione del rischio'!C$8*Tabelle!$W$4),IF('Modello Analisi RISCHI MOG_PTPC'!AE154=Tabelle!$V$5,('Mitigazione del rischio'!C$8*Tabelle!$W$5),IF('Modello Analisi RISCHI MOG_PTPC'!AE154=Tabelle!$V$6,('Mitigazione del rischio'!C$8*Tabelle!$W$6),IF('Modello Analisi RISCHI MOG_PTPC'!AE154=Tabelle!$V$7,('Mitigazione del rischio'!C$8*Tabelle!$W$7),IF('Modello Analisi RISCHI MOG_PTPC'!AE154=Tabelle!$V$8,('Mitigazione del rischio'!C$8*Tabelle!$W$8),IF('Modello Analisi RISCHI MOG_PTPC'!AE154=Tabelle!$V$9,('Mitigazione del rischio'!C$8*Tabelle!$W$9),IF('Modello Analisi RISCHI MOG_PTPC'!AE154=Tabelle!$V$10,('Mitigazione del rischio'!C$8*Tabelle!$W$10),IF('Modello Analisi RISCHI MOG_PTPC'!AE154=Tabelle!$V$11,('Mitigazione del rischio'!C$8*Tabelle!$W$11),IF('Modello Analisi RISCHI MOG_PTPC'!AE154=Tabelle!$V$12,('Mitigazione del rischio'!C$8*Tabelle!$W$12),"-"))))))))))</f>
        <v>0.35000000000000003</v>
      </c>
      <c r="D153" s="31">
        <f>IF('Modello Analisi RISCHI MOG_PTPC'!AF154=Tabelle!$V$3,('Mitigazione del rischio'!D$8*Tabelle!$W$3),IF('Modello Analisi RISCHI MOG_PTPC'!AF154=Tabelle!$V$4,('Mitigazione del rischio'!D$8*Tabelle!$W$4),IF('Modello Analisi RISCHI MOG_PTPC'!AF154=Tabelle!$V$5,('Mitigazione del rischio'!D$8*Tabelle!$W$5),IF('Modello Analisi RISCHI MOG_PTPC'!AF154=Tabelle!$V$6,('Mitigazione del rischio'!D$8*Tabelle!$W$6),IF('Modello Analisi RISCHI MOG_PTPC'!AF154=Tabelle!$V$7,('Mitigazione del rischio'!D$8*Tabelle!$W$7),IF('Modello Analisi RISCHI MOG_PTPC'!AF154=Tabelle!$V$8,('Mitigazione del rischio'!D$8*Tabelle!$W$8),IF('Modello Analisi RISCHI MOG_PTPC'!AF154=Tabelle!$V$9,('Mitigazione del rischio'!D$8*Tabelle!$W$9),IF('Modello Analisi RISCHI MOG_PTPC'!AF154=Tabelle!$V$10,('Mitigazione del rischio'!D$8*Tabelle!$W$10),IF('Modello Analisi RISCHI MOG_PTPC'!AF154=Tabelle!$V$11,('Mitigazione del rischio'!D$8*Tabelle!$W$11),IF('Modello Analisi RISCHI MOG_PTPC'!AF154=Tabelle!$V$12,('Mitigazione del rischio'!D$8*Tabelle!$W$12),"-"))))))))))</f>
        <v>1.05</v>
      </c>
      <c r="E153" s="31">
        <f>IF('Modello Analisi RISCHI MOG_PTPC'!AG154=Tabelle!$V$3,('Mitigazione del rischio'!E$8*Tabelle!$W$3),IF('Modello Analisi RISCHI MOG_PTPC'!AG154=Tabelle!$V$4,('Mitigazione del rischio'!E$8*Tabelle!$W$4),IF('Modello Analisi RISCHI MOG_PTPC'!AG154=Tabelle!$V$5,('Mitigazione del rischio'!E$8*Tabelle!$W$5),IF('Modello Analisi RISCHI MOG_PTPC'!AG154=Tabelle!$V$6,('Mitigazione del rischio'!E$8*Tabelle!$W$6),IF('Modello Analisi RISCHI MOG_PTPC'!AG154=Tabelle!$V$7,('Mitigazione del rischio'!E$8*Tabelle!$W$7),IF('Modello Analisi RISCHI MOG_PTPC'!AG154=Tabelle!$V$8,('Mitigazione del rischio'!E$8*Tabelle!$W$8),IF('Modello Analisi RISCHI MOG_PTPC'!AG154=Tabelle!$V$9,('Mitigazione del rischio'!E$8*Tabelle!$W$9),IF('Modello Analisi RISCHI MOG_PTPC'!AG154=Tabelle!$V$10,('Mitigazione del rischio'!E$8*Tabelle!$W$10),IF('Modello Analisi RISCHI MOG_PTPC'!AG154=Tabelle!$V$11,('Mitigazione del rischio'!E$8*Tabelle!$W$11),IF('Modello Analisi RISCHI MOG_PTPC'!AG154=Tabelle!$V$12,('Mitigazione del rischio'!E$8*Tabelle!$W$12),"-"))))))))))</f>
        <v>2.4499999999999997</v>
      </c>
      <c r="F153" s="31">
        <f>IF('Modello Analisi RISCHI MOG_PTPC'!AH154=Tabelle!$V$3,('Mitigazione del rischio'!F$8*Tabelle!$W$3),IF('Modello Analisi RISCHI MOG_PTPC'!AH154=Tabelle!$V$4,('Mitigazione del rischio'!F$8*Tabelle!$W$4),IF('Modello Analisi RISCHI MOG_PTPC'!AH154=Tabelle!$V$5,('Mitigazione del rischio'!F$8*Tabelle!$W$5),IF('Modello Analisi RISCHI MOG_PTPC'!AH154=Tabelle!$V$6,('Mitigazione del rischio'!F$8*Tabelle!$W$6),IF('Modello Analisi RISCHI MOG_PTPC'!AH154=Tabelle!$V$7,('Mitigazione del rischio'!F$8*Tabelle!$W$7),IF('Modello Analisi RISCHI MOG_PTPC'!AH154=Tabelle!$V$8,('Mitigazione del rischio'!F$8*Tabelle!$W$8),IF('Modello Analisi RISCHI MOG_PTPC'!AH154=Tabelle!$V$9,('Mitigazione del rischio'!F$8*Tabelle!$W$9),IF('Modello Analisi RISCHI MOG_PTPC'!AH154=Tabelle!$V$10,('Mitigazione del rischio'!F$8*Tabelle!$W$10),IF('Modello Analisi RISCHI MOG_PTPC'!AH154=Tabelle!$V$11,('Mitigazione del rischio'!F$8*Tabelle!$W$11),IF('Modello Analisi RISCHI MOG_PTPC'!AH154=Tabelle!$V$12,('Mitigazione del rischio'!F$8*Tabelle!$W$12),"-"))))))))))</f>
        <v>3.5</v>
      </c>
      <c r="G153" s="31">
        <f>IF('Modello Analisi RISCHI MOG_PTPC'!AI154=Tabelle!$V$3,('Mitigazione del rischio'!G$8*Tabelle!$W$3),IF('Modello Analisi RISCHI MOG_PTPC'!AI154=Tabelle!$V$4,('Mitigazione del rischio'!G$8*Tabelle!$W$4),IF('Modello Analisi RISCHI MOG_PTPC'!AI154=Tabelle!$V$5,('Mitigazione del rischio'!G$8*Tabelle!$W$5),IF('Modello Analisi RISCHI MOG_PTPC'!AI154=Tabelle!$V$6,('Mitigazione del rischio'!G$8*Tabelle!$W$6),IF('Modello Analisi RISCHI MOG_PTPC'!AI154=Tabelle!$V$7,('Mitigazione del rischio'!G$8*Tabelle!$W$7),IF('Modello Analisi RISCHI MOG_PTPC'!AI154=Tabelle!$V$8,('Mitigazione del rischio'!G$8*Tabelle!$W$8),IF('Modello Analisi RISCHI MOG_PTPC'!AI154=Tabelle!$V$9,('Mitigazione del rischio'!G$8*Tabelle!$W$9),IF('Modello Analisi RISCHI MOG_PTPC'!AI154=Tabelle!$V$10,('Mitigazione del rischio'!G$8*Tabelle!$W$10),IF('Modello Analisi RISCHI MOG_PTPC'!AI154=Tabelle!$V$11,('Mitigazione del rischio'!G$8*Tabelle!$W$11),IF('Modello Analisi RISCHI MOG_PTPC'!AI154=Tabelle!$V$12,('Mitigazione del rischio'!G$8*Tabelle!$W$12),"-"))))))))))</f>
        <v>3.5</v>
      </c>
      <c r="H153" s="31">
        <f>IF('Modello Analisi RISCHI MOG_PTPC'!AJ154=Tabelle!$V$3,('Mitigazione del rischio'!H$8*Tabelle!$W$3),IF('Modello Analisi RISCHI MOG_PTPC'!AJ154=Tabelle!$V$4,('Mitigazione del rischio'!H$8*Tabelle!$W$4),IF('Modello Analisi RISCHI MOG_PTPC'!AJ154=Tabelle!$V$5,('Mitigazione del rischio'!H$8*Tabelle!$W$5),IF('Modello Analisi RISCHI MOG_PTPC'!AJ154=Tabelle!$V$6,('Mitigazione del rischio'!H$8*Tabelle!$W$6),IF('Modello Analisi RISCHI MOG_PTPC'!AJ154=Tabelle!$V$7,('Mitigazione del rischio'!H$8*Tabelle!$W$7),IF('Modello Analisi RISCHI MOG_PTPC'!AJ154=Tabelle!$V$8,('Mitigazione del rischio'!H$8*Tabelle!$W$8),IF('Modello Analisi RISCHI MOG_PTPC'!AJ154=Tabelle!$V$9,('Mitigazione del rischio'!H$8*Tabelle!$W$9),IF('Modello Analisi RISCHI MOG_PTPC'!AJ154=Tabelle!$V$10,('Mitigazione del rischio'!H$8*Tabelle!$W$10),IF('Modello Analisi RISCHI MOG_PTPC'!AJ154=Tabelle!$V$11,('Mitigazione del rischio'!H$8*Tabelle!$W$11),IF('Modello Analisi RISCHI MOG_PTPC'!AJ154=Tabelle!$V$12,('Mitigazione del rischio'!H$8*Tabelle!$W$12),"-"))))))))))</f>
        <v>3.5</v>
      </c>
      <c r="I153" s="31">
        <f>IF('Modello Analisi RISCHI MOG_PTPC'!AK154=Tabelle!$V$3,('Mitigazione del rischio'!I$8*Tabelle!$W$3),IF('Modello Analisi RISCHI MOG_PTPC'!AK154=Tabelle!$V$4,('Mitigazione del rischio'!I$8*Tabelle!$W$4),IF('Modello Analisi RISCHI MOG_PTPC'!AK154=Tabelle!$V$5,('Mitigazione del rischio'!I$8*Tabelle!$W$5),IF('Modello Analisi RISCHI MOG_PTPC'!AK154=Tabelle!$V$6,('Mitigazione del rischio'!I$8*Tabelle!$W$6),IF('Modello Analisi RISCHI MOG_PTPC'!AK154=Tabelle!$V$7,('Mitigazione del rischio'!I$8*Tabelle!$W$7),IF('Modello Analisi RISCHI MOG_PTPC'!AK154=Tabelle!$V$8,('Mitigazione del rischio'!I$8*Tabelle!$W$8),IF('Modello Analisi RISCHI MOG_PTPC'!AK154=Tabelle!$V$9,('Mitigazione del rischio'!I$8*Tabelle!$W$9),IF('Modello Analisi RISCHI MOG_PTPC'!AK154=Tabelle!$V$10,('Mitigazione del rischio'!I$8*Tabelle!$W$10),IF('Modello Analisi RISCHI MOG_PTPC'!AK154=Tabelle!$V$11,('Mitigazione del rischio'!I$8*Tabelle!$W$11),IF('Modello Analisi RISCHI MOG_PTPC'!AK154=Tabelle!$V$12,('Mitigazione del rischio'!I$8*Tabelle!$W$12),"-"))))))))))</f>
        <v>1.05</v>
      </c>
      <c r="J153" s="31">
        <f>IF('Modello Analisi RISCHI MOG_PTPC'!AL154=Tabelle!$V$3,('Mitigazione del rischio'!J$8*Tabelle!$W$3),IF('Modello Analisi RISCHI MOG_PTPC'!AL154=Tabelle!$V$4,('Mitigazione del rischio'!J$8*Tabelle!$W$4),IF('Modello Analisi RISCHI MOG_PTPC'!AL154=Tabelle!$V$5,('Mitigazione del rischio'!J$8*Tabelle!$W$5),IF('Modello Analisi RISCHI MOG_PTPC'!AL154=Tabelle!$V$6,('Mitigazione del rischio'!J$8*Tabelle!$W$6),IF('Modello Analisi RISCHI MOG_PTPC'!AL154=Tabelle!$V$7,('Mitigazione del rischio'!J$8*Tabelle!$W$7),IF('Modello Analisi RISCHI MOG_PTPC'!AL154=Tabelle!$V$8,('Mitigazione del rischio'!J$8*Tabelle!$W$8),IF('Modello Analisi RISCHI MOG_PTPC'!AL154=Tabelle!$V$9,('Mitigazione del rischio'!J$8*Tabelle!$W$9),IF('Modello Analisi RISCHI MOG_PTPC'!AL154=Tabelle!$V$10,('Mitigazione del rischio'!J$8*Tabelle!$W$10),IF('Modello Analisi RISCHI MOG_PTPC'!AL154=Tabelle!$V$11,('Mitigazione del rischio'!J$8*Tabelle!$W$11),IF('Modello Analisi RISCHI MOG_PTPC'!AL154=Tabelle!$V$12,('Mitigazione del rischio'!J$8*Tabelle!$W$12),"-"))))))))))</f>
        <v>1.05</v>
      </c>
      <c r="K153" s="31">
        <f>IF('Modello Analisi RISCHI MOG_PTPC'!AM154=Tabelle!$V$3,('Mitigazione del rischio'!K$8*Tabelle!$W$3),IF('Modello Analisi RISCHI MOG_PTPC'!AM154=Tabelle!$V$4,('Mitigazione del rischio'!K$8*Tabelle!$W$4),IF('Modello Analisi RISCHI MOG_PTPC'!AM154=Tabelle!$V$5,('Mitigazione del rischio'!K$8*Tabelle!$W$5),IF('Modello Analisi RISCHI MOG_PTPC'!AM154=Tabelle!$V$6,('Mitigazione del rischio'!K$8*Tabelle!$W$6),IF('Modello Analisi RISCHI MOG_PTPC'!AM154=Tabelle!$V$7,('Mitigazione del rischio'!K$8*Tabelle!$W$7),IF('Modello Analisi RISCHI MOG_PTPC'!AM154=Tabelle!$V$8,('Mitigazione del rischio'!K$8*Tabelle!$W$8),IF('Modello Analisi RISCHI MOG_PTPC'!AM154=Tabelle!$V$9,('Mitigazione del rischio'!K$8*Tabelle!$W$9),IF('Modello Analisi RISCHI MOG_PTPC'!AM154=Tabelle!$V$10,('Mitigazione del rischio'!K$8*Tabelle!$W$10),IF('Modello Analisi RISCHI MOG_PTPC'!AM154=Tabelle!$V$11,('Mitigazione del rischio'!K$8*Tabelle!$W$11),IF('Modello Analisi RISCHI MOG_PTPC'!AM154=Tabelle!$V$12,('Mitigazione del rischio'!K$8*Tabelle!$W$12),"-"))))))))))</f>
        <v>3.5</v>
      </c>
      <c r="L153" s="31">
        <f>IF('Modello Analisi RISCHI MOG_PTPC'!AN154=Tabelle!$V$3,('Mitigazione del rischio'!L$8*Tabelle!$W$3),IF('Modello Analisi RISCHI MOG_PTPC'!AN154=Tabelle!$V$4,('Mitigazione del rischio'!L$8*Tabelle!$W$4),IF('Modello Analisi RISCHI MOG_PTPC'!AN154=Tabelle!$V$5,('Mitigazione del rischio'!L$8*Tabelle!$W$5),IF('Modello Analisi RISCHI MOG_PTPC'!AN154=Tabelle!$V$6,('Mitigazione del rischio'!L$8*Tabelle!$W$6),IF('Modello Analisi RISCHI MOG_PTPC'!AN154=Tabelle!$V$7,('Mitigazione del rischio'!L$8*Tabelle!$W$7),IF('Modello Analisi RISCHI MOG_PTPC'!AN154=Tabelle!$V$8,('Mitigazione del rischio'!L$8*Tabelle!$W$8),IF('Modello Analisi RISCHI MOG_PTPC'!AN154=Tabelle!$V$9,('Mitigazione del rischio'!L$8*Tabelle!$W$9),IF('Modello Analisi RISCHI MOG_PTPC'!AN154=Tabelle!$V$10,('Mitigazione del rischio'!L$8*Tabelle!$W$10),IF('Modello Analisi RISCHI MOG_PTPC'!AN154=Tabelle!$V$11,('Mitigazione del rischio'!L$8*Tabelle!$W$11),IF('Modello Analisi RISCHI MOG_PTPC'!AN154=Tabelle!$V$12,('Mitigazione del rischio'!L$8*Tabelle!$W$12),"-"))))))))))</f>
        <v>3.5</v>
      </c>
      <c r="M153" s="31">
        <f>IF('Modello Analisi RISCHI MOG_PTPC'!AO154=Tabelle!$V$3,('Mitigazione del rischio'!M$8*Tabelle!$W$3),IF('Modello Analisi RISCHI MOG_PTPC'!AO154=Tabelle!$V$4,('Mitigazione del rischio'!M$8*Tabelle!$W$4),IF('Modello Analisi RISCHI MOG_PTPC'!AO154=Tabelle!$V$5,('Mitigazione del rischio'!M$8*Tabelle!$W$5),IF('Modello Analisi RISCHI MOG_PTPC'!AO154=Tabelle!$V$6,('Mitigazione del rischio'!M$8*Tabelle!$W$6),IF('Modello Analisi RISCHI MOG_PTPC'!AO154=Tabelle!$V$7,('Mitigazione del rischio'!M$8*Tabelle!$W$7),IF('Modello Analisi RISCHI MOG_PTPC'!AO154=Tabelle!$V$8,('Mitigazione del rischio'!M$8*Tabelle!$W$8),IF('Modello Analisi RISCHI MOG_PTPC'!AO154=Tabelle!$V$9,('Mitigazione del rischio'!M$8*Tabelle!$W$9),IF('Modello Analisi RISCHI MOG_PTPC'!AO154=Tabelle!$V$10,('Mitigazione del rischio'!M$8*Tabelle!$W$10),IF('Modello Analisi RISCHI MOG_PTPC'!AO154=Tabelle!$V$11,('Mitigazione del rischio'!M$8*Tabelle!$W$11),IF('Modello Analisi RISCHI MOG_PTPC'!AO154=Tabelle!$V$12,('Mitigazione del rischio'!M$8*Tabelle!$W$12),"-"))))))))))</f>
        <v>1.05</v>
      </c>
      <c r="N153" s="31">
        <f>IF('Modello Analisi RISCHI MOG_PTPC'!AP154=Tabelle!$V$3,('Mitigazione del rischio'!N$8*Tabelle!$W$3),IF('Modello Analisi RISCHI MOG_PTPC'!AP154=Tabelle!$V$4,('Mitigazione del rischio'!N$8*Tabelle!$W$4),IF('Modello Analisi RISCHI MOG_PTPC'!AP154=Tabelle!$V$5,('Mitigazione del rischio'!N$8*Tabelle!$W$5),IF('Modello Analisi RISCHI MOG_PTPC'!AP154=Tabelle!$V$6,('Mitigazione del rischio'!N$8*Tabelle!$W$6),IF('Modello Analisi RISCHI MOG_PTPC'!AP154=Tabelle!$V$7,('Mitigazione del rischio'!N$8*Tabelle!$W$7),IF('Modello Analisi RISCHI MOG_PTPC'!AP154=Tabelle!$V$8,('Mitigazione del rischio'!N$8*Tabelle!$W$8),IF('Modello Analisi RISCHI MOG_PTPC'!AP154=Tabelle!$V$9,('Mitigazione del rischio'!N$8*Tabelle!$W$9),IF('Modello Analisi RISCHI MOG_PTPC'!AP154=Tabelle!$V$10,('Mitigazione del rischio'!N$8*Tabelle!$W$10),IF('Modello Analisi RISCHI MOG_PTPC'!AP154=Tabelle!$V$11,('Mitigazione del rischio'!N$8*Tabelle!$W$11),IF('Modello Analisi RISCHI MOG_PTPC'!AP154=Tabelle!$V$12,('Mitigazione del rischio'!N$8*Tabelle!$W$12),"-"))))))))))</f>
        <v>1.05</v>
      </c>
      <c r="O153" s="31">
        <f>IF('Modello Analisi RISCHI MOG_PTPC'!AQ154=Tabelle!$V$3,('Mitigazione del rischio'!O$8*Tabelle!$W$3),IF('Modello Analisi RISCHI MOG_PTPC'!AQ154=Tabelle!$V$4,('Mitigazione del rischio'!O$8*Tabelle!$W$4),IF('Modello Analisi RISCHI MOG_PTPC'!AQ154=Tabelle!$V$5,('Mitigazione del rischio'!O$8*Tabelle!$W$5),IF('Modello Analisi RISCHI MOG_PTPC'!AQ154=Tabelle!$V$6,('Mitigazione del rischio'!O$8*Tabelle!$W$6),IF('Modello Analisi RISCHI MOG_PTPC'!AQ154=Tabelle!$V$7,('Mitigazione del rischio'!O$8*Tabelle!$W$7),IF('Modello Analisi RISCHI MOG_PTPC'!AQ154=Tabelle!$V$8,('Mitigazione del rischio'!O$8*Tabelle!$W$8),IF('Modello Analisi RISCHI MOG_PTPC'!AQ154=Tabelle!$V$9,('Mitigazione del rischio'!O$8*Tabelle!$W$9),IF('Modello Analisi RISCHI MOG_PTPC'!AQ154=Tabelle!$V$10,('Mitigazione del rischio'!O$8*Tabelle!$W$10),IF('Modello Analisi RISCHI MOG_PTPC'!AQ154=Tabelle!$V$11,('Mitigazione del rischio'!O$8*Tabelle!$W$11),IF('Modello Analisi RISCHI MOG_PTPC'!AQ154=Tabelle!$V$12,('Mitigazione del rischio'!O$8*Tabelle!$W$12),"-"))))))))))</f>
        <v>1.05</v>
      </c>
      <c r="P153" s="31">
        <f>IF('Modello Analisi RISCHI MOG_PTPC'!AR154=Tabelle!$V$3,('Mitigazione del rischio'!P$8*Tabelle!$W$3),IF('Modello Analisi RISCHI MOG_PTPC'!AR154=Tabelle!$V$4,('Mitigazione del rischio'!P$8*Tabelle!$W$4),IF('Modello Analisi RISCHI MOG_PTPC'!AR154=Tabelle!$V$5,('Mitigazione del rischio'!P$8*Tabelle!$W$5),IF('Modello Analisi RISCHI MOG_PTPC'!AR154=Tabelle!$V$6,('Mitigazione del rischio'!P$8*Tabelle!$W$6),IF('Modello Analisi RISCHI MOG_PTPC'!AR154=Tabelle!$V$7,('Mitigazione del rischio'!P$8*Tabelle!$W$7),IF('Modello Analisi RISCHI MOG_PTPC'!AR154=Tabelle!$V$8,('Mitigazione del rischio'!P$8*Tabelle!$W$8),IF('Modello Analisi RISCHI MOG_PTPC'!AR154=Tabelle!$V$9,('Mitigazione del rischio'!P$8*Tabelle!$W$9),IF('Modello Analisi RISCHI MOG_PTPC'!AR154=Tabelle!$V$10,('Mitigazione del rischio'!P$8*Tabelle!$W$10),IF('Modello Analisi RISCHI MOG_PTPC'!AR154=Tabelle!$V$11,('Mitigazione del rischio'!P$8*Tabelle!$W$11),IF('Modello Analisi RISCHI MOG_PTPC'!AR154=Tabelle!$V$12,('Mitigazione del rischio'!P$8*Tabelle!$W$12),"-"))))))))))</f>
        <v>1.05</v>
      </c>
      <c r="Q153" s="31">
        <f>IF('Modello Analisi RISCHI MOG_PTPC'!AS154=Tabelle!$V$3,('Mitigazione del rischio'!Q$8*Tabelle!$W$3),IF('Modello Analisi RISCHI MOG_PTPC'!AS154=Tabelle!$V$4,('Mitigazione del rischio'!Q$8*Tabelle!$W$4),IF('Modello Analisi RISCHI MOG_PTPC'!AS154=Tabelle!$V$5,('Mitigazione del rischio'!Q$8*Tabelle!$W$5),IF('Modello Analisi RISCHI MOG_PTPC'!AS154=Tabelle!$V$6,('Mitigazione del rischio'!Q$8*Tabelle!$W$6),IF('Modello Analisi RISCHI MOG_PTPC'!AS154=Tabelle!$V$7,('Mitigazione del rischio'!Q$8*Tabelle!$W$7),IF('Modello Analisi RISCHI MOG_PTPC'!AS154=Tabelle!$V$8,('Mitigazione del rischio'!Q$8*Tabelle!$W$8),IF('Modello Analisi RISCHI MOG_PTPC'!AS154=Tabelle!$V$9,('Mitigazione del rischio'!Q$8*Tabelle!$W$9),IF('Modello Analisi RISCHI MOG_PTPC'!AS154=Tabelle!$V$10,('Mitigazione del rischio'!Q$8*Tabelle!$W$10),IF('Modello Analisi RISCHI MOG_PTPC'!AS154=Tabelle!$V$11,('Mitigazione del rischio'!Q$8*Tabelle!$W$11),IF('Modello Analisi RISCHI MOG_PTPC'!AS154=Tabelle!$V$12,('Mitigazione del rischio'!Q$8*Tabelle!$W$12),"-"))))))))))</f>
        <v>2.4499999999999997</v>
      </c>
      <c r="R153" s="31">
        <f>IF('Modello Analisi RISCHI MOG_PTPC'!AT154=Tabelle!$V$3,('Mitigazione del rischio'!R$8*Tabelle!$W$3),IF('Modello Analisi RISCHI MOG_PTPC'!AT154=Tabelle!$V$4,('Mitigazione del rischio'!R$8*Tabelle!$W$4),IF('Modello Analisi RISCHI MOG_PTPC'!AT154=Tabelle!$V$5,('Mitigazione del rischio'!R$8*Tabelle!$W$5),IF('Modello Analisi RISCHI MOG_PTPC'!AT154=Tabelle!$V$6,('Mitigazione del rischio'!R$8*Tabelle!$W$6),IF('Modello Analisi RISCHI MOG_PTPC'!AT154=Tabelle!$V$7,('Mitigazione del rischio'!R$8*Tabelle!$W$7),IF('Modello Analisi RISCHI MOG_PTPC'!AT154=Tabelle!$V$8,('Mitigazione del rischio'!R$8*Tabelle!$W$8),IF('Modello Analisi RISCHI MOG_PTPC'!AT154=Tabelle!$V$9,('Mitigazione del rischio'!R$8*Tabelle!$W$9),IF('Modello Analisi RISCHI MOG_PTPC'!AT154=Tabelle!$V$10,('Mitigazione del rischio'!R$8*Tabelle!$W$10),IF('Modello Analisi RISCHI MOG_PTPC'!AT154=Tabelle!$V$11,('Mitigazione del rischio'!R$8*Tabelle!$W$11),IF('Modello Analisi RISCHI MOG_PTPC'!AT154=Tabelle!$V$12,('Mitigazione del rischio'!R$8*Tabelle!$W$12),"-"))))))))))</f>
        <v>2.4499999999999997</v>
      </c>
      <c r="S153" s="31">
        <f>IF('Modello Analisi RISCHI MOG_PTPC'!AU154=Tabelle!$V$3,('Mitigazione del rischio'!S$8*Tabelle!$W$3),IF('Modello Analisi RISCHI MOG_PTPC'!AU154=Tabelle!$V$4,('Mitigazione del rischio'!S$8*Tabelle!$W$4),IF('Modello Analisi RISCHI MOG_PTPC'!AU154=Tabelle!$V$5,('Mitigazione del rischio'!S$8*Tabelle!$W$5),IF('Modello Analisi RISCHI MOG_PTPC'!AU154=Tabelle!$V$6,('Mitigazione del rischio'!S$8*Tabelle!$W$6),IF('Modello Analisi RISCHI MOG_PTPC'!AU154=Tabelle!$V$7,('Mitigazione del rischio'!S$8*Tabelle!$W$7),IF('Modello Analisi RISCHI MOG_PTPC'!AU154=Tabelle!$V$8,('Mitigazione del rischio'!S$8*Tabelle!$W$8),IF('Modello Analisi RISCHI MOG_PTPC'!AU154=Tabelle!$V$9,('Mitigazione del rischio'!S$8*Tabelle!$W$9),IF('Modello Analisi RISCHI MOG_PTPC'!AU154=Tabelle!$V$10,('Mitigazione del rischio'!S$8*Tabelle!$W$10),IF('Modello Analisi RISCHI MOG_PTPC'!AU154=Tabelle!$V$11,('Mitigazione del rischio'!S$8*Tabelle!$W$11),IF('Modello Analisi RISCHI MOG_PTPC'!AU154=Tabelle!$V$12,('Mitigazione del rischio'!S$8*Tabelle!$W$12),"-"))))))))))</f>
        <v>2.4499999999999997</v>
      </c>
      <c r="T153" s="31">
        <f>IF('Modello Analisi RISCHI MOG_PTPC'!AV154=Tabelle!$V$3,('Mitigazione del rischio'!T$8*Tabelle!$W$3),IF('Modello Analisi RISCHI MOG_PTPC'!AV154=Tabelle!$V$4,('Mitigazione del rischio'!T$8*Tabelle!$W$4),IF('Modello Analisi RISCHI MOG_PTPC'!AV154=Tabelle!$V$5,('Mitigazione del rischio'!T$8*Tabelle!$W$5),IF('Modello Analisi RISCHI MOG_PTPC'!AV154=Tabelle!$V$6,('Mitigazione del rischio'!T$8*Tabelle!$W$6),IF('Modello Analisi RISCHI MOG_PTPC'!AV154=Tabelle!$V$7,('Mitigazione del rischio'!T$8*Tabelle!$W$7),IF('Modello Analisi RISCHI MOG_PTPC'!AV154=Tabelle!$V$8,('Mitigazione del rischio'!T$8*Tabelle!$W$8),IF('Modello Analisi RISCHI MOG_PTPC'!AV154=Tabelle!$V$9,('Mitigazione del rischio'!T$8*Tabelle!$W$9),IF('Modello Analisi RISCHI MOG_PTPC'!AV154=Tabelle!$V$10,('Mitigazione del rischio'!T$8*Tabelle!$W$10),IF('Modello Analisi RISCHI MOG_PTPC'!AV154=Tabelle!$V$11,('Mitigazione del rischio'!T$8*Tabelle!$W$11),IF('Modello Analisi RISCHI MOG_PTPC'!AV154=Tabelle!$V$12,('Mitigazione del rischio'!T$8*Tabelle!$W$12),"-"))))))))))</f>
        <v>2.4499999999999997</v>
      </c>
      <c r="U153" s="31">
        <f>IF('Modello Analisi RISCHI MOG_PTPC'!AW154=Tabelle!$V$3,('Mitigazione del rischio'!U$8*Tabelle!$W$3),IF('Modello Analisi RISCHI MOG_PTPC'!AW154=Tabelle!$V$4,('Mitigazione del rischio'!U$8*Tabelle!$W$4),IF('Modello Analisi RISCHI MOG_PTPC'!AW154=Tabelle!$V$5,('Mitigazione del rischio'!U$8*Tabelle!$W$5),IF('Modello Analisi RISCHI MOG_PTPC'!AW154=Tabelle!$V$6,('Mitigazione del rischio'!U$8*Tabelle!$W$6),IF('Modello Analisi RISCHI MOG_PTPC'!AW154=Tabelle!$V$7,('Mitigazione del rischio'!U$8*Tabelle!$W$7),IF('Modello Analisi RISCHI MOG_PTPC'!AW154=Tabelle!$V$8,('Mitigazione del rischio'!U$8*Tabelle!$W$8),IF('Modello Analisi RISCHI MOG_PTPC'!AW154=Tabelle!$V$9,('Mitigazione del rischio'!U$8*Tabelle!$W$9),IF('Modello Analisi RISCHI MOG_PTPC'!AW154=Tabelle!$V$10,('Mitigazione del rischio'!U$8*Tabelle!$W$10),IF('Modello Analisi RISCHI MOG_PTPC'!AW154=Tabelle!$V$11,('Mitigazione del rischio'!U$8*Tabelle!$W$11),IF('Modello Analisi RISCHI MOG_PTPC'!AW154=Tabelle!$V$12,('Mitigazione del rischio'!U$8*Tabelle!$W$12),"-"))))))))))</f>
        <v>0</v>
      </c>
      <c r="V153" s="31">
        <f>IF('Modello Analisi RISCHI MOG_PTPC'!AX154=Tabelle!$V$3,('Mitigazione del rischio'!V$8*Tabelle!$W$3),IF('Modello Analisi RISCHI MOG_PTPC'!AX154=Tabelle!$V$4,('Mitigazione del rischio'!V$8*Tabelle!$W$4),IF('Modello Analisi RISCHI MOG_PTPC'!AX154=Tabelle!$V$5,('Mitigazione del rischio'!V$8*Tabelle!$W$5),IF('Modello Analisi RISCHI MOG_PTPC'!AX154=Tabelle!$V$6,('Mitigazione del rischio'!V$8*Tabelle!$W$6),IF('Modello Analisi RISCHI MOG_PTPC'!AX154=Tabelle!$V$7,('Mitigazione del rischio'!V$8*Tabelle!$W$7),IF('Modello Analisi RISCHI MOG_PTPC'!AX154=Tabelle!$V$8,('Mitigazione del rischio'!V$8*Tabelle!$W$8),IF('Modello Analisi RISCHI MOG_PTPC'!AX154=Tabelle!$V$9,('Mitigazione del rischio'!V$8*Tabelle!$W$9),IF('Modello Analisi RISCHI MOG_PTPC'!AX154=Tabelle!$V$10,('Mitigazione del rischio'!V$8*Tabelle!$W$10),IF('Modello Analisi RISCHI MOG_PTPC'!AX154=Tabelle!$V$11,('Mitigazione del rischio'!V$8*Tabelle!$W$11),IF('Modello Analisi RISCHI MOG_PTPC'!AX154=Tabelle!$V$12,('Mitigazione del rischio'!V$8*Tabelle!$W$12),"-"))))))))))</f>
        <v>0</v>
      </c>
      <c r="W153" s="31">
        <f>IF('Modello Analisi RISCHI MOG_PTPC'!AY154=Tabelle!$V$3,('Mitigazione del rischio'!W$8*Tabelle!$W$3),IF('Modello Analisi RISCHI MOG_PTPC'!AY154=Tabelle!$V$4,('Mitigazione del rischio'!W$8*Tabelle!$W$4),IF('Modello Analisi RISCHI MOG_PTPC'!AY154=Tabelle!$V$5,('Mitigazione del rischio'!W$8*Tabelle!$W$5),IF('Modello Analisi RISCHI MOG_PTPC'!AY154=Tabelle!$V$6,('Mitigazione del rischio'!W$8*Tabelle!$W$6),IF('Modello Analisi RISCHI MOG_PTPC'!AY154=Tabelle!$V$7,('Mitigazione del rischio'!W$8*Tabelle!$W$7),IF('Modello Analisi RISCHI MOG_PTPC'!AY154=Tabelle!$V$8,('Mitigazione del rischio'!W$8*Tabelle!$W$8),IF('Modello Analisi RISCHI MOG_PTPC'!AY154=Tabelle!$V$9,('Mitigazione del rischio'!W$8*Tabelle!$W$9),IF('Modello Analisi RISCHI MOG_PTPC'!AY154=Tabelle!$V$10,('Mitigazione del rischio'!W$8*Tabelle!$W$10),IF('Modello Analisi RISCHI MOG_PTPC'!AY154=Tabelle!$V$11,('Mitigazione del rischio'!W$8*Tabelle!$W$11),IF('Modello Analisi RISCHI MOG_PTPC'!AY154=Tabelle!$V$12,('Mitigazione del rischio'!W$8*Tabelle!$W$12),"-"))))))))))</f>
        <v>0</v>
      </c>
      <c r="X153" s="31">
        <f>IF('Modello Analisi RISCHI MOG_PTPC'!AZ154=Tabelle!$V$3,('Mitigazione del rischio'!X$8*Tabelle!$W$3),IF('Modello Analisi RISCHI MOG_PTPC'!AZ154=Tabelle!$V$4,('Mitigazione del rischio'!X$8*Tabelle!$W$4),IF('Modello Analisi RISCHI MOG_PTPC'!AZ154=Tabelle!$V$5,('Mitigazione del rischio'!X$8*Tabelle!$W$5),IF('Modello Analisi RISCHI MOG_PTPC'!AZ154=Tabelle!$V$6,('Mitigazione del rischio'!X$8*Tabelle!$W$6),IF('Modello Analisi RISCHI MOG_PTPC'!AZ154=Tabelle!$V$7,('Mitigazione del rischio'!X$8*Tabelle!$W$7),IF('Modello Analisi RISCHI MOG_PTPC'!AZ154=Tabelle!$V$8,('Mitigazione del rischio'!X$8*Tabelle!$W$8),IF('Modello Analisi RISCHI MOG_PTPC'!AZ154=Tabelle!$V$9,('Mitigazione del rischio'!X$8*Tabelle!$W$9),IF('Modello Analisi RISCHI MOG_PTPC'!AZ154=Tabelle!$V$10,('Mitigazione del rischio'!X$8*Tabelle!$W$10),IF('Modello Analisi RISCHI MOG_PTPC'!AZ154=Tabelle!$V$11,('Mitigazione del rischio'!X$8*Tabelle!$W$11),IF('Modello Analisi RISCHI MOG_PTPC'!AZ154=Tabelle!$V$12,('Mitigazione del rischio'!X$8*Tabelle!$W$12),"-"))))))))))</f>
        <v>0</v>
      </c>
      <c r="Y153" s="31">
        <f>IF('Modello Analisi RISCHI MOG_PTPC'!BA154=Tabelle!$V$3,('Mitigazione del rischio'!Y$8*Tabelle!$W$3),IF('Modello Analisi RISCHI MOG_PTPC'!BA154=Tabelle!$V$4,('Mitigazione del rischio'!Y$8*Tabelle!$W$4),IF('Modello Analisi RISCHI MOG_PTPC'!BA154=Tabelle!$V$5,('Mitigazione del rischio'!Y$8*Tabelle!$W$5),IF('Modello Analisi RISCHI MOG_PTPC'!BA154=Tabelle!$V$6,('Mitigazione del rischio'!Y$8*Tabelle!$W$6),IF('Modello Analisi RISCHI MOG_PTPC'!BA154=Tabelle!$V$7,('Mitigazione del rischio'!Y$8*Tabelle!$W$7),IF('Modello Analisi RISCHI MOG_PTPC'!BA154=Tabelle!$V$8,('Mitigazione del rischio'!Y$8*Tabelle!$W$8),IF('Modello Analisi RISCHI MOG_PTPC'!BA154=Tabelle!$V$9,('Mitigazione del rischio'!Y$8*Tabelle!$W$9),IF('Modello Analisi RISCHI MOG_PTPC'!BA154=Tabelle!$V$10,('Mitigazione del rischio'!Y$8*Tabelle!$W$10),IF('Modello Analisi RISCHI MOG_PTPC'!BA154=Tabelle!$V$11,('Mitigazione del rischio'!Y$8*Tabelle!$W$11),IF('Modello Analisi RISCHI MOG_PTPC'!BA154=Tabelle!$V$12,('Mitigazione del rischio'!Y$8*Tabelle!$W$12),"-"))))))))))</f>
        <v>0</v>
      </c>
      <c r="Z153" s="31">
        <f>IF('Modello Analisi RISCHI MOG_PTPC'!BB154=Tabelle!$V$3,('Mitigazione del rischio'!Z$8*Tabelle!$W$3),IF('Modello Analisi RISCHI MOG_PTPC'!BB154=Tabelle!$V$4,('Mitigazione del rischio'!Z$8*Tabelle!$W$4),IF('Modello Analisi RISCHI MOG_PTPC'!BB154=Tabelle!$V$5,('Mitigazione del rischio'!Z$8*Tabelle!$W$5),IF('Modello Analisi RISCHI MOG_PTPC'!BB154=Tabelle!$V$6,('Mitigazione del rischio'!Z$8*Tabelle!$W$6),IF('Modello Analisi RISCHI MOG_PTPC'!BB154=Tabelle!$V$7,('Mitigazione del rischio'!Z$8*Tabelle!$W$7),IF('Modello Analisi RISCHI MOG_PTPC'!BB154=Tabelle!$V$8,('Mitigazione del rischio'!Z$8*Tabelle!$W$8),IF('Modello Analisi RISCHI MOG_PTPC'!BB154=Tabelle!$V$9,('Mitigazione del rischio'!Z$8*Tabelle!$W$9),IF('Modello Analisi RISCHI MOG_PTPC'!BB154=Tabelle!$V$10,('Mitigazione del rischio'!Z$8*Tabelle!$W$10),IF('Modello Analisi RISCHI MOG_PTPC'!BB154=Tabelle!$V$11,('Mitigazione del rischio'!Z$8*Tabelle!$W$11),IF('Modello Analisi RISCHI MOG_PTPC'!BB154=Tabelle!$V$12,('Mitigazione del rischio'!Z$8*Tabelle!$W$12),"-"))))))))))</f>
        <v>0</v>
      </c>
      <c r="AA153" s="31">
        <f>IF('Modello Analisi RISCHI MOG_PTPC'!BC154=Tabelle!$V$3,('Mitigazione del rischio'!AA$8*Tabelle!$W$3),IF('Modello Analisi RISCHI MOG_PTPC'!BC154=Tabelle!$V$4,('Mitigazione del rischio'!AA$8*Tabelle!$W$4),IF('Modello Analisi RISCHI MOG_PTPC'!BC154=Tabelle!$V$5,('Mitigazione del rischio'!AA$8*Tabelle!$W$5),IF('Modello Analisi RISCHI MOG_PTPC'!BC154=Tabelle!$V$6,('Mitigazione del rischio'!AA$8*Tabelle!$W$6),IF('Modello Analisi RISCHI MOG_PTPC'!BC154=Tabelle!$V$7,('Mitigazione del rischio'!AA$8*Tabelle!$W$7),IF('Modello Analisi RISCHI MOG_PTPC'!BC154=Tabelle!$V$8,('Mitigazione del rischio'!AA$8*Tabelle!$W$8),IF('Modello Analisi RISCHI MOG_PTPC'!BC154=Tabelle!$V$9,('Mitigazione del rischio'!AA$8*Tabelle!$W$9),IF('Modello Analisi RISCHI MOG_PTPC'!BC154=Tabelle!$V$10,('Mitigazione del rischio'!AA$8*Tabelle!$W$10),IF('Modello Analisi RISCHI MOG_PTPC'!BC154=Tabelle!$V$11,('Mitigazione del rischio'!AA$8*Tabelle!$W$11),IF('Modello Analisi RISCHI MOG_PTPC'!BC154=Tabelle!$V$12,('Mitigazione del rischio'!AA$8*Tabelle!$W$12),"-"))))))))))</f>
        <v>0</v>
      </c>
      <c r="AB153" s="31">
        <f>IF('Modello Analisi RISCHI MOG_PTPC'!BD154=Tabelle!$V$3,('Mitigazione del rischio'!AB$8*Tabelle!$W$3),IF('Modello Analisi RISCHI MOG_PTPC'!BD154=Tabelle!$V$4,('Mitigazione del rischio'!AB$8*Tabelle!$W$4),IF('Modello Analisi RISCHI MOG_PTPC'!BD154=Tabelle!$V$5,('Mitigazione del rischio'!AB$8*Tabelle!$W$5),IF('Modello Analisi RISCHI MOG_PTPC'!BD154=Tabelle!$V$6,('Mitigazione del rischio'!AB$8*Tabelle!$W$6),IF('Modello Analisi RISCHI MOG_PTPC'!BD154=Tabelle!$V$7,('Mitigazione del rischio'!AB$8*Tabelle!$W$7),IF('Modello Analisi RISCHI MOG_PTPC'!BD154=Tabelle!$V$8,('Mitigazione del rischio'!AB$8*Tabelle!$W$8),IF('Modello Analisi RISCHI MOG_PTPC'!BD154=Tabelle!$V$9,('Mitigazione del rischio'!AB$8*Tabelle!$W$9),IF('Modello Analisi RISCHI MOG_PTPC'!BD154=Tabelle!$V$10,('Mitigazione del rischio'!AB$8*Tabelle!$W$10),IF('Modello Analisi RISCHI MOG_PTPC'!BD154=Tabelle!$V$11,('Mitigazione del rischio'!AB$8*Tabelle!$W$11),IF('Modello Analisi RISCHI MOG_PTPC'!BD154=Tabelle!$V$12,('Mitigazione del rischio'!AB$8*Tabelle!$W$12),"-"))))))))))</f>
        <v>0</v>
      </c>
      <c r="AC153" s="31">
        <f>IF('Modello Analisi RISCHI MOG_PTPC'!BE154=Tabelle!$V$3,('Mitigazione del rischio'!AC$8*Tabelle!$W$3),IF('Modello Analisi RISCHI MOG_PTPC'!BE154=Tabelle!$V$4,('Mitigazione del rischio'!AC$8*Tabelle!$W$4),IF('Modello Analisi RISCHI MOG_PTPC'!BE154=Tabelle!$V$5,('Mitigazione del rischio'!AC$8*Tabelle!$W$5),IF('Modello Analisi RISCHI MOG_PTPC'!BE154=Tabelle!$V$6,('Mitigazione del rischio'!AC$8*Tabelle!$W$6),IF('Modello Analisi RISCHI MOG_PTPC'!BE154=Tabelle!$V$7,('Mitigazione del rischio'!AC$8*Tabelle!$W$7),IF('Modello Analisi RISCHI MOG_PTPC'!BE154=Tabelle!$V$8,('Mitigazione del rischio'!AC$8*Tabelle!$W$8),IF('Modello Analisi RISCHI MOG_PTPC'!BE154=Tabelle!$V$9,('Mitigazione del rischio'!AC$8*Tabelle!$W$9),IF('Modello Analisi RISCHI MOG_PTPC'!BE154=Tabelle!$V$10,('Mitigazione del rischio'!AC$8*Tabelle!$W$10),IF('Modello Analisi RISCHI MOG_PTPC'!BE154=Tabelle!$V$11,('Mitigazione del rischio'!AC$8*Tabelle!$W$11),IF('Modello Analisi RISCHI MOG_PTPC'!BE154=Tabelle!$V$12,('Mitigazione del rischio'!AC$8*Tabelle!$W$12),"-"))))))))))</f>
        <v>0</v>
      </c>
      <c r="AD153" s="31">
        <f>IF('Modello Analisi RISCHI MOG_PTPC'!BF154=Tabelle!$V$3,('Mitigazione del rischio'!AD$8*Tabelle!$W$3),IF('Modello Analisi RISCHI MOG_PTPC'!BF154=Tabelle!$V$4,('Mitigazione del rischio'!AD$8*Tabelle!$W$4),IF('Modello Analisi RISCHI MOG_PTPC'!BF154=Tabelle!$V$5,('Mitigazione del rischio'!AD$8*Tabelle!$W$5),IF('Modello Analisi RISCHI MOG_PTPC'!BF154=Tabelle!$V$6,('Mitigazione del rischio'!AD$8*Tabelle!$W$6),IF('Modello Analisi RISCHI MOG_PTPC'!BF154=Tabelle!$V$7,('Mitigazione del rischio'!AD$8*Tabelle!$W$7),IF('Modello Analisi RISCHI MOG_PTPC'!BF154=Tabelle!$V$8,('Mitigazione del rischio'!AD$8*Tabelle!$W$8),IF('Modello Analisi RISCHI MOG_PTPC'!BF154=Tabelle!$V$9,('Mitigazione del rischio'!AD$8*Tabelle!$W$9),IF('Modello Analisi RISCHI MOG_PTPC'!BF154=Tabelle!$V$10,('Mitigazione del rischio'!AD$8*Tabelle!$W$10),IF('Modello Analisi RISCHI MOG_PTPC'!BF154=Tabelle!$V$11,('Mitigazione del rischio'!AD$8*Tabelle!$W$11),IF('Modello Analisi RISCHI MOG_PTPC'!BF154=Tabelle!$V$12,('Mitigazione del rischio'!AD$8*Tabelle!$W$12),"-"))))))))))</f>
        <v>0</v>
      </c>
      <c r="AE153" s="31">
        <f>IF('Modello Analisi RISCHI MOG_PTPC'!BG154=Tabelle!$V$3,('Mitigazione del rischio'!AE$8*Tabelle!$W$3),IF('Modello Analisi RISCHI MOG_PTPC'!BG154=Tabelle!$V$4,('Mitigazione del rischio'!AE$8*Tabelle!$W$4),IF('Modello Analisi RISCHI MOG_PTPC'!BG154=Tabelle!$V$5,('Mitigazione del rischio'!AE$8*Tabelle!$W$5),IF('Modello Analisi RISCHI MOG_PTPC'!BG154=Tabelle!$V$6,('Mitigazione del rischio'!AE$8*Tabelle!$W$6),IF('Modello Analisi RISCHI MOG_PTPC'!BG154=Tabelle!$V$7,('Mitigazione del rischio'!AE$8*Tabelle!$W$7),IF('Modello Analisi RISCHI MOG_PTPC'!BG154=Tabelle!$V$8,('Mitigazione del rischio'!AE$8*Tabelle!$W$8),IF('Modello Analisi RISCHI MOG_PTPC'!BG154=Tabelle!$V$9,('Mitigazione del rischio'!AE$8*Tabelle!$W$9),IF('Modello Analisi RISCHI MOG_PTPC'!BG154=Tabelle!$V$10,('Mitigazione del rischio'!AE$8*Tabelle!$W$10),IF('Modello Analisi RISCHI MOG_PTPC'!BG154=Tabelle!$V$11,('Mitigazione del rischio'!AE$8*Tabelle!$W$11),IF('Modello Analisi RISCHI MOG_PTPC'!BG154=Tabelle!$V$12,('Mitigazione del rischio'!AE$8*Tabelle!$W$12),"-"))))))))))</f>
        <v>0</v>
      </c>
      <c r="AF153" s="32">
        <f t="shared" si="7"/>
        <v>43.400000000000006</v>
      </c>
      <c r="AG153" s="33">
        <f t="shared" si="8"/>
        <v>0.43400000000000005</v>
      </c>
    </row>
    <row r="154" spans="1:33" x14ac:dyDescent="0.25">
      <c r="A154" s="31">
        <f>IF('Modello Analisi RISCHI MOG_PTPC'!AC155=Tabelle!$V$3,('Mitigazione del rischio'!A$8*Tabelle!$W$3),IF('Modello Analisi RISCHI MOG_PTPC'!AC155=Tabelle!$V$4,('Mitigazione del rischio'!A$8*Tabelle!$W$4),IF('Modello Analisi RISCHI MOG_PTPC'!AC155=Tabelle!$V$5,('Mitigazione del rischio'!A$8*Tabelle!$W$5),IF('Modello Analisi RISCHI MOG_PTPC'!AC155=Tabelle!$V$6,('Mitigazione del rischio'!A$8*Tabelle!$W$6),IF('Modello Analisi RISCHI MOG_PTPC'!AC155=Tabelle!$V$7,('Mitigazione del rischio'!A$8*Tabelle!$W$7),IF('Modello Analisi RISCHI MOG_PTPC'!AC155=Tabelle!$V$8,('Mitigazione del rischio'!A$8*Tabelle!$W$8),IF('Modello Analisi RISCHI MOG_PTPC'!AC155=Tabelle!$V$9,('Mitigazione del rischio'!A$8*Tabelle!$W$9),IF('Modello Analisi RISCHI MOG_PTPC'!AC155=Tabelle!$V$10,('Mitigazione del rischio'!A$8*Tabelle!$W$10),IF('Modello Analisi RISCHI MOG_PTPC'!AC155=Tabelle!$V$11,('Mitigazione del rischio'!A$8*Tabelle!$W$11),IF('Modello Analisi RISCHI MOG_PTPC'!AC155=Tabelle!$V$12,('Mitigazione del rischio'!A$8*Tabelle!$W$12),"-"))))))))))</f>
        <v>3.5</v>
      </c>
      <c r="B154" s="31">
        <f>IF('Modello Analisi RISCHI MOG_PTPC'!AD155=Tabelle!$V$3,('Mitigazione del rischio'!B$8*Tabelle!$W$3),IF('Modello Analisi RISCHI MOG_PTPC'!AD155=Tabelle!$V$4,('Mitigazione del rischio'!B$8*Tabelle!$W$4),IF('Modello Analisi RISCHI MOG_PTPC'!AD155=Tabelle!$V$5,('Mitigazione del rischio'!B$8*Tabelle!$W$5),IF('Modello Analisi RISCHI MOG_PTPC'!AD155=Tabelle!$V$6,('Mitigazione del rischio'!B$8*Tabelle!$W$6),IF('Modello Analisi RISCHI MOG_PTPC'!AD155=Tabelle!$V$7,('Mitigazione del rischio'!B$8*Tabelle!$W$7),IF('Modello Analisi RISCHI MOG_PTPC'!AD155=Tabelle!$V$8,('Mitigazione del rischio'!B$8*Tabelle!$W$8),IF('Modello Analisi RISCHI MOG_PTPC'!AD155=Tabelle!$V$9,('Mitigazione del rischio'!B$8*Tabelle!$W$9),IF('Modello Analisi RISCHI MOG_PTPC'!AD155=Tabelle!$V$10,('Mitigazione del rischio'!B$8*Tabelle!$W$10),IF('Modello Analisi RISCHI MOG_PTPC'!AD155=Tabelle!$V$11,('Mitigazione del rischio'!B$8*Tabelle!$W$11),IF('Modello Analisi RISCHI MOG_PTPC'!AD155=Tabelle!$V$12,('Mitigazione del rischio'!B$8*Tabelle!$W$12),"-"))))))))))</f>
        <v>2.4499999999999997</v>
      </c>
      <c r="C154" s="31">
        <f>IF('Modello Analisi RISCHI MOG_PTPC'!AE155=Tabelle!$V$3,('Mitigazione del rischio'!C$8*Tabelle!$W$3),IF('Modello Analisi RISCHI MOG_PTPC'!AE155=Tabelle!$V$4,('Mitigazione del rischio'!C$8*Tabelle!$W$4),IF('Modello Analisi RISCHI MOG_PTPC'!AE155=Tabelle!$V$5,('Mitigazione del rischio'!C$8*Tabelle!$W$5),IF('Modello Analisi RISCHI MOG_PTPC'!AE155=Tabelle!$V$6,('Mitigazione del rischio'!C$8*Tabelle!$W$6),IF('Modello Analisi RISCHI MOG_PTPC'!AE155=Tabelle!$V$7,('Mitigazione del rischio'!C$8*Tabelle!$W$7),IF('Modello Analisi RISCHI MOG_PTPC'!AE155=Tabelle!$V$8,('Mitigazione del rischio'!C$8*Tabelle!$W$8),IF('Modello Analisi RISCHI MOG_PTPC'!AE155=Tabelle!$V$9,('Mitigazione del rischio'!C$8*Tabelle!$W$9),IF('Modello Analisi RISCHI MOG_PTPC'!AE155=Tabelle!$V$10,('Mitigazione del rischio'!C$8*Tabelle!$W$10),IF('Modello Analisi RISCHI MOG_PTPC'!AE155=Tabelle!$V$11,('Mitigazione del rischio'!C$8*Tabelle!$W$11),IF('Modello Analisi RISCHI MOG_PTPC'!AE155=Tabelle!$V$12,('Mitigazione del rischio'!C$8*Tabelle!$W$12),"-"))))))))))</f>
        <v>0.35000000000000003</v>
      </c>
      <c r="D154" s="31">
        <f>IF('Modello Analisi RISCHI MOG_PTPC'!AF155=Tabelle!$V$3,('Mitigazione del rischio'!D$8*Tabelle!$W$3),IF('Modello Analisi RISCHI MOG_PTPC'!AF155=Tabelle!$V$4,('Mitigazione del rischio'!D$8*Tabelle!$W$4),IF('Modello Analisi RISCHI MOG_PTPC'!AF155=Tabelle!$V$5,('Mitigazione del rischio'!D$8*Tabelle!$W$5),IF('Modello Analisi RISCHI MOG_PTPC'!AF155=Tabelle!$V$6,('Mitigazione del rischio'!D$8*Tabelle!$W$6),IF('Modello Analisi RISCHI MOG_PTPC'!AF155=Tabelle!$V$7,('Mitigazione del rischio'!D$8*Tabelle!$W$7),IF('Modello Analisi RISCHI MOG_PTPC'!AF155=Tabelle!$V$8,('Mitigazione del rischio'!D$8*Tabelle!$W$8),IF('Modello Analisi RISCHI MOG_PTPC'!AF155=Tabelle!$V$9,('Mitigazione del rischio'!D$8*Tabelle!$W$9),IF('Modello Analisi RISCHI MOG_PTPC'!AF155=Tabelle!$V$10,('Mitigazione del rischio'!D$8*Tabelle!$W$10),IF('Modello Analisi RISCHI MOG_PTPC'!AF155=Tabelle!$V$11,('Mitigazione del rischio'!D$8*Tabelle!$W$11),IF('Modello Analisi RISCHI MOG_PTPC'!AF155=Tabelle!$V$12,('Mitigazione del rischio'!D$8*Tabelle!$W$12),"-"))))))))))</f>
        <v>1.05</v>
      </c>
      <c r="E154" s="31">
        <f>IF('Modello Analisi RISCHI MOG_PTPC'!AG155=Tabelle!$V$3,('Mitigazione del rischio'!E$8*Tabelle!$W$3),IF('Modello Analisi RISCHI MOG_PTPC'!AG155=Tabelle!$V$4,('Mitigazione del rischio'!E$8*Tabelle!$W$4),IF('Modello Analisi RISCHI MOG_PTPC'!AG155=Tabelle!$V$5,('Mitigazione del rischio'!E$8*Tabelle!$W$5),IF('Modello Analisi RISCHI MOG_PTPC'!AG155=Tabelle!$V$6,('Mitigazione del rischio'!E$8*Tabelle!$W$6),IF('Modello Analisi RISCHI MOG_PTPC'!AG155=Tabelle!$V$7,('Mitigazione del rischio'!E$8*Tabelle!$W$7),IF('Modello Analisi RISCHI MOG_PTPC'!AG155=Tabelle!$V$8,('Mitigazione del rischio'!E$8*Tabelle!$W$8),IF('Modello Analisi RISCHI MOG_PTPC'!AG155=Tabelle!$V$9,('Mitigazione del rischio'!E$8*Tabelle!$W$9),IF('Modello Analisi RISCHI MOG_PTPC'!AG155=Tabelle!$V$10,('Mitigazione del rischio'!E$8*Tabelle!$W$10),IF('Modello Analisi RISCHI MOG_PTPC'!AG155=Tabelle!$V$11,('Mitigazione del rischio'!E$8*Tabelle!$W$11),IF('Modello Analisi RISCHI MOG_PTPC'!AG155=Tabelle!$V$12,('Mitigazione del rischio'!E$8*Tabelle!$W$12),"-"))))))))))</f>
        <v>2.4499999999999997</v>
      </c>
      <c r="F154" s="31">
        <f>IF('Modello Analisi RISCHI MOG_PTPC'!AH155=Tabelle!$V$3,('Mitigazione del rischio'!F$8*Tabelle!$W$3),IF('Modello Analisi RISCHI MOG_PTPC'!AH155=Tabelle!$V$4,('Mitigazione del rischio'!F$8*Tabelle!$W$4),IF('Modello Analisi RISCHI MOG_PTPC'!AH155=Tabelle!$V$5,('Mitigazione del rischio'!F$8*Tabelle!$W$5),IF('Modello Analisi RISCHI MOG_PTPC'!AH155=Tabelle!$V$6,('Mitigazione del rischio'!F$8*Tabelle!$W$6),IF('Modello Analisi RISCHI MOG_PTPC'!AH155=Tabelle!$V$7,('Mitigazione del rischio'!F$8*Tabelle!$W$7),IF('Modello Analisi RISCHI MOG_PTPC'!AH155=Tabelle!$V$8,('Mitigazione del rischio'!F$8*Tabelle!$W$8),IF('Modello Analisi RISCHI MOG_PTPC'!AH155=Tabelle!$V$9,('Mitigazione del rischio'!F$8*Tabelle!$W$9),IF('Modello Analisi RISCHI MOG_PTPC'!AH155=Tabelle!$V$10,('Mitigazione del rischio'!F$8*Tabelle!$W$10),IF('Modello Analisi RISCHI MOG_PTPC'!AH155=Tabelle!$V$11,('Mitigazione del rischio'!F$8*Tabelle!$W$11),IF('Modello Analisi RISCHI MOG_PTPC'!AH155=Tabelle!$V$12,('Mitigazione del rischio'!F$8*Tabelle!$W$12),"-"))))))))))</f>
        <v>3.5</v>
      </c>
      <c r="G154" s="31">
        <f>IF('Modello Analisi RISCHI MOG_PTPC'!AI155=Tabelle!$V$3,('Mitigazione del rischio'!G$8*Tabelle!$W$3),IF('Modello Analisi RISCHI MOG_PTPC'!AI155=Tabelle!$V$4,('Mitigazione del rischio'!G$8*Tabelle!$W$4),IF('Modello Analisi RISCHI MOG_PTPC'!AI155=Tabelle!$V$5,('Mitigazione del rischio'!G$8*Tabelle!$W$5),IF('Modello Analisi RISCHI MOG_PTPC'!AI155=Tabelle!$V$6,('Mitigazione del rischio'!G$8*Tabelle!$W$6),IF('Modello Analisi RISCHI MOG_PTPC'!AI155=Tabelle!$V$7,('Mitigazione del rischio'!G$8*Tabelle!$W$7),IF('Modello Analisi RISCHI MOG_PTPC'!AI155=Tabelle!$V$8,('Mitigazione del rischio'!G$8*Tabelle!$W$8),IF('Modello Analisi RISCHI MOG_PTPC'!AI155=Tabelle!$V$9,('Mitigazione del rischio'!G$8*Tabelle!$W$9),IF('Modello Analisi RISCHI MOG_PTPC'!AI155=Tabelle!$V$10,('Mitigazione del rischio'!G$8*Tabelle!$W$10),IF('Modello Analisi RISCHI MOG_PTPC'!AI155=Tabelle!$V$11,('Mitigazione del rischio'!G$8*Tabelle!$W$11),IF('Modello Analisi RISCHI MOG_PTPC'!AI155=Tabelle!$V$12,('Mitigazione del rischio'!G$8*Tabelle!$W$12),"-"))))))))))</f>
        <v>3.5</v>
      </c>
      <c r="H154" s="31">
        <f>IF('Modello Analisi RISCHI MOG_PTPC'!AJ155=Tabelle!$V$3,('Mitigazione del rischio'!H$8*Tabelle!$W$3),IF('Modello Analisi RISCHI MOG_PTPC'!AJ155=Tabelle!$V$4,('Mitigazione del rischio'!H$8*Tabelle!$W$4),IF('Modello Analisi RISCHI MOG_PTPC'!AJ155=Tabelle!$V$5,('Mitigazione del rischio'!H$8*Tabelle!$W$5),IF('Modello Analisi RISCHI MOG_PTPC'!AJ155=Tabelle!$V$6,('Mitigazione del rischio'!H$8*Tabelle!$W$6),IF('Modello Analisi RISCHI MOG_PTPC'!AJ155=Tabelle!$V$7,('Mitigazione del rischio'!H$8*Tabelle!$W$7),IF('Modello Analisi RISCHI MOG_PTPC'!AJ155=Tabelle!$V$8,('Mitigazione del rischio'!H$8*Tabelle!$W$8),IF('Modello Analisi RISCHI MOG_PTPC'!AJ155=Tabelle!$V$9,('Mitigazione del rischio'!H$8*Tabelle!$W$9),IF('Modello Analisi RISCHI MOG_PTPC'!AJ155=Tabelle!$V$10,('Mitigazione del rischio'!H$8*Tabelle!$W$10),IF('Modello Analisi RISCHI MOG_PTPC'!AJ155=Tabelle!$V$11,('Mitigazione del rischio'!H$8*Tabelle!$W$11),IF('Modello Analisi RISCHI MOG_PTPC'!AJ155=Tabelle!$V$12,('Mitigazione del rischio'!H$8*Tabelle!$W$12),"-"))))))))))</f>
        <v>3.5</v>
      </c>
      <c r="I154" s="31">
        <f>IF('Modello Analisi RISCHI MOG_PTPC'!AK155=Tabelle!$V$3,('Mitigazione del rischio'!I$8*Tabelle!$W$3),IF('Modello Analisi RISCHI MOG_PTPC'!AK155=Tabelle!$V$4,('Mitigazione del rischio'!I$8*Tabelle!$W$4),IF('Modello Analisi RISCHI MOG_PTPC'!AK155=Tabelle!$V$5,('Mitigazione del rischio'!I$8*Tabelle!$W$5),IF('Modello Analisi RISCHI MOG_PTPC'!AK155=Tabelle!$V$6,('Mitigazione del rischio'!I$8*Tabelle!$W$6),IF('Modello Analisi RISCHI MOG_PTPC'!AK155=Tabelle!$V$7,('Mitigazione del rischio'!I$8*Tabelle!$W$7),IF('Modello Analisi RISCHI MOG_PTPC'!AK155=Tabelle!$V$8,('Mitigazione del rischio'!I$8*Tabelle!$W$8),IF('Modello Analisi RISCHI MOG_PTPC'!AK155=Tabelle!$V$9,('Mitigazione del rischio'!I$8*Tabelle!$W$9),IF('Modello Analisi RISCHI MOG_PTPC'!AK155=Tabelle!$V$10,('Mitigazione del rischio'!I$8*Tabelle!$W$10),IF('Modello Analisi RISCHI MOG_PTPC'!AK155=Tabelle!$V$11,('Mitigazione del rischio'!I$8*Tabelle!$W$11),IF('Modello Analisi RISCHI MOG_PTPC'!AK155=Tabelle!$V$12,('Mitigazione del rischio'!I$8*Tabelle!$W$12),"-"))))))))))</f>
        <v>1.05</v>
      </c>
      <c r="J154" s="31">
        <f>IF('Modello Analisi RISCHI MOG_PTPC'!AL155=Tabelle!$V$3,('Mitigazione del rischio'!J$8*Tabelle!$W$3),IF('Modello Analisi RISCHI MOG_PTPC'!AL155=Tabelle!$V$4,('Mitigazione del rischio'!J$8*Tabelle!$W$4),IF('Modello Analisi RISCHI MOG_PTPC'!AL155=Tabelle!$V$5,('Mitigazione del rischio'!J$8*Tabelle!$W$5),IF('Modello Analisi RISCHI MOG_PTPC'!AL155=Tabelle!$V$6,('Mitigazione del rischio'!J$8*Tabelle!$W$6),IF('Modello Analisi RISCHI MOG_PTPC'!AL155=Tabelle!$V$7,('Mitigazione del rischio'!J$8*Tabelle!$W$7),IF('Modello Analisi RISCHI MOG_PTPC'!AL155=Tabelle!$V$8,('Mitigazione del rischio'!J$8*Tabelle!$W$8),IF('Modello Analisi RISCHI MOG_PTPC'!AL155=Tabelle!$V$9,('Mitigazione del rischio'!J$8*Tabelle!$W$9),IF('Modello Analisi RISCHI MOG_PTPC'!AL155=Tabelle!$V$10,('Mitigazione del rischio'!J$8*Tabelle!$W$10),IF('Modello Analisi RISCHI MOG_PTPC'!AL155=Tabelle!$V$11,('Mitigazione del rischio'!J$8*Tabelle!$W$11),IF('Modello Analisi RISCHI MOG_PTPC'!AL155=Tabelle!$V$12,('Mitigazione del rischio'!J$8*Tabelle!$W$12),"-"))))))))))</f>
        <v>1.05</v>
      </c>
      <c r="K154" s="31">
        <f>IF('Modello Analisi RISCHI MOG_PTPC'!AM155=Tabelle!$V$3,('Mitigazione del rischio'!K$8*Tabelle!$W$3),IF('Modello Analisi RISCHI MOG_PTPC'!AM155=Tabelle!$V$4,('Mitigazione del rischio'!K$8*Tabelle!$W$4),IF('Modello Analisi RISCHI MOG_PTPC'!AM155=Tabelle!$V$5,('Mitigazione del rischio'!K$8*Tabelle!$W$5),IF('Modello Analisi RISCHI MOG_PTPC'!AM155=Tabelle!$V$6,('Mitigazione del rischio'!K$8*Tabelle!$W$6),IF('Modello Analisi RISCHI MOG_PTPC'!AM155=Tabelle!$V$7,('Mitigazione del rischio'!K$8*Tabelle!$W$7),IF('Modello Analisi RISCHI MOG_PTPC'!AM155=Tabelle!$V$8,('Mitigazione del rischio'!K$8*Tabelle!$W$8),IF('Modello Analisi RISCHI MOG_PTPC'!AM155=Tabelle!$V$9,('Mitigazione del rischio'!K$8*Tabelle!$W$9),IF('Modello Analisi RISCHI MOG_PTPC'!AM155=Tabelle!$V$10,('Mitigazione del rischio'!K$8*Tabelle!$W$10),IF('Modello Analisi RISCHI MOG_PTPC'!AM155=Tabelle!$V$11,('Mitigazione del rischio'!K$8*Tabelle!$W$11),IF('Modello Analisi RISCHI MOG_PTPC'!AM155=Tabelle!$V$12,('Mitigazione del rischio'!K$8*Tabelle!$W$12),"-"))))))))))</f>
        <v>3.5</v>
      </c>
      <c r="L154" s="31">
        <f>IF('Modello Analisi RISCHI MOG_PTPC'!AN155=Tabelle!$V$3,('Mitigazione del rischio'!L$8*Tabelle!$W$3),IF('Modello Analisi RISCHI MOG_PTPC'!AN155=Tabelle!$V$4,('Mitigazione del rischio'!L$8*Tabelle!$W$4),IF('Modello Analisi RISCHI MOG_PTPC'!AN155=Tabelle!$V$5,('Mitigazione del rischio'!L$8*Tabelle!$W$5),IF('Modello Analisi RISCHI MOG_PTPC'!AN155=Tabelle!$V$6,('Mitigazione del rischio'!L$8*Tabelle!$W$6),IF('Modello Analisi RISCHI MOG_PTPC'!AN155=Tabelle!$V$7,('Mitigazione del rischio'!L$8*Tabelle!$W$7),IF('Modello Analisi RISCHI MOG_PTPC'!AN155=Tabelle!$V$8,('Mitigazione del rischio'!L$8*Tabelle!$W$8),IF('Modello Analisi RISCHI MOG_PTPC'!AN155=Tabelle!$V$9,('Mitigazione del rischio'!L$8*Tabelle!$W$9),IF('Modello Analisi RISCHI MOG_PTPC'!AN155=Tabelle!$V$10,('Mitigazione del rischio'!L$8*Tabelle!$W$10),IF('Modello Analisi RISCHI MOG_PTPC'!AN155=Tabelle!$V$11,('Mitigazione del rischio'!L$8*Tabelle!$W$11),IF('Modello Analisi RISCHI MOG_PTPC'!AN155=Tabelle!$V$12,('Mitigazione del rischio'!L$8*Tabelle!$W$12),"-"))))))))))</f>
        <v>3.5</v>
      </c>
      <c r="M154" s="31">
        <f>IF('Modello Analisi RISCHI MOG_PTPC'!AO155=Tabelle!$V$3,('Mitigazione del rischio'!M$8*Tabelle!$W$3),IF('Modello Analisi RISCHI MOG_PTPC'!AO155=Tabelle!$V$4,('Mitigazione del rischio'!M$8*Tabelle!$W$4),IF('Modello Analisi RISCHI MOG_PTPC'!AO155=Tabelle!$V$5,('Mitigazione del rischio'!M$8*Tabelle!$W$5),IF('Modello Analisi RISCHI MOG_PTPC'!AO155=Tabelle!$V$6,('Mitigazione del rischio'!M$8*Tabelle!$W$6),IF('Modello Analisi RISCHI MOG_PTPC'!AO155=Tabelle!$V$7,('Mitigazione del rischio'!M$8*Tabelle!$W$7),IF('Modello Analisi RISCHI MOG_PTPC'!AO155=Tabelle!$V$8,('Mitigazione del rischio'!M$8*Tabelle!$W$8),IF('Modello Analisi RISCHI MOG_PTPC'!AO155=Tabelle!$V$9,('Mitigazione del rischio'!M$8*Tabelle!$W$9),IF('Modello Analisi RISCHI MOG_PTPC'!AO155=Tabelle!$V$10,('Mitigazione del rischio'!M$8*Tabelle!$W$10),IF('Modello Analisi RISCHI MOG_PTPC'!AO155=Tabelle!$V$11,('Mitigazione del rischio'!M$8*Tabelle!$W$11),IF('Modello Analisi RISCHI MOG_PTPC'!AO155=Tabelle!$V$12,('Mitigazione del rischio'!M$8*Tabelle!$W$12),"-"))))))))))</f>
        <v>1.05</v>
      </c>
      <c r="N154" s="31">
        <f>IF('Modello Analisi RISCHI MOG_PTPC'!AP155=Tabelle!$V$3,('Mitigazione del rischio'!N$8*Tabelle!$W$3),IF('Modello Analisi RISCHI MOG_PTPC'!AP155=Tabelle!$V$4,('Mitigazione del rischio'!N$8*Tabelle!$W$4),IF('Modello Analisi RISCHI MOG_PTPC'!AP155=Tabelle!$V$5,('Mitigazione del rischio'!N$8*Tabelle!$W$5),IF('Modello Analisi RISCHI MOG_PTPC'!AP155=Tabelle!$V$6,('Mitigazione del rischio'!N$8*Tabelle!$W$6),IF('Modello Analisi RISCHI MOG_PTPC'!AP155=Tabelle!$V$7,('Mitigazione del rischio'!N$8*Tabelle!$W$7),IF('Modello Analisi RISCHI MOG_PTPC'!AP155=Tabelle!$V$8,('Mitigazione del rischio'!N$8*Tabelle!$W$8),IF('Modello Analisi RISCHI MOG_PTPC'!AP155=Tabelle!$V$9,('Mitigazione del rischio'!N$8*Tabelle!$W$9),IF('Modello Analisi RISCHI MOG_PTPC'!AP155=Tabelle!$V$10,('Mitigazione del rischio'!N$8*Tabelle!$W$10),IF('Modello Analisi RISCHI MOG_PTPC'!AP155=Tabelle!$V$11,('Mitigazione del rischio'!N$8*Tabelle!$W$11),IF('Modello Analisi RISCHI MOG_PTPC'!AP155=Tabelle!$V$12,('Mitigazione del rischio'!N$8*Tabelle!$W$12),"-"))))))))))</f>
        <v>1.05</v>
      </c>
      <c r="O154" s="31">
        <f>IF('Modello Analisi RISCHI MOG_PTPC'!AQ155=Tabelle!$V$3,('Mitigazione del rischio'!O$8*Tabelle!$W$3),IF('Modello Analisi RISCHI MOG_PTPC'!AQ155=Tabelle!$V$4,('Mitigazione del rischio'!O$8*Tabelle!$W$4),IF('Modello Analisi RISCHI MOG_PTPC'!AQ155=Tabelle!$V$5,('Mitigazione del rischio'!O$8*Tabelle!$W$5),IF('Modello Analisi RISCHI MOG_PTPC'!AQ155=Tabelle!$V$6,('Mitigazione del rischio'!O$8*Tabelle!$W$6),IF('Modello Analisi RISCHI MOG_PTPC'!AQ155=Tabelle!$V$7,('Mitigazione del rischio'!O$8*Tabelle!$W$7),IF('Modello Analisi RISCHI MOG_PTPC'!AQ155=Tabelle!$V$8,('Mitigazione del rischio'!O$8*Tabelle!$W$8),IF('Modello Analisi RISCHI MOG_PTPC'!AQ155=Tabelle!$V$9,('Mitigazione del rischio'!O$8*Tabelle!$W$9),IF('Modello Analisi RISCHI MOG_PTPC'!AQ155=Tabelle!$V$10,('Mitigazione del rischio'!O$8*Tabelle!$W$10),IF('Modello Analisi RISCHI MOG_PTPC'!AQ155=Tabelle!$V$11,('Mitigazione del rischio'!O$8*Tabelle!$W$11),IF('Modello Analisi RISCHI MOG_PTPC'!AQ155=Tabelle!$V$12,('Mitigazione del rischio'!O$8*Tabelle!$W$12),"-"))))))))))</f>
        <v>1.05</v>
      </c>
      <c r="P154" s="31">
        <f>IF('Modello Analisi RISCHI MOG_PTPC'!AR155=Tabelle!$V$3,('Mitigazione del rischio'!P$8*Tabelle!$W$3),IF('Modello Analisi RISCHI MOG_PTPC'!AR155=Tabelle!$V$4,('Mitigazione del rischio'!P$8*Tabelle!$W$4),IF('Modello Analisi RISCHI MOG_PTPC'!AR155=Tabelle!$V$5,('Mitigazione del rischio'!P$8*Tabelle!$W$5),IF('Modello Analisi RISCHI MOG_PTPC'!AR155=Tabelle!$V$6,('Mitigazione del rischio'!P$8*Tabelle!$W$6),IF('Modello Analisi RISCHI MOG_PTPC'!AR155=Tabelle!$V$7,('Mitigazione del rischio'!P$8*Tabelle!$W$7),IF('Modello Analisi RISCHI MOG_PTPC'!AR155=Tabelle!$V$8,('Mitigazione del rischio'!P$8*Tabelle!$W$8),IF('Modello Analisi RISCHI MOG_PTPC'!AR155=Tabelle!$V$9,('Mitigazione del rischio'!P$8*Tabelle!$W$9),IF('Modello Analisi RISCHI MOG_PTPC'!AR155=Tabelle!$V$10,('Mitigazione del rischio'!P$8*Tabelle!$W$10),IF('Modello Analisi RISCHI MOG_PTPC'!AR155=Tabelle!$V$11,('Mitigazione del rischio'!P$8*Tabelle!$W$11),IF('Modello Analisi RISCHI MOG_PTPC'!AR155=Tabelle!$V$12,('Mitigazione del rischio'!P$8*Tabelle!$W$12),"-"))))))))))</f>
        <v>1.05</v>
      </c>
      <c r="Q154" s="31">
        <f>IF('Modello Analisi RISCHI MOG_PTPC'!AS155=Tabelle!$V$3,('Mitigazione del rischio'!Q$8*Tabelle!$W$3),IF('Modello Analisi RISCHI MOG_PTPC'!AS155=Tabelle!$V$4,('Mitigazione del rischio'!Q$8*Tabelle!$W$4),IF('Modello Analisi RISCHI MOG_PTPC'!AS155=Tabelle!$V$5,('Mitigazione del rischio'!Q$8*Tabelle!$W$5),IF('Modello Analisi RISCHI MOG_PTPC'!AS155=Tabelle!$V$6,('Mitigazione del rischio'!Q$8*Tabelle!$W$6),IF('Modello Analisi RISCHI MOG_PTPC'!AS155=Tabelle!$V$7,('Mitigazione del rischio'!Q$8*Tabelle!$W$7),IF('Modello Analisi RISCHI MOG_PTPC'!AS155=Tabelle!$V$8,('Mitigazione del rischio'!Q$8*Tabelle!$W$8),IF('Modello Analisi RISCHI MOG_PTPC'!AS155=Tabelle!$V$9,('Mitigazione del rischio'!Q$8*Tabelle!$W$9),IF('Modello Analisi RISCHI MOG_PTPC'!AS155=Tabelle!$V$10,('Mitigazione del rischio'!Q$8*Tabelle!$W$10),IF('Modello Analisi RISCHI MOG_PTPC'!AS155=Tabelle!$V$11,('Mitigazione del rischio'!Q$8*Tabelle!$W$11),IF('Modello Analisi RISCHI MOG_PTPC'!AS155=Tabelle!$V$12,('Mitigazione del rischio'!Q$8*Tabelle!$W$12),"-"))))))))))</f>
        <v>2.4499999999999997</v>
      </c>
      <c r="R154" s="31">
        <f>IF('Modello Analisi RISCHI MOG_PTPC'!AT155=Tabelle!$V$3,('Mitigazione del rischio'!R$8*Tabelle!$W$3),IF('Modello Analisi RISCHI MOG_PTPC'!AT155=Tabelle!$V$4,('Mitigazione del rischio'!R$8*Tabelle!$W$4),IF('Modello Analisi RISCHI MOG_PTPC'!AT155=Tabelle!$V$5,('Mitigazione del rischio'!R$8*Tabelle!$W$5),IF('Modello Analisi RISCHI MOG_PTPC'!AT155=Tabelle!$V$6,('Mitigazione del rischio'!R$8*Tabelle!$W$6),IF('Modello Analisi RISCHI MOG_PTPC'!AT155=Tabelle!$V$7,('Mitigazione del rischio'!R$8*Tabelle!$W$7),IF('Modello Analisi RISCHI MOG_PTPC'!AT155=Tabelle!$V$8,('Mitigazione del rischio'!R$8*Tabelle!$W$8),IF('Modello Analisi RISCHI MOG_PTPC'!AT155=Tabelle!$V$9,('Mitigazione del rischio'!R$8*Tabelle!$W$9),IF('Modello Analisi RISCHI MOG_PTPC'!AT155=Tabelle!$V$10,('Mitigazione del rischio'!R$8*Tabelle!$W$10),IF('Modello Analisi RISCHI MOG_PTPC'!AT155=Tabelle!$V$11,('Mitigazione del rischio'!R$8*Tabelle!$W$11),IF('Modello Analisi RISCHI MOG_PTPC'!AT155=Tabelle!$V$12,('Mitigazione del rischio'!R$8*Tabelle!$W$12),"-"))))))))))</f>
        <v>2.4499999999999997</v>
      </c>
      <c r="S154" s="31">
        <f>IF('Modello Analisi RISCHI MOG_PTPC'!AU155=Tabelle!$V$3,('Mitigazione del rischio'!S$8*Tabelle!$W$3),IF('Modello Analisi RISCHI MOG_PTPC'!AU155=Tabelle!$V$4,('Mitigazione del rischio'!S$8*Tabelle!$W$4),IF('Modello Analisi RISCHI MOG_PTPC'!AU155=Tabelle!$V$5,('Mitigazione del rischio'!S$8*Tabelle!$W$5),IF('Modello Analisi RISCHI MOG_PTPC'!AU155=Tabelle!$V$6,('Mitigazione del rischio'!S$8*Tabelle!$W$6),IF('Modello Analisi RISCHI MOG_PTPC'!AU155=Tabelle!$V$7,('Mitigazione del rischio'!S$8*Tabelle!$W$7),IF('Modello Analisi RISCHI MOG_PTPC'!AU155=Tabelle!$V$8,('Mitigazione del rischio'!S$8*Tabelle!$W$8),IF('Modello Analisi RISCHI MOG_PTPC'!AU155=Tabelle!$V$9,('Mitigazione del rischio'!S$8*Tabelle!$W$9),IF('Modello Analisi RISCHI MOG_PTPC'!AU155=Tabelle!$V$10,('Mitigazione del rischio'!S$8*Tabelle!$W$10),IF('Modello Analisi RISCHI MOG_PTPC'!AU155=Tabelle!$V$11,('Mitigazione del rischio'!S$8*Tabelle!$W$11),IF('Modello Analisi RISCHI MOG_PTPC'!AU155=Tabelle!$V$12,('Mitigazione del rischio'!S$8*Tabelle!$W$12),"-"))))))))))</f>
        <v>2.4499999999999997</v>
      </c>
      <c r="T154" s="31">
        <f>IF('Modello Analisi RISCHI MOG_PTPC'!AV155=Tabelle!$V$3,('Mitigazione del rischio'!T$8*Tabelle!$W$3),IF('Modello Analisi RISCHI MOG_PTPC'!AV155=Tabelle!$V$4,('Mitigazione del rischio'!T$8*Tabelle!$W$4),IF('Modello Analisi RISCHI MOG_PTPC'!AV155=Tabelle!$V$5,('Mitigazione del rischio'!T$8*Tabelle!$W$5),IF('Modello Analisi RISCHI MOG_PTPC'!AV155=Tabelle!$V$6,('Mitigazione del rischio'!T$8*Tabelle!$W$6),IF('Modello Analisi RISCHI MOG_PTPC'!AV155=Tabelle!$V$7,('Mitigazione del rischio'!T$8*Tabelle!$W$7),IF('Modello Analisi RISCHI MOG_PTPC'!AV155=Tabelle!$V$8,('Mitigazione del rischio'!T$8*Tabelle!$W$8),IF('Modello Analisi RISCHI MOG_PTPC'!AV155=Tabelle!$V$9,('Mitigazione del rischio'!T$8*Tabelle!$W$9),IF('Modello Analisi RISCHI MOG_PTPC'!AV155=Tabelle!$V$10,('Mitigazione del rischio'!T$8*Tabelle!$W$10),IF('Modello Analisi RISCHI MOG_PTPC'!AV155=Tabelle!$V$11,('Mitigazione del rischio'!T$8*Tabelle!$W$11),IF('Modello Analisi RISCHI MOG_PTPC'!AV155=Tabelle!$V$12,('Mitigazione del rischio'!T$8*Tabelle!$W$12),"-"))))))))))</f>
        <v>2.4499999999999997</v>
      </c>
      <c r="U154" s="31">
        <f>IF('Modello Analisi RISCHI MOG_PTPC'!AW155=Tabelle!$V$3,('Mitigazione del rischio'!U$8*Tabelle!$W$3),IF('Modello Analisi RISCHI MOG_PTPC'!AW155=Tabelle!$V$4,('Mitigazione del rischio'!U$8*Tabelle!$W$4),IF('Modello Analisi RISCHI MOG_PTPC'!AW155=Tabelle!$V$5,('Mitigazione del rischio'!U$8*Tabelle!$W$5),IF('Modello Analisi RISCHI MOG_PTPC'!AW155=Tabelle!$V$6,('Mitigazione del rischio'!U$8*Tabelle!$W$6),IF('Modello Analisi RISCHI MOG_PTPC'!AW155=Tabelle!$V$7,('Mitigazione del rischio'!U$8*Tabelle!$W$7),IF('Modello Analisi RISCHI MOG_PTPC'!AW155=Tabelle!$V$8,('Mitigazione del rischio'!U$8*Tabelle!$W$8),IF('Modello Analisi RISCHI MOG_PTPC'!AW155=Tabelle!$V$9,('Mitigazione del rischio'!U$8*Tabelle!$W$9),IF('Modello Analisi RISCHI MOG_PTPC'!AW155=Tabelle!$V$10,('Mitigazione del rischio'!U$8*Tabelle!$W$10),IF('Modello Analisi RISCHI MOG_PTPC'!AW155=Tabelle!$V$11,('Mitigazione del rischio'!U$8*Tabelle!$W$11),IF('Modello Analisi RISCHI MOG_PTPC'!AW155=Tabelle!$V$12,('Mitigazione del rischio'!U$8*Tabelle!$W$12),"-"))))))))))</f>
        <v>0</v>
      </c>
      <c r="V154" s="31">
        <f>IF('Modello Analisi RISCHI MOG_PTPC'!AX155=Tabelle!$V$3,('Mitigazione del rischio'!V$8*Tabelle!$W$3),IF('Modello Analisi RISCHI MOG_PTPC'!AX155=Tabelle!$V$4,('Mitigazione del rischio'!V$8*Tabelle!$W$4),IF('Modello Analisi RISCHI MOG_PTPC'!AX155=Tabelle!$V$5,('Mitigazione del rischio'!V$8*Tabelle!$W$5),IF('Modello Analisi RISCHI MOG_PTPC'!AX155=Tabelle!$V$6,('Mitigazione del rischio'!V$8*Tabelle!$W$6),IF('Modello Analisi RISCHI MOG_PTPC'!AX155=Tabelle!$V$7,('Mitigazione del rischio'!V$8*Tabelle!$W$7),IF('Modello Analisi RISCHI MOG_PTPC'!AX155=Tabelle!$V$8,('Mitigazione del rischio'!V$8*Tabelle!$W$8),IF('Modello Analisi RISCHI MOG_PTPC'!AX155=Tabelle!$V$9,('Mitigazione del rischio'!V$8*Tabelle!$W$9),IF('Modello Analisi RISCHI MOG_PTPC'!AX155=Tabelle!$V$10,('Mitigazione del rischio'!V$8*Tabelle!$W$10),IF('Modello Analisi RISCHI MOG_PTPC'!AX155=Tabelle!$V$11,('Mitigazione del rischio'!V$8*Tabelle!$W$11),IF('Modello Analisi RISCHI MOG_PTPC'!AX155=Tabelle!$V$12,('Mitigazione del rischio'!V$8*Tabelle!$W$12),"-"))))))))))</f>
        <v>0</v>
      </c>
      <c r="W154" s="31">
        <f>IF('Modello Analisi RISCHI MOG_PTPC'!AY155=Tabelle!$V$3,('Mitigazione del rischio'!W$8*Tabelle!$W$3),IF('Modello Analisi RISCHI MOG_PTPC'!AY155=Tabelle!$V$4,('Mitigazione del rischio'!W$8*Tabelle!$W$4),IF('Modello Analisi RISCHI MOG_PTPC'!AY155=Tabelle!$V$5,('Mitigazione del rischio'!W$8*Tabelle!$W$5),IF('Modello Analisi RISCHI MOG_PTPC'!AY155=Tabelle!$V$6,('Mitigazione del rischio'!W$8*Tabelle!$W$6),IF('Modello Analisi RISCHI MOG_PTPC'!AY155=Tabelle!$V$7,('Mitigazione del rischio'!W$8*Tabelle!$W$7),IF('Modello Analisi RISCHI MOG_PTPC'!AY155=Tabelle!$V$8,('Mitigazione del rischio'!W$8*Tabelle!$W$8),IF('Modello Analisi RISCHI MOG_PTPC'!AY155=Tabelle!$V$9,('Mitigazione del rischio'!W$8*Tabelle!$W$9),IF('Modello Analisi RISCHI MOG_PTPC'!AY155=Tabelle!$V$10,('Mitigazione del rischio'!W$8*Tabelle!$W$10),IF('Modello Analisi RISCHI MOG_PTPC'!AY155=Tabelle!$V$11,('Mitigazione del rischio'!W$8*Tabelle!$W$11),IF('Modello Analisi RISCHI MOG_PTPC'!AY155=Tabelle!$V$12,('Mitigazione del rischio'!W$8*Tabelle!$W$12),"-"))))))))))</f>
        <v>0</v>
      </c>
      <c r="X154" s="31">
        <f>IF('Modello Analisi RISCHI MOG_PTPC'!AZ155=Tabelle!$V$3,('Mitigazione del rischio'!X$8*Tabelle!$W$3),IF('Modello Analisi RISCHI MOG_PTPC'!AZ155=Tabelle!$V$4,('Mitigazione del rischio'!X$8*Tabelle!$W$4),IF('Modello Analisi RISCHI MOG_PTPC'!AZ155=Tabelle!$V$5,('Mitigazione del rischio'!X$8*Tabelle!$W$5),IF('Modello Analisi RISCHI MOG_PTPC'!AZ155=Tabelle!$V$6,('Mitigazione del rischio'!X$8*Tabelle!$W$6),IF('Modello Analisi RISCHI MOG_PTPC'!AZ155=Tabelle!$V$7,('Mitigazione del rischio'!X$8*Tabelle!$W$7),IF('Modello Analisi RISCHI MOG_PTPC'!AZ155=Tabelle!$V$8,('Mitigazione del rischio'!X$8*Tabelle!$W$8),IF('Modello Analisi RISCHI MOG_PTPC'!AZ155=Tabelle!$V$9,('Mitigazione del rischio'!X$8*Tabelle!$W$9),IF('Modello Analisi RISCHI MOG_PTPC'!AZ155=Tabelle!$V$10,('Mitigazione del rischio'!X$8*Tabelle!$W$10),IF('Modello Analisi RISCHI MOG_PTPC'!AZ155=Tabelle!$V$11,('Mitigazione del rischio'!X$8*Tabelle!$W$11),IF('Modello Analisi RISCHI MOG_PTPC'!AZ155=Tabelle!$V$12,('Mitigazione del rischio'!X$8*Tabelle!$W$12),"-"))))))))))</f>
        <v>0</v>
      </c>
      <c r="Y154" s="31">
        <f>IF('Modello Analisi RISCHI MOG_PTPC'!BA155=Tabelle!$V$3,('Mitigazione del rischio'!Y$8*Tabelle!$W$3),IF('Modello Analisi RISCHI MOG_PTPC'!BA155=Tabelle!$V$4,('Mitigazione del rischio'!Y$8*Tabelle!$W$4),IF('Modello Analisi RISCHI MOG_PTPC'!BA155=Tabelle!$V$5,('Mitigazione del rischio'!Y$8*Tabelle!$W$5),IF('Modello Analisi RISCHI MOG_PTPC'!BA155=Tabelle!$V$6,('Mitigazione del rischio'!Y$8*Tabelle!$W$6),IF('Modello Analisi RISCHI MOG_PTPC'!BA155=Tabelle!$V$7,('Mitigazione del rischio'!Y$8*Tabelle!$W$7),IF('Modello Analisi RISCHI MOG_PTPC'!BA155=Tabelle!$V$8,('Mitigazione del rischio'!Y$8*Tabelle!$W$8),IF('Modello Analisi RISCHI MOG_PTPC'!BA155=Tabelle!$V$9,('Mitigazione del rischio'!Y$8*Tabelle!$W$9),IF('Modello Analisi RISCHI MOG_PTPC'!BA155=Tabelle!$V$10,('Mitigazione del rischio'!Y$8*Tabelle!$W$10),IF('Modello Analisi RISCHI MOG_PTPC'!BA155=Tabelle!$V$11,('Mitigazione del rischio'!Y$8*Tabelle!$W$11),IF('Modello Analisi RISCHI MOG_PTPC'!BA155=Tabelle!$V$12,('Mitigazione del rischio'!Y$8*Tabelle!$W$12),"-"))))))))))</f>
        <v>0</v>
      </c>
      <c r="Z154" s="31">
        <f>IF('Modello Analisi RISCHI MOG_PTPC'!BB155=Tabelle!$V$3,('Mitigazione del rischio'!Z$8*Tabelle!$W$3),IF('Modello Analisi RISCHI MOG_PTPC'!BB155=Tabelle!$V$4,('Mitigazione del rischio'!Z$8*Tabelle!$W$4),IF('Modello Analisi RISCHI MOG_PTPC'!BB155=Tabelle!$V$5,('Mitigazione del rischio'!Z$8*Tabelle!$W$5),IF('Modello Analisi RISCHI MOG_PTPC'!BB155=Tabelle!$V$6,('Mitigazione del rischio'!Z$8*Tabelle!$W$6),IF('Modello Analisi RISCHI MOG_PTPC'!BB155=Tabelle!$V$7,('Mitigazione del rischio'!Z$8*Tabelle!$W$7),IF('Modello Analisi RISCHI MOG_PTPC'!BB155=Tabelle!$V$8,('Mitigazione del rischio'!Z$8*Tabelle!$W$8),IF('Modello Analisi RISCHI MOG_PTPC'!BB155=Tabelle!$V$9,('Mitigazione del rischio'!Z$8*Tabelle!$W$9),IF('Modello Analisi RISCHI MOG_PTPC'!BB155=Tabelle!$V$10,('Mitigazione del rischio'!Z$8*Tabelle!$W$10),IF('Modello Analisi RISCHI MOG_PTPC'!BB155=Tabelle!$V$11,('Mitigazione del rischio'!Z$8*Tabelle!$W$11),IF('Modello Analisi RISCHI MOG_PTPC'!BB155=Tabelle!$V$12,('Mitigazione del rischio'!Z$8*Tabelle!$W$12),"-"))))))))))</f>
        <v>0</v>
      </c>
      <c r="AA154" s="31">
        <f>IF('Modello Analisi RISCHI MOG_PTPC'!BC155=Tabelle!$V$3,('Mitigazione del rischio'!AA$8*Tabelle!$W$3),IF('Modello Analisi RISCHI MOG_PTPC'!BC155=Tabelle!$V$4,('Mitigazione del rischio'!AA$8*Tabelle!$W$4),IF('Modello Analisi RISCHI MOG_PTPC'!BC155=Tabelle!$V$5,('Mitigazione del rischio'!AA$8*Tabelle!$W$5),IF('Modello Analisi RISCHI MOG_PTPC'!BC155=Tabelle!$V$6,('Mitigazione del rischio'!AA$8*Tabelle!$W$6),IF('Modello Analisi RISCHI MOG_PTPC'!BC155=Tabelle!$V$7,('Mitigazione del rischio'!AA$8*Tabelle!$W$7),IF('Modello Analisi RISCHI MOG_PTPC'!BC155=Tabelle!$V$8,('Mitigazione del rischio'!AA$8*Tabelle!$W$8),IF('Modello Analisi RISCHI MOG_PTPC'!BC155=Tabelle!$V$9,('Mitigazione del rischio'!AA$8*Tabelle!$W$9),IF('Modello Analisi RISCHI MOG_PTPC'!BC155=Tabelle!$V$10,('Mitigazione del rischio'!AA$8*Tabelle!$W$10),IF('Modello Analisi RISCHI MOG_PTPC'!BC155=Tabelle!$V$11,('Mitigazione del rischio'!AA$8*Tabelle!$W$11),IF('Modello Analisi RISCHI MOG_PTPC'!BC155=Tabelle!$V$12,('Mitigazione del rischio'!AA$8*Tabelle!$W$12),"-"))))))))))</f>
        <v>0</v>
      </c>
      <c r="AB154" s="31">
        <f>IF('Modello Analisi RISCHI MOG_PTPC'!BD155=Tabelle!$V$3,('Mitigazione del rischio'!AB$8*Tabelle!$W$3),IF('Modello Analisi RISCHI MOG_PTPC'!BD155=Tabelle!$V$4,('Mitigazione del rischio'!AB$8*Tabelle!$W$4),IF('Modello Analisi RISCHI MOG_PTPC'!BD155=Tabelle!$V$5,('Mitigazione del rischio'!AB$8*Tabelle!$W$5),IF('Modello Analisi RISCHI MOG_PTPC'!BD155=Tabelle!$V$6,('Mitigazione del rischio'!AB$8*Tabelle!$W$6),IF('Modello Analisi RISCHI MOG_PTPC'!BD155=Tabelle!$V$7,('Mitigazione del rischio'!AB$8*Tabelle!$W$7),IF('Modello Analisi RISCHI MOG_PTPC'!BD155=Tabelle!$V$8,('Mitigazione del rischio'!AB$8*Tabelle!$W$8),IF('Modello Analisi RISCHI MOG_PTPC'!BD155=Tabelle!$V$9,('Mitigazione del rischio'!AB$8*Tabelle!$W$9),IF('Modello Analisi RISCHI MOG_PTPC'!BD155=Tabelle!$V$10,('Mitigazione del rischio'!AB$8*Tabelle!$W$10),IF('Modello Analisi RISCHI MOG_PTPC'!BD155=Tabelle!$V$11,('Mitigazione del rischio'!AB$8*Tabelle!$W$11),IF('Modello Analisi RISCHI MOG_PTPC'!BD155=Tabelle!$V$12,('Mitigazione del rischio'!AB$8*Tabelle!$W$12),"-"))))))))))</f>
        <v>0</v>
      </c>
      <c r="AC154" s="31">
        <f>IF('Modello Analisi RISCHI MOG_PTPC'!BE155=Tabelle!$V$3,('Mitigazione del rischio'!AC$8*Tabelle!$W$3),IF('Modello Analisi RISCHI MOG_PTPC'!BE155=Tabelle!$V$4,('Mitigazione del rischio'!AC$8*Tabelle!$W$4),IF('Modello Analisi RISCHI MOG_PTPC'!BE155=Tabelle!$V$5,('Mitigazione del rischio'!AC$8*Tabelle!$W$5),IF('Modello Analisi RISCHI MOG_PTPC'!BE155=Tabelle!$V$6,('Mitigazione del rischio'!AC$8*Tabelle!$W$6),IF('Modello Analisi RISCHI MOG_PTPC'!BE155=Tabelle!$V$7,('Mitigazione del rischio'!AC$8*Tabelle!$W$7),IF('Modello Analisi RISCHI MOG_PTPC'!BE155=Tabelle!$V$8,('Mitigazione del rischio'!AC$8*Tabelle!$W$8),IF('Modello Analisi RISCHI MOG_PTPC'!BE155=Tabelle!$V$9,('Mitigazione del rischio'!AC$8*Tabelle!$W$9),IF('Modello Analisi RISCHI MOG_PTPC'!BE155=Tabelle!$V$10,('Mitigazione del rischio'!AC$8*Tabelle!$W$10),IF('Modello Analisi RISCHI MOG_PTPC'!BE155=Tabelle!$V$11,('Mitigazione del rischio'!AC$8*Tabelle!$W$11),IF('Modello Analisi RISCHI MOG_PTPC'!BE155=Tabelle!$V$12,('Mitigazione del rischio'!AC$8*Tabelle!$W$12),"-"))))))))))</f>
        <v>0</v>
      </c>
      <c r="AD154" s="31">
        <f>IF('Modello Analisi RISCHI MOG_PTPC'!BF155=Tabelle!$V$3,('Mitigazione del rischio'!AD$8*Tabelle!$W$3),IF('Modello Analisi RISCHI MOG_PTPC'!BF155=Tabelle!$V$4,('Mitigazione del rischio'!AD$8*Tabelle!$W$4),IF('Modello Analisi RISCHI MOG_PTPC'!BF155=Tabelle!$V$5,('Mitigazione del rischio'!AD$8*Tabelle!$W$5),IF('Modello Analisi RISCHI MOG_PTPC'!BF155=Tabelle!$V$6,('Mitigazione del rischio'!AD$8*Tabelle!$W$6),IF('Modello Analisi RISCHI MOG_PTPC'!BF155=Tabelle!$V$7,('Mitigazione del rischio'!AD$8*Tabelle!$W$7),IF('Modello Analisi RISCHI MOG_PTPC'!BF155=Tabelle!$V$8,('Mitigazione del rischio'!AD$8*Tabelle!$W$8),IF('Modello Analisi RISCHI MOG_PTPC'!BF155=Tabelle!$V$9,('Mitigazione del rischio'!AD$8*Tabelle!$W$9),IF('Modello Analisi RISCHI MOG_PTPC'!BF155=Tabelle!$V$10,('Mitigazione del rischio'!AD$8*Tabelle!$W$10),IF('Modello Analisi RISCHI MOG_PTPC'!BF155=Tabelle!$V$11,('Mitigazione del rischio'!AD$8*Tabelle!$W$11),IF('Modello Analisi RISCHI MOG_PTPC'!BF155=Tabelle!$V$12,('Mitigazione del rischio'!AD$8*Tabelle!$W$12),"-"))))))))))</f>
        <v>0</v>
      </c>
      <c r="AE154" s="31">
        <f>IF('Modello Analisi RISCHI MOG_PTPC'!BG155=Tabelle!$V$3,('Mitigazione del rischio'!AE$8*Tabelle!$W$3),IF('Modello Analisi RISCHI MOG_PTPC'!BG155=Tabelle!$V$4,('Mitigazione del rischio'!AE$8*Tabelle!$W$4),IF('Modello Analisi RISCHI MOG_PTPC'!BG155=Tabelle!$V$5,('Mitigazione del rischio'!AE$8*Tabelle!$W$5),IF('Modello Analisi RISCHI MOG_PTPC'!BG155=Tabelle!$V$6,('Mitigazione del rischio'!AE$8*Tabelle!$W$6),IF('Modello Analisi RISCHI MOG_PTPC'!BG155=Tabelle!$V$7,('Mitigazione del rischio'!AE$8*Tabelle!$W$7),IF('Modello Analisi RISCHI MOG_PTPC'!BG155=Tabelle!$V$8,('Mitigazione del rischio'!AE$8*Tabelle!$W$8),IF('Modello Analisi RISCHI MOG_PTPC'!BG155=Tabelle!$V$9,('Mitigazione del rischio'!AE$8*Tabelle!$W$9),IF('Modello Analisi RISCHI MOG_PTPC'!BG155=Tabelle!$V$10,('Mitigazione del rischio'!AE$8*Tabelle!$W$10),IF('Modello Analisi RISCHI MOG_PTPC'!BG155=Tabelle!$V$11,('Mitigazione del rischio'!AE$8*Tabelle!$W$11),IF('Modello Analisi RISCHI MOG_PTPC'!BG155=Tabelle!$V$12,('Mitigazione del rischio'!AE$8*Tabelle!$W$12),"-"))))))))))</f>
        <v>0</v>
      </c>
      <c r="AF154" s="32">
        <f t="shared" si="7"/>
        <v>43.400000000000006</v>
      </c>
      <c r="AG154" s="33">
        <f t="shared" si="8"/>
        <v>0.43400000000000005</v>
      </c>
    </row>
    <row r="155" spans="1:33" x14ac:dyDescent="0.25">
      <c r="A155" s="31">
        <f>IF('Modello Analisi RISCHI MOG_PTPC'!AC156=Tabelle!$V$3,('Mitigazione del rischio'!A$8*Tabelle!$W$3),IF('Modello Analisi RISCHI MOG_PTPC'!AC156=Tabelle!$V$4,('Mitigazione del rischio'!A$8*Tabelle!$W$4),IF('Modello Analisi RISCHI MOG_PTPC'!AC156=Tabelle!$V$5,('Mitigazione del rischio'!A$8*Tabelle!$W$5),IF('Modello Analisi RISCHI MOG_PTPC'!AC156=Tabelle!$V$6,('Mitigazione del rischio'!A$8*Tabelle!$W$6),IF('Modello Analisi RISCHI MOG_PTPC'!AC156=Tabelle!$V$7,('Mitigazione del rischio'!A$8*Tabelle!$W$7),IF('Modello Analisi RISCHI MOG_PTPC'!AC156=Tabelle!$V$8,('Mitigazione del rischio'!A$8*Tabelle!$W$8),IF('Modello Analisi RISCHI MOG_PTPC'!AC156=Tabelle!$V$9,('Mitigazione del rischio'!A$8*Tabelle!$W$9),IF('Modello Analisi RISCHI MOG_PTPC'!AC156=Tabelle!$V$10,('Mitigazione del rischio'!A$8*Tabelle!$W$10),IF('Modello Analisi RISCHI MOG_PTPC'!AC156=Tabelle!$V$11,('Mitigazione del rischio'!A$8*Tabelle!$W$11),IF('Modello Analisi RISCHI MOG_PTPC'!AC156=Tabelle!$V$12,('Mitigazione del rischio'!A$8*Tabelle!$W$12),"-"))))))))))</f>
        <v>3.5</v>
      </c>
      <c r="B155" s="31">
        <f>IF('Modello Analisi RISCHI MOG_PTPC'!AD156=Tabelle!$V$3,('Mitigazione del rischio'!B$8*Tabelle!$W$3),IF('Modello Analisi RISCHI MOG_PTPC'!AD156=Tabelle!$V$4,('Mitigazione del rischio'!B$8*Tabelle!$W$4),IF('Modello Analisi RISCHI MOG_PTPC'!AD156=Tabelle!$V$5,('Mitigazione del rischio'!B$8*Tabelle!$W$5),IF('Modello Analisi RISCHI MOG_PTPC'!AD156=Tabelle!$V$6,('Mitigazione del rischio'!B$8*Tabelle!$W$6),IF('Modello Analisi RISCHI MOG_PTPC'!AD156=Tabelle!$V$7,('Mitigazione del rischio'!B$8*Tabelle!$W$7),IF('Modello Analisi RISCHI MOG_PTPC'!AD156=Tabelle!$V$8,('Mitigazione del rischio'!B$8*Tabelle!$W$8),IF('Modello Analisi RISCHI MOG_PTPC'!AD156=Tabelle!$V$9,('Mitigazione del rischio'!B$8*Tabelle!$W$9),IF('Modello Analisi RISCHI MOG_PTPC'!AD156=Tabelle!$V$10,('Mitigazione del rischio'!B$8*Tabelle!$W$10),IF('Modello Analisi RISCHI MOG_PTPC'!AD156=Tabelle!$V$11,('Mitigazione del rischio'!B$8*Tabelle!$W$11),IF('Modello Analisi RISCHI MOG_PTPC'!AD156=Tabelle!$V$12,('Mitigazione del rischio'!B$8*Tabelle!$W$12),"-"))))))))))</f>
        <v>2.4499999999999997</v>
      </c>
      <c r="C155" s="31">
        <f>IF('Modello Analisi RISCHI MOG_PTPC'!AE156=Tabelle!$V$3,('Mitigazione del rischio'!C$8*Tabelle!$W$3),IF('Modello Analisi RISCHI MOG_PTPC'!AE156=Tabelle!$V$4,('Mitigazione del rischio'!C$8*Tabelle!$W$4),IF('Modello Analisi RISCHI MOG_PTPC'!AE156=Tabelle!$V$5,('Mitigazione del rischio'!C$8*Tabelle!$W$5),IF('Modello Analisi RISCHI MOG_PTPC'!AE156=Tabelle!$V$6,('Mitigazione del rischio'!C$8*Tabelle!$W$6),IF('Modello Analisi RISCHI MOG_PTPC'!AE156=Tabelle!$V$7,('Mitigazione del rischio'!C$8*Tabelle!$W$7),IF('Modello Analisi RISCHI MOG_PTPC'!AE156=Tabelle!$V$8,('Mitigazione del rischio'!C$8*Tabelle!$W$8),IF('Modello Analisi RISCHI MOG_PTPC'!AE156=Tabelle!$V$9,('Mitigazione del rischio'!C$8*Tabelle!$W$9),IF('Modello Analisi RISCHI MOG_PTPC'!AE156=Tabelle!$V$10,('Mitigazione del rischio'!C$8*Tabelle!$W$10),IF('Modello Analisi RISCHI MOG_PTPC'!AE156=Tabelle!$V$11,('Mitigazione del rischio'!C$8*Tabelle!$W$11),IF('Modello Analisi RISCHI MOG_PTPC'!AE156=Tabelle!$V$12,('Mitigazione del rischio'!C$8*Tabelle!$W$12),"-"))))))))))</f>
        <v>0.35000000000000003</v>
      </c>
      <c r="D155" s="31">
        <f>IF('Modello Analisi RISCHI MOG_PTPC'!AF156=Tabelle!$V$3,('Mitigazione del rischio'!D$8*Tabelle!$W$3),IF('Modello Analisi RISCHI MOG_PTPC'!AF156=Tabelle!$V$4,('Mitigazione del rischio'!D$8*Tabelle!$W$4),IF('Modello Analisi RISCHI MOG_PTPC'!AF156=Tabelle!$V$5,('Mitigazione del rischio'!D$8*Tabelle!$W$5),IF('Modello Analisi RISCHI MOG_PTPC'!AF156=Tabelle!$V$6,('Mitigazione del rischio'!D$8*Tabelle!$W$6),IF('Modello Analisi RISCHI MOG_PTPC'!AF156=Tabelle!$V$7,('Mitigazione del rischio'!D$8*Tabelle!$W$7),IF('Modello Analisi RISCHI MOG_PTPC'!AF156=Tabelle!$V$8,('Mitigazione del rischio'!D$8*Tabelle!$W$8),IF('Modello Analisi RISCHI MOG_PTPC'!AF156=Tabelle!$V$9,('Mitigazione del rischio'!D$8*Tabelle!$W$9),IF('Modello Analisi RISCHI MOG_PTPC'!AF156=Tabelle!$V$10,('Mitigazione del rischio'!D$8*Tabelle!$W$10),IF('Modello Analisi RISCHI MOG_PTPC'!AF156=Tabelle!$V$11,('Mitigazione del rischio'!D$8*Tabelle!$W$11),IF('Modello Analisi RISCHI MOG_PTPC'!AF156=Tabelle!$V$12,('Mitigazione del rischio'!D$8*Tabelle!$W$12),"-"))))))))))</f>
        <v>1.05</v>
      </c>
      <c r="E155" s="31">
        <f>IF('Modello Analisi RISCHI MOG_PTPC'!AG156=Tabelle!$V$3,('Mitigazione del rischio'!E$8*Tabelle!$W$3),IF('Modello Analisi RISCHI MOG_PTPC'!AG156=Tabelle!$V$4,('Mitigazione del rischio'!E$8*Tabelle!$W$4),IF('Modello Analisi RISCHI MOG_PTPC'!AG156=Tabelle!$V$5,('Mitigazione del rischio'!E$8*Tabelle!$W$5),IF('Modello Analisi RISCHI MOG_PTPC'!AG156=Tabelle!$V$6,('Mitigazione del rischio'!E$8*Tabelle!$W$6),IF('Modello Analisi RISCHI MOG_PTPC'!AG156=Tabelle!$V$7,('Mitigazione del rischio'!E$8*Tabelle!$W$7),IF('Modello Analisi RISCHI MOG_PTPC'!AG156=Tabelle!$V$8,('Mitigazione del rischio'!E$8*Tabelle!$W$8),IF('Modello Analisi RISCHI MOG_PTPC'!AG156=Tabelle!$V$9,('Mitigazione del rischio'!E$8*Tabelle!$W$9),IF('Modello Analisi RISCHI MOG_PTPC'!AG156=Tabelle!$V$10,('Mitigazione del rischio'!E$8*Tabelle!$W$10),IF('Modello Analisi RISCHI MOG_PTPC'!AG156=Tabelle!$V$11,('Mitigazione del rischio'!E$8*Tabelle!$W$11),IF('Modello Analisi RISCHI MOG_PTPC'!AG156=Tabelle!$V$12,('Mitigazione del rischio'!E$8*Tabelle!$W$12),"-"))))))))))</f>
        <v>2.4499999999999997</v>
      </c>
      <c r="F155" s="31">
        <f>IF('Modello Analisi RISCHI MOG_PTPC'!AH156=Tabelle!$V$3,('Mitigazione del rischio'!F$8*Tabelle!$W$3),IF('Modello Analisi RISCHI MOG_PTPC'!AH156=Tabelle!$V$4,('Mitigazione del rischio'!F$8*Tabelle!$W$4),IF('Modello Analisi RISCHI MOG_PTPC'!AH156=Tabelle!$V$5,('Mitigazione del rischio'!F$8*Tabelle!$W$5),IF('Modello Analisi RISCHI MOG_PTPC'!AH156=Tabelle!$V$6,('Mitigazione del rischio'!F$8*Tabelle!$W$6),IF('Modello Analisi RISCHI MOG_PTPC'!AH156=Tabelle!$V$7,('Mitigazione del rischio'!F$8*Tabelle!$W$7),IF('Modello Analisi RISCHI MOG_PTPC'!AH156=Tabelle!$V$8,('Mitigazione del rischio'!F$8*Tabelle!$W$8),IF('Modello Analisi RISCHI MOG_PTPC'!AH156=Tabelle!$V$9,('Mitigazione del rischio'!F$8*Tabelle!$W$9),IF('Modello Analisi RISCHI MOG_PTPC'!AH156=Tabelle!$V$10,('Mitigazione del rischio'!F$8*Tabelle!$W$10),IF('Modello Analisi RISCHI MOG_PTPC'!AH156=Tabelle!$V$11,('Mitigazione del rischio'!F$8*Tabelle!$W$11),IF('Modello Analisi RISCHI MOG_PTPC'!AH156=Tabelle!$V$12,('Mitigazione del rischio'!F$8*Tabelle!$W$12),"-"))))))))))</f>
        <v>3.5</v>
      </c>
      <c r="G155" s="31">
        <f>IF('Modello Analisi RISCHI MOG_PTPC'!AI156=Tabelle!$V$3,('Mitigazione del rischio'!G$8*Tabelle!$W$3),IF('Modello Analisi RISCHI MOG_PTPC'!AI156=Tabelle!$V$4,('Mitigazione del rischio'!G$8*Tabelle!$W$4),IF('Modello Analisi RISCHI MOG_PTPC'!AI156=Tabelle!$V$5,('Mitigazione del rischio'!G$8*Tabelle!$W$5),IF('Modello Analisi RISCHI MOG_PTPC'!AI156=Tabelle!$V$6,('Mitigazione del rischio'!G$8*Tabelle!$W$6),IF('Modello Analisi RISCHI MOG_PTPC'!AI156=Tabelle!$V$7,('Mitigazione del rischio'!G$8*Tabelle!$W$7),IF('Modello Analisi RISCHI MOG_PTPC'!AI156=Tabelle!$V$8,('Mitigazione del rischio'!G$8*Tabelle!$W$8),IF('Modello Analisi RISCHI MOG_PTPC'!AI156=Tabelle!$V$9,('Mitigazione del rischio'!G$8*Tabelle!$W$9),IF('Modello Analisi RISCHI MOG_PTPC'!AI156=Tabelle!$V$10,('Mitigazione del rischio'!G$8*Tabelle!$W$10),IF('Modello Analisi RISCHI MOG_PTPC'!AI156=Tabelle!$V$11,('Mitigazione del rischio'!G$8*Tabelle!$W$11),IF('Modello Analisi RISCHI MOG_PTPC'!AI156=Tabelle!$V$12,('Mitigazione del rischio'!G$8*Tabelle!$W$12),"-"))))))))))</f>
        <v>3.5</v>
      </c>
      <c r="H155" s="31">
        <f>IF('Modello Analisi RISCHI MOG_PTPC'!AJ156=Tabelle!$V$3,('Mitigazione del rischio'!H$8*Tabelle!$W$3),IF('Modello Analisi RISCHI MOG_PTPC'!AJ156=Tabelle!$V$4,('Mitigazione del rischio'!H$8*Tabelle!$W$4),IF('Modello Analisi RISCHI MOG_PTPC'!AJ156=Tabelle!$V$5,('Mitigazione del rischio'!H$8*Tabelle!$W$5),IF('Modello Analisi RISCHI MOG_PTPC'!AJ156=Tabelle!$V$6,('Mitigazione del rischio'!H$8*Tabelle!$W$6),IF('Modello Analisi RISCHI MOG_PTPC'!AJ156=Tabelle!$V$7,('Mitigazione del rischio'!H$8*Tabelle!$W$7),IF('Modello Analisi RISCHI MOG_PTPC'!AJ156=Tabelle!$V$8,('Mitigazione del rischio'!H$8*Tabelle!$W$8),IF('Modello Analisi RISCHI MOG_PTPC'!AJ156=Tabelle!$V$9,('Mitigazione del rischio'!H$8*Tabelle!$W$9),IF('Modello Analisi RISCHI MOG_PTPC'!AJ156=Tabelle!$V$10,('Mitigazione del rischio'!H$8*Tabelle!$W$10),IF('Modello Analisi RISCHI MOG_PTPC'!AJ156=Tabelle!$V$11,('Mitigazione del rischio'!H$8*Tabelle!$W$11),IF('Modello Analisi RISCHI MOG_PTPC'!AJ156=Tabelle!$V$12,('Mitigazione del rischio'!H$8*Tabelle!$W$12),"-"))))))))))</f>
        <v>3.5</v>
      </c>
      <c r="I155" s="31">
        <f>IF('Modello Analisi RISCHI MOG_PTPC'!AK156=Tabelle!$V$3,('Mitigazione del rischio'!I$8*Tabelle!$W$3),IF('Modello Analisi RISCHI MOG_PTPC'!AK156=Tabelle!$V$4,('Mitigazione del rischio'!I$8*Tabelle!$W$4),IF('Modello Analisi RISCHI MOG_PTPC'!AK156=Tabelle!$V$5,('Mitigazione del rischio'!I$8*Tabelle!$W$5),IF('Modello Analisi RISCHI MOG_PTPC'!AK156=Tabelle!$V$6,('Mitigazione del rischio'!I$8*Tabelle!$W$6),IF('Modello Analisi RISCHI MOG_PTPC'!AK156=Tabelle!$V$7,('Mitigazione del rischio'!I$8*Tabelle!$W$7),IF('Modello Analisi RISCHI MOG_PTPC'!AK156=Tabelle!$V$8,('Mitigazione del rischio'!I$8*Tabelle!$W$8),IF('Modello Analisi RISCHI MOG_PTPC'!AK156=Tabelle!$V$9,('Mitigazione del rischio'!I$8*Tabelle!$W$9),IF('Modello Analisi RISCHI MOG_PTPC'!AK156=Tabelle!$V$10,('Mitigazione del rischio'!I$8*Tabelle!$W$10),IF('Modello Analisi RISCHI MOG_PTPC'!AK156=Tabelle!$V$11,('Mitigazione del rischio'!I$8*Tabelle!$W$11),IF('Modello Analisi RISCHI MOG_PTPC'!AK156=Tabelle!$V$12,('Mitigazione del rischio'!I$8*Tabelle!$W$12),"-"))))))))))</f>
        <v>1.05</v>
      </c>
      <c r="J155" s="31">
        <f>IF('Modello Analisi RISCHI MOG_PTPC'!AL156=Tabelle!$V$3,('Mitigazione del rischio'!J$8*Tabelle!$W$3),IF('Modello Analisi RISCHI MOG_PTPC'!AL156=Tabelle!$V$4,('Mitigazione del rischio'!J$8*Tabelle!$W$4),IF('Modello Analisi RISCHI MOG_PTPC'!AL156=Tabelle!$V$5,('Mitigazione del rischio'!J$8*Tabelle!$W$5),IF('Modello Analisi RISCHI MOG_PTPC'!AL156=Tabelle!$V$6,('Mitigazione del rischio'!J$8*Tabelle!$W$6),IF('Modello Analisi RISCHI MOG_PTPC'!AL156=Tabelle!$V$7,('Mitigazione del rischio'!J$8*Tabelle!$W$7),IF('Modello Analisi RISCHI MOG_PTPC'!AL156=Tabelle!$V$8,('Mitigazione del rischio'!J$8*Tabelle!$W$8),IF('Modello Analisi RISCHI MOG_PTPC'!AL156=Tabelle!$V$9,('Mitigazione del rischio'!J$8*Tabelle!$W$9),IF('Modello Analisi RISCHI MOG_PTPC'!AL156=Tabelle!$V$10,('Mitigazione del rischio'!J$8*Tabelle!$W$10),IF('Modello Analisi RISCHI MOG_PTPC'!AL156=Tabelle!$V$11,('Mitigazione del rischio'!J$8*Tabelle!$W$11),IF('Modello Analisi RISCHI MOG_PTPC'!AL156=Tabelle!$V$12,('Mitigazione del rischio'!J$8*Tabelle!$W$12),"-"))))))))))</f>
        <v>1.05</v>
      </c>
      <c r="K155" s="31">
        <f>IF('Modello Analisi RISCHI MOG_PTPC'!AM156=Tabelle!$V$3,('Mitigazione del rischio'!K$8*Tabelle!$W$3),IF('Modello Analisi RISCHI MOG_PTPC'!AM156=Tabelle!$V$4,('Mitigazione del rischio'!K$8*Tabelle!$W$4),IF('Modello Analisi RISCHI MOG_PTPC'!AM156=Tabelle!$V$5,('Mitigazione del rischio'!K$8*Tabelle!$W$5),IF('Modello Analisi RISCHI MOG_PTPC'!AM156=Tabelle!$V$6,('Mitigazione del rischio'!K$8*Tabelle!$W$6),IF('Modello Analisi RISCHI MOG_PTPC'!AM156=Tabelle!$V$7,('Mitigazione del rischio'!K$8*Tabelle!$W$7),IF('Modello Analisi RISCHI MOG_PTPC'!AM156=Tabelle!$V$8,('Mitigazione del rischio'!K$8*Tabelle!$W$8),IF('Modello Analisi RISCHI MOG_PTPC'!AM156=Tabelle!$V$9,('Mitigazione del rischio'!K$8*Tabelle!$W$9),IF('Modello Analisi RISCHI MOG_PTPC'!AM156=Tabelle!$V$10,('Mitigazione del rischio'!K$8*Tabelle!$W$10),IF('Modello Analisi RISCHI MOG_PTPC'!AM156=Tabelle!$V$11,('Mitigazione del rischio'!K$8*Tabelle!$W$11),IF('Modello Analisi RISCHI MOG_PTPC'!AM156=Tabelle!$V$12,('Mitigazione del rischio'!K$8*Tabelle!$W$12),"-"))))))))))</f>
        <v>3.5</v>
      </c>
      <c r="L155" s="31">
        <f>IF('Modello Analisi RISCHI MOG_PTPC'!AN156=Tabelle!$V$3,('Mitigazione del rischio'!L$8*Tabelle!$W$3),IF('Modello Analisi RISCHI MOG_PTPC'!AN156=Tabelle!$V$4,('Mitigazione del rischio'!L$8*Tabelle!$W$4),IF('Modello Analisi RISCHI MOG_PTPC'!AN156=Tabelle!$V$5,('Mitigazione del rischio'!L$8*Tabelle!$W$5),IF('Modello Analisi RISCHI MOG_PTPC'!AN156=Tabelle!$V$6,('Mitigazione del rischio'!L$8*Tabelle!$W$6),IF('Modello Analisi RISCHI MOG_PTPC'!AN156=Tabelle!$V$7,('Mitigazione del rischio'!L$8*Tabelle!$W$7),IF('Modello Analisi RISCHI MOG_PTPC'!AN156=Tabelle!$V$8,('Mitigazione del rischio'!L$8*Tabelle!$W$8),IF('Modello Analisi RISCHI MOG_PTPC'!AN156=Tabelle!$V$9,('Mitigazione del rischio'!L$8*Tabelle!$W$9),IF('Modello Analisi RISCHI MOG_PTPC'!AN156=Tabelle!$V$10,('Mitigazione del rischio'!L$8*Tabelle!$W$10),IF('Modello Analisi RISCHI MOG_PTPC'!AN156=Tabelle!$V$11,('Mitigazione del rischio'!L$8*Tabelle!$W$11),IF('Modello Analisi RISCHI MOG_PTPC'!AN156=Tabelle!$V$12,('Mitigazione del rischio'!L$8*Tabelle!$W$12),"-"))))))))))</f>
        <v>3.5</v>
      </c>
      <c r="M155" s="31">
        <f>IF('Modello Analisi RISCHI MOG_PTPC'!AO156=Tabelle!$V$3,('Mitigazione del rischio'!M$8*Tabelle!$W$3),IF('Modello Analisi RISCHI MOG_PTPC'!AO156=Tabelle!$V$4,('Mitigazione del rischio'!M$8*Tabelle!$W$4),IF('Modello Analisi RISCHI MOG_PTPC'!AO156=Tabelle!$V$5,('Mitigazione del rischio'!M$8*Tabelle!$W$5),IF('Modello Analisi RISCHI MOG_PTPC'!AO156=Tabelle!$V$6,('Mitigazione del rischio'!M$8*Tabelle!$W$6),IF('Modello Analisi RISCHI MOG_PTPC'!AO156=Tabelle!$V$7,('Mitigazione del rischio'!M$8*Tabelle!$W$7),IF('Modello Analisi RISCHI MOG_PTPC'!AO156=Tabelle!$V$8,('Mitigazione del rischio'!M$8*Tabelle!$W$8),IF('Modello Analisi RISCHI MOG_PTPC'!AO156=Tabelle!$V$9,('Mitigazione del rischio'!M$8*Tabelle!$W$9),IF('Modello Analisi RISCHI MOG_PTPC'!AO156=Tabelle!$V$10,('Mitigazione del rischio'!M$8*Tabelle!$W$10),IF('Modello Analisi RISCHI MOG_PTPC'!AO156=Tabelle!$V$11,('Mitigazione del rischio'!M$8*Tabelle!$W$11),IF('Modello Analisi RISCHI MOG_PTPC'!AO156=Tabelle!$V$12,('Mitigazione del rischio'!M$8*Tabelle!$W$12),"-"))))))))))</f>
        <v>1.05</v>
      </c>
      <c r="N155" s="31">
        <f>IF('Modello Analisi RISCHI MOG_PTPC'!AP156=Tabelle!$V$3,('Mitigazione del rischio'!N$8*Tabelle!$W$3),IF('Modello Analisi RISCHI MOG_PTPC'!AP156=Tabelle!$V$4,('Mitigazione del rischio'!N$8*Tabelle!$W$4),IF('Modello Analisi RISCHI MOG_PTPC'!AP156=Tabelle!$V$5,('Mitigazione del rischio'!N$8*Tabelle!$W$5),IF('Modello Analisi RISCHI MOG_PTPC'!AP156=Tabelle!$V$6,('Mitigazione del rischio'!N$8*Tabelle!$W$6),IF('Modello Analisi RISCHI MOG_PTPC'!AP156=Tabelle!$V$7,('Mitigazione del rischio'!N$8*Tabelle!$W$7),IF('Modello Analisi RISCHI MOG_PTPC'!AP156=Tabelle!$V$8,('Mitigazione del rischio'!N$8*Tabelle!$W$8),IF('Modello Analisi RISCHI MOG_PTPC'!AP156=Tabelle!$V$9,('Mitigazione del rischio'!N$8*Tabelle!$W$9),IF('Modello Analisi RISCHI MOG_PTPC'!AP156=Tabelle!$V$10,('Mitigazione del rischio'!N$8*Tabelle!$W$10),IF('Modello Analisi RISCHI MOG_PTPC'!AP156=Tabelle!$V$11,('Mitigazione del rischio'!N$8*Tabelle!$W$11),IF('Modello Analisi RISCHI MOG_PTPC'!AP156=Tabelle!$V$12,('Mitigazione del rischio'!N$8*Tabelle!$W$12),"-"))))))))))</f>
        <v>1.05</v>
      </c>
      <c r="O155" s="31">
        <f>IF('Modello Analisi RISCHI MOG_PTPC'!AQ156=Tabelle!$V$3,('Mitigazione del rischio'!O$8*Tabelle!$W$3),IF('Modello Analisi RISCHI MOG_PTPC'!AQ156=Tabelle!$V$4,('Mitigazione del rischio'!O$8*Tabelle!$W$4),IF('Modello Analisi RISCHI MOG_PTPC'!AQ156=Tabelle!$V$5,('Mitigazione del rischio'!O$8*Tabelle!$W$5),IF('Modello Analisi RISCHI MOG_PTPC'!AQ156=Tabelle!$V$6,('Mitigazione del rischio'!O$8*Tabelle!$W$6),IF('Modello Analisi RISCHI MOG_PTPC'!AQ156=Tabelle!$V$7,('Mitigazione del rischio'!O$8*Tabelle!$W$7),IF('Modello Analisi RISCHI MOG_PTPC'!AQ156=Tabelle!$V$8,('Mitigazione del rischio'!O$8*Tabelle!$W$8),IF('Modello Analisi RISCHI MOG_PTPC'!AQ156=Tabelle!$V$9,('Mitigazione del rischio'!O$8*Tabelle!$W$9),IF('Modello Analisi RISCHI MOG_PTPC'!AQ156=Tabelle!$V$10,('Mitigazione del rischio'!O$8*Tabelle!$W$10),IF('Modello Analisi RISCHI MOG_PTPC'!AQ156=Tabelle!$V$11,('Mitigazione del rischio'!O$8*Tabelle!$W$11),IF('Modello Analisi RISCHI MOG_PTPC'!AQ156=Tabelle!$V$12,('Mitigazione del rischio'!O$8*Tabelle!$W$12),"-"))))))))))</f>
        <v>1.05</v>
      </c>
      <c r="P155" s="31">
        <f>IF('Modello Analisi RISCHI MOG_PTPC'!AR156=Tabelle!$V$3,('Mitigazione del rischio'!P$8*Tabelle!$W$3),IF('Modello Analisi RISCHI MOG_PTPC'!AR156=Tabelle!$V$4,('Mitigazione del rischio'!P$8*Tabelle!$W$4),IF('Modello Analisi RISCHI MOG_PTPC'!AR156=Tabelle!$V$5,('Mitigazione del rischio'!P$8*Tabelle!$W$5),IF('Modello Analisi RISCHI MOG_PTPC'!AR156=Tabelle!$V$6,('Mitigazione del rischio'!P$8*Tabelle!$W$6),IF('Modello Analisi RISCHI MOG_PTPC'!AR156=Tabelle!$V$7,('Mitigazione del rischio'!P$8*Tabelle!$W$7),IF('Modello Analisi RISCHI MOG_PTPC'!AR156=Tabelle!$V$8,('Mitigazione del rischio'!P$8*Tabelle!$W$8),IF('Modello Analisi RISCHI MOG_PTPC'!AR156=Tabelle!$V$9,('Mitigazione del rischio'!P$8*Tabelle!$W$9),IF('Modello Analisi RISCHI MOG_PTPC'!AR156=Tabelle!$V$10,('Mitigazione del rischio'!P$8*Tabelle!$W$10),IF('Modello Analisi RISCHI MOG_PTPC'!AR156=Tabelle!$V$11,('Mitigazione del rischio'!P$8*Tabelle!$W$11),IF('Modello Analisi RISCHI MOG_PTPC'!AR156=Tabelle!$V$12,('Mitigazione del rischio'!P$8*Tabelle!$W$12),"-"))))))))))</f>
        <v>1.05</v>
      </c>
      <c r="Q155" s="31">
        <f>IF('Modello Analisi RISCHI MOG_PTPC'!AS156=Tabelle!$V$3,('Mitigazione del rischio'!Q$8*Tabelle!$W$3),IF('Modello Analisi RISCHI MOG_PTPC'!AS156=Tabelle!$V$4,('Mitigazione del rischio'!Q$8*Tabelle!$W$4),IF('Modello Analisi RISCHI MOG_PTPC'!AS156=Tabelle!$V$5,('Mitigazione del rischio'!Q$8*Tabelle!$W$5),IF('Modello Analisi RISCHI MOG_PTPC'!AS156=Tabelle!$V$6,('Mitigazione del rischio'!Q$8*Tabelle!$W$6),IF('Modello Analisi RISCHI MOG_PTPC'!AS156=Tabelle!$V$7,('Mitigazione del rischio'!Q$8*Tabelle!$W$7),IF('Modello Analisi RISCHI MOG_PTPC'!AS156=Tabelle!$V$8,('Mitigazione del rischio'!Q$8*Tabelle!$W$8),IF('Modello Analisi RISCHI MOG_PTPC'!AS156=Tabelle!$V$9,('Mitigazione del rischio'!Q$8*Tabelle!$W$9),IF('Modello Analisi RISCHI MOG_PTPC'!AS156=Tabelle!$V$10,('Mitigazione del rischio'!Q$8*Tabelle!$W$10),IF('Modello Analisi RISCHI MOG_PTPC'!AS156=Tabelle!$V$11,('Mitigazione del rischio'!Q$8*Tabelle!$W$11),IF('Modello Analisi RISCHI MOG_PTPC'!AS156=Tabelle!$V$12,('Mitigazione del rischio'!Q$8*Tabelle!$W$12),"-"))))))))))</f>
        <v>2.4499999999999997</v>
      </c>
      <c r="R155" s="31">
        <f>IF('Modello Analisi RISCHI MOG_PTPC'!AT156=Tabelle!$V$3,('Mitigazione del rischio'!R$8*Tabelle!$W$3),IF('Modello Analisi RISCHI MOG_PTPC'!AT156=Tabelle!$V$4,('Mitigazione del rischio'!R$8*Tabelle!$W$4),IF('Modello Analisi RISCHI MOG_PTPC'!AT156=Tabelle!$V$5,('Mitigazione del rischio'!R$8*Tabelle!$W$5),IF('Modello Analisi RISCHI MOG_PTPC'!AT156=Tabelle!$V$6,('Mitigazione del rischio'!R$8*Tabelle!$W$6),IF('Modello Analisi RISCHI MOG_PTPC'!AT156=Tabelle!$V$7,('Mitigazione del rischio'!R$8*Tabelle!$W$7),IF('Modello Analisi RISCHI MOG_PTPC'!AT156=Tabelle!$V$8,('Mitigazione del rischio'!R$8*Tabelle!$W$8),IF('Modello Analisi RISCHI MOG_PTPC'!AT156=Tabelle!$V$9,('Mitigazione del rischio'!R$8*Tabelle!$W$9),IF('Modello Analisi RISCHI MOG_PTPC'!AT156=Tabelle!$V$10,('Mitigazione del rischio'!R$8*Tabelle!$W$10),IF('Modello Analisi RISCHI MOG_PTPC'!AT156=Tabelle!$V$11,('Mitigazione del rischio'!R$8*Tabelle!$W$11),IF('Modello Analisi RISCHI MOG_PTPC'!AT156=Tabelle!$V$12,('Mitigazione del rischio'!R$8*Tabelle!$W$12),"-"))))))))))</f>
        <v>2.4499999999999997</v>
      </c>
      <c r="S155" s="31">
        <f>IF('Modello Analisi RISCHI MOG_PTPC'!AU156=Tabelle!$V$3,('Mitigazione del rischio'!S$8*Tabelle!$W$3),IF('Modello Analisi RISCHI MOG_PTPC'!AU156=Tabelle!$V$4,('Mitigazione del rischio'!S$8*Tabelle!$W$4),IF('Modello Analisi RISCHI MOG_PTPC'!AU156=Tabelle!$V$5,('Mitigazione del rischio'!S$8*Tabelle!$W$5),IF('Modello Analisi RISCHI MOG_PTPC'!AU156=Tabelle!$V$6,('Mitigazione del rischio'!S$8*Tabelle!$W$6),IF('Modello Analisi RISCHI MOG_PTPC'!AU156=Tabelle!$V$7,('Mitigazione del rischio'!S$8*Tabelle!$W$7),IF('Modello Analisi RISCHI MOG_PTPC'!AU156=Tabelle!$V$8,('Mitigazione del rischio'!S$8*Tabelle!$W$8),IF('Modello Analisi RISCHI MOG_PTPC'!AU156=Tabelle!$V$9,('Mitigazione del rischio'!S$8*Tabelle!$W$9),IF('Modello Analisi RISCHI MOG_PTPC'!AU156=Tabelle!$V$10,('Mitigazione del rischio'!S$8*Tabelle!$W$10),IF('Modello Analisi RISCHI MOG_PTPC'!AU156=Tabelle!$V$11,('Mitigazione del rischio'!S$8*Tabelle!$W$11),IF('Modello Analisi RISCHI MOG_PTPC'!AU156=Tabelle!$V$12,('Mitigazione del rischio'!S$8*Tabelle!$W$12),"-"))))))))))</f>
        <v>2.4499999999999997</v>
      </c>
      <c r="T155" s="31">
        <f>IF('Modello Analisi RISCHI MOG_PTPC'!AV156=Tabelle!$V$3,('Mitigazione del rischio'!T$8*Tabelle!$W$3),IF('Modello Analisi RISCHI MOG_PTPC'!AV156=Tabelle!$V$4,('Mitigazione del rischio'!T$8*Tabelle!$W$4),IF('Modello Analisi RISCHI MOG_PTPC'!AV156=Tabelle!$V$5,('Mitigazione del rischio'!T$8*Tabelle!$W$5),IF('Modello Analisi RISCHI MOG_PTPC'!AV156=Tabelle!$V$6,('Mitigazione del rischio'!T$8*Tabelle!$W$6),IF('Modello Analisi RISCHI MOG_PTPC'!AV156=Tabelle!$V$7,('Mitigazione del rischio'!T$8*Tabelle!$W$7),IF('Modello Analisi RISCHI MOG_PTPC'!AV156=Tabelle!$V$8,('Mitigazione del rischio'!T$8*Tabelle!$W$8),IF('Modello Analisi RISCHI MOG_PTPC'!AV156=Tabelle!$V$9,('Mitigazione del rischio'!T$8*Tabelle!$W$9),IF('Modello Analisi RISCHI MOG_PTPC'!AV156=Tabelle!$V$10,('Mitigazione del rischio'!T$8*Tabelle!$W$10),IF('Modello Analisi RISCHI MOG_PTPC'!AV156=Tabelle!$V$11,('Mitigazione del rischio'!T$8*Tabelle!$W$11),IF('Modello Analisi RISCHI MOG_PTPC'!AV156=Tabelle!$V$12,('Mitigazione del rischio'!T$8*Tabelle!$W$12),"-"))))))))))</f>
        <v>2.4499999999999997</v>
      </c>
      <c r="U155" s="31">
        <f>IF('Modello Analisi RISCHI MOG_PTPC'!AW156=Tabelle!$V$3,('Mitigazione del rischio'!U$8*Tabelle!$W$3),IF('Modello Analisi RISCHI MOG_PTPC'!AW156=Tabelle!$V$4,('Mitigazione del rischio'!U$8*Tabelle!$W$4),IF('Modello Analisi RISCHI MOG_PTPC'!AW156=Tabelle!$V$5,('Mitigazione del rischio'!U$8*Tabelle!$W$5),IF('Modello Analisi RISCHI MOG_PTPC'!AW156=Tabelle!$V$6,('Mitigazione del rischio'!U$8*Tabelle!$W$6),IF('Modello Analisi RISCHI MOG_PTPC'!AW156=Tabelle!$V$7,('Mitigazione del rischio'!U$8*Tabelle!$W$7),IF('Modello Analisi RISCHI MOG_PTPC'!AW156=Tabelle!$V$8,('Mitigazione del rischio'!U$8*Tabelle!$W$8),IF('Modello Analisi RISCHI MOG_PTPC'!AW156=Tabelle!$V$9,('Mitigazione del rischio'!U$8*Tabelle!$W$9),IF('Modello Analisi RISCHI MOG_PTPC'!AW156=Tabelle!$V$10,('Mitigazione del rischio'!U$8*Tabelle!$W$10),IF('Modello Analisi RISCHI MOG_PTPC'!AW156=Tabelle!$V$11,('Mitigazione del rischio'!U$8*Tabelle!$W$11),IF('Modello Analisi RISCHI MOG_PTPC'!AW156=Tabelle!$V$12,('Mitigazione del rischio'!U$8*Tabelle!$W$12),"-"))))))))))</f>
        <v>0</v>
      </c>
      <c r="V155" s="31">
        <f>IF('Modello Analisi RISCHI MOG_PTPC'!AX156=Tabelle!$V$3,('Mitigazione del rischio'!V$8*Tabelle!$W$3),IF('Modello Analisi RISCHI MOG_PTPC'!AX156=Tabelle!$V$4,('Mitigazione del rischio'!V$8*Tabelle!$W$4),IF('Modello Analisi RISCHI MOG_PTPC'!AX156=Tabelle!$V$5,('Mitigazione del rischio'!V$8*Tabelle!$W$5),IF('Modello Analisi RISCHI MOG_PTPC'!AX156=Tabelle!$V$6,('Mitigazione del rischio'!V$8*Tabelle!$W$6),IF('Modello Analisi RISCHI MOG_PTPC'!AX156=Tabelle!$V$7,('Mitigazione del rischio'!V$8*Tabelle!$W$7),IF('Modello Analisi RISCHI MOG_PTPC'!AX156=Tabelle!$V$8,('Mitigazione del rischio'!V$8*Tabelle!$W$8),IF('Modello Analisi RISCHI MOG_PTPC'!AX156=Tabelle!$V$9,('Mitigazione del rischio'!V$8*Tabelle!$W$9),IF('Modello Analisi RISCHI MOG_PTPC'!AX156=Tabelle!$V$10,('Mitigazione del rischio'!V$8*Tabelle!$W$10),IF('Modello Analisi RISCHI MOG_PTPC'!AX156=Tabelle!$V$11,('Mitigazione del rischio'!V$8*Tabelle!$W$11),IF('Modello Analisi RISCHI MOG_PTPC'!AX156=Tabelle!$V$12,('Mitigazione del rischio'!V$8*Tabelle!$W$12),"-"))))))))))</f>
        <v>0</v>
      </c>
      <c r="W155" s="31">
        <f>IF('Modello Analisi RISCHI MOG_PTPC'!AY156=Tabelle!$V$3,('Mitigazione del rischio'!W$8*Tabelle!$W$3),IF('Modello Analisi RISCHI MOG_PTPC'!AY156=Tabelle!$V$4,('Mitigazione del rischio'!W$8*Tabelle!$W$4),IF('Modello Analisi RISCHI MOG_PTPC'!AY156=Tabelle!$V$5,('Mitigazione del rischio'!W$8*Tabelle!$W$5),IF('Modello Analisi RISCHI MOG_PTPC'!AY156=Tabelle!$V$6,('Mitigazione del rischio'!W$8*Tabelle!$W$6),IF('Modello Analisi RISCHI MOG_PTPC'!AY156=Tabelle!$V$7,('Mitigazione del rischio'!W$8*Tabelle!$W$7),IF('Modello Analisi RISCHI MOG_PTPC'!AY156=Tabelle!$V$8,('Mitigazione del rischio'!W$8*Tabelle!$W$8),IF('Modello Analisi RISCHI MOG_PTPC'!AY156=Tabelle!$V$9,('Mitigazione del rischio'!W$8*Tabelle!$W$9),IF('Modello Analisi RISCHI MOG_PTPC'!AY156=Tabelle!$V$10,('Mitigazione del rischio'!W$8*Tabelle!$W$10),IF('Modello Analisi RISCHI MOG_PTPC'!AY156=Tabelle!$V$11,('Mitigazione del rischio'!W$8*Tabelle!$W$11),IF('Modello Analisi RISCHI MOG_PTPC'!AY156=Tabelle!$V$12,('Mitigazione del rischio'!W$8*Tabelle!$W$12),"-"))))))))))</f>
        <v>0</v>
      </c>
      <c r="X155" s="31">
        <f>IF('Modello Analisi RISCHI MOG_PTPC'!AZ156=Tabelle!$V$3,('Mitigazione del rischio'!X$8*Tabelle!$W$3),IF('Modello Analisi RISCHI MOG_PTPC'!AZ156=Tabelle!$V$4,('Mitigazione del rischio'!X$8*Tabelle!$W$4),IF('Modello Analisi RISCHI MOG_PTPC'!AZ156=Tabelle!$V$5,('Mitigazione del rischio'!X$8*Tabelle!$W$5),IF('Modello Analisi RISCHI MOG_PTPC'!AZ156=Tabelle!$V$6,('Mitigazione del rischio'!X$8*Tabelle!$W$6),IF('Modello Analisi RISCHI MOG_PTPC'!AZ156=Tabelle!$V$7,('Mitigazione del rischio'!X$8*Tabelle!$W$7),IF('Modello Analisi RISCHI MOG_PTPC'!AZ156=Tabelle!$V$8,('Mitigazione del rischio'!X$8*Tabelle!$W$8),IF('Modello Analisi RISCHI MOG_PTPC'!AZ156=Tabelle!$V$9,('Mitigazione del rischio'!X$8*Tabelle!$W$9),IF('Modello Analisi RISCHI MOG_PTPC'!AZ156=Tabelle!$V$10,('Mitigazione del rischio'!X$8*Tabelle!$W$10),IF('Modello Analisi RISCHI MOG_PTPC'!AZ156=Tabelle!$V$11,('Mitigazione del rischio'!X$8*Tabelle!$W$11),IF('Modello Analisi RISCHI MOG_PTPC'!AZ156=Tabelle!$V$12,('Mitigazione del rischio'!X$8*Tabelle!$W$12),"-"))))))))))</f>
        <v>0</v>
      </c>
      <c r="Y155" s="31">
        <f>IF('Modello Analisi RISCHI MOG_PTPC'!BA156=Tabelle!$V$3,('Mitigazione del rischio'!Y$8*Tabelle!$W$3),IF('Modello Analisi RISCHI MOG_PTPC'!BA156=Tabelle!$V$4,('Mitigazione del rischio'!Y$8*Tabelle!$W$4),IF('Modello Analisi RISCHI MOG_PTPC'!BA156=Tabelle!$V$5,('Mitigazione del rischio'!Y$8*Tabelle!$W$5),IF('Modello Analisi RISCHI MOG_PTPC'!BA156=Tabelle!$V$6,('Mitigazione del rischio'!Y$8*Tabelle!$W$6),IF('Modello Analisi RISCHI MOG_PTPC'!BA156=Tabelle!$V$7,('Mitigazione del rischio'!Y$8*Tabelle!$W$7),IF('Modello Analisi RISCHI MOG_PTPC'!BA156=Tabelle!$V$8,('Mitigazione del rischio'!Y$8*Tabelle!$W$8),IF('Modello Analisi RISCHI MOG_PTPC'!BA156=Tabelle!$V$9,('Mitigazione del rischio'!Y$8*Tabelle!$W$9),IF('Modello Analisi RISCHI MOG_PTPC'!BA156=Tabelle!$V$10,('Mitigazione del rischio'!Y$8*Tabelle!$W$10),IF('Modello Analisi RISCHI MOG_PTPC'!BA156=Tabelle!$V$11,('Mitigazione del rischio'!Y$8*Tabelle!$W$11),IF('Modello Analisi RISCHI MOG_PTPC'!BA156=Tabelle!$V$12,('Mitigazione del rischio'!Y$8*Tabelle!$W$12),"-"))))))))))</f>
        <v>0</v>
      </c>
      <c r="Z155" s="31">
        <f>IF('Modello Analisi RISCHI MOG_PTPC'!BB156=Tabelle!$V$3,('Mitigazione del rischio'!Z$8*Tabelle!$W$3),IF('Modello Analisi RISCHI MOG_PTPC'!BB156=Tabelle!$V$4,('Mitigazione del rischio'!Z$8*Tabelle!$W$4),IF('Modello Analisi RISCHI MOG_PTPC'!BB156=Tabelle!$V$5,('Mitigazione del rischio'!Z$8*Tabelle!$W$5),IF('Modello Analisi RISCHI MOG_PTPC'!BB156=Tabelle!$V$6,('Mitigazione del rischio'!Z$8*Tabelle!$W$6),IF('Modello Analisi RISCHI MOG_PTPC'!BB156=Tabelle!$V$7,('Mitigazione del rischio'!Z$8*Tabelle!$W$7),IF('Modello Analisi RISCHI MOG_PTPC'!BB156=Tabelle!$V$8,('Mitigazione del rischio'!Z$8*Tabelle!$W$8),IF('Modello Analisi RISCHI MOG_PTPC'!BB156=Tabelle!$V$9,('Mitigazione del rischio'!Z$8*Tabelle!$W$9),IF('Modello Analisi RISCHI MOG_PTPC'!BB156=Tabelle!$V$10,('Mitigazione del rischio'!Z$8*Tabelle!$W$10),IF('Modello Analisi RISCHI MOG_PTPC'!BB156=Tabelle!$V$11,('Mitigazione del rischio'!Z$8*Tabelle!$W$11),IF('Modello Analisi RISCHI MOG_PTPC'!BB156=Tabelle!$V$12,('Mitigazione del rischio'!Z$8*Tabelle!$W$12),"-"))))))))))</f>
        <v>0</v>
      </c>
      <c r="AA155" s="31">
        <f>IF('Modello Analisi RISCHI MOG_PTPC'!BC156=Tabelle!$V$3,('Mitigazione del rischio'!AA$8*Tabelle!$W$3),IF('Modello Analisi RISCHI MOG_PTPC'!BC156=Tabelle!$V$4,('Mitigazione del rischio'!AA$8*Tabelle!$W$4),IF('Modello Analisi RISCHI MOG_PTPC'!BC156=Tabelle!$V$5,('Mitigazione del rischio'!AA$8*Tabelle!$W$5),IF('Modello Analisi RISCHI MOG_PTPC'!BC156=Tabelle!$V$6,('Mitigazione del rischio'!AA$8*Tabelle!$W$6),IF('Modello Analisi RISCHI MOG_PTPC'!BC156=Tabelle!$V$7,('Mitigazione del rischio'!AA$8*Tabelle!$W$7),IF('Modello Analisi RISCHI MOG_PTPC'!BC156=Tabelle!$V$8,('Mitigazione del rischio'!AA$8*Tabelle!$W$8),IF('Modello Analisi RISCHI MOG_PTPC'!BC156=Tabelle!$V$9,('Mitigazione del rischio'!AA$8*Tabelle!$W$9),IF('Modello Analisi RISCHI MOG_PTPC'!BC156=Tabelle!$V$10,('Mitigazione del rischio'!AA$8*Tabelle!$W$10),IF('Modello Analisi RISCHI MOG_PTPC'!BC156=Tabelle!$V$11,('Mitigazione del rischio'!AA$8*Tabelle!$W$11),IF('Modello Analisi RISCHI MOG_PTPC'!BC156=Tabelle!$V$12,('Mitigazione del rischio'!AA$8*Tabelle!$W$12),"-"))))))))))</f>
        <v>0</v>
      </c>
      <c r="AB155" s="31">
        <f>IF('Modello Analisi RISCHI MOG_PTPC'!BD156=Tabelle!$V$3,('Mitigazione del rischio'!AB$8*Tabelle!$W$3),IF('Modello Analisi RISCHI MOG_PTPC'!BD156=Tabelle!$V$4,('Mitigazione del rischio'!AB$8*Tabelle!$W$4),IF('Modello Analisi RISCHI MOG_PTPC'!BD156=Tabelle!$V$5,('Mitigazione del rischio'!AB$8*Tabelle!$W$5),IF('Modello Analisi RISCHI MOG_PTPC'!BD156=Tabelle!$V$6,('Mitigazione del rischio'!AB$8*Tabelle!$W$6),IF('Modello Analisi RISCHI MOG_PTPC'!BD156=Tabelle!$V$7,('Mitigazione del rischio'!AB$8*Tabelle!$W$7),IF('Modello Analisi RISCHI MOG_PTPC'!BD156=Tabelle!$V$8,('Mitigazione del rischio'!AB$8*Tabelle!$W$8),IF('Modello Analisi RISCHI MOG_PTPC'!BD156=Tabelle!$V$9,('Mitigazione del rischio'!AB$8*Tabelle!$W$9),IF('Modello Analisi RISCHI MOG_PTPC'!BD156=Tabelle!$V$10,('Mitigazione del rischio'!AB$8*Tabelle!$W$10),IF('Modello Analisi RISCHI MOG_PTPC'!BD156=Tabelle!$V$11,('Mitigazione del rischio'!AB$8*Tabelle!$W$11),IF('Modello Analisi RISCHI MOG_PTPC'!BD156=Tabelle!$V$12,('Mitigazione del rischio'!AB$8*Tabelle!$W$12),"-"))))))))))</f>
        <v>0</v>
      </c>
      <c r="AC155" s="31">
        <f>IF('Modello Analisi RISCHI MOG_PTPC'!BE156=Tabelle!$V$3,('Mitigazione del rischio'!AC$8*Tabelle!$W$3),IF('Modello Analisi RISCHI MOG_PTPC'!BE156=Tabelle!$V$4,('Mitigazione del rischio'!AC$8*Tabelle!$W$4),IF('Modello Analisi RISCHI MOG_PTPC'!BE156=Tabelle!$V$5,('Mitigazione del rischio'!AC$8*Tabelle!$W$5),IF('Modello Analisi RISCHI MOG_PTPC'!BE156=Tabelle!$V$6,('Mitigazione del rischio'!AC$8*Tabelle!$W$6),IF('Modello Analisi RISCHI MOG_PTPC'!BE156=Tabelle!$V$7,('Mitigazione del rischio'!AC$8*Tabelle!$W$7),IF('Modello Analisi RISCHI MOG_PTPC'!BE156=Tabelle!$V$8,('Mitigazione del rischio'!AC$8*Tabelle!$W$8),IF('Modello Analisi RISCHI MOG_PTPC'!BE156=Tabelle!$V$9,('Mitigazione del rischio'!AC$8*Tabelle!$W$9),IF('Modello Analisi RISCHI MOG_PTPC'!BE156=Tabelle!$V$10,('Mitigazione del rischio'!AC$8*Tabelle!$W$10),IF('Modello Analisi RISCHI MOG_PTPC'!BE156=Tabelle!$V$11,('Mitigazione del rischio'!AC$8*Tabelle!$W$11),IF('Modello Analisi RISCHI MOG_PTPC'!BE156=Tabelle!$V$12,('Mitigazione del rischio'!AC$8*Tabelle!$W$12),"-"))))))))))</f>
        <v>0</v>
      </c>
      <c r="AD155" s="31">
        <f>IF('Modello Analisi RISCHI MOG_PTPC'!BF156=Tabelle!$V$3,('Mitigazione del rischio'!AD$8*Tabelle!$W$3),IF('Modello Analisi RISCHI MOG_PTPC'!BF156=Tabelle!$V$4,('Mitigazione del rischio'!AD$8*Tabelle!$W$4),IF('Modello Analisi RISCHI MOG_PTPC'!BF156=Tabelle!$V$5,('Mitigazione del rischio'!AD$8*Tabelle!$W$5),IF('Modello Analisi RISCHI MOG_PTPC'!BF156=Tabelle!$V$6,('Mitigazione del rischio'!AD$8*Tabelle!$W$6),IF('Modello Analisi RISCHI MOG_PTPC'!BF156=Tabelle!$V$7,('Mitigazione del rischio'!AD$8*Tabelle!$W$7),IF('Modello Analisi RISCHI MOG_PTPC'!BF156=Tabelle!$V$8,('Mitigazione del rischio'!AD$8*Tabelle!$W$8),IF('Modello Analisi RISCHI MOG_PTPC'!BF156=Tabelle!$V$9,('Mitigazione del rischio'!AD$8*Tabelle!$W$9),IF('Modello Analisi RISCHI MOG_PTPC'!BF156=Tabelle!$V$10,('Mitigazione del rischio'!AD$8*Tabelle!$W$10),IF('Modello Analisi RISCHI MOG_PTPC'!BF156=Tabelle!$V$11,('Mitigazione del rischio'!AD$8*Tabelle!$W$11),IF('Modello Analisi RISCHI MOG_PTPC'!BF156=Tabelle!$V$12,('Mitigazione del rischio'!AD$8*Tabelle!$W$12),"-"))))))))))</f>
        <v>0</v>
      </c>
      <c r="AE155" s="31">
        <f>IF('Modello Analisi RISCHI MOG_PTPC'!BG156=Tabelle!$V$3,('Mitigazione del rischio'!AE$8*Tabelle!$W$3),IF('Modello Analisi RISCHI MOG_PTPC'!BG156=Tabelle!$V$4,('Mitigazione del rischio'!AE$8*Tabelle!$W$4),IF('Modello Analisi RISCHI MOG_PTPC'!BG156=Tabelle!$V$5,('Mitigazione del rischio'!AE$8*Tabelle!$W$5),IF('Modello Analisi RISCHI MOG_PTPC'!BG156=Tabelle!$V$6,('Mitigazione del rischio'!AE$8*Tabelle!$W$6),IF('Modello Analisi RISCHI MOG_PTPC'!BG156=Tabelle!$V$7,('Mitigazione del rischio'!AE$8*Tabelle!$W$7),IF('Modello Analisi RISCHI MOG_PTPC'!BG156=Tabelle!$V$8,('Mitigazione del rischio'!AE$8*Tabelle!$W$8),IF('Modello Analisi RISCHI MOG_PTPC'!BG156=Tabelle!$V$9,('Mitigazione del rischio'!AE$8*Tabelle!$W$9),IF('Modello Analisi RISCHI MOG_PTPC'!BG156=Tabelle!$V$10,('Mitigazione del rischio'!AE$8*Tabelle!$W$10),IF('Modello Analisi RISCHI MOG_PTPC'!BG156=Tabelle!$V$11,('Mitigazione del rischio'!AE$8*Tabelle!$W$11),IF('Modello Analisi RISCHI MOG_PTPC'!BG156=Tabelle!$V$12,('Mitigazione del rischio'!AE$8*Tabelle!$W$12),"-"))))))))))</f>
        <v>0</v>
      </c>
      <c r="AF155" s="32">
        <f t="shared" si="7"/>
        <v>43.400000000000006</v>
      </c>
      <c r="AG155" s="33">
        <f t="shared" si="8"/>
        <v>0.43400000000000005</v>
      </c>
    </row>
    <row r="156" spans="1:33" x14ac:dyDescent="0.25">
      <c r="A156" s="31">
        <f>IF('Modello Analisi RISCHI MOG_PTPC'!AC157=Tabelle!$V$3,('Mitigazione del rischio'!A$8*Tabelle!$W$3),IF('Modello Analisi RISCHI MOG_PTPC'!AC157=Tabelle!$V$4,('Mitigazione del rischio'!A$8*Tabelle!$W$4),IF('Modello Analisi RISCHI MOG_PTPC'!AC157=Tabelle!$V$5,('Mitigazione del rischio'!A$8*Tabelle!$W$5),IF('Modello Analisi RISCHI MOG_PTPC'!AC157=Tabelle!$V$6,('Mitigazione del rischio'!A$8*Tabelle!$W$6),IF('Modello Analisi RISCHI MOG_PTPC'!AC157=Tabelle!$V$7,('Mitigazione del rischio'!A$8*Tabelle!$W$7),IF('Modello Analisi RISCHI MOG_PTPC'!AC157=Tabelle!$V$8,('Mitigazione del rischio'!A$8*Tabelle!$W$8),IF('Modello Analisi RISCHI MOG_PTPC'!AC157=Tabelle!$V$9,('Mitigazione del rischio'!A$8*Tabelle!$W$9),IF('Modello Analisi RISCHI MOG_PTPC'!AC157=Tabelle!$V$10,('Mitigazione del rischio'!A$8*Tabelle!$W$10),IF('Modello Analisi RISCHI MOG_PTPC'!AC157=Tabelle!$V$11,('Mitigazione del rischio'!A$8*Tabelle!$W$11),IF('Modello Analisi RISCHI MOG_PTPC'!AC157=Tabelle!$V$12,('Mitigazione del rischio'!A$8*Tabelle!$W$12),"-"))))))))))</f>
        <v>3.5</v>
      </c>
      <c r="B156" s="31">
        <f>IF('Modello Analisi RISCHI MOG_PTPC'!AD157=Tabelle!$V$3,('Mitigazione del rischio'!B$8*Tabelle!$W$3),IF('Modello Analisi RISCHI MOG_PTPC'!AD157=Tabelle!$V$4,('Mitigazione del rischio'!B$8*Tabelle!$W$4),IF('Modello Analisi RISCHI MOG_PTPC'!AD157=Tabelle!$V$5,('Mitigazione del rischio'!B$8*Tabelle!$W$5),IF('Modello Analisi RISCHI MOG_PTPC'!AD157=Tabelle!$V$6,('Mitigazione del rischio'!B$8*Tabelle!$W$6),IF('Modello Analisi RISCHI MOG_PTPC'!AD157=Tabelle!$V$7,('Mitigazione del rischio'!B$8*Tabelle!$W$7),IF('Modello Analisi RISCHI MOG_PTPC'!AD157=Tabelle!$V$8,('Mitigazione del rischio'!B$8*Tabelle!$W$8),IF('Modello Analisi RISCHI MOG_PTPC'!AD157=Tabelle!$V$9,('Mitigazione del rischio'!B$8*Tabelle!$W$9),IF('Modello Analisi RISCHI MOG_PTPC'!AD157=Tabelle!$V$10,('Mitigazione del rischio'!B$8*Tabelle!$W$10),IF('Modello Analisi RISCHI MOG_PTPC'!AD157=Tabelle!$V$11,('Mitigazione del rischio'!B$8*Tabelle!$W$11),IF('Modello Analisi RISCHI MOG_PTPC'!AD157=Tabelle!$V$12,('Mitigazione del rischio'!B$8*Tabelle!$W$12),"-"))))))))))</f>
        <v>2.4499999999999997</v>
      </c>
      <c r="C156" s="31">
        <f>IF('Modello Analisi RISCHI MOG_PTPC'!AE157=Tabelle!$V$3,('Mitigazione del rischio'!C$8*Tabelle!$W$3),IF('Modello Analisi RISCHI MOG_PTPC'!AE157=Tabelle!$V$4,('Mitigazione del rischio'!C$8*Tabelle!$W$4),IF('Modello Analisi RISCHI MOG_PTPC'!AE157=Tabelle!$V$5,('Mitigazione del rischio'!C$8*Tabelle!$W$5),IF('Modello Analisi RISCHI MOG_PTPC'!AE157=Tabelle!$V$6,('Mitigazione del rischio'!C$8*Tabelle!$W$6),IF('Modello Analisi RISCHI MOG_PTPC'!AE157=Tabelle!$V$7,('Mitigazione del rischio'!C$8*Tabelle!$W$7),IF('Modello Analisi RISCHI MOG_PTPC'!AE157=Tabelle!$V$8,('Mitigazione del rischio'!C$8*Tabelle!$W$8),IF('Modello Analisi RISCHI MOG_PTPC'!AE157=Tabelle!$V$9,('Mitigazione del rischio'!C$8*Tabelle!$W$9),IF('Modello Analisi RISCHI MOG_PTPC'!AE157=Tabelle!$V$10,('Mitigazione del rischio'!C$8*Tabelle!$W$10),IF('Modello Analisi RISCHI MOG_PTPC'!AE157=Tabelle!$V$11,('Mitigazione del rischio'!C$8*Tabelle!$W$11),IF('Modello Analisi RISCHI MOG_PTPC'!AE157=Tabelle!$V$12,('Mitigazione del rischio'!C$8*Tabelle!$W$12),"-"))))))))))</f>
        <v>0.35000000000000003</v>
      </c>
      <c r="D156" s="31">
        <f>IF('Modello Analisi RISCHI MOG_PTPC'!AF157=Tabelle!$V$3,('Mitigazione del rischio'!D$8*Tabelle!$W$3),IF('Modello Analisi RISCHI MOG_PTPC'!AF157=Tabelle!$V$4,('Mitigazione del rischio'!D$8*Tabelle!$W$4),IF('Modello Analisi RISCHI MOG_PTPC'!AF157=Tabelle!$V$5,('Mitigazione del rischio'!D$8*Tabelle!$W$5),IF('Modello Analisi RISCHI MOG_PTPC'!AF157=Tabelle!$V$6,('Mitigazione del rischio'!D$8*Tabelle!$W$6),IF('Modello Analisi RISCHI MOG_PTPC'!AF157=Tabelle!$V$7,('Mitigazione del rischio'!D$8*Tabelle!$W$7),IF('Modello Analisi RISCHI MOG_PTPC'!AF157=Tabelle!$V$8,('Mitigazione del rischio'!D$8*Tabelle!$W$8),IF('Modello Analisi RISCHI MOG_PTPC'!AF157=Tabelle!$V$9,('Mitigazione del rischio'!D$8*Tabelle!$W$9),IF('Modello Analisi RISCHI MOG_PTPC'!AF157=Tabelle!$V$10,('Mitigazione del rischio'!D$8*Tabelle!$W$10),IF('Modello Analisi RISCHI MOG_PTPC'!AF157=Tabelle!$V$11,('Mitigazione del rischio'!D$8*Tabelle!$W$11),IF('Modello Analisi RISCHI MOG_PTPC'!AF157=Tabelle!$V$12,('Mitigazione del rischio'!D$8*Tabelle!$W$12),"-"))))))))))</f>
        <v>1.05</v>
      </c>
      <c r="E156" s="31">
        <f>IF('Modello Analisi RISCHI MOG_PTPC'!AG157=Tabelle!$V$3,('Mitigazione del rischio'!E$8*Tabelle!$W$3),IF('Modello Analisi RISCHI MOG_PTPC'!AG157=Tabelle!$V$4,('Mitigazione del rischio'!E$8*Tabelle!$W$4),IF('Modello Analisi RISCHI MOG_PTPC'!AG157=Tabelle!$V$5,('Mitigazione del rischio'!E$8*Tabelle!$W$5),IF('Modello Analisi RISCHI MOG_PTPC'!AG157=Tabelle!$V$6,('Mitigazione del rischio'!E$8*Tabelle!$W$6),IF('Modello Analisi RISCHI MOG_PTPC'!AG157=Tabelle!$V$7,('Mitigazione del rischio'!E$8*Tabelle!$W$7),IF('Modello Analisi RISCHI MOG_PTPC'!AG157=Tabelle!$V$8,('Mitigazione del rischio'!E$8*Tabelle!$W$8),IF('Modello Analisi RISCHI MOG_PTPC'!AG157=Tabelle!$V$9,('Mitigazione del rischio'!E$8*Tabelle!$W$9),IF('Modello Analisi RISCHI MOG_PTPC'!AG157=Tabelle!$V$10,('Mitigazione del rischio'!E$8*Tabelle!$W$10),IF('Modello Analisi RISCHI MOG_PTPC'!AG157=Tabelle!$V$11,('Mitigazione del rischio'!E$8*Tabelle!$W$11),IF('Modello Analisi RISCHI MOG_PTPC'!AG157=Tabelle!$V$12,('Mitigazione del rischio'!E$8*Tabelle!$W$12),"-"))))))))))</f>
        <v>2.4499999999999997</v>
      </c>
      <c r="F156" s="31">
        <f>IF('Modello Analisi RISCHI MOG_PTPC'!AH157=Tabelle!$V$3,('Mitigazione del rischio'!F$8*Tabelle!$W$3),IF('Modello Analisi RISCHI MOG_PTPC'!AH157=Tabelle!$V$4,('Mitigazione del rischio'!F$8*Tabelle!$W$4),IF('Modello Analisi RISCHI MOG_PTPC'!AH157=Tabelle!$V$5,('Mitigazione del rischio'!F$8*Tabelle!$W$5),IF('Modello Analisi RISCHI MOG_PTPC'!AH157=Tabelle!$V$6,('Mitigazione del rischio'!F$8*Tabelle!$W$6),IF('Modello Analisi RISCHI MOG_PTPC'!AH157=Tabelle!$V$7,('Mitigazione del rischio'!F$8*Tabelle!$W$7),IF('Modello Analisi RISCHI MOG_PTPC'!AH157=Tabelle!$V$8,('Mitigazione del rischio'!F$8*Tabelle!$W$8),IF('Modello Analisi RISCHI MOG_PTPC'!AH157=Tabelle!$V$9,('Mitigazione del rischio'!F$8*Tabelle!$W$9),IF('Modello Analisi RISCHI MOG_PTPC'!AH157=Tabelle!$V$10,('Mitigazione del rischio'!F$8*Tabelle!$W$10),IF('Modello Analisi RISCHI MOG_PTPC'!AH157=Tabelle!$V$11,('Mitigazione del rischio'!F$8*Tabelle!$W$11),IF('Modello Analisi RISCHI MOG_PTPC'!AH157=Tabelle!$V$12,('Mitigazione del rischio'!F$8*Tabelle!$W$12),"-"))))))))))</f>
        <v>3.5</v>
      </c>
      <c r="G156" s="31">
        <f>IF('Modello Analisi RISCHI MOG_PTPC'!AI157=Tabelle!$V$3,('Mitigazione del rischio'!G$8*Tabelle!$W$3),IF('Modello Analisi RISCHI MOG_PTPC'!AI157=Tabelle!$V$4,('Mitigazione del rischio'!G$8*Tabelle!$W$4),IF('Modello Analisi RISCHI MOG_PTPC'!AI157=Tabelle!$V$5,('Mitigazione del rischio'!G$8*Tabelle!$W$5),IF('Modello Analisi RISCHI MOG_PTPC'!AI157=Tabelle!$V$6,('Mitigazione del rischio'!G$8*Tabelle!$W$6),IF('Modello Analisi RISCHI MOG_PTPC'!AI157=Tabelle!$V$7,('Mitigazione del rischio'!G$8*Tabelle!$W$7),IF('Modello Analisi RISCHI MOG_PTPC'!AI157=Tabelle!$V$8,('Mitigazione del rischio'!G$8*Tabelle!$W$8),IF('Modello Analisi RISCHI MOG_PTPC'!AI157=Tabelle!$V$9,('Mitigazione del rischio'!G$8*Tabelle!$W$9),IF('Modello Analisi RISCHI MOG_PTPC'!AI157=Tabelle!$V$10,('Mitigazione del rischio'!G$8*Tabelle!$W$10),IF('Modello Analisi RISCHI MOG_PTPC'!AI157=Tabelle!$V$11,('Mitigazione del rischio'!G$8*Tabelle!$W$11),IF('Modello Analisi RISCHI MOG_PTPC'!AI157=Tabelle!$V$12,('Mitigazione del rischio'!G$8*Tabelle!$W$12),"-"))))))))))</f>
        <v>3.5</v>
      </c>
      <c r="H156" s="31">
        <f>IF('Modello Analisi RISCHI MOG_PTPC'!AJ157=Tabelle!$V$3,('Mitigazione del rischio'!H$8*Tabelle!$W$3),IF('Modello Analisi RISCHI MOG_PTPC'!AJ157=Tabelle!$V$4,('Mitigazione del rischio'!H$8*Tabelle!$W$4),IF('Modello Analisi RISCHI MOG_PTPC'!AJ157=Tabelle!$V$5,('Mitigazione del rischio'!H$8*Tabelle!$W$5),IF('Modello Analisi RISCHI MOG_PTPC'!AJ157=Tabelle!$V$6,('Mitigazione del rischio'!H$8*Tabelle!$W$6),IF('Modello Analisi RISCHI MOG_PTPC'!AJ157=Tabelle!$V$7,('Mitigazione del rischio'!H$8*Tabelle!$W$7),IF('Modello Analisi RISCHI MOG_PTPC'!AJ157=Tabelle!$V$8,('Mitigazione del rischio'!H$8*Tabelle!$W$8),IF('Modello Analisi RISCHI MOG_PTPC'!AJ157=Tabelle!$V$9,('Mitigazione del rischio'!H$8*Tabelle!$W$9),IF('Modello Analisi RISCHI MOG_PTPC'!AJ157=Tabelle!$V$10,('Mitigazione del rischio'!H$8*Tabelle!$W$10),IF('Modello Analisi RISCHI MOG_PTPC'!AJ157=Tabelle!$V$11,('Mitigazione del rischio'!H$8*Tabelle!$W$11),IF('Modello Analisi RISCHI MOG_PTPC'!AJ157=Tabelle!$V$12,('Mitigazione del rischio'!H$8*Tabelle!$W$12),"-"))))))))))</f>
        <v>3.5</v>
      </c>
      <c r="I156" s="31">
        <f>IF('Modello Analisi RISCHI MOG_PTPC'!AK157=Tabelle!$V$3,('Mitigazione del rischio'!I$8*Tabelle!$W$3),IF('Modello Analisi RISCHI MOG_PTPC'!AK157=Tabelle!$V$4,('Mitigazione del rischio'!I$8*Tabelle!$W$4),IF('Modello Analisi RISCHI MOG_PTPC'!AK157=Tabelle!$V$5,('Mitigazione del rischio'!I$8*Tabelle!$W$5),IF('Modello Analisi RISCHI MOG_PTPC'!AK157=Tabelle!$V$6,('Mitigazione del rischio'!I$8*Tabelle!$W$6),IF('Modello Analisi RISCHI MOG_PTPC'!AK157=Tabelle!$V$7,('Mitigazione del rischio'!I$8*Tabelle!$W$7),IF('Modello Analisi RISCHI MOG_PTPC'!AK157=Tabelle!$V$8,('Mitigazione del rischio'!I$8*Tabelle!$W$8),IF('Modello Analisi RISCHI MOG_PTPC'!AK157=Tabelle!$V$9,('Mitigazione del rischio'!I$8*Tabelle!$W$9),IF('Modello Analisi RISCHI MOG_PTPC'!AK157=Tabelle!$V$10,('Mitigazione del rischio'!I$8*Tabelle!$W$10),IF('Modello Analisi RISCHI MOG_PTPC'!AK157=Tabelle!$V$11,('Mitigazione del rischio'!I$8*Tabelle!$W$11),IF('Modello Analisi RISCHI MOG_PTPC'!AK157=Tabelle!$V$12,('Mitigazione del rischio'!I$8*Tabelle!$W$12),"-"))))))))))</f>
        <v>1.05</v>
      </c>
      <c r="J156" s="31">
        <f>IF('Modello Analisi RISCHI MOG_PTPC'!AL157=Tabelle!$V$3,('Mitigazione del rischio'!J$8*Tabelle!$W$3),IF('Modello Analisi RISCHI MOG_PTPC'!AL157=Tabelle!$V$4,('Mitigazione del rischio'!J$8*Tabelle!$W$4),IF('Modello Analisi RISCHI MOG_PTPC'!AL157=Tabelle!$V$5,('Mitigazione del rischio'!J$8*Tabelle!$W$5),IF('Modello Analisi RISCHI MOG_PTPC'!AL157=Tabelle!$V$6,('Mitigazione del rischio'!J$8*Tabelle!$W$6),IF('Modello Analisi RISCHI MOG_PTPC'!AL157=Tabelle!$V$7,('Mitigazione del rischio'!J$8*Tabelle!$W$7),IF('Modello Analisi RISCHI MOG_PTPC'!AL157=Tabelle!$V$8,('Mitigazione del rischio'!J$8*Tabelle!$W$8),IF('Modello Analisi RISCHI MOG_PTPC'!AL157=Tabelle!$V$9,('Mitigazione del rischio'!J$8*Tabelle!$W$9),IF('Modello Analisi RISCHI MOG_PTPC'!AL157=Tabelle!$V$10,('Mitigazione del rischio'!J$8*Tabelle!$W$10),IF('Modello Analisi RISCHI MOG_PTPC'!AL157=Tabelle!$V$11,('Mitigazione del rischio'!J$8*Tabelle!$W$11),IF('Modello Analisi RISCHI MOG_PTPC'!AL157=Tabelle!$V$12,('Mitigazione del rischio'!J$8*Tabelle!$W$12),"-"))))))))))</f>
        <v>1.05</v>
      </c>
      <c r="K156" s="31">
        <f>IF('Modello Analisi RISCHI MOG_PTPC'!AM157=Tabelle!$V$3,('Mitigazione del rischio'!K$8*Tabelle!$W$3),IF('Modello Analisi RISCHI MOG_PTPC'!AM157=Tabelle!$V$4,('Mitigazione del rischio'!K$8*Tabelle!$W$4),IF('Modello Analisi RISCHI MOG_PTPC'!AM157=Tabelle!$V$5,('Mitigazione del rischio'!K$8*Tabelle!$W$5),IF('Modello Analisi RISCHI MOG_PTPC'!AM157=Tabelle!$V$6,('Mitigazione del rischio'!K$8*Tabelle!$W$6),IF('Modello Analisi RISCHI MOG_PTPC'!AM157=Tabelle!$V$7,('Mitigazione del rischio'!K$8*Tabelle!$W$7),IF('Modello Analisi RISCHI MOG_PTPC'!AM157=Tabelle!$V$8,('Mitigazione del rischio'!K$8*Tabelle!$W$8),IF('Modello Analisi RISCHI MOG_PTPC'!AM157=Tabelle!$V$9,('Mitigazione del rischio'!K$8*Tabelle!$W$9),IF('Modello Analisi RISCHI MOG_PTPC'!AM157=Tabelle!$V$10,('Mitigazione del rischio'!K$8*Tabelle!$W$10),IF('Modello Analisi RISCHI MOG_PTPC'!AM157=Tabelle!$V$11,('Mitigazione del rischio'!K$8*Tabelle!$W$11),IF('Modello Analisi RISCHI MOG_PTPC'!AM157=Tabelle!$V$12,('Mitigazione del rischio'!K$8*Tabelle!$W$12),"-"))))))))))</f>
        <v>3.5</v>
      </c>
      <c r="L156" s="31">
        <f>IF('Modello Analisi RISCHI MOG_PTPC'!AN157=Tabelle!$V$3,('Mitigazione del rischio'!L$8*Tabelle!$W$3),IF('Modello Analisi RISCHI MOG_PTPC'!AN157=Tabelle!$V$4,('Mitigazione del rischio'!L$8*Tabelle!$W$4),IF('Modello Analisi RISCHI MOG_PTPC'!AN157=Tabelle!$V$5,('Mitigazione del rischio'!L$8*Tabelle!$W$5),IF('Modello Analisi RISCHI MOG_PTPC'!AN157=Tabelle!$V$6,('Mitigazione del rischio'!L$8*Tabelle!$W$6),IF('Modello Analisi RISCHI MOG_PTPC'!AN157=Tabelle!$V$7,('Mitigazione del rischio'!L$8*Tabelle!$W$7),IF('Modello Analisi RISCHI MOG_PTPC'!AN157=Tabelle!$V$8,('Mitigazione del rischio'!L$8*Tabelle!$W$8),IF('Modello Analisi RISCHI MOG_PTPC'!AN157=Tabelle!$V$9,('Mitigazione del rischio'!L$8*Tabelle!$W$9),IF('Modello Analisi RISCHI MOG_PTPC'!AN157=Tabelle!$V$10,('Mitigazione del rischio'!L$8*Tabelle!$W$10),IF('Modello Analisi RISCHI MOG_PTPC'!AN157=Tabelle!$V$11,('Mitigazione del rischio'!L$8*Tabelle!$W$11),IF('Modello Analisi RISCHI MOG_PTPC'!AN157=Tabelle!$V$12,('Mitigazione del rischio'!L$8*Tabelle!$W$12),"-"))))))))))</f>
        <v>3.5</v>
      </c>
      <c r="M156" s="31">
        <f>IF('Modello Analisi RISCHI MOG_PTPC'!AO157=Tabelle!$V$3,('Mitigazione del rischio'!M$8*Tabelle!$W$3),IF('Modello Analisi RISCHI MOG_PTPC'!AO157=Tabelle!$V$4,('Mitigazione del rischio'!M$8*Tabelle!$W$4),IF('Modello Analisi RISCHI MOG_PTPC'!AO157=Tabelle!$V$5,('Mitigazione del rischio'!M$8*Tabelle!$W$5),IF('Modello Analisi RISCHI MOG_PTPC'!AO157=Tabelle!$V$6,('Mitigazione del rischio'!M$8*Tabelle!$W$6),IF('Modello Analisi RISCHI MOG_PTPC'!AO157=Tabelle!$V$7,('Mitigazione del rischio'!M$8*Tabelle!$W$7),IF('Modello Analisi RISCHI MOG_PTPC'!AO157=Tabelle!$V$8,('Mitigazione del rischio'!M$8*Tabelle!$W$8),IF('Modello Analisi RISCHI MOG_PTPC'!AO157=Tabelle!$V$9,('Mitigazione del rischio'!M$8*Tabelle!$W$9),IF('Modello Analisi RISCHI MOG_PTPC'!AO157=Tabelle!$V$10,('Mitigazione del rischio'!M$8*Tabelle!$W$10),IF('Modello Analisi RISCHI MOG_PTPC'!AO157=Tabelle!$V$11,('Mitigazione del rischio'!M$8*Tabelle!$W$11),IF('Modello Analisi RISCHI MOG_PTPC'!AO157=Tabelle!$V$12,('Mitigazione del rischio'!M$8*Tabelle!$W$12),"-"))))))))))</f>
        <v>1.05</v>
      </c>
      <c r="N156" s="31">
        <f>IF('Modello Analisi RISCHI MOG_PTPC'!AP157=Tabelle!$V$3,('Mitigazione del rischio'!N$8*Tabelle!$W$3),IF('Modello Analisi RISCHI MOG_PTPC'!AP157=Tabelle!$V$4,('Mitigazione del rischio'!N$8*Tabelle!$W$4),IF('Modello Analisi RISCHI MOG_PTPC'!AP157=Tabelle!$V$5,('Mitigazione del rischio'!N$8*Tabelle!$W$5),IF('Modello Analisi RISCHI MOG_PTPC'!AP157=Tabelle!$V$6,('Mitigazione del rischio'!N$8*Tabelle!$W$6),IF('Modello Analisi RISCHI MOG_PTPC'!AP157=Tabelle!$V$7,('Mitigazione del rischio'!N$8*Tabelle!$W$7),IF('Modello Analisi RISCHI MOG_PTPC'!AP157=Tabelle!$V$8,('Mitigazione del rischio'!N$8*Tabelle!$W$8),IF('Modello Analisi RISCHI MOG_PTPC'!AP157=Tabelle!$V$9,('Mitigazione del rischio'!N$8*Tabelle!$W$9),IF('Modello Analisi RISCHI MOG_PTPC'!AP157=Tabelle!$V$10,('Mitigazione del rischio'!N$8*Tabelle!$W$10),IF('Modello Analisi RISCHI MOG_PTPC'!AP157=Tabelle!$V$11,('Mitigazione del rischio'!N$8*Tabelle!$W$11),IF('Modello Analisi RISCHI MOG_PTPC'!AP157=Tabelle!$V$12,('Mitigazione del rischio'!N$8*Tabelle!$W$12),"-"))))))))))</f>
        <v>1.05</v>
      </c>
      <c r="O156" s="31">
        <f>IF('Modello Analisi RISCHI MOG_PTPC'!AQ157=Tabelle!$V$3,('Mitigazione del rischio'!O$8*Tabelle!$W$3),IF('Modello Analisi RISCHI MOG_PTPC'!AQ157=Tabelle!$V$4,('Mitigazione del rischio'!O$8*Tabelle!$W$4),IF('Modello Analisi RISCHI MOG_PTPC'!AQ157=Tabelle!$V$5,('Mitigazione del rischio'!O$8*Tabelle!$W$5),IF('Modello Analisi RISCHI MOG_PTPC'!AQ157=Tabelle!$V$6,('Mitigazione del rischio'!O$8*Tabelle!$W$6),IF('Modello Analisi RISCHI MOG_PTPC'!AQ157=Tabelle!$V$7,('Mitigazione del rischio'!O$8*Tabelle!$W$7),IF('Modello Analisi RISCHI MOG_PTPC'!AQ157=Tabelle!$V$8,('Mitigazione del rischio'!O$8*Tabelle!$W$8),IF('Modello Analisi RISCHI MOG_PTPC'!AQ157=Tabelle!$V$9,('Mitigazione del rischio'!O$8*Tabelle!$W$9),IF('Modello Analisi RISCHI MOG_PTPC'!AQ157=Tabelle!$V$10,('Mitigazione del rischio'!O$8*Tabelle!$W$10),IF('Modello Analisi RISCHI MOG_PTPC'!AQ157=Tabelle!$V$11,('Mitigazione del rischio'!O$8*Tabelle!$W$11),IF('Modello Analisi RISCHI MOG_PTPC'!AQ157=Tabelle!$V$12,('Mitigazione del rischio'!O$8*Tabelle!$W$12),"-"))))))))))</f>
        <v>1.05</v>
      </c>
      <c r="P156" s="31">
        <f>IF('Modello Analisi RISCHI MOG_PTPC'!AR157=Tabelle!$V$3,('Mitigazione del rischio'!P$8*Tabelle!$W$3),IF('Modello Analisi RISCHI MOG_PTPC'!AR157=Tabelle!$V$4,('Mitigazione del rischio'!P$8*Tabelle!$W$4),IF('Modello Analisi RISCHI MOG_PTPC'!AR157=Tabelle!$V$5,('Mitigazione del rischio'!P$8*Tabelle!$W$5),IF('Modello Analisi RISCHI MOG_PTPC'!AR157=Tabelle!$V$6,('Mitigazione del rischio'!P$8*Tabelle!$W$6),IF('Modello Analisi RISCHI MOG_PTPC'!AR157=Tabelle!$V$7,('Mitigazione del rischio'!P$8*Tabelle!$W$7),IF('Modello Analisi RISCHI MOG_PTPC'!AR157=Tabelle!$V$8,('Mitigazione del rischio'!P$8*Tabelle!$W$8),IF('Modello Analisi RISCHI MOG_PTPC'!AR157=Tabelle!$V$9,('Mitigazione del rischio'!P$8*Tabelle!$W$9),IF('Modello Analisi RISCHI MOG_PTPC'!AR157=Tabelle!$V$10,('Mitigazione del rischio'!P$8*Tabelle!$W$10),IF('Modello Analisi RISCHI MOG_PTPC'!AR157=Tabelle!$V$11,('Mitigazione del rischio'!P$8*Tabelle!$W$11),IF('Modello Analisi RISCHI MOG_PTPC'!AR157=Tabelle!$V$12,('Mitigazione del rischio'!P$8*Tabelle!$W$12),"-"))))))))))</f>
        <v>1.05</v>
      </c>
      <c r="Q156" s="31">
        <f>IF('Modello Analisi RISCHI MOG_PTPC'!AS157=Tabelle!$V$3,('Mitigazione del rischio'!Q$8*Tabelle!$W$3),IF('Modello Analisi RISCHI MOG_PTPC'!AS157=Tabelle!$V$4,('Mitigazione del rischio'!Q$8*Tabelle!$W$4),IF('Modello Analisi RISCHI MOG_PTPC'!AS157=Tabelle!$V$5,('Mitigazione del rischio'!Q$8*Tabelle!$W$5),IF('Modello Analisi RISCHI MOG_PTPC'!AS157=Tabelle!$V$6,('Mitigazione del rischio'!Q$8*Tabelle!$W$6),IF('Modello Analisi RISCHI MOG_PTPC'!AS157=Tabelle!$V$7,('Mitigazione del rischio'!Q$8*Tabelle!$W$7),IF('Modello Analisi RISCHI MOG_PTPC'!AS157=Tabelle!$V$8,('Mitigazione del rischio'!Q$8*Tabelle!$W$8),IF('Modello Analisi RISCHI MOG_PTPC'!AS157=Tabelle!$V$9,('Mitigazione del rischio'!Q$8*Tabelle!$W$9),IF('Modello Analisi RISCHI MOG_PTPC'!AS157=Tabelle!$V$10,('Mitigazione del rischio'!Q$8*Tabelle!$W$10),IF('Modello Analisi RISCHI MOG_PTPC'!AS157=Tabelle!$V$11,('Mitigazione del rischio'!Q$8*Tabelle!$W$11),IF('Modello Analisi RISCHI MOG_PTPC'!AS157=Tabelle!$V$12,('Mitigazione del rischio'!Q$8*Tabelle!$W$12),"-"))))))))))</f>
        <v>2.4499999999999997</v>
      </c>
      <c r="R156" s="31">
        <f>IF('Modello Analisi RISCHI MOG_PTPC'!AT157=Tabelle!$V$3,('Mitigazione del rischio'!R$8*Tabelle!$W$3),IF('Modello Analisi RISCHI MOG_PTPC'!AT157=Tabelle!$V$4,('Mitigazione del rischio'!R$8*Tabelle!$W$4),IF('Modello Analisi RISCHI MOG_PTPC'!AT157=Tabelle!$V$5,('Mitigazione del rischio'!R$8*Tabelle!$W$5),IF('Modello Analisi RISCHI MOG_PTPC'!AT157=Tabelle!$V$6,('Mitigazione del rischio'!R$8*Tabelle!$W$6),IF('Modello Analisi RISCHI MOG_PTPC'!AT157=Tabelle!$V$7,('Mitigazione del rischio'!R$8*Tabelle!$W$7),IF('Modello Analisi RISCHI MOG_PTPC'!AT157=Tabelle!$V$8,('Mitigazione del rischio'!R$8*Tabelle!$W$8),IF('Modello Analisi RISCHI MOG_PTPC'!AT157=Tabelle!$V$9,('Mitigazione del rischio'!R$8*Tabelle!$W$9),IF('Modello Analisi RISCHI MOG_PTPC'!AT157=Tabelle!$V$10,('Mitigazione del rischio'!R$8*Tabelle!$W$10),IF('Modello Analisi RISCHI MOG_PTPC'!AT157=Tabelle!$V$11,('Mitigazione del rischio'!R$8*Tabelle!$W$11),IF('Modello Analisi RISCHI MOG_PTPC'!AT157=Tabelle!$V$12,('Mitigazione del rischio'!R$8*Tabelle!$W$12),"-"))))))))))</f>
        <v>2.4499999999999997</v>
      </c>
      <c r="S156" s="31">
        <f>IF('Modello Analisi RISCHI MOG_PTPC'!AU157=Tabelle!$V$3,('Mitigazione del rischio'!S$8*Tabelle!$W$3),IF('Modello Analisi RISCHI MOG_PTPC'!AU157=Tabelle!$V$4,('Mitigazione del rischio'!S$8*Tabelle!$W$4),IF('Modello Analisi RISCHI MOG_PTPC'!AU157=Tabelle!$V$5,('Mitigazione del rischio'!S$8*Tabelle!$W$5),IF('Modello Analisi RISCHI MOG_PTPC'!AU157=Tabelle!$V$6,('Mitigazione del rischio'!S$8*Tabelle!$W$6),IF('Modello Analisi RISCHI MOG_PTPC'!AU157=Tabelle!$V$7,('Mitigazione del rischio'!S$8*Tabelle!$W$7),IF('Modello Analisi RISCHI MOG_PTPC'!AU157=Tabelle!$V$8,('Mitigazione del rischio'!S$8*Tabelle!$W$8),IF('Modello Analisi RISCHI MOG_PTPC'!AU157=Tabelle!$V$9,('Mitigazione del rischio'!S$8*Tabelle!$W$9),IF('Modello Analisi RISCHI MOG_PTPC'!AU157=Tabelle!$V$10,('Mitigazione del rischio'!S$8*Tabelle!$W$10),IF('Modello Analisi RISCHI MOG_PTPC'!AU157=Tabelle!$V$11,('Mitigazione del rischio'!S$8*Tabelle!$W$11),IF('Modello Analisi RISCHI MOG_PTPC'!AU157=Tabelle!$V$12,('Mitigazione del rischio'!S$8*Tabelle!$W$12),"-"))))))))))</f>
        <v>2.4499999999999997</v>
      </c>
      <c r="T156" s="31">
        <f>IF('Modello Analisi RISCHI MOG_PTPC'!AV157=Tabelle!$V$3,('Mitigazione del rischio'!T$8*Tabelle!$W$3),IF('Modello Analisi RISCHI MOG_PTPC'!AV157=Tabelle!$V$4,('Mitigazione del rischio'!T$8*Tabelle!$W$4),IF('Modello Analisi RISCHI MOG_PTPC'!AV157=Tabelle!$V$5,('Mitigazione del rischio'!T$8*Tabelle!$W$5),IF('Modello Analisi RISCHI MOG_PTPC'!AV157=Tabelle!$V$6,('Mitigazione del rischio'!T$8*Tabelle!$W$6),IF('Modello Analisi RISCHI MOG_PTPC'!AV157=Tabelle!$V$7,('Mitigazione del rischio'!T$8*Tabelle!$W$7),IF('Modello Analisi RISCHI MOG_PTPC'!AV157=Tabelle!$V$8,('Mitigazione del rischio'!T$8*Tabelle!$W$8),IF('Modello Analisi RISCHI MOG_PTPC'!AV157=Tabelle!$V$9,('Mitigazione del rischio'!T$8*Tabelle!$W$9),IF('Modello Analisi RISCHI MOG_PTPC'!AV157=Tabelle!$V$10,('Mitigazione del rischio'!T$8*Tabelle!$W$10),IF('Modello Analisi RISCHI MOG_PTPC'!AV157=Tabelle!$V$11,('Mitigazione del rischio'!T$8*Tabelle!$W$11),IF('Modello Analisi RISCHI MOG_PTPC'!AV157=Tabelle!$V$12,('Mitigazione del rischio'!T$8*Tabelle!$W$12),"-"))))))))))</f>
        <v>2.4499999999999997</v>
      </c>
      <c r="U156" s="31">
        <f>IF('Modello Analisi RISCHI MOG_PTPC'!AW157=Tabelle!$V$3,('Mitigazione del rischio'!U$8*Tabelle!$W$3),IF('Modello Analisi RISCHI MOG_PTPC'!AW157=Tabelle!$V$4,('Mitigazione del rischio'!U$8*Tabelle!$W$4),IF('Modello Analisi RISCHI MOG_PTPC'!AW157=Tabelle!$V$5,('Mitigazione del rischio'!U$8*Tabelle!$W$5),IF('Modello Analisi RISCHI MOG_PTPC'!AW157=Tabelle!$V$6,('Mitigazione del rischio'!U$8*Tabelle!$W$6),IF('Modello Analisi RISCHI MOG_PTPC'!AW157=Tabelle!$V$7,('Mitigazione del rischio'!U$8*Tabelle!$W$7),IF('Modello Analisi RISCHI MOG_PTPC'!AW157=Tabelle!$V$8,('Mitigazione del rischio'!U$8*Tabelle!$W$8),IF('Modello Analisi RISCHI MOG_PTPC'!AW157=Tabelle!$V$9,('Mitigazione del rischio'!U$8*Tabelle!$W$9),IF('Modello Analisi RISCHI MOG_PTPC'!AW157=Tabelle!$V$10,('Mitigazione del rischio'!U$8*Tabelle!$W$10),IF('Modello Analisi RISCHI MOG_PTPC'!AW157=Tabelle!$V$11,('Mitigazione del rischio'!U$8*Tabelle!$W$11),IF('Modello Analisi RISCHI MOG_PTPC'!AW157=Tabelle!$V$12,('Mitigazione del rischio'!U$8*Tabelle!$W$12),"-"))))))))))</f>
        <v>0</v>
      </c>
      <c r="V156" s="31">
        <f>IF('Modello Analisi RISCHI MOG_PTPC'!AX157=Tabelle!$V$3,('Mitigazione del rischio'!V$8*Tabelle!$W$3),IF('Modello Analisi RISCHI MOG_PTPC'!AX157=Tabelle!$V$4,('Mitigazione del rischio'!V$8*Tabelle!$W$4),IF('Modello Analisi RISCHI MOG_PTPC'!AX157=Tabelle!$V$5,('Mitigazione del rischio'!V$8*Tabelle!$W$5),IF('Modello Analisi RISCHI MOG_PTPC'!AX157=Tabelle!$V$6,('Mitigazione del rischio'!V$8*Tabelle!$W$6),IF('Modello Analisi RISCHI MOG_PTPC'!AX157=Tabelle!$V$7,('Mitigazione del rischio'!V$8*Tabelle!$W$7),IF('Modello Analisi RISCHI MOG_PTPC'!AX157=Tabelle!$V$8,('Mitigazione del rischio'!V$8*Tabelle!$W$8),IF('Modello Analisi RISCHI MOG_PTPC'!AX157=Tabelle!$V$9,('Mitigazione del rischio'!V$8*Tabelle!$W$9),IF('Modello Analisi RISCHI MOG_PTPC'!AX157=Tabelle!$V$10,('Mitigazione del rischio'!V$8*Tabelle!$W$10),IF('Modello Analisi RISCHI MOG_PTPC'!AX157=Tabelle!$V$11,('Mitigazione del rischio'!V$8*Tabelle!$W$11),IF('Modello Analisi RISCHI MOG_PTPC'!AX157=Tabelle!$V$12,('Mitigazione del rischio'!V$8*Tabelle!$W$12),"-"))))))))))</f>
        <v>0</v>
      </c>
      <c r="W156" s="31">
        <f>IF('Modello Analisi RISCHI MOG_PTPC'!AY157=Tabelle!$V$3,('Mitigazione del rischio'!W$8*Tabelle!$W$3),IF('Modello Analisi RISCHI MOG_PTPC'!AY157=Tabelle!$V$4,('Mitigazione del rischio'!W$8*Tabelle!$W$4),IF('Modello Analisi RISCHI MOG_PTPC'!AY157=Tabelle!$V$5,('Mitigazione del rischio'!W$8*Tabelle!$W$5),IF('Modello Analisi RISCHI MOG_PTPC'!AY157=Tabelle!$V$6,('Mitigazione del rischio'!W$8*Tabelle!$W$6),IF('Modello Analisi RISCHI MOG_PTPC'!AY157=Tabelle!$V$7,('Mitigazione del rischio'!W$8*Tabelle!$W$7),IF('Modello Analisi RISCHI MOG_PTPC'!AY157=Tabelle!$V$8,('Mitigazione del rischio'!W$8*Tabelle!$W$8),IF('Modello Analisi RISCHI MOG_PTPC'!AY157=Tabelle!$V$9,('Mitigazione del rischio'!W$8*Tabelle!$W$9),IF('Modello Analisi RISCHI MOG_PTPC'!AY157=Tabelle!$V$10,('Mitigazione del rischio'!W$8*Tabelle!$W$10),IF('Modello Analisi RISCHI MOG_PTPC'!AY157=Tabelle!$V$11,('Mitigazione del rischio'!W$8*Tabelle!$W$11),IF('Modello Analisi RISCHI MOG_PTPC'!AY157=Tabelle!$V$12,('Mitigazione del rischio'!W$8*Tabelle!$W$12),"-"))))))))))</f>
        <v>0</v>
      </c>
      <c r="X156" s="31">
        <f>IF('Modello Analisi RISCHI MOG_PTPC'!AZ157=Tabelle!$V$3,('Mitigazione del rischio'!X$8*Tabelle!$W$3),IF('Modello Analisi RISCHI MOG_PTPC'!AZ157=Tabelle!$V$4,('Mitigazione del rischio'!X$8*Tabelle!$W$4),IF('Modello Analisi RISCHI MOG_PTPC'!AZ157=Tabelle!$V$5,('Mitigazione del rischio'!X$8*Tabelle!$W$5),IF('Modello Analisi RISCHI MOG_PTPC'!AZ157=Tabelle!$V$6,('Mitigazione del rischio'!X$8*Tabelle!$W$6),IF('Modello Analisi RISCHI MOG_PTPC'!AZ157=Tabelle!$V$7,('Mitigazione del rischio'!X$8*Tabelle!$W$7),IF('Modello Analisi RISCHI MOG_PTPC'!AZ157=Tabelle!$V$8,('Mitigazione del rischio'!X$8*Tabelle!$W$8),IF('Modello Analisi RISCHI MOG_PTPC'!AZ157=Tabelle!$V$9,('Mitigazione del rischio'!X$8*Tabelle!$W$9),IF('Modello Analisi RISCHI MOG_PTPC'!AZ157=Tabelle!$V$10,('Mitigazione del rischio'!X$8*Tabelle!$W$10),IF('Modello Analisi RISCHI MOG_PTPC'!AZ157=Tabelle!$V$11,('Mitigazione del rischio'!X$8*Tabelle!$W$11),IF('Modello Analisi RISCHI MOG_PTPC'!AZ157=Tabelle!$V$12,('Mitigazione del rischio'!X$8*Tabelle!$W$12),"-"))))))))))</f>
        <v>0</v>
      </c>
      <c r="Y156" s="31">
        <f>IF('Modello Analisi RISCHI MOG_PTPC'!BA157=Tabelle!$V$3,('Mitigazione del rischio'!Y$8*Tabelle!$W$3),IF('Modello Analisi RISCHI MOG_PTPC'!BA157=Tabelle!$V$4,('Mitigazione del rischio'!Y$8*Tabelle!$W$4),IF('Modello Analisi RISCHI MOG_PTPC'!BA157=Tabelle!$V$5,('Mitigazione del rischio'!Y$8*Tabelle!$W$5),IF('Modello Analisi RISCHI MOG_PTPC'!BA157=Tabelle!$V$6,('Mitigazione del rischio'!Y$8*Tabelle!$W$6),IF('Modello Analisi RISCHI MOG_PTPC'!BA157=Tabelle!$V$7,('Mitigazione del rischio'!Y$8*Tabelle!$W$7),IF('Modello Analisi RISCHI MOG_PTPC'!BA157=Tabelle!$V$8,('Mitigazione del rischio'!Y$8*Tabelle!$W$8),IF('Modello Analisi RISCHI MOG_PTPC'!BA157=Tabelle!$V$9,('Mitigazione del rischio'!Y$8*Tabelle!$W$9),IF('Modello Analisi RISCHI MOG_PTPC'!BA157=Tabelle!$V$10,('Mitigazione del rischio'!Y$8*Tabelle!$W$10),IF('Modello Analisi RISCHI MOG_PTPC'!BA157=Tabelle!$V$11,('Mitigazione del rischio'!Y$8*Tabelle!$W$11),IF('Modello Analisi RISCHI MOG_PTPC'!BA157=Tabelle!$V$12,('Mitigazione del rischio'!Y$8*Tabelle!$W$12),"-"))))))))))</f>
        <v>0</v>
      </c>
      <c r="Z156" s="31">
        <f>IF('Modello Analisi RISCHI MOG_PTPC'!BB157=Tabelle!$V$3,('Mitigazione del rischio'!Z$8*Tabelle!$W$3),IF('Modello Analisi RISCHI MOG_PTPC'!BB157=Tabelle!$V$4,('Mitigazione del rischio'!Z$8*Tabelle!$W$4),IF('Modello Analisi RISCHI MOG_PTPC'!BB157=Tabelle!$V$5,('Mitigazione del rischio'!Z$8*Tabelle!$W$5),IF('Modello Analisi RISCHI MOG_PTPC'!BB157=Tabelle!$V$6,('Mitigazione del rischio'!Z$8*Tabelle!$W$6),IF('Modello Analisi RISCHI MOG_PTPC'!BB157=Tabelle!$V$7,('Mitigazione del rischio'!Z$8*Tabelle!$W$7),IF('Modello Analisi RISCHI MOG_PTPC'!BB157=Tabelle!$V$8,('Mitigazione del rischio'!Z$8*Tabelle!$W$8),IF('Modello Analisi RISCHI MOG_PTPC'!BB157=Tabelle!$V$9,('Mitigazione del rischio'!Z$8*Tabelle!$W$9),IF('Modello Analisi RISCHI MOG_PTPC'!BB157=Tabelle!$V$10,('Mitigazione del rischio'!Z$8*Tabelle!$W$10),IF('Modello Analisi RISCHI MOG_PTPC'!BB157=Tabelle!$V$11,('Mitigazione del rischio'!Z$8*Tabelle!$W$11),IF('Modello Analisi RISCHI MOG_PTPC'!BB157=Tabelle!$V$12,('Mitigazione del rischio'!Z$8*Tabelle!$W$12),"-"))))))))))</f>
        <v>0</v>
      </c>
      <c r="AA156" s="31">
        <f>IF('Modello Analisi RISCHI MOG_PTPC'!BC157=Tabelle!$V$3,('Mitigazione del rischio'!AA$8*Tabelle!$W$3),IF('Modello Analisi RISCHI MOG_PTPC'!BC157=Tabelle!$V$4,('Mitigazione del rischio'!AA$8*Tabelle!$W$4),IF('Modello Analisi RISCHI MOG_PTPC'!BC157=Tabelle!$V$5,('Mitigazione del rischio'!AA$8*Tabelle!$W$5),IF('Modello Analisi RISCHI MOG_PTPC'!BC157=Tabelle!$V$6,('Mitigazione del rischio'!AA$8*Tabelle!$W$6),IF('Modello Analisi RISCHI MOG_PTPC'!BC157=Tabelle!$V$7,('Mitigazione del rischio'!AA$8*Tabelle!$W$7),IF('Modello Analisi RISCHI MOG_PTPC'!BC157=Tabelle!$V$8,('Mitigazione del rischio'!AA$8*Tabelle!$W$8),IF('Modello Analisi RISCHI MOG_PTPC'!BC157=Tabelle!$V$9,('Mitigazione del rischio'!AA$8*Tabelle!$W$9),IF('Modello Analisi RISCHI MOG_PTPC'!BC157=Tabelle!$V$10,('Mitigazione del rischio'!AA$8*Tabelle!$W$10),IF('Modello Analisi RISCHI MOG_PTPC'!BC157=Tabelle!$V$11,('Mitigazione del rischio'!AA$8*Tabelle!$W$11),IF('Modello Analisi RISCHI MOG_PTPC'!BC157=Tabelle!$V$12,('Mitigazione del rischio'!AA$8*Tabelle!$W$12),"-"))))))))))</f>
        <v>0</v>
      </c>
      <c r="AB156" s="31">
        <f>IF('Modello Analisi RISCHI MOG_PTPC'!BD157=Tabelle!$V$3,('Mitigazione del rischio'!AB$8*Tabelle!$W$3),IF('Modello Analisi RISCHI MOG_PTPC'!BD157=Tabelle!$V$4,('Mitigazione del rischio'!AB$8*Tabelle!$W$4),IF('Modello Analisi RISCHI MOG_PTPC'!BD157=Tabelle!$V$5,('Mitigazione del rischio'!AB$8*Tabelle!$W$5),IF('Modello Analisi RISCHI MOG_PTPC'!BD157=Tabelle!$V$6,('Mitigazione del rischio'!AB$8*Tabelle!$W$6),IF('Modello Analisi RISCHI MOG_PTPC'!BD157=Tabelle!$V$7,('Mitigazione del rischio'!AB$8*Tabelle!$W$7),IF('Modello Analisi RISCHI MOG_PTPC'!BD157=Tabelle!$V$8,('Mitigazione del rischio'!AB$8*Tabelle!$W$8),IF('Modello Analisi RISCHI MOG_PTPC'!BD157=Tabelle!$V$9,('Mitigazione del rischio'!AB$8*Tabelle!$W$9),IF('Modello Analisi RISCHI MOG_PTPC'!BD157=Tabelle!$V$10,('Mitigazione del rischio'!AB$8*Tabelle!$W$10),IF('Modello Analisi RISCHI MOG_PTPC'!BD157=Tabelle!$V$11,('Mitigazione del rischio'!AB$8*Tabelle!$W$11),IF('Modello Analisi RISCHI MOG_PTPC'!BD157=Tabelle!$V$12,('Mitigazione del rischio'!AB$8*Tabelle!$W$12),"-"))))))))))</f>
        <v>0</v>
      </c>
      <c r="AC156" s="31">
        <f>IF('Modello Analisi RISCHI MOG_PTPC'!BE157=Tabelle!$V$3,('Mitigazione del rischio'!AC$8*Tabelle!$W$3),IF('Modello Analisi RISCHI MOG_PTPC'!BE157=Tabelle!$V$4,('Mitigazione del rischio'!AC$8*Tabelle!$W$4),IF('Modello Analisi RISCHI MOG_PTPC'!BE157=Tabelle!$V$5,('Mitigazione del rischio'!AC$8*Tabelle!$W$5),IF('Modello Analisi RISCHI MOG_PTPC'!BE157=Tabelle!$V$6,('Mitigazione del rischio'!AC$8*Tabelle!$W$6),IF('Modello Analisi RISCHI MOG_PTPC'!BE157=Tabelle!$V$7,('Mitigazione del rischio'!AC$8*Tabelle!$W$7),IF('Modello Analisi RISCHI MOG_PTPC'!BE157=Tabelle!$V$8,('Mitigazione del rischio'!AC$8*Tabelle!$W$8),IF('Modello Analisi RISCHI MOG_PTPC'!BE157=Tabelle!$V$9,('Mitigazione del rischio'!AC$8*Tabelle!$W$9),IF('Modello Analisi RISCHI MOG_PTPC'!BE157=Tabelle!$V$10,('Mitigazione del rischio'!AC$8*Tabelle!$W$10),IF('Modello Analisi RISCHI MOG_PTPC'!BE157=Tabelle!$V$11,('Mitigazione del rischio'!AC$8*Tabelle!$W$11),IF('Modello Analisi RISCHI MOG_PTPC'!BE157=Tabelle!$V$12,('Mitigazione del rischio'!AC$8*Tabelle!$W$12),"-"))))))))))</f>
        <v>0</v>
      </c>
      <c r="AD156" s="31">
        <f>IF('Modello Analisi RISCHI MOG_PTPC'!BF157=Tabelle!$V$3,('Mitigazione del rischio'!AD$8*Tabelle!$W$3),IF('Modello Analisi RISCHI MOG_PTPC'!BF157=Tabelle!$V$4,('Mitigazione del rischio'!AD$8*Tabelle!$W$4),IF('Modello Analisi RISCHI MOG_PTPC'!BF157=Tabelle!$V$5,('Mitigazione del rischio'!AD$8*Tabelle!$W$5),IF('Modello Analisi RISCHI MOG_PTPC'!BF157=Tabelle!$V$6,('Mitigazione del rischio'!AD$8*Tabelle!$W$6),IF('Modello Analisi RISCHI MOG_PTPC'!BF157=Tabelle!$V$7,('Mitigazione del rischio'!AD$8*Tabelle!$W$7),IF('Modello Analisi RISCHI MOG_PTPC'!BF157=Tabelle!$V$8,('Mitigazione del rischio'!AD$8*Tabelle!$W$8),IF('Modello Analisi RISCHI MOG_PTPC'!BF157=Tabelle!$V$9,('Mitigazione del rischio'!AD$8*Tabelle!$W$9),IF('Modello Analisi RISCHI MOG_PTPC'!BF157=Tabelle!$V$10,('Mitigazione del rischio'!AD$8*Tabelle!$W$10),IF('Modello Analisi RISCHI MOG_PTPC'!BF157=Tabelle!$V$11,('Mitigazione del rischio'!AD$8*Tabelle!$W$11),IF('Modello Analisi RISCHI MOG_PTPC'!BF157=Tabelle!$V$12,('Mitigazione del rischio'!AD$8*Tabelle!$W$12),"-"))))))))))</f>
        <v>0</v>
      </c>
      <c r="AE156" s="31">
        <f>IF('Modello Analisi RISCHI MOG_PTPC'!BG157=Tabelle!$V$3,('Mitigazione del rischio'!AE$8*Tabelle!$W$3),IF('Modello Analisi RISCHI MOG_PTPC'!BG157=Tabelle!$V$4,('Mitigazione del rischio'!AE$8*Tabelle!$W$4),IF('Modello Analisi RISCHI MOG_PTPC'!BG157=Tabelle!$V$5,('Mitigazione del rischio'!AE$8*Tabelle!$W$5),IF('Modello Analisi RISCHI MOG_PTPC'!BG157=Tabelle!$V$6,('Mitigazione del rischio'!AE$8*Tabelle!$W$6),IF('Modello Analisi RISCHI MOG_PTPC'!BG157=Tabelle!$V$7,('Mitigazione del rischio'!AE$8*Tabelle!$W$7),IF('Modello Analisi RISCHI MOG_PTPC'!BG157=Tabelle!$V$8,('Mitigazione del rischio'!AE$8*Tabelle!$W$8),IF('Modello Analisi RISCHI MOG_PTPC'!BG157=Tabelle!$V$9,('Mitigazione del rischio'!AE$8*Tabelle!$W$9),IF('Modello Analisi RISCHI MOG_PTPC'!BG157=Tabelle!$V$10,('Mitigazione del rischio'!AE$8*Tabelle!$W$10),IF('Modello Analisi RISCHI MOG_PTPC'!BG157=Tabelle!$V$11,('Mitigazione del rischio'!AE$8*Tabelle!$W$11),IF('Modello Analisi RISCHI MOG_PTPC'!BG157=Tabelle!$V$12,('Mitigazione del rischio'!AE$8*Tabelle!$W$12),"-"))))))))))</f>
        <v>0</v>
      </c>
      <c r="AF156" s="32">
        <f t="shared" si="7"/>
        <v>43.400000000000006</v>
      </c>
      <c r="AG156" s="33">
        <f t="shared" si="8"/>
        <v>0.43400000000000005</v>
      </c>
    </row>
    <row r="157" spans="1:33" x14ac:dyDescent="0.25">
      <c r="A157" s="31">
        <f>IF('Modello Analisi RISCHI MOG_PTPC'!AC158=Tabelle!$V$3,('Mitigazione del rischio'!A$8*Tabelle!$W$3),IF('Modello Analisi RISCHI MOG_PTPC'!AC158=Tabelle!$V$4,('Mitigazione del rischio'!A$8*Tabelle!$W$4),IF('Modello Analisi RISCHI MOG_PTPC'!AC158=Tabelle!$V$5,('Mitigazione del rischio'!A$8*Tabelle!$W$5),IF('Modello Analisi RISCHI MOG_PTPC'!AC158=Tabelle!$V$6,('Mitigazione del rischio'!A$8*Tabelle!$W$6),IF('Modello Analisi RISCHI MOG_PTPC'!AC158=Tabelle!$V$7,('Mitigazione del rischio'!A$8*Tabelle!$W$7),IF('Modello Analisi RISCHI MOG_PTPC'!AC158=Tabelle!$V$8,('Mitigazione del rischio'!A$8*Tabelle!$W$8),IF('Modello Analisi RISCHI MOG_PTPC'!AC158=Tabelle!$V$9,('Mitigazione del rischio'!A$8*Tabelle!$W$9),IF('Modello Analisi RISCHI MOG_PTPC'!AC158=Tabelle!$V$10,('Mitigazione del rischio'!A$8*Tabelle!$W$10),IF('Modello Analisi RISCHI MOG_PTPC'!AC158=Tabelle!$V$11,('Mitigazione del rischio'!A$8*Tabelle!$W$11),IF('Modello Analisi RISCHI MOG_PTPC'!AC158=Tabelle!$V$12,('Mitigazione del rischio'!A$8*Tabelle!$W$12),"-"))))))))))</f>
        <v>3.5</v>
      </c>
      <c r="B157" s="31">
        <f>IF('Modello Analisi RISCHI MOG_PTPC'!AD158=Tabelle!$V$3,('Mitigazione del rischio'!B$8*Tabelle!$W$3),IF('Modello Analisi RISCHI MOG_PTPC'!AD158=Tabelle!$V$4,('Mitigazione del rischio'!B$8*Tabelle!$W$4),IF('Modello Analisi RISCHI MOG_PTPC'!AD158=Tabelle!$V$5,('Mitigazione del rischio'!B$8*Tabelle!$W$5),IF('Modello Analisi RISCHI MOG_PTPC'!AD158=Tabelle!$V$6,('Mitigazione del rischio'!B$8*Tabelle!$W$6),IF('Modello Analisi RISCHI MOG_PTPC'!AD158=Tabelle!$V$7,('Mitigazione del rischio'!B$8*Tabelle!$W$7),IF('Modello Analisi RISCHI MOG_PTPC'!AD158=Tabelle!$V$8,('Mitigazione del rischio'!B$8*Tabelle!$W$8),IF('Modello Analisi RISCHI MOG_PTPC'!AD158=Tabelle!$V$9,('Mitigazione del rischio'!B$8*Tabelle!$W$9),IF('Modello Analisi RISCHI MOG_PTPC'!AD158=Tabelle!$V$10,('Mitigazione del rischio'!B$8*Tabelle!$W$10),IF('Modello Analisi RISCHI MOG_PTPC'!AD158=Tabelle!$V$11,('Mitigazione del rischio'!B$8*Tabelle!$W$11),IF('Modello Analisi RISCHI MOG_PTPC'!AD158=Tabelle!$V$12,('Mitigazione del rischio'!B$8*Tabelle!$W$12),"-"))))))))))</f>
        <v>2.4499999999999997</v>
      </c>
      <c r="C157" s="31">
        <f>IF('Modello Analisi RISCHI MOG_PTPC'!AE158=Tabelle!$V$3,('Mitigazione del rischio'!C$8*Tabelle!$W$3),IF('Modello Analisi RISCHI MOG_PTPC'!AE158=Tabelle!$V$4,('Mitigazione del rischio'!C$8*Tabelle!$W$4),IF('Modello Analisi RISCHI MOG_PTPC'!AE158=Tabelle!$V$5,('Mitigazione del rischio'!C$8*Tabelle!$W$5),IF('Modello Analisi RISCHI MOG_PTPC'!AE158=Tabelle!$V$6,('Mitigazione del rischio'!C$8*Tabelle!$W$6),IF('Modello Analisi RISCHI MOG_PTPC'!AE158=Tabelle!$V$7,('Mitigazione del rischio'!C$8*Tabelle!$W$7),IF('Modello Analisi RISCHI MOG_PTPC'!AE158=Tabelle!$V$8,('Mitigazione del rischio'!C$8*Tabelle!$W$8),IF('Modello Analisi RISCHI MOG_PTPC'!AE158=Tabelle!$V$9,('Mitigazione del rischio'!C$8*Tabelle!$W$9),IF('Modello Analisi RISCHI MOG_PTPC'!AE158=Tabelle!$V$10,('Mitigazione del rischio'!C$8*Tabelle!$W$10),IF('Modello Analisi RISCHI MOG_PTPC'!AE158=Tabelle!$V$11,('Mitigazione del rischio'!C$8*Tabelle!$W$11),IF('Modello Analisi RISCHI MOG_PTPC'!AE158=Tabelle!$V$12,('Mitigazione del rischio'!C$8*Tabelle!$W$12),"-"))))))))))</f>
        <v>0.35000000000000003</v>
      </c>
      <c r="D157" s="31">
        <f>IF('Modello Analisi RISCHI MOG_PTPC'!AF158=Tabelle!$V$3,('Mitigazione del rischio'!D$8*Tabelle!$W$3),IF('Modello Analisi RISCHI MOG_PTPC'!AF158=Tabelle!$V$4,('Mitigazione del rischio'!D$8*Tabelle!$W$4),IF('Modello Analisi RISCHI MOG_PTPC'!AF158=Tabelle!$V$5,('Mitigazione del rischio'!D$8*Tabelle!$W$5),IF('Modello Analisi RISCHI MOG_PTPC'!AF158=Tabelle!$V$6,('Mitigazione del rischio'!D$8*Tabelle!$W$6),IF('Modello Analisi RISCHI MOG_PTPC'!AF158=Tabelle!$V$7,('Mitigazione del rischio'!D$8*Tabelle!$W$7),IF('Modello Analisi RISCHI MOG_PTPC'!AF158=Tabelle!$V$8,('Mitigazione del rischio'!D$8*Tabelle!$W$8),IF('Modello Analisi RISCHI MOG_PTPC'!AF158=Tabelle!$V$9,('Mitigazione del rischio'!D$8*Tabelle!$W$9),IF('Modello Analisi RISCHI MOG_PTPC'!AF158=Tabelle!$V$10,('Mitigazione del rischio'!D$8*Tabelle!$W$10),IF('Modello Analisi RISCHI MOG_PTPC'!AF158=Tabelle!$V$11,('Mitigazione del rischio'!D$8*Tabelle!$W$11),IF('Modello Analisi RISCHI MOG_PTPC'!AF158=Tabelle!$V$12,('Mitigazione del rischio'!D$8*Tabelle!$W$12),"-"))))))))))</f>
        <v>1.05</v>
      </c>
      <c r="E157" s="31">
        <f>IF('Modello Analisi RISCHI MOG_PTPC'!AG158=Tabelle!$V$3,('Mitigazione del rischio'!E$8*Tabelle!$W$3),IF('Modello Analisi RISCHI MOG_PTPC'!AG158=Tabelle!$V$4,('Mitigazione del rischio'!E$8*Tabelle!$W$4),IF('Modello Analisi RISCHI MOG_PTPC'!AG158=Tabelle!$V$5,('Mitigazione del rischio'!E$8*Tabelle!$W$5),IF('Modello Analisi RISCHI MOG_PTPC'!AG158=Tabelle!$V$6,('Mitigazione del rischio'!E$8*Tabelle!$W$6),IF('Modello Analisi RISCHI MOG_PTPC'!AG158=Tabelle!$V$7,('Mitigazione del rischio'!E$8*Tabelle!$W$7),IF('Modello Analisi RISCHI MOG_PTPC'!AG158=Tabelle!$V$8,('Mitigazione del rischio'!E$8*Tabelle!$W$8),IF('Modello Analisi RISCHI MOG_PTPC'!AG158=Tabelle!$V$9,('Mitigazione del rischio'!E$8*Tabelle!$W$9),IF('Modello Analisi RISCHI MOG_PTPC'!AG158=Tabelle!$V$10,('Mitigazione del rischio'!E$8*Tabelle!$W$10),IF('Modello Analisi RISCHI MOG_PTPC'!AG158=Tabelle!$V$11,('Mitigazione del rischio'!E$8*Tabelle!$W$11),IF('Modello Analisi RISCHI MOG_PTPC'!AG158=Tabelle!$V$12,('Mitigazione del rischio'!E$8*Tabelle!$W$12),"-"))))))))))</f>
        <v>2.4499999999999997</v>
      </c>
      <c r="F157" s="31">
        <f>IF('Modello Analisi RISCHI MOG_PTPC'!AH158=Tabelle!$V$3,('Mitigazione del rischio'!F$8*Tabelle!$W$3),IF('Modello Analisi RISCHI MOG_PTPC'!AH158=Tabelle!$V$4,('Mitigazione del rischio'!F$8*Tabelle!$W$4),IF('Modello Analisi RISCHI MOG_PTPC'!AH158=Tabelle!$V$5,('Mitigazione del rischio'!F$8*Tabelle!$W$5),IF('Modello Analisi RISCHI MOG_PTPC'!AH158=Tabelle!$V$6,('Mitigazione del rischio'!F$8*Tabelle!$W$6),IF('Modello Analisi RISCHI MOG_PTPC'!AH158=Tabelle!$V$7,('Mitigazione del rischio'!F$8*Tabelle!$W$7),IF('Modello Analisi RISCHI MOG_PTPC'!AH158=Tabelle!$V$8,('Mitigazione del rischio'!F$8*Tabelle!$W$8),IF('Modello Analisi RISCHI MOG_PTPC'!AH158=Tabelle!$V$9,('Mitigazione del rischio'!F$8*Tabelle!$W$9),IF('Modello Analisi RISCHI MOG_PTPC'!AH158=Tabelle!$V$10,('Mitigazione del rischio'!F$8*Tabelle!$W$10),IF('Modello Analisi RISCHI MOG_PTPC'!AH158=Tabelle!$V$11,('Mitigazione del rischio'!F$8*Tabelle!$W$11),IF('Modello Analisi RISCHI MOG_PTPC'!AH158=Tabelle!$V$12,('Mitigazione del rischio'!F$8*Tabelle!$W$12),"-"))))))))))</f>
        <v>3.5</v>
      </c>
      <c r="G157" s="31">
        <f>IF('Modello Analisi RISCHI MOG_PTPC'!AI158=Tabelle!$V$3,('Mitigazione del rischio'!G$8*Tabelle!$W$3),IF('Modello Analisi RISCHI MOG_PTPC'!AI158=Tabelle!$V$4,('Mitigazione del rischio'!G$8*Tabelle!$W$4),IF('Modello Analisi RISCHI MOG_PTPC'!AI158=Tabelle!$V$5,('Mitigazione del rischio'!G$8*Tabelle!$W$5),IF('Modello Analisi RISCHI MOG_PTPC'!AI158=Tabelle!$V$6,('Mitigazione del rischio'!G$8*Tabelle!$W$6),IF('Modello Analisi RISCHI MOG_PTPC'!AI158=Tabelle!$V$7,('Mitigazione del rischio'!G$8*Tabelle!$W$7),IF('Modello Analisi RISCHI MOG_PTPC'!AI158=Tabelle!$V$8,('Mitigazione del rischio'!G$8*Tabelle!$W$8),IF('Modello Analisi RISCHI MOG_PTPC'!AI158=Tabelle!$V$9,('Mitigazione del rischio'!G$8*Tabelle!$W$9),IF('Modello Analisi RISCHI MOG_PTPC'!AI158=Tabelle!$V$10,('Mitigazione del rischio'!G$8*Tabelle!$W$10),IF('Modello Analisi RISCHI MOG_PTPC'!AI158=Tabelle!$V$11,('Mitigazione del rischio'!G$8*Tabelle!$W$11),IF('Modello Analisi RISCHI MOG_PTPC'!AI158=Tabelle!$V$12,('Mitigazione del rischio'!G$8*Tabelle!$W$12),"-"))))))))))</f>
        <v>3.5</v>
      </c>
      <c r="H157" s="31">
        <f>IF('Modello Analisi RISCHI MOG_PTPC'!AJ158=Tabelle!$V$3,('Mitigazione del rischio'!H$8*Tabelle!$W$3),IF('Modello Analisi RISCHI MOG_PTPC'!AJ158=Tabelle!$V$4,('Mitigazione del rischio'!H$8*Tabelle!$W$4),IF('Modello Analisi RISCHI MOG_PTPC'!AJ158=Tabelle!$V$5,('Mitigazione del rischio'!H$8*Tabelle!$W$5),IF('Modello Analisi RISCHI MOG_PTPC'!AJ158=Tabelle!$V$6,('Mitigazione del rischio'!H$8*Tabelle!$W$6),IF('Modello Analisi RISCHI MOG_PTPC'!AJ158=Tabelle!$V$7,('Mitigazione del rischio'!H$8*Tabelle!$W$7),IF('Modello Analisi RISCHI MOG_PTPC'!AJ158=Tabelle!$V$8,('Mitigazione del rischio'!H$8*Tabelle!$W$8),IF('Modello Analisi RISCHI MOG_PTPC'!AJ158=Tabelle!$V$9,('Mitigazione del rischio'!H$8*Tabelle!$W$9),IF('Modello Analisi RISCHI MOG_PTPC'!AJ158=Tabelle!$V$10,('Mitigazione del rischio'!H$8*Tabelle!$W$10),IF('Modello Analisi RISCHI MOG_PTPC'!AJ158=Tabelle!$V$11,('Mitigazione del rischio'!H$8*Tabelle!$W$11),IF('Modello Analisi RISCHI MOG_PTPC'!AJ158=Tabelle!$V$12,('Mitigazione del rischio'!H$8*Tabelle!$W$12),"-"))))))))))</f>
        <v>3.5</v>
      </c>
      <c r="I157" s="31">
        <f>IF('Modello Analisi RISCHI MOG_PTPC'!AK158=Tabelle!$V$3,('Mitigazione del rischio'!I$8*Tabelle!$W$3),IF('Modello Analisi RISCHI MOG_PTPC'!AK158=Tabelle!$V$4,('Mitigazione del rischio'!I$8*Tabelle!$W$4),IF('Modello Analisi RISCHI MOG_PTPC'!AK158=Tabelle!$V$5,('Mitigazione del rischio'!I$8*Tabelle!$W$5),IF('Modello Analisi RISCHI MOG_PTPC'!AK158=Tabelle!$V$6,('Mitigazione del rischio'!I$8*Tabelle!$W$6),IF('Modello Analisi RISCHI MOG_PTPC'!AK158=Tabelle!$V$7,('Mitigazione del rischio'!I$8*Tabelle!$W$7),IF('Modello Analisi RISCHI MOG_PTPC'!AK158=Tabelle!$V$8,('Mitigazione del rischio'!I$8*Tabelle!$W$8),IF('Modello Analisi RISCHI MOG_PTPC'!AK158=Tabelle!$V$9,('Mitigazione del rischio'!I$8*Tabelle!$W$9),IF('Modello Analisi RISCHI MOG_PTPC'!AK158=Tabelle!$V$10,('Mitigazione del rischio'!I$8*Tabelle!$W$10),IF('Modello Analisi RISCHI MOG_PTPC'!AK158=Tabelle!$V$11,('Mitigazione del rischio'!I$8*Tabelle!$W$11),IF('Modello Analisi RISCHI MOG_PTPC'!AK158=Tabelle!$V$12,('Mitigazione del rischio'!I$8*Tabelle!$W$12),"-"))))))))))</f>
        <v>1.05</v>
      </c>
      <c r="J157" s="31">
        <f>IF('Modello Analisi RISCHI MOG_PTPC'!AL158=Tabelle!$V$3,('Mitigazione del rischio'!J$8*Tabelle!$W$3),IF('Modello Analisi RISCHI MOG_PTPC'!AL158=Tabelle!$V$4,('Mitigazione del rischio'!J$8*Tabelle!$W$4),IF('Modello Analisi RISCHI MOG_PTPC'!AL158=Tabelle!$V$5,('Mitigazione del rischio'!J$8*Tabelle!$W$5),IF('Modello Analisi RISCHI MOG_PTPC'!AL158=Tabelle!$V$6,('Mitigazione del rischio'!J$8*Tabelle!$W$6),IF('Modello Analisi RISCHI MOG_PTPC'!AL158=Tabelle!$V$7,('Mitigazione del rischio'!J$8*Tabelle!$W$7),IF('Modello Analisi RISCHI MOG_PTPC'!AL158=Tabelle!$V$8,('Mitigazione del rischio'!J$8*Tabelle!$W$8),IF('Modello Analisi RISCHI MOG_PTPC'!AL158=Tabelle!$V$9,('Mitigazione del rischio'!J$8*Tabelle!$W$9),IF('Modello Analisi RISCHI MOG_PTPC'!AL158=Tabelle!$V$10,('Mitigazione del rischio'!J$8*Tabelle!$W$10),IF('Modello Analisi RISCHI MOG_PTPC'!AL158=Tabelle!$V$11,('Mitigazione del rischio'!J$8*Tabelle!$W$11),IF('Modello Analisi RISCHI MOG_PTPC'!AL158=Tabelle!$V$12,('Mitigazione del rischio'!J$8*Tabelle!$W$12),"-"))))))))))</f>
        <v>1.05</v>
      </c>
      <c r="K157" s="31">
        <f>IF('Modello Analisi RISCHI MOG_PTPC'!AM158=Tabelle!$V$3,('Mitigazione del rischio'!K$8*Tabelle!$W$3),IF('Modello Analisi RISCHI MOG_PTPC'!AM158=Tabelle!$V$4,('Mitigazione del rischio'!K$8*Tabelle!$W$4),IF('Modello Analisi RISCHI MOG_PTPC'!AM158=Tabelle!$V$5,('Mitigazione del rischio'!K$8*Tabelle!$W$5),IF('Modello Analisi RISCHI MOG_PTPC'!AM158=Tabelle!$V$6,('Mitigazione del rischio'!K$8*Tabelle!$W$6),IF('Modello Analisi RISCHI MOG_PTPC'!AM158=Tabelle!$V$7,('Mitigazione del rischio'!K$8*Tabelle!$W$7),IF('Modello Analisi RISCHI MOG_PTPC'!AM158=Tabelle!$V$8,('Mitigazione del rischio'!K$8*Tabelle!$W$8),IF('Modello Analisi RISCHI MOG_PTPC'!AM158=Tabelle!$V$9,('Mitigazione del rischio'!K$8*Tabelle!$W$9),IF('Modello Analisi RISCHI MOG_PTPC'!AM158=Tabelle!$V$10,('Mitigazione del rischio'!K$8*Tabelle!$W$10),IF('Modello Analisi RISCHI MOG_PTPC'!AM158=Tabelle!$V$11,('Mitigazione del rischio'!K$8*Tabelle!$W$11),IF('Modello Analisi RISCHI MOG_PTPC'!AM158=Tabelle!$V$12,('Mitigazione del rischio'!K$8*Tabelle!$W$12),"-"))))))))))</f>
        <v>3.5</v>
      </c>
      <c r="L157" s="31">
        <f>IF('Modello Analisi RISCHI MOG_PTPC'!AN158=Tabelle!$V$3,('Mitigazione del rischio'!L$8*Tabelle!$W$3),IF('Modello Analisi RISCHI MOG_PTPC'!AN158=Tabelle!$V$4,('Mitigazione del rischio'!L$8*Tabelle!$W$4),IF('Modello Analisi RISCHI MOG_PTPC'!AN158=Tabelle!$V$5,('Mitigazione del rischio'!L$8*Tabelle!$W$5),IF('Modello Analisi RISCHI MOG_PTPC'!AN158=Tabelle!$V$6,('Mitigazione del rischio'!L$8*Tabelle!$W$6),IF('Modello Analisi RISCHI MOG_PTPC'!AN158=Tabelle!$V$7,('Mitigazione del rischio'!L$8*Tabelle!$W$7),IF('Modello Analisi RISCHI MOG_PTPC'!AN158=Tabelle!$V$8,('Mitigazione del rischio'!L$8*Tabelle!$W$8),IF('Modello Analisi RISCHI MOG_PTPC'!AN158=Tabelle!$V$9,('Mitigazione del rischio'!L$8*Tabelle!$W$9),IF('Modello Analisi RISCHI MOG_PTPC'!AN158=Tabelle!$V$10,('Mitigazione del rischio'!L$8*Tabelle!$W$10),IF('Modello Analisi RISCHI MOG_PTPC'!AN158=Tabelle!$V$11,('Mitigazione del rischio'!L$8*Tabelle!$W$11),IF('Modello Analisi RISCHI MOG_PTPC'!AN158=Tabelle!$V$12,('Mitigazione del rischio'!L$8*Tabelle!$W$12),"-"))))))))))</f>
        <v>3.5</v>
      </c>
      <c r="M157" s="31">
        <f>IF('Modello Analisi RISCHI MOG_PTPC'!AO158=Tabelle!$V$3,('Mitigazione del rischio'!M$8*Tabelle!$W$3),IF('Modello Analisi RISCHI MOG_PTPC'!AO158=Tabelle!$V$4,('Mitigazione del rischio'!M$8*Tabelle!$W$4),IF('Modello Analisi RISCHI MOG_PTPC'!AO158=Tabelle!$V$5,('Mitigazione del rischio'!M$8*Tabelle!$W$5),IF('Modello Analisi RISCHI MOG_PTPC'!AO158=Tabelle!$V$6,('Mitigazione del rischio'!M$8*Tabelle!$W$6),IF('Modello Analisi RISCHI MOG_PTPC'!AO158=Tabelle!$V$7,('Mitigazione del rischio'!M$8*Tabelle!$W$7),IF('Modello Analisi RISCHI MOG_PTPC'!AO158=Tabelle!$V$8,('Mitigazione del rischio'!M$8*Tabelle!$W$8),IF('Modello Analisi RISCHI MOG_PTPC'!AO158=Tabelle!$V$9,('Mitigazione del rischio'!M$8*Tabelle!$W$9),IF('Modello Analisi RISCHI MOG_PTPC'!AO158=Tabelle!$V$10,('Mitigazione del rischio'!M$8*Tabelle!$W$10),IF('Modello Analisi RISCHI MOG_PTPC'!AO158=Tabelle!$V$11,('Mitigazione del rischio'!M$8*Tabelle!$W$11),IF('Modello Analisi RISCHI MOG_PTPC'!AO158=Tabelle!$V$12,('Mitigazione del rischio'!M$8*Tabelle!$W$12),"-"))))))))))</f>
        <v>1.05</v>
      </c>
      <c r="N157" s="31">
        <f>IF('Modello Analisi RISCHI MOG_PTPC'!AP158=Tabelle!$V$3,('Mitigazione del rischio'!N$8*Tabelle!$W$3),IF('Modello Analisi RISCHI MOG_PTPC'!AP158=Tabelle!$V$4,('Mitigazione del rischio'!N$8*Tabelle!$W$4),IF('Modello Analisi RISCHI MOG_PTPC'!AP158=Tabelle!$V$5,('Mitigazione del rischio'!N$8*Tabelle!$W$5),IF('Modello Analisi RISCHI MOG_PTPC'!AP158=Tabelle!$V$6,('Mitigazione del rischio'!N$8*Tabelle!$W$6),IF('Modello Analisi RISCHI MOG_PTPC'!AP158=Tabelle!$V$7,('Mitigazione del rischio'!N$8*Tabelle!$W$7),IF('Modello Analisi RISCHI MOG_PTPC'!AP158=Tabelle!$V$8,('Mitigazione del rischio'!N$8*Tabelle!$W$8),IF('Modello Analisi RISCHI MOG_PTPC'!AP158=Tabelle!$V$9,('Mitigazione del rischio'!N$8*Tabelle!$W$9),IF('Modello Analisi RISCHI MOG_PTPC'!AP158=Tabelle!$V$10,('Mitigazione del rischio'!N$8*Tabelle!$W$10),IF('Modello Analisi RISCHI MOG_PTPC'!AP158=Tabelle!$V$11,('Mitigazione del rischio'!N$8*Tabelle!$W$11),IF('Modello Analisi RISCHI MOG_PTPC'!AP158=Tabelle!$V$12,('Mitigazione del rischio'!N$8*Tabelle!$W$12),"-"))))))))))</f>
        <v>1.05</v>
      </c>
      <c r="O157" s="31">
        <f>IF('Modello Analisi RISCHI MOG_PTPC'!AQ158=Tabelle!$V$3,('Mitigazione del rischio'!O$8*Tabelle!$W$3),IF('Modello Analisi RISCHI MOG_PTPC'!AQ158=Tabelle!$V$4,('Mitigazione del rischio'!O$8*Tabelle!$W$4),IF('Modello Analisi RISCHI MOG_PTPC'!AQ158=Tabelle!$V$5,('Mitigazione del rischio'!O$8*Tabelle!$W$5),IF('Modello Analisi RISCHI MOG_PTPC'!AQ158=Tabelle!$V$6,('Mitigazione del rischio'!O$8*Tabelle!$W$6),IF('Modello Analisi RISCHI MOG_PTPC'!AQ158=Tabelle!$V$7,('Mitigazione del rischio'!O$8*Tabelle!$W$7),IF('Modello Analisi RISCHI MOG_PTPC'!AQ158=Tabelle!$V$8,('Mitigazione del rischio'!O$8*Tabelle!$W$8),IF('Modello Analisi RISCHI MOG_PTPC'!AQ158=Tabelle!$V$9,('Mitigazione del rischio'!O$8*Tabelle!$W$9),IF('Modello Analisi RISCHI MOG_PTPC'!AQ158=Tabelle!$V$10,('Mitigazione del rischio'!O$8*Tabelle!$W$10),IF('Modello Analisi RISCHI MOG_PTPC'!AQ158=Tabelle!$V$11,('Mitigazione del rischio'!O$8*Tabelle!$W$11),IF('Modello Analisi RISCHI MOG_PTPC'!AQ158=Tabelle!$V$12,('Mitigazione del rischio'!O$8*Tabelle!$W$12),"-"))))))))))</f>
        <v>1.05</v>
      </c>
      <c r="P157" s="31">
        <f>IF('Modello Analisi RISCHI MOG_PTPC'!AR158=Tabelle!$V$3,('Mitigazione del rischio'!P$8*Tabelle!$W$3),IF('Modello Analisi RISCHI MOG_PTPC'!AR158=Tabelle!$V$4,('Mitigazione del rischio'!P$8*Tabelle!$W$4),IF('Modello Analisi RISCHI MOG_PTPC'!AR158=Tabelle!$V$5,('Mitigazione del rischio'!P$8*Tabelle!$W$5),IF('Modello Analisi RISCHI MOG_PTPC'!AR158=Tabelle!$V$6,('Mitigazione del rischio'!P$8*Tabelle!$W$6),IF('Modello Analisi RISCHI MOG_PTPC'!AR158=Tabelle!$V$7,('Mitigazione del rischio'!P$8*Tabelle!$W$7),IF('Modello Analisi RISCHI MOG_PTPC'!AR158=Tabelle!$V$8,('Mitigazione del rischio'!P$8*Tabelle!$W$8),IF('Modello Analisi RISCHI MOG_PTPC'!AR158=Tabelle!$V$9,('Mitigazione del rischio'!P$8*Tabelle!$W$9),IF('Modello Analisi RISCHI MOG_PTPC'!AR158=Tabelle!$V$10,('Mitigazione del rischio'!P$8*Tabelle!$W$10),IF('Modello Analisi RISCHI MOG_PTPC'!AR158=Tabelle!$V$11,('Mitigazione del rischio'!P$8*Tabelle!$W$11),IF('Modello Analisi RISCHI MOG_PTPC'!AR158=Tabelle!$V$12,('Mitigazione del rischio'!P$8*Tabelle!$W$12),"-"))))))))))</f>
        <v>1.05</v>
      </c>
      <c r="Q157" s="31">
        <f>IF('Modello Analisi RISCHI MOG_PTPC'!AS158=Tabelle!$V$3,('Mitigazione del rischio'!Q$8*Tabelle!$W$3),IF('Modello Analisi RISCHI MOG_PTPC'!AS158=Tabelle!$V$4,('Mitigazione del rischio'!Q$8*Tabelle!$W$4),IF('Modello Analisi RISCHI MOG_PTPC'!AS158=Tabelle!$V$5,('Mitigazione del rischio'!Q$8*Tabelle!$W$5),IF('Modello Analisi RISCHI MOG_PTPC'!AS158=Tabelle!$V$6,('Mitigazione del rischio'!Q$8*Tabelle!$W$6),IF('Modello Analisi RISCHI MOG_PTPC'!AS158=Tabelle!$V$7,('Mitigazione del rischio'!Q$8*Tabelle!$W$7),IF('Modello Analisi RISCHI MOG_PTPC'!AS158=Tabelle!$V$8,('Mitigazione del rischio'!Q$8*Tabelle!$W$8),IF('Modello Analisi RISCHI MOG_PTPC'!AS158=Tabelle!$V$9,('Mitigazione del rischio'!Q$8*Tabelle!$W$9),IF('Modello Analisi RISCHI MOG_PTPC'!AS158=Tabelle!$V$10,('Mitigazione del rischio'!Q$8*Tabelle!$W$10),IF('Modello Analisi RISCHI MOG_PTPC'!AS158=Tabelle!$V$11,('Mitigazione del rischio'!Q$8*Tabelle!$W$11),IF('Modello Analisi RISCHI MOG_PTPC'!AS158=Tabelle!$V$12,('Mitigazione del rischio'!Q$8*Tabelle!$W$12),"-"))))))))))</f>
        <v>2.4499999999999997</v>
      </c>
      <c r="R157" s="31">
        <f>IF('Modello Analisi RISCHI MOG_PTPC'!AT158=Tabelle!$V$3,('Mitigazione del rischio'!R$8*Tabelle!$W$3),IF('Modello Analisi RISCHI MOG_PTPC'!AT158=Tabelle!$V$4,('Mitigazione del rischio'!R$8*Tabelle!$W$4),IF('Modello Analisi RISCHI MOG_PTPC'!AT158=Tabelle!$V$5,('Mitigazione del rischio'!R$8*Tabelle!$W$5),IF('Modello Analisi RISCHI MOG_PTPC'!AT158=Tabelle!$V$6,('Mitigazione del rischio'!R$8*Tabelle!$W$6),IF('Modello Analisi RISCHI MOG_PTPC'!AT158=Tabelle!$V$7,('Mitigazione del rischio'!R$8*Tabelle!$W$7),IF('Modello Analisi RISCHI MOG_PTPC'!AT158=Tabelle!$V$8,('Mitigazione del rischio'!R$8*Tabelle!$W$8),IF('Modello Analisi RISCHI MOG_PTPC'!AT158=Tabelle!$V$9,('Mitigazione del rischio'!R$8*Tabelle!$W$9),IF('Modello Analisi RISCHI MOG_PTPC'!AT158=Tabelle!$V$10,('Mitigazione del rischio'!R$8*Tabelle!$W$10),IF('Modello Analisi RISCHI MOG_PTPC'!AT158=Tabelle!$V$11,('Mitigazione del rischio'!R$8*Tabelle!$W$11),IF('Modello Analisi RISCHI MOG_PTPC'!AT158=Tabelle!$V$12,('Mitigazione del rischio'!R$8*Tabelle!$W$12),"-"))))))))))</f>
        <v>2.4499999999999997</v>
      </c>
      <c r="S157" s="31">
        <f>IF('Modello Analisi RISCHI MOG_PTPC'!AU158=Tabelle!$V$3,('Mitigazione del rischio'!S$8*Tabelle!$W$3),IF('Modello Analisi RISCHI MOG_PTPC'!AU158=Tabelle!$V$4,('Mitigazione del rischio'!S$8*Tabelle!$W$4),IF('Modello Analisi RISCHI MOG_PTPC'!AU158=Tabelle!$V$5,('Mitigazione del rischio'!S$8*Tabelle!$W$5),IF('Modello Analisi RISCHI MOG_PTPC'!AU158=Tabelle!$V$6,('Mitigazione del rischio'!S$8*Tabelle!$W$6),IF('Modello Analisi RISCHI MOG_PTPC'!AU158=Tabelle!$V$7,('Mitigazione del rischio'!S$8*Tabelle!$W$7),IF('Modello Analisi RISCHI MOG_PTPC'!AU158=Tabelle!$V$8,('Mitigazione del rischio'!S$8*Tabelle!$W$8),IF('Modello Analisi RISCHI MOG_PTPC'!AU158=Tabelle!$V$9,('Mitigazione del rischio'!S$8*Tabelle!$W$9),IF('Modello Analisi RISCHI MOG_PTPC'!AU158=Tabelle!$V$10,('Mitigazione del rischio'!S$8*Tabelle!$W$10),IF('Modello Analisi RISCHI MOG_PTPC'!AU158=Tabelle!$V$11,('Mitigazione del rischio'!S$8*Tabelle!$W$11),IF('Modello Analisi RISCHI MOG_PTPC'!AU158=Tabelle!$V$12,('Mitigazione del rischio'!S$8*Tabelle!$W$12),"-"))))))))))</f>
        <v>2.4499999999999997</v>
      </c>
      <c r="T157" s="31">
        <f>IF('Modello Analisi RISCHI MOG_PTPC'!AV158=Tabelle!$V$3,('Mitigazione del rischio'!T$8*Tabelle!$W$3),IF('Modello Analisi RISCHI MOG_PTPC'!AV158=Tabelle!$V$4,('Mitigazione del rischio'!T$8*Tabelle!$W$4),IF('Modello Analisi RISCHI MOG_PTPC'!AV158=Tabelle!$V$5,('Mitigazione del rischio'!T$8*Tabelle!$W$5),IF('Modello Analisi RISCHI MOG_PTPC'!AV158=Tabelle!$V$6,('Mitigazione del rischio'!T$8*Tabelle!$W$6),IF('Modello Analisi RISCHI MOG_PTPC'!AV158=Tabelle!$V$7,('Mitigazione del rischio'!T$8*Tabelle!$W$7),IF('Modello Analisi RISCHI MOG_PTPC'!AV158=Tabelle!$V$8,('Mitigazione del rischio'!T$8*Tabelle!$W$8),IF('Modello Analisi RISCHI MOG_PTPC'!AV158=Tabelle!$V$9,('Mitigazione del rischio'!T$8*Tabelle!$W$9),IF('Modello Analisi RISCHI MOG_PTPC'!AV158=Tabelle!$V$10,('Mitigazione del rischio'!T$8*Tabelle!$W$10),IF('Modello Analisi RISCHI MOG_PTPC'!AV158=Tabelle!$V$11,('Mitigazione del rischio'!T$8*Tabelle!$W$11),IF('Modello Analisi RISCHI MOG_PTPC'!AV158=Tabelle!$V$12,('Mitigazione del rischio'!T$8*Tabelle!$W$12),"-"))))))))))</f>
        <v>2.4499999999999997</v>
      </c>
      <c r="U157" s="31">
        <f>IF('Modello Analisi RISCHI MOG_PTPC'!AW158=Tabelle!$V$3,('Mitigazione del rischio'!U$8*Tabelle!$W$3),IF('Modello Analisi RISCHI MOG_PTPC'!AW158=Tabelle!$V$4,('Mitigazione del rischio'!U$8*Tabelle!$W$4),IF('Modello Analisi RISCHI MOG_PTPC'!AW158=Tabelle!$V$5,('Mitigazione del rischio'!U$8*Tabelle!$W$5),IF('Modello Analisi RISCHI MOG_PTPC'!AW158=Tabelle!$V$6,('Mitigazione del rischio'!U$8*Tabelle!$W$6),IF('Modello Analisi RISCHI MOG_PTPC'!AW158=Tabelle!$V$7,('Mitigazione del rischio'!U$8*Tabelle!$W$7),IF('Modello Analisi RISCHI MOG_PTPC'!AW158=Tabelle!$V$8,('Mitigazione del rischio'!U$8*Tabelle!$W$8),IF('Modello Analisi RISCHI MOG_PTPC'!AW158=Tabelle!$V$9,('Mitigazione del rischio'!U$8*Tabelle!$W$9),IF('Modello Analisi RISCHI MOG_PTPC'!AW158=Tabelle!$V$10,('Mitigazione del rischio'!U$8*Tabelle!$W$10),IF('Modello Analisi RISCHI MOG_PTPC'!AW158=Tabelle!$V$11,('Mitigazione del rischio'!U$8*Tabelle!$W$11),IF('Modello Analisi RISCHI MOG_PTPC'!AW158=Tabelle!$V$12,('Mitigazione del rischio'!U$8*Tabelle!$W$12),"-"))))))))))</f>
        <v>0</v>
      </c>
      <c r="V157" s="31">
        <f>IF('Modello Analisi RISCHI MOG_PTPC'!AX158=Tabelle!$V$3,('Mitigazione del rischio'!V$8*Tabelle!$W$3),IF('Modello Analisi RISCHI MOG_PTPC'!AX158=Tabelle!$V$4,('Mitigazione del rischio'!V$8*Tabelle!$W$4),IF('Modello Analisi RISCHI MOG_PTPC'!AX158=Tabelle!$V$5,('Mitigazione del rischio'!V$8*Tabelle!$W$5),IF('Modello Analisi RISCHI MOG_PTPC'!AX158=Tabelle!$V$6,('Mitigazione del rischio'!V$8*Tabelle!$W$6),IF('Modello Analisi RISCHI MOG_PTPC'!AX158=Tabelle!$V$7,('Mitigazione del rischio'!V$8*Tabelle!$W$7),IF('Modello Analisi RISCHI MOG_PTPC'!AX158=Tabelle!$V$8,('Mitigazione del rischio'!V$8*Tabelle!$W$8),IF('Modello Analisi RISCHI MOG_PTPC'!AX158=Tabelle!$V$9,('Mitigazione del rischio'!V$8*Tabelle!$W$9),IF('Modello Analisi RISCHI MOG_PTPC'!AX158=Tabelle!$V$10,('Mitigazione del rischio'!V$8*Tabelle!$W$10),IF('Modello Analisi RISCHI MOG_PTPC'!AX158=Tabelle!$V$11,('Mitigazione del rischio'!V$8*Tabelle!$W$11),IF('Modello Analisi RISCHI MOG_PTPC'!AX158=Tabelle!$V$12,('Mitigazione del rischio'!V$8*Tabelle!$W$12),"-"))))))))))</f>
        <v>0</v>
      </c>
      <c r="W157" s="31">
        <f>IF('Modello Analisi RISCHI MOG_PTPC'!AY158=Tabelle!$V$3,('Mitigazione del rischio'!W$8*Tabelle!$W$3),IF('Modello Analisi RISCHI MOG_PTPC'!AY158=Tabelle!$V$4,('Mitigazione del rischio'!W$8*Tabelle!$W$4),IF('Modello Analisi RISCHI MOG_PTPC'!AY158=Tabelle!$V$5,('Mitigazione del rischio'!W$8*Tabelle!$W$5),IF('Modello Analisi RISCHI MOG_PTPC'!AY158=Tabelle!$V$6,('Mitigazione del rischio'!W$8*Tabelle!$W$6),IF('Modello Analisi RISCHI MOG_PTPC'!AY158=Tabelle!$V$7,('Mitigazione del rischio'!W$8*Tabelle!$W$7),IF('Modello Analisi RISCHI MOG_PTPC'!AY158=Tabelle!$V$8,('Mitigazione del rischio'!W$8*Tabelle!$W$8),IF('Modello Analisi RISCHI MOG_PTPC'!AY158=Tabelle!$V$9,('Mitigazione del rischio'!W$8*Tabelle!$W$9),IF('Modello Analisi RISCHI MOG_PTPC'!AY158=Tabelle!$V$10,('Mitigazione del rischio'!W$8*Tabelle!$W$10),IF('Modello Analisi RISCHI MOG_PTPC'!AY158=Tabelle!$V$11,('Mitigazione del rischio'!W$8*Tabelle!$W$11),IF('Modello Analisi RISCHI MOG_PTPC'!AY158=Tabelle!$V$12,('Mitigazione del rischio'!W$8*Tabelle!$W$12),"-"))))))))))</f>
        <v>0</v>
      </c>
      <c r="X157" s="31">
        <f>IF('Modello Analisi RISCHI MOG_PTPC'!AZ158=Tabelle!$V$3,('Mitigazione del rischio'!X$8*Tabelle!$W$3),IF('Modello Analisi RISCHI MOG_PTPC'!AZ158=Tabelle!$V$4,('Mitigazione del rischio'!X$8*Tabelle!$W$4),IF('Modello Analisi RISCHI MOG_PTPC'!AZ158=Tabelle!$V$5,('Mitigazione del rischio'!X$8*Tabelle!$W$5),IF('Modello Analisi RISCHI MOG_PTPC'!AZ158=Tabelle!$V$6,('Mitigazione del rischio'!X$8*Tabelle!$W$6),IF('Modello Analisi RISCHI MOG_PTPC'!AZ158=Tabelle!$V$7,('Mitigazione del rischio'!X$8*Tabelle!$W$7),IF('Modello Analisi RISCHI MOG_PTPC'!AZ158=Tabelle!$V$8,('Mitigazione del rischio'!X$8*Tabelle!$W$8),IF('Modello Analisi RISCHI MOG_PTPC'!AZ158=Tabelle!$V$9,('Mitigazione del rischio'!X$8*Tabelle!$W$9),IF('Modello Analisi RISCHI MOG_PTPC'!AZ158=Tabelle!$V$10,('Mitigazione del rischio'!X$8*Tabelle!$W$10),IF('Modello Analisi RISCHI MOG_PTPC'!AZ158=Tabelle!$V$11,('Mitigazione del rischio'!X$8*Tabelle!$W$11),IF('Modello Analisi RISCHI MOG_PTPC'!AZ158=Tabelle!$V$12,('Mitigazione del rischio'!X$8*Tabelle!$W$12),"-"))))))))))</f>
        <v>0</v>
      </c>
      <c r="Y157" s="31">
        <f>IF('Modello Analisi RISCHI MOG_PTPC'!BA158=Tabelle!$V$3,('Mitigazione del rischio'!Y$8*Tabelle!$W$3),IF('Modello Analisi RISCHI MOG_PTPC'!BA158=Tabelle!$V$4,('Mitigazione del rischio'!Y$8*Tabelle!$W$4),IF('Modello Analisi RISCHI MOG_PTPC'!BA158=Tabelle!$V$5,('Mitigazione del rischio'!Y$8*Tabelle!$W$5),IF('Modello Analisi RISCHI MOG_PTPC'!BA158=Tabelle!$V$6,('Mitigazione del rischio'!Y$8*Tabelle!$W$6),IF('Modello Analisi RISCHI MOG_PTPC'!BA158=Tabelle!$V$7,('Mitigazione del rischio'!Y$8*Tabelle!$W$7),IF('Modello Analisi RISCHI MOG_PTPC'!BA158=Tabelle!$V$8,('Mitigazione del rischio'!Y$8*Tabelle!$W$8),IF('Modello Analisi RISCHI MOG_PTPC'!BA158=Tabelle!$V$9,('Mitigazione del rischio'!Y$8*Tabelle!$W$9),IF('Modello Analisi RISCHI MOG_PTPC'!BA158=Tabelle!$V$10,('Mitigazione del rischio'!Y$8*Tabelle!$W$10),IF('Modello Analisi RISCHI MOG_PTPC'!BA158=Tabelle!$V$11,('Mitigazione del rischio'!Y$8*Tabelle!$W$11),IF('Modello Analisi RISCHI MOG_PTPC'!BA158=Tabelle!$V$12,('Mitigazione del rischio'!Y$8*Tabelle!$W$12),"-"))))))))))</f>
        <v>0</v>
      </c>
      <c r="Z157" s="31">
        <f>IF('Modello Analisi RISCHI MOG_PTPC'!BB158=Tabelle!$V$3,('Mitigazione del rischio'!Z$8*Tabelle!$W$3),IF('Modello Analisi RISCHI MOG_PTPC'!BB158=Tabelle!$V$4,('Mitigazione del rischio'!Z$8*Tabelle!$W$4),IF('Modello Analisi RISCHI MOG_PTPC'!BB158=Tabelle!$V$5,('Mitigazione del rischio'!Z$8*Tabelle!$W$5),IF('Modello Analisi RISCHI MOG_PTPC'!BB158=Tabelle!$V$6,('Mitigazione del rischio'!Z$8*Tabelle!$W$6),IF('Modello Analisi RISCHI MOG_PTPC'!BB158=Tabelle!$V$7,('Mitigazione del rischio'!Z$8*Tabelle!$W$7),IF('Modello Analisi RISCHI MOG_PTPC'!BB158=Tabelle!$V$8,('Mitigazione del rischio'!Z$8*Tabelle!$W$8),IF('Modello Analisi RISCHI MOG_PTPC'!BB158=Tabelle!$V$9,('Mitigazione del rischio'!Z$8*Tabelle!$W$9),IF('Modello Analisi RISCHI MOG_PTPC'!BB158=Tabelle!$V$10,('Mitigazione del rischio'!Z$8*Tabelle!$W$10),IF('Modello Analisi RISCHI MOG_PTPC'!BB158=Tabelle!$V$11,('Mitigazione del rischio'!Z$8*Tabelle!$W$11),IF('Modello Analisi RISCHI MOG_PTPC'!BB158=Tabelle!$V$12,('Mitigazione del rischio'!Z$8*Tabelle!$W$12),"-"))))))))))</f>
        <v>0</v>
      </c>
      <c r="AA157" s="31">
        <f>IF('Modello Analisi RISCHI MOG_PTPC'!BC158=Tabelle!$V$3,('Mitigazione del rischio'!AA$8*Tabelle!$W$3),IF('Modello Analisi RISCHI MOG_PTPC'!BC158=Tabelle!$V$4,('Mitigazione del rischio'!AA$8*Tabelle!$W$4),IF('Modello Analisi RISCHI MOG_PTPC'!BC158=Tabelle!$V$5,('Mitigazione del rischio'!AA$8*Tabelle!$W$5),IF('Modello Analisi RISCHI MOG_PTPC'!BC158=Tabelle!$V$6,('Mitigazione del rischio'!AA$8*Tabelle!$W$6),IF('Modello Analisi RISCHI MOG_PTPC'!BC158=Tabelle!$V$7,('Mitigazione del rischio'!AA$8*Tabelle!$W$7),IF('Modello Analisi RISCHI MOG_PTPC'!BC158=Tabelle!$V$8,('Mitigazione del rischio'!AA$8*Tabelle!$W$8),IF('Modello Analisi RISCHI MOG_PTPC'!BC158=Tabelle!$V$9,('Mitigazione del rischio'!AA$8*Tabelle!$W$9),IF('Modello Analisi RISCHI MOG_PTPC'!BC158=Tabelle!$V$10,('Mitigazione del rischio'!AA$8*Tabelle!$W$10),IF('Modello Analisi RISCHI MOG_PTPC'!BC158=Tabelle!$V$11,('Mitigazione del rischio'!AA$8*Tabelle!$W$11),IF('Modello Analisi RISCHI MOG_PTPC'!BC158=Tabelle!$V$12,('Mitigazione del rischio'!AA$8*Tabelle!$W$12),"-"))))))))))</f>
        <v>0</v>
      </c>
      <c r="AB157" s="31">
        <f>IF('Modello Analisi RISCHI MOG_PTPC'!BD158=Tabelle!$V$3,('Mitigazione del rischio'!AB$8*Tabelle!$W$3),IF('Modello Analisi RISCHI MOG_PTPC'!BD158=Tabelle!$V$4,('Mitigazione del rischio'!AB$8*Tabelle!$W$4),IF('Modello Analisi RISCHI MOG_PTPC'!BD158=Tabelle!$V$5,('Mitigazione del rischio'!AB$8*Tabelle!$W$5),IF('Modello Analisi RISCHI MOG_PTPC'!BD158=Tabelle!$V$6,('Mitigazione del rischio'!AB$8*Tabelle!$W$6),IF('Modello Analisi RISCHI MOG_PTPC'!BD158=Tabelle!$V$7,('Mitigazione del rischio'!AB$8*Tabelle!$W$7),IF('Modello Analisi RISCHI MOG_PTPC'!BD158=Tabelle!$V$8,('Mitigazione del rischio'!AB$8*Tabelle!$W$8),IF('Modello Analisi RISCHI MOG_PTPC'!BD158=Tabelle!$V$9,('Mitigazione del rischio'!AB$8*Tabelle!$W$9),IF('Modello Analisi RISCHI MOG_PTPC'!BD158=Tabelle!$V$10,('Mitigazione del rischio'!AB$8*Tabelle!$W$10),IF('Modello Analisi RISCHI MOG_PTPC'!BD158=Tabelle!$V$11,('Mitigazione del rischio'!AB$8*Tabelle!$W$11),IF('Modello Analisi RISCHI MOG_PTPC'!BD158=Tabelle!$V$12,('Mitigazione del rischio'!AB$8*Tabelle!$W$12),"-"))))))))))</f>
        <v>0</v>
      </c>
      <c r="AC157" s="31">
        <f>IF('Modello Analisi RISCHI MOG_PTPC'!BE158=Tabelle!$V$3,('Mitigazione del rischio'!AC$8*Tabelle!$W$3),IF('Modello Analisi RISCHI MOG_PTPC'!BE158=Tabelle!$V$4,('Mitigazione del rischio'!AC$8*Tabelle!$W$4),IF('Modello Analisi RISCHI MOG_PTPC'!BE158=Tabelle!$V$5,('Mitigazione del rischio'!AC$8*Tabelle!$W$5),IF('Modello Analisi RISCHI MOG_PTPC'!BE158=Tabelle!$V$6,('Mitigazione del rischio'!AC$8*Tabelle!$W$6),IF('Modello Analisi RISCHI MOG_PTPC'!BE158=Tabelle!$V$7,('Mitigazione del rischio'!AC$8*Tabelle!$W$7),IF('Modello Analisi RISCHI MOG_PTPC'!BE158=Tabelle!$V$8,('Mitigazione del rischio'!AC$8*Tabelle!$W$8),IF('Modello Analisi RISCHI MOG_PTPC'!BE158=Tabelle!$V$9,('Mitigazione del rischio'!AC$8*Tabelle!$W$9),IF('Modello Analisi RISCHI MOG_PTPC'!BE158=Tabelle!$V$10,('Mitigazione del rischio'!AC$8*Tabelle!$W$10),IF('Modello Analisi RISCHI MOG_PTPC'!BE158=Tabelle!$V$11,('Mitigazione del rischio'!AC$8*Tabelle!$W$11),IF('Modello Analisi RISCHI MOG_PTPC'!BE158=Tabelle!$V$12,('Mitigazione del rischio'!AC$8*Tabelle!$W$12),"-"))))))))))</f>
        <v>0</v>
      </c>
      <c r="AD157" s="31">
        <f>IF('Modello Analisi RISCHI MOG_PTPC'!BF158=Tabelle!$V$3,('Mitigazione del rischio'!AD$8*Tabelle!$W$3),IF('Modello Analisi RISCHI MOG_PTPC'!BF158=Tabelle!$V$4,('Mitigazione del rischio'!AD$8*Tabelle!$W$4),IF('Modello Analisi RISCHI MOG_PTPC'!BF158=Tabelle!$V$5,('Mitigazione del rischio'!AD$8*Tabelle!$W$5),IF('Modello Analisi RISCHI MOG_PTPC'!BF158=Tabelle!$V$6,('Mitigazione del rischio'!AD$8*Tabelle!$W$6),IF('Modello Analisi RISCHI MOG_PTPC'!BF158=Tabelle!$V$7,('Mitigazione del rischio'!AD$8*Tabelle!$W$7),IF('Modello Analisi RISCHI MOG_PTPC'!BF158=Tabelle!$V$8,('Mitigazione del rischio'!AD$8*Tabelle!$W$8),IF('Modello Analisi RISCHI MOG_PTPC'!BF158=Tabelle!$V$9,('Mitigazione del rischio'!AD$8*Tabelle!$W$9),IF('Modello Analisi RISCHI MOG_PTPC'!BF158=Tabelle!$V$10,('Mitigazione del rischio'!AD$8*Tabelle!$W$10),IF('Modello Analisi RISCHI MOG_PTPC'!BF158=Tabelle!$V$11,('Mitigazione del rischio'!AD$8*Tabelle!$W$11),IF('Modello Analisi RISCHI MOG_PTPC'!BF158=Tabelle!$V$12,('Mitigazione del rischio'!AD$8*Tabelle!$W$12),"-"))))))))))</f>
        <v>0</v>
      </c>
      <c r="AE157" s="31">
        <f>IF('Modello Analisi RISCHI MOG_PTPC'!BG158=Tabelle!$V$3,('Mitigazione del rischio'!AE$8*Tabelle!$W$3),IF('Modello Analisi RISCHI MOG_PTPC'!BG158=Tabelle!$V$4,('Mitigazione del rischio'!AE$8*Tabelle!$W$4),IF('Modello Analisi RISCHI MOG_PTPC'!BG158=Tabelle!$V$5,('Mitigazione del rischio'!AE$8*Tabelle!$W$5),IF('Modello Analisi RISCHI MOG_PTPC'!BG158=Tabelle!$V$6,('Mitigazione del rischio'!AE$8*Tabelle!$W$6),IF('Modello Analisi RISCHI MOG_PTPC'!BG158=Tabelle!$V$7,('Mitigazione del rischio'!AE$8*Tabelle!$W$7),IF('Modello Analisi RISCHI MOG_PTPC'!BG158=Tabelle!$V$8,('Mitigazione del rischio'!AE$8*Tabelle!$W$8),IF('Modello Analisi RISCHI MOG_PTPC'!BG158=Tabelle!$V$9,('Mitigazione del rischio'!AE$8*Tabelle!$W$9),IF('Modello Analisi RISCHI MOG_PTPC'!BG158=Tabelle!$V$10,('Mitigazione del rischio'!AE$8*Tabelle!$W$10),IF('Modello Analisi RISCHI MOG_PTPC'!BG158=Tabelle!$V$11,('Mitigazione del rischio'!AE$8*Tabelle!$W$11),IF('Modello Analisi RISCHI MOG_PTPC'!BG158=Tabelle!$V$12,('Mitigazione del rischio'!AE$8*Tabelle!$W$12),"-"))))))))))</f>
        <v>0</v>
      </c>
      <c r="AF157" s="32">
        <f t="shared" si="7"/>
        <v>43.400000000000006</v>
      </c>
      <c r="AG157" s="33">
        <f t="shared" si="8"/>
        <v>0.43400000000000005</v>
      </c>
    </row>
    <row r="158" spans="1:33" x14ac:dyDescent="0.25">
      <c r="A158" s="31" t="str">
        <f>IF('Modello Analisi RISCHI MOG_PTPC'!AC159=Tabelle!$V$3,('Mitigazione del rischio'!A$8*Tabelle!$W$3),IF('Modello Analisi RISCHI MOG_PTPC'!AC159=Tabelle!$V$4,('Mitigazione del rischio'!A$8*Tabelle!$W$4),IF('Modello Analisi RISCHI MOG_PTPC'!AC159=Tabelle!$V$5,('Mitigazione del rischio'!A$8*Tabelle!$W$5),IF('Modello Analisi RISCHI MOG_PTPC'!AC159=Tabelle!$V$6,('Mitigazione del rischio'!A$8*Tabelle!$W$6),IF('Modello Analisi RISCHI MOG_PTPC'!AC159=Tabelle!$V$7,('Mitigazione del rischio'!A$8*Tabelle!$W$7),IF('Modello Analisi RISCHI MOG_PTPC'!AC159=Tabelle!$V$8,('Mitigazione del rischio'!A$8*Tabelle!$W$8),IF('Modello Analisi RISCHI MOG_PTPC'!AC159=Tabelle!$V$9,('Mitigazione del rischio'!A$8*Tabelle!$W$9),IF('Modello Analisi RISCHI MOG_PTPC'!AC159=Tabelle!$V$10,('Mitigazione del rischio'!A$8*Tabelle!$W$10),IF('Modello Analisi RISCHI MOG_PTPC'!AC159=Tabelle!$V$11,('Mitigazione del rischio'!A$8*Tabelle!$W$11),IF('Modello Analisi RISCHI MOG_PTPC'!AC159=Tabelle!$V$12,('Mitigazione del rischio'!A$8*Tabelle!$W$12),"-"))))))))))</f>
        <v>-</v>
      </c>
      <c r="B158" s="31" t="str">
        <f>IF('Modello Analisi RISCHI MOG_PTPC'!AD159=Tabelle!$V$3,('Mitigazione del rischio'!B$8*Tabelle!$W$3),IF('Modello Analisi RISCHI MOG_PTPC'!AD159=Tabelle!$V$4,('Mitigazione del rischio'!B$8*Tabelle!$W$4),IF('Modello Analisi RISCHI MOG_PTPC'!AD159=Tabelle!$V$5,('Mitigazione del rischio'!B$8*Tabelle!$W$5),IF('Modello Analisi RISCHI MOG_PTPC'!AD159=Tabelle!$V$6,('Mitigazione del rischio'!B$8*Tabelle!$W$6),IF('Modello Analisi RISCHI MOG_PTPC'!AD159=Tabelle!$V$7,('Mitigazione del rischio'!B$8*Tabelle!$W$7),IF('Modello Analisi RISCHI MOG_PTPC'!AD159=Tabelle!$V$8,('Mitigazione del rischio'!B$8*Tabelle!$W$8),IF('Modello Analisi RISCHI MOG_PTPC'!AD159=Tabelle!$V$9,('Mitigazione del rischio'!B$8*Tabelle!$W$9),IF('Modello Analisi RISCHI MOG_PTPC'!AD159=Tabelle!$V$10,('Mitigazione del rischio'!B$8*Tabelle!$W$10),IF('Modello Analisi RISCHI MOG_PTPC'!AD159=Tabelle!$V$11,('Mitigazione del rischio'!B$8*Tabelle!$W$11),IF('Modello Analisi RISCHI MOG_PTPC'!AD159=Tabelle!$V$12,('Mitigazione del rischio'!B$8*Tabelle!$W$12),"-"))))))))))</f>
        <v>-</v>
      </c>
      <c r="C158" s="31" t="str">
        <f>IF('Modello Analisi RISCHI MOG_PTPC'!AE159=Tabelle!$V$3,('Mitigazione del rischio'!C$8*Tabelle!$W$3),IF('Modello Analisi RISCHI MOG_PTPC'!AE159=Tabelle!$V$4,('Mitigazione del rischio'!C$8*Tabelle!$W$4),IF('Modello Analisi RISCHI MOG_PTPC'!AE159=Tabelle!$V$5,('Mitigazione del rischio'!C$8*Tabelle!$W$5),IF('Modello Analisi RISCHI MOG_PTPC'!AE159=Tabelle!$V$6,('Mitigazione del rischio'!C$8*Tabelle!$W$6),IF('Modello Analisi RISCHI MOG_PTPC'!AE159=Tabelle!$V$7,('Mitigazione del rischio'!C$8*Tabelle!$W$7),IF('Modello Analisi RISCHI MOG_PTPC'!AE159=Tabelle!$V$8,('Mitigazione del rischio'!C$8*Tabelle!$W$8),IF('Modello Analisi RISCHI MOG_PTPC'!AE159=Tabelle!$V$9,('Mitigazione del rischio'!C$8*Tabelle!$W$9),IF('Modello Analisi RISCHI MOG_PTPC'!AE159=Tabelle!$V$10,('Mitigazione del rischio'!C$8*Tabelle!$W$10),IF('Modello Analisi RISCHI MOG_PTPC'!AE159=Tabelle!$V$11,('Mitigazione del rischio'!C$8*Tabelle!$W$11),IF('Modello Analisi RISCHI MOG_PTPC'!AE159=Tabelle!$V$12,('Mitigazione del rischio'!C$8*Tabelle!$W$12),"-"))))))))))</f>
        <v>-</v>
      </c>
      <c r="D158" s="31" t="str">
        <f>IF('Modello Analisi RISCHI MOG_PTPC'!AF159=Tabelle!$V$3,('Mitigazione del rischio'!D$8*Tabelle!$W$3),IF('Modello Analisi RISCHI MOG_PTPC'!AF159=Tabelle!$V$4,('Mitigazione del rischio'!D$8*Tabelle!$W$4),IF('Modello Analisi RISCHI MOG_PTPC'!AF159=Tabelle!$V$5,('Mitigazione del rischio'!D$8*Tabelle!$W$5),IF('Modello Analisi RISCHI MOG_PTPC'!AF159=Tabelle!$V$6,('Mitigazione del rischio'!D$8*Tabelle!$W$6),IF('Modello Analisi RISCHI MOG_PTPC'!AF159=Tabelle!$V$7,('Mitigazione del rischio'!D$8*Tabelle!$W$7),IF('Modello Analisi RISCHI MOG_PTPC'!AF159=Tabelle!$V$8,('Mitigazione del rischio'!D$8*Tabelle!$W$8),IF('Modello Analisi RISCHI MOG_PTPC'!AF159=Tabelle!$V$9,('Mitigazione del rischio'!D$8*Tabelle!$W$9),IF('Modello Analisi RISCHI MOG_PTPC'!AF159=Tabelle!$V$10,('Mitigazione del rischio'!D$8*Tabelle!$W$10),IF('Modello Analisi RISCHI MOG_PTPC'!AF159=Tabelle!$V$11,('Mitigazione del rischio'!D$8*Tabelle!$W$11),IF('Modello Analisi RISCHI MOG_PTPC'!AF159=Tabelle!$V$12,('Mitigazione del rischio'!D$8*Tabelle!$W$12),"-"))))))))))</f>
        <v>-</v>
      </c>
      <c r="E158" s="31" t="str">
        <f>IF('Modello Analisi RISCHI MOG_PTPC'!AG159=Tabelle!$V$3,('Mitigazione del rischio'!E$8*Tabelle!$W$3),IF('Modello Analisi RISCHI MOG_PTPC'!AG159=Tabelle!$V$4,('Mitigazione del rischio'!E$8*Tabelle!$W$4),IF('Modello Analisi RISCHI MOG_PTPC'!AG159=Tabelle!$V$5,('Mitigazione del rischio'!E$8*Tabelle!$W$5),IF('Modello Analisi RISCHI MOG_PTPC'!AG159=Tabelle!$V$6,('Mitigazione del rischio'!E$8*Tabelle!$W$6),IF('Modello Analisi RISCHI MOG_PTPC'!AG159=Tabelle!$V$7,('Mitigazione del rischio'!E$8*Tabelle!$W$7),IF('Modello Analisi RISCHI MOG_PTPC'!AG159=Tabelle!$V$8,('Mitigazione del rischio'!E$8*Tabelle!$W$8),IF('Modello Analisi RISCHI MOG_PTPC'!AG159=Tabelle!$V$9,('Mitigazione del rischio'!E$8*Tabelle!$W$9),IF('Modello Analisi RISCHI MOG_PTPC'!AG159=Tabelle!$V$10,('Mitigazione del rischio'!E$8*Tabelle!$W$10),IF('Modello Analisi RISCHI MOG_PTPC'!AG159=Tabelle!$V$11,('Mitigazione del rischio'!E$8*Tabelle!$W$11),IF('Modello Analisi RISCHI MOG_PTPC'!AG159=Tabelle!$V$12,('Mitigazione del rischio'!E$8*Tabelle!$W$12),"-"))))))))))</f>
        <v>-</v>
      </c>
      <c r="F158" s="31" t="str">
        <f>IF('Modello Analisi RISCHI MOG_PTPC'!AH159=Tabelle!$V$3,('Mitigazione del rischio'!F$8*Tabelle!$W$3),IF('Modello Analisi RISCHI MOG_PTPC'!AH159=Tabelle!$V$4,('Mitigazione del rischio'!F$8*Tabelle!$W$4),IF('Modello Analisi RISCHI MOG_PTPC'!AH159=Tabelle!$V$5,('Mitigazione del rischio'!F$8*Tabelle!$W$5),IF('Modello Analisi RISCHI MOG_PTPC'!AH159=Tabelle!$V$6,('Mitigazione del rischio'!F$8*Tabelle!$W$6),IF('Modello Analisi RISCHI MOG_PTPC'!AH159=Tabelle!$V$7,('Mitigazione del rischio'!F$8*Tabelle!$W$7),IF('Modello Analisi RISCHI MOG_PTPC'!AH159=Tabelle!$V$8,('Mitigazione del rischio'!F$8*Tabelle!$W$8),IF('Modello Analisi RISCHI MOG_PTPC'!AH159=Tabelle!$V$9,('Mitigazione del rischio'!F$8*Tabelle!$W$9),IF('Modello Analisi RISCHI MOG_PTPC'!AH159=Tabelle!$V$10,('Mitigazione del rischio'!F$8*Tabelle!$W$10),IF('Modello Analisi RISCHI MOG_PTPC'!AH159=Tabelle!$V$11,('Mitigazione del rischio'!F$8*Tabelle!$W$11),IF('Modello Analisi RISCHI MOG_PTPC'!AH159=Tabelle!$V$12,('Mitigazione del rischio'!F$8*Tabelle!$W$12),"-"))))))))))</f>
        <v>-</v>
      </c>
      <c r="G158" s="31" t="str">
        <f>IF('Modello Analisi RISCHI MOG_PTPC'!AI159=Tabelle!$V$3,('Mitigazione del rischio'!G$8*Tabelle!$W$3),IF('Modello Analisi RISCHI MOG_PTPC'!AI159=Tabelle!$V$4,('Mitigazione del rischio'!G$8*Tabelle!$W$4),IF('Modello Analisi RISCHI MOG_PTPC'!AI159=Tabelle!$V$5,('Mitigazione del rischio'!G$8*Tabelle!$W$5),IF('Modello Analisi RISCHI MOG_PTPC'!AI159=Tabelle!$V$6,('Mitigazione del rischio'!G$8*Tabelle!$W$6),IF('Modello Analisi RISCHI MOG_PTPC'!AI159=Tabelle!$V$7,('Mitigazione del rischio'!G$8*Tabelle!$W$7),IF('Modello Analisi RISCHI MOG_PTPC'!AI159=Tabelle!$V$8,('Mitigazione del rischio'!G$8*Tabelle!$W$8),IF('Modello Analisi RISCHI MOG_PTPC'!AI159=Tabelle!$V$9,('Mitigazione del rischio'!G$8*Tabelle!$W$9),IF('Modello Analisi RISCHI MOG_PTPC'!AI159=Tabelle!$V$10,('Mitigazione del rischio'!G$8*Tabelle!$W$10),IF('Modello Analisi RISCHI MOG_PTPC'!AI159=Tabelle!$V$11,('Mitigazione del rischio'!G$8*Tabelle!$W$11),IF('Modello Analisi RISCHI MOG_PTPC'!AI159=Tabelle!$V$12,('Mitigazione del rischio'!G$8*Tabelle!$W$12),"-"))))))))))</f>
        <v>-</v>
      </c>
      <c r="H158" s="31" t="str">
        <f>IF('Modello Analisi RISCHI MOG_PTPC'!AJ159=Tabelle!$V$3,('Mitigazione del rischio'!H$8*Tabelle!$W$3),IF('Modello Analisi RISCHI MOG_PTPC'!AJ159=Tabelle!$V$4,('Mitigazione del rischio'!H$8*Tabelle!$W$4),IF('Modello Analisi RISCHI MOG_PTPC'!AJ159=Tabelle!$V$5,('Mitigazione del rischio'!H$8*Tabelle!$W$5),IF('Modello Analisi RISCHI MOG_PTPC'!AJ159=Tabelle!$V$6,('Mitigazione del rischio'!H$8*Tabelle!$W$6),IF('Modello Analisi RISCHI MOG_PTPC'!AJ159=Tabelle!$V$7,('Mitigazione del rischio'!H$8*Tabelle!$W$7),IF('Modello Analisi RISCHI MOG_PTPC'!AJ159=Tabelle!$V$8,('Mitigazione del rischio'!H$8*Tabelle!$W$8),IF('Modello Analisi RISCHI MOG_PTPC'!AJ159=Tabelle!$V$9,('Mitigazione del rischio'!H$8*Tabelle!$W$9),IF('Modello Analisi RISCHI MOG_PTPC'!AJ159=Tabelle!$V$10,('Mitigazione del rischio'!H$8*Tabelle!$W$10),IF('Modello Analisi RISCHI MOG_PTPC'!AJ159=Tabelle!$V$11,('Mitigazione del rischio'!H$8*Tabelle!$W$11),IF('Modello Analisi RISCHI MOG_PTPC'!AJ159=Tabelle!$V$12,('Mitigazione del rischio'!H$8*Tabelle!$W$12),"-"))))))))))</f>
        <v>-</v>
      </c>
      <c r="I158" s="31" t="str">
        <f>IF('Modello Analisi RISCHI MOG_PTPC'!AK159=Tabelle!$V$3,('Mitigazione del rischio'!I$8*Tabelle!$W$3),IF('Modello Analisi RISCHI MOG_PTPC'!AK159=Tabelle!$V$4,('Mitigazione del rischio'!I$8*Tabelle!$W$4),IF('Modello Analisi RISCHI MOG_PTPC'!AK159=Tabelle!$V$5,('Mitigazione del rischio'!I$8*Tabelle!$W$5),IF('Modello Analisi RISCHI MOG_PTPC'!AK159=Tabelle!$V$6,('Mitigazione del rischio'!I$8*Tabelle!$W$6),IF('Modello Analisi RISCHI MOG_PTPC'!AK159=Tabelle!$V$7,('Mitigazione del rischio'!I$8*Tabelle!$W$7),IF('Modello Analisi RISCHI MOG_PTPC'!AK159=Tabelle!$V$8,('Mitigazione del rischio'!I$8*Tabelle!$W$8),IF('Modello Analisi RISCHI MOG_PTPC'!AK159=Tabelle!$V$9,('Mitigazione del rischio'!I$8*Tabelle!$W$9),IF('Modello Analisi RISCHI MOG_PTPC'!AK159=Tabelle!$V$10,('Mitigazione del rischio'!I$8*Tabelle!$W$10),IF('Modello Analisi RISCHI MOG_PTPC'!AK159=Tabelle!$V$11,('Mitigazione del rischio'!I$8*Tabelle!$W$11),IF('Modello Analisi RISCHI MOG_PTPC'!AK159=Tabelle!$V$12,('Mitigazione del rischio'!I$8*Tabelle!$W$12),"-"))))))))))</f>
        <v>-</v>
      </c>
      <c r="J158" s="31" t="str">
        <f>IF('Modello Analisi RISCHI MOG_PTPC'!AL159=Tabelle!$V$3,('Mitigazione del rischio'!J$8*Tabelle!$W$3),IF('Modello Analisi RISCHI MOG_PTPC'!AL159=Tabelle!$V$4,('Mitigazione del rischio'!J$8*Tabelle!$W$4),IF('Modello Analisi RISCHI MOG_PTPC'!AL159=Tabelle!$V$5,('Mitigazione del rischio'!J$8*Tabelle!$W$5),IF('Modello Analisi RISCHI MOG_PTPC'!AL159=Tabelle!$V$6,('Mitigazione del rischio'!J$8*Tabelle!$W$6),IF('Modello Analisi RISCHI MOG_PTPC'!AL159=Tabelle!$V$7,('Mitigazione del rischio'!J$8*Tabelle!$W$7),IF('Modello Analisi RISCHI MOG_PTPC'!AL159=Tabelle!$V$8,('Mitigazione del rischio'!J$8*Tabelle!$W$8),IF('Modello Analisi RISCHI MOG_PTPC'!AL159=Tabelle!$V$9,('Mitigazione del rischio'!J$8*Tabelle!$W$9),IF('Modello Analisi RISCHI MOG_PTPC'!AL159=Tabelle!$V$10,('Mitigazione del rischio'!J$8*Tabelle!$W$10),IF('Modello Analisi RISCHI MOG_PTPC'!AL159=Tabelle!$V$11,('Mitigazione del rischio'!J$8*Tabelle!$W$11),IF('Modello Analisi RISCHI MOG_PTPC'!AL159=Tabelle!$V$12,('Mitigazione del rischio'!J$8*Tabelle!$W$12),"-"))))))))))</f>
        <v>-</v>
      </c>
      <c r="K158" s="31" t="str">
        <f>IF('Modello Analisi RISCHI MOG_PTPC'!AM159=Tabelle!$V$3,('Mitigazione del rischio'!K$8*Tabelle!$W$3),IF('Modello Analisi RISCHI MOG_PTPC'!AM159=Tabelle!$V$4,('Mitigazione del rischio'!K$8*Tabelle!$W$4),IF('Modello Analisi RISCHI MOG_PTPC'!AM159=Tabelle!$V$5,('Mitigazione del rischio'!K$8*Tabelle!$W$5),IF('Modello Analisi RISCHI MOG_PTPC'!AM159=Tabelle!$V$6,('Mitigazione del rischio'!K$8*Tabelle!$W$6),IF('Modello Analisi RISCHI MOG_PTPC'!AM159=Tabelle!$V$7,('Mitigazione del rischio'!K$8*Tabelle!$W$7),IF('Modello Analisi RISCHI MOG_PTPC'!AM159=Tabelle!$V$8,('Mitigazione del rischio'!K$8*Tabelle!$W$8),IF('Modello Analisi RISCHI MOG_PTPC'!AM159=Tabelle!$V$9,('Mitigazione del rischio'!K$8*Tabelle!$W$9),IF('Modello Analisi RISCHI MOG_PTPC'!AM159=Tabelle!$V$10,('Mitigazione del rischio'!K$8*Tabelle!$W$10),IF('Modello Analisi RISCHI MOG_PTPC'!AM159=Tabelle!$V$11,('Mitigazione del rischio'!K$8*Tabelle!$W$11),IF('Modello Analisi RISCHI MOG_PTPC'!AM159=Tabelle!$V$12,('Mitigazione del rischio'!K$8*Tabelle!$W$12),"-"))))))))))</f>
        <v>-</v>
      </c>
      <c r="L158" s="31" t="str">
        <f>IF('Modello Analisi RISCHI MOG_PTPC'!AN159=Tabelle!$V$3,('Mitigazione del rischio'!L$8*Tabelle!$W$3),IF('Modello Analisi RISCHI MOG_PTPC'!AN159=Tabelle!$V$4,('Mitigazione del rischio'!L$8*Tabelle!$W$4),IF('Modello Analisi RISCHI MOG_PTPC'!AN159=Tabelle!$V$5,('Mitigazione del rischio'!L$8*Tabelle!$W$5),IF('Modello Analisi RISCHI MOG_PTPC'!AN159=Tabelle!$V$6,('Mitigazione del rischio'!L$8*Tabelle!$W$6),IF('Modello Analisi RISCHI MOG_PTPC'!AN159=Tabelle!$V$7,('Mitigazione del rischio'!L$8*Tabelle!$W$7),IF('Modello Analisi RISCHI MOG_PTPC'!AN159=Tabelle!$V$8,('Mitigazione del rischio'!L$8*Tabelle!$W$8),IF('Modello Analisi RISCHI MOG_PTPC'!AN159=Tabelle!$V$9,('Mitigazione del rischio'!L$8*Tabelle!$W$9),IF('Modello Analisi RISCHI MOG_PTPC'!AN159=Tabelle!$V$10,('Mitigazione del rischio'!L$8*Tabelle!$W$10),IF('Modello Analisi RISCHI MOG_PTPC'!AN159=Tabelle!$V$11,('Mitigazione del rischio'!L$8*Tabelle!$W$11),IF('Modello Analisi RISCHI MOG_PTPC'!AN159=Tabelle!$V$12,('Mitigazione del rischio'!L$8*Tabelle!$W$12),"-"))))))))))</f>
        <v>-</v>
      </c>
      <c r="M158" s="31" t="str">
        <f>IF('Modello Analisi RISCHI MOG_PTPC'!AO159=Tabelle!$V$3,('Mitigazione del rischio'!M$8*Tabelle!$W$3),IF('Modello Analisi RISCHI MOG_PTPC'!AO159=Tabelle!$V$4,('Mitigazione del rischio'!M$8*Tabelle!$W$4),IF('Modello Analisi RISCHI MOG_PTPC'!AO159=Tabelle!$V$5,('Mitigazione del rischio'!M$8*Tabelle!$W$5),IF('Modello Analisi RISCHI MOG_PTPC'!AO159=Tabelle!$V$6,('Mitigazione del rischio'!M$8*Tabelle!$W$6),IF('Modello Analisi RISCHI MOG_PTPC'!AO159=Tabelle!$V$7,('Mitigazione del rischio'!M$8*Tabelle!$W$7),IF('Modello Analisi RISCHI MOG_PTPC'!AO159=Tabelle!$V$8,('Mitigazione del rischio'!M$8*Tabelle!$W$8),IF('Modello Analisi RISCHI MOG_PTPC'!AO159=Tabelle!$V$9,('Mitigazione del rischio'!M$8*Tabelle!$W$9),IF('Modello Analisi RISCHI MOG_PTPC'!AO159=Tabelle!$V$10,('Mitigazione del rischio'!M$8*Tabelle!$W$10),IF('Modello Analisi RISCHI MOG_PTPC'!AO159=Tabelle!$V$11,('Mitigazione del rischio'!M$8*Tabelle!$W$11),IF('Modello Analisi RISCHI MOG_PTPC'!AO159=Tabelle!$V$12,('Mitigazione del rischio'!M$8*Tabelle!$W$12),"-"))))))))))</f>
        <v>-</v>
      </c>
      <c r="N158" s="31" t="str">
        <f>IF('Modello Analisi RISCHI MOG_PTPC'!AP159=Tabelle!$V$3,('Mitigazione del rischio'!N$8*Tabelle!$W$3),IF('Modello Analisi RISCHI MOG_PTPC'!AP159=Tabelle!$V$4,('Mitigazione del rischio'!N$8*Tabelle!$W$4),IF('Modello Analisi RISCHI MOG_PTPC'!AP159=Tabelle!$V$5,('Mitigazione del rischio'!N$8*Tabelle!$W$5),IF('Modello Analisi RISCHI MOG_PTPC'!AP159=Tabelle!$V$6,('Mitigazione del rischio'!N$8*Tabelle!$W$6),IF('Modello Analisi RISCHI MOG_PTPC'!AP159=Tabelle!$V$7,('Mitigazione del rischio'!N$8*Tabelle!$W$7),IF('Modello Analisi RISCHI MOG_PTPC'!AP159=Tabelle!$V$8,('Mitigazione del rischio'!N$8*Tabelle!$W$8),IF('Modello Analisi RISCHI MOG_PTPC'!AP159=Tabelle!$V$9,('Mitigazione del rischio'!N$8*Tabelle!$W$9),IF('Modello Analisi RISCHI MOG_PTPC'!AP159=Tabelle!$V$10,('Mitigazione del rischio'!N$8*Tabelle!$W$10),IF('Modello Analisi RISCHI MOG_PTPC'!AP159=Tabelle!$V$11,('Mitigazione del rischio'!N$8*Tabelle!$W$11),IF('Modello Analisi RISCHI MOG_PTPC'!AP159=Tabelle!$V$12,('Mitigazione del rischio'!N$8*Tabelle!$W$12),"-"))))))))))</f>
        <v>-</v>
      </c>
      <c r="O158" s="31" t="str">
        <f>IF('Modello Analisi RISCHI MOG_PTPC'!AQ159=Tabelle!$V$3,('Mitigazione del rischio'!O$8*Tabelle!$W$3),IF('Modello Analisi RISCHI MOG_PTPC'!AQ159=Tabelle!$V$4,('Mitigazione del rischio'!O$8*Tabelle!$W$4),IF('Modello Analisi RISCHI MOG_PTPC'!AQ159=Tabelle!$V$5,('Mitigazione del rischio'!O$8*Tabelle!$W$5),IF('Modello Analisi RISCHI MOG_PTPC'!AQ159=Tabelle!$V$6,('Mitigazione del rischio'!O$8*Tabelle!$W$6),IF('Modello Analisi RISCHI MOG_PTPC'!AQ159=Tabelle!$V$7,('Mitigazione del rischio'!O$8*Tabelle!$W$7),IF('Modello Analisi RISCHI MOG_PTPC'!AQ159=Tabelle!$V$8,('Mitigazione del rischio'!O$8*Tabelle!$W$8),IF('Modello Analisi RISCHI MOG_PTPC'!AQ159=Tabelle!$V$9,('Mitigazione del rischio'!O$8*Tabelle!$W$9),IF('Modello Analisi RISCHI MOG_PTPC'!AQ159=Tabelle!$V$10,('Mitigazione del rischio'!O$8*Tabelle!$W$10),IF('Modello Analisi RISCHI MOG_PTPC'!AQ159=Tabelle!$V$11,('Mitigazione del rischio'!O$8*Tabelle!$W$11),IF('Modello Analisi RISCHI MOG_PTPC'!AQ159=Tabelle!$V$12,('Mitigazione del rischio'!O$8*Tabelle!$W$12),"-"))))))))))</f>
        <v>-</v>
      </c>
      <c r="P158" s="31" t="str">
        <f>IF('Modello Analisi RISCHI MOG_PTPC'!AR159=Tabelle!$V$3,('Mitigazione del rischio'!P$8*Tabelle!$W$3),IF('Modello Analisi RISCHI MOG_PTPC'!AR159=Tabelle!$V$4,('Mitigazione del rischio'!P$8*Tabelle!$W$4),IF('Modello Analisi RISCHI MOG_PTPC'!AR159=Tabelle!$V$5,('Mitigazione del rischio'!P$8*Tabelle!$W$5),IF('Modello Analisi RISCHI MOG_PTPC'!AR159=Tabelle!$V$6,('Mitigazione del rischio'!P$8*Tabelle!$W$6),IF('Modello Analisi RISCHI MOG_PTPC'!AR159=Tabelle!$V$7,('Mitigazione del rischio'!P$8*Tabelle!$W$7),IF('Modello Analisi RISCHI MOG_PTPC'!AR159=Tabelle!$V$8,('Mitigazione del rischio'!P$8*Tabelle!$W$8),IF('Modello Analisi RISCHI MOG_PTPC'!AR159=Tabelle!$V$9,('Mitigazione del rischio'!P$8*Tabelle!$W$9),IF('Modello Analisi RISCHI MOG_PTPC'!AR159=Tabelle!$V$10,('Mitigazione del rischio'!P$8*Tabelle!$W$10),IF('Modello Analisi RISCHI MOG_PTPC'!AR159=Tabelle!$V$11,('Mitigazione del rischio'!P$8*Tabelle!$W$11),IF('Modello Analisi RISCHI MOG_PTPC'!AR159=Tabelle!$V$12,('Mitigazione del rischio'!P$8*Tabelle!$W$12),"-"))))))))))</f>
        <v>-</v>
      </c>
      <c r="Q158" s="31" t="str">
        <f>IF('Modello Analisi RISCHI MOG_PTPC'!AS159=Tabelle!$V$3,('Mitigazione del rischio'!Q$8*Tabelle!$W$3),IF('Modello Analisi RISCHI MOG_PTPC'!AS159=Tabelle!$V$4,('Mitigazione del rischio'!Q$8*Tabelle!$W$4),IF('Modello Analisi RISCHI MOG_PTPC'!AS159=Tabelle!$V$5,('Mitigazione del rischio'!Q$8*Tabelle!$W$5),IF('Modello Analisi RISCHI MOG_PTPC'!AS159=Tabelle!$V$6,('Mitigazione del rischio'!Q$8*Tabelle!$W$6),IF('Modello Analisi RISCHI MOG_PTPC'!AS159=Tabelle!$V$7,('Mitigazione del rischio'!Q$8*Tabelle!$W$7),IF('Modello Analisi RISCHI MOG_PTPC'!AS159=Tabelle!$V$8,('Mitigazione del rischio'!Q$8*Tabelle!$W$8),IF('Modello Analisi RISCHI MOG_PTPC'!AS159=Tabelle!$V$9,('Mitigazione del rischio'!Q$8*Tabelle!$W$9),IF('Modello Analisi RISCHI MOG_PTPC'!AS159=Tabelle!$V$10,('Mitigazione del rischio'!Q$8*Tabelle!$W$10),IF('Modello Analisi RISCHI MOG_PTPC'!AS159=Tabelle!$V$11,('Mitigazione del rischio'!Q$8*Tabelle!$W$11),IF('Modello Analisi RISCHI MOG_PTPC'!AS159=Tabelle!$V$12,('Mitigazione del rischio'!Q$8*Tabelle!$W$12),"-"))))))))))</f>
        <v>-</v>
      </c>
      <c r="R158" s="31" t="str">
        <f>IF('Modello Analisi RISCHI MOG_PTPC'!AT159=Tabelle!$V$3,('Mitigazione del rischio'!R$8*Tabelle!$W$3),IF('Modello Analisi RISCHI MOG_PTPC'!AT159=Tabelle!$V$4,('Mitigazione del rischio'!R$8*Tabelle!$W$4),IF('Modello Analisi RISCHI MOG_PTPC'!AT159=Tabelle!$V$5,('Mitigazione del rischio'!R$8*Tabelle!$W$5),IF('Modello Analisi RISCHI MOG_PTPC'!AT159=Tabelle!$V$6,('Mitigazione del rischio'!R$8*Tabelle!$W$6),IF('Modello Analisi RISCHI MOG_PTPC'!AT159=Tabelle!$V$7,('Mitigazione del rischio'!R$8*Tabelle!$W$7),IF('Modello Analisi RISCHI MOG_PTPC'!AT159=Tabelle!$V$8,('Mitigazione del rischio'!R$8*Tabelle!$W$8),IF('Modello Analisi RISCHI MOG_PTPC'!AT159=Tabelle!$V$9,('Mitigazione del rischio'!R$8*Tabelle!$W$9),IF('Modello Analisi RISCHI MOG_PTPC'!AT159=Tabelle!$V$10,('Mitigazione del rischio'!R$8*Tabelle!$W$10),IF('Modello Analisi RISCHI MOG_PTPC'!AT159=Tabelle!$V$11,('Mitigazione del rischio'!R$8*Tabelle!$W$11),IF('Modello Analisi RISCHI MOG_PTPC'!AT159=Tabelle!$V$12,('Mitigazione del rischio'!R$8*Tabelle!$W$12),"-"))))))))))</f>
        <v>-</v>
      </c>
      <c r="S158" s="31" t="str">
        <f>IF('Modello Analisi RISCHI MOG_PTPC'!AU159=Tabelle!$V$3,('Mitigazione del rischio'!S$8*Tabelle!$W$3),IF('Modello Analisi RISCHI MOG_PTPC'!AU159=Tabelle!$V$4,('Mitigazione del rischio'!S$8*Tabelle!$W$4),IF('Modello Analisi RISCHI MOG_PTPC'!AU159=Tabelle!$V$5,('Mitigazione del rischio'!S$8*Tabelle!$W$5),IF('Modello Analisi RISCHI MOG_PTPC'!AU159=Tabelle!$V$6,('Mitigazione del rischio'!S$8*Tabelle!$W$6),IF('Modello Analisi RISCHI MOG_PTPC'!AU159=Tabelle!$V$7,('Mitigazione del rischio'!S$8*Tabelle!$W$7),IF('Modello Analisi RISCHI MOG_PTPC'!AU159=Tabelle!$V$8,('Mitigazione del rischio'!S$8*Tabelle!$W$8),IF('Modello Analisi RISCHI MOG_PTPC'!AU159=Tabelle!$V$9,('Mitigazione del rischio'!S$8*Tabelle!$W$9),IF('Modello Analisi RISCHI MOG_PTPC'!AU159=Tabelle!$V$10,('Mitigazione del rischio'!S$8*Tabelle!$W$10),IF('Modello Analisi RISCHI MOG_PTPC'!AU159=Tabelle!$V$11,('Mitigazione del rischio'!S$8*Tabelle!$W$11),IF('Modello Analisi RISCHI MOG_PTPC'!AU159=Tabelle!$V$12,('Mitigazione del rischio'!S$8*Tabelle!$W$12),"-"))))))))))</f>
        <v>-</v>
      </c>
      <c r="T158" s="31" t="str">
        <f>IF('Modello Analisi RISCHI MOG_PTPC'!AV159=Tabelle!$V$3,('Mitigazione del rischio'!T$8*Tabelle!$W$3),IF('Modello Analisi RISCHI MOG_PTPC'!AV159=Tabelle!$V$4,('Mitigazione del rischio'!T$8*Tabelle!$W$4),IF('Modello Analisi RISCHI MOG_PTPC'!AV159=Tabelle!$V$5,('Mitigazione del rischio'!T$8*Tabelle!$W$5),IF('Modello Analisi RISCHI MOG_PTPC'!AV159=Tabelle!$V$6,('Mitigazione del rischio'!T$8*Tabelle!$W$6),IF('Modello Analisi RISCHI MOG_PTPC'!AV159=Tabelle!$V$7,('Mitigazione del rischio'!T$8*Tabelle!$W$7),IF('Modello Analisi RISCHI MOG_PTPC'!AV159=Tabelle!$V$8,('Mitigazione del rischio'!T$8*Tabelle!$W$8),IF('Modello Analisi RISCHI MOG_PTPC'!AV159=Tabelle!$V$9,('Mitigazione del rischio'!T$8*Tabelle!$W$9),IF('Modello Analisi RISCHI MOG_PTPC'!AV159=Tabelle!$V$10,('Mitigazione del rischio'!T$8*Tabelle!$W$10),IF('Modello Analisi RISCHI MOG_PTPC'!AV159=Tabelle!$V$11,('Mitigazione del rischio'!T$8*Tabelle!$W$11),IF('Modello Analisi RISCHI MOG_PTPC'!AV159=Tabelle!$V$12,('Mitigazione del rischio'!T$8*Tabelle!$W$12),"-"))))))))))</f>
        <v>-</v>
      </c>
      <c r="U158" s="31" t="str">
        <f>IF('Modello Analisi RISCHI MOG_PTPC'!AW159=Tabelle!$V$3,('Mitigazione del rischio'!U$8*Tabelle!$W$3),IF('Modello Analisi RISCHI MOG_PTPC'!AW159=Tabelle!$V$4,('Mitigazione del rischio'!U$8*Tabelle!$W$4),IF('Modello Analisi RISCHI MOG_PTPC'!AW159=Tabelle!$V$5,('Mitigazione del rischio'!U$8*Tabelle!$W$5),IF('Modello Analisi RISCHI MOG_PTPC'!AW159=Tabelle!$V$6,('Mitigazione del rischio'!U$8*Tabelle!$W$6),IF('Modello Analisi RISCHI MOG_PTPC'!AW159=Tabelle!$V$7,('Mitigazione del rischio'!U$8*Tabelle!$W$7),IF('Modello Analisi RISCHI MOG_PTPC'!AW159=Tabelle!$V$8,('Mitigazione del rischio'!U$8*Tabelle!$W$8),IF('Modello Analisi RISCHI MOG_PTPC'!AW159=Tabelle!$V$9,('Mitigazione del rischio'!U$8*Tabelle!$W$9),IF('Modello Analisi RISCHI MOG_PTPC'!AW159=Tabelle!$V$10,('Mitigazione del rischio'!U$8*Tabelle!$W$10),IF('Modello Analisi RISCHI MOG_PTPC'!AW159=Tabelle!$V$11,('Mitigazione del rischio'!U$8*Tabelle!$W$11),IF('Modello Analisi RISCHI MOG_PTPC'!AW159=Tabelle!$V$12,('Mitigazione del rischio'!U$8*Tabelle!$W$12),"-"))))))))))</f>
        <v>-</v>
      </c>
      <c r="V158" s="31" t="str">
        <f>IF('Modello Analisi RISCHI MOG_PTPC'!AX159=Tabelle!$V$3,('Mitigazione del rischio'!V$8*Tabelle!$W$3),IF('Modello Analisi RISCHI MOG_PTPC'!AX159=Tabelle!$V$4,('Mitigazione del rischio'!V$8*Tabelle!$W$4),IF('Modello Analisi RISCHI MOG_PTPC'!AX159=Tabelle!$V$5,('Mitigazione del rischio'!V$8*Tabelle!$W$5),IF('Modello Analisi RISCHI MOG_PTPC'!AX159=Tabelle!$V$6,('Mitigazione del rischio'!V$8*Tabelle!$W$6),IF('Modello Analisi RISCHI MOG_PTPC'!AX159=Tabelle!$V$7,('Mitigazione del rischio'!V$8*Tabelle!$W$7),IF('Modello Analisi RISCHI MOG_PTPC'!AX159=Tabelle!$V$8,('Mitigazione del rischio'!V$8*Tabelle!$W$8),IF('Modello Analisi RISCHI MOG_PTPC'!AX159=Tabelle!$V$9,('Mitigazione del rischio'!V$8*Tabelle!$W$9),IF('Modello Analisi RISCHI MOG_PTPC'!AX159=Tabelle!$V$10,('Mitigazione del rischio'!V$8*Tabelle!$W$10),IF('Modello Analisi RISCHI MOG_PTPC'!AX159=Tabelle!$V$11,('Mitigazione del rischio'!V$8*Tabelle!$W$11),IF('Modello Analisi RISCHI MOG_PTPC'!AX159=Tabelle!$V$12,('Mitigazione del rischio'!V$8*Tabelle!$W$12),"-"))))))))))</f>
        <v>-</v>
      </c>
      <c r="W158" s="31" t="str">
        <f>IF('Modello Analisi RISCHI MOG_PTPC'!AY159=Tabelle!$V$3,('Mitigazione del rischio'!W$8*Tabelle!$W$3),IF('Modello Analisi RISCHI MOG_PTPC'!AY159=Tabelle!$V$4,('Mitigazione del rischio'!W$8*Tabelle!$W$4),IF('Modello Analisi RISCHI MOG_PTPC'!AY159=Tabelle!$V$5,('Mitigazione del rischio'!W$8*Tabelle!$W$5),IF('Modello Analisi RISCHI MOG_PTPC'!AY159=Tabelle!$V$6,('Mitigazione del rischio'!W$8*Tabelle!$W$6),IF('Modello Analisi RISCHI MOG_PTPC'!AY159=Tabelle!$V$7,('Mitigazione del rischio'!W$8*Tabelle!$W$7),IF('Modello Analisi RISCHI MOG_PTPC'!AY159=Tabelle!$V$8,('Mitigazione del rischio'!W$8*Tabelle!$W$8),IF('Modello Analisi RISCHI MOG_PTPC'!AY159=Tabelle!$V$9,('Mitigazione del rischio'!W$8*Tabelle!$W$9),IF('Modello Analisi RISCHI MOG_PTPC'!AY159=Tabelle!$V$10,('Mitigazione del rischio'!W$8*Tabelle!$W$10),IF('Modello Analisi RISCHI MOG_PTPC'!AY159=Tabelle!$V$11,('Mitigazione del rischio'!W$8*Tabelle!$W$11),IF('Modello Analisi RISCHI MOG_PTPC'!AY159=Tabelle!$V$12,('Mitigazione del rischio'!W$8*Tabelle!$W$12),"-"))))))))))</f>
        <v>-</v>
      </c>
      <c r="X158" s="31" t="str">
        <f>IF('Modello Analisi RISCHI MOG_PTPC'!AZ159=Tabelle!$V$3,('Mitigazione del rischio'!X$8*Tabelle!$W$3),IF('Modello Analisi RISCHI MOG_PTPC'!AZ159=Tabelle!$V$4,('Mitigazione del rischio'!X$8*Tabelle!$W$4),IF('Modello Analisi RISCHI MOG_PTPC'!AZ159=Tabelle!$V$5,('Mitigazione del rischio'!X$8*Tabelle!$W$5),IF('Modello Analisi RISCHI MOG_PTPC'!AZ159=Tabelle!$V$6,('Mitigazione del rischio'!X$8*Tabelle!$W$6),IF('Modello Analisi RISCHI MOG_PTPC'!AZ159=Tabelle!$V$7,('Mitigazione del rischio'!X$8*Tabelle!$W$7),IF('Modello Analisi RISCHI MOG_PTPC'!AZ159=Tabelle!$V$8,('Mitigazione del rischio'!X$8*Tabelle!$W$8),IF('Modello Analisi RISCHI MOG_PTPC'!AZ159=Tabelle!$V$9,('Mitigazione del rischio'!X$8*Tabelle!$W$9),IF('Modello Analisi RISCHI MOG_PTPC'!AZ159=Tabelle!$V$10,('Mitigazione del rischio'!X$8*Tabelle!$W$10),IF('Modello Analisi RISCHI MOG_PTPC'!AZ159=Tabelle!$V$11,('Mitigazione del rischio'!X$8*Tabelle!$W$11),IF('Modello Analisi RISCHI MOG_PTPC'!AZ159=Tabelle!$V$12,('Mitigazione del rischio'!X$8*Tabelle!$W$12),"-"))))))))))</f>
        <v>-</v>
      </c>
      <c r="Y158" s="31" t="str">
        <f>IF('Modello Analisi RISCHI MOG_PTPC'!BA159=Tabelle!$V$3,('Mitigazione del rischio'!Y$8*Tabelle!$W$3),IF('Modello Analisi RISCHI MOG_PTPC'!BA159=Tabelle!$V$4,('Mitigazione del rischio'!Y$8*Tabelle!$W$4),IF('Modello Analisi RISCHI MOG_PTPC'!BA159=Tabelle!$V$5,('Mitigazione del rischio'!Y$8*Tabelle!$W$5),IF('Modello Analisi RISCHI MOG_PTPC'!BA159=Tabelle!$V$6,('Mitigazione del rischio'!Y$8*Tabelle!$W$6),IF('Modello Analisi RISCHI MOG_PTPC'!BA159=Tabelle!$V$7,('Mitigazione del rischio'!Y$8*Tabelle!$W$7),IF('Modello Analisi RISCHI MOG_PTPC'!BA159=Tabelle!$V$8,('Mitigazione del rischio'!Y$8*Tabelle!$W$8),IF('Modello Analisi RISCHI MOG_PTPC'!BA159=Tabelle!$V$9,('Mitigazione del rischio'!Y$8*Tabelle!$W$9),IF('Modello Analisi RISCHI MOG_PTPC'!BA159=Tabelle!$V$10,('Mitigazione del rischio'!Y$8*Tabelle!$W$10),IF('Modello Analisi RISCHI MOG_PTPC'!BA159=Tabelle!$V$11,('Mitigazione del rischio'!Y$8*Tabelle!$W$11),IF('Modello Analisi RISCHI MOG_PTPC'!BA159=Tabelle!$V$12,('Mitigazione del rischio'!Y$8*Tabelle!$W$12),"-"))))))))))</f>
        <v>-</v>
      </c>
      <c r="Z158" s="31" t="str">
        <f>IF('Modello Analisi RISCHI MOG_PTPC'!BB159=Tabelle!$V$3,('Mitigazione del rischio'!Z$8*Tabelle!$W$3),IF('Modello Analisi RISCHI MOG_PTPC'!BB159=Tabelle!$V$4,('Mitigazione del rischio'!Z$8*Tabelle!$W$4),IF('Modello Analisi RISCHI MOG_PTPC'!BB159=Tabelle!$V$5,('Mitigazione del rischio'!Z$8*Tabelle!$W$5),IF('Modello Analisi RISCHI MOG_PTPC'!BB159=Tabelle!$V$6,('Mitigazione del rischio'!Z$8*Tabelle!$W$6),IF('Modello Analisi RISCHI MOG_PTPC'!BB159=Tabelle!$V$7,('Mitigazione del rischio'!Z$8*Tabelle!$W$7),IF('Modello Analisi RISCHI MOG_PTPC'!BB159=Tabelle!$V$8,('Mitigazione del rischio'!Z$8*Tabelle!$W$8),IF('Modello Analisi RISCHI MOG_PTPC'!BB159=Tabelle!$V$9,('Mitigazione del rischio'!Z$8*Tabelle!$W$9),IF('Modello Analisi RISCHI MOG_PTPC'!BB159=Tabelle!$V$10,('Mitigazione del rischio'!Z$8*Tabelle!$W$10),IF('Modello Analisi RISCHI MOG_PTPC'!BB159=Tabelle!$V$11,('Mitigazione del rischio'!Z$8*Tabelle!$W$11),IF('Modello Analisi RISCHI MOG_PTPC'!BB159=Tabelle!$V$12,('Mitigazione del rischio'!Z$8*Tabelle!$W$12),"-"))))))))))</f>
        <v>-</v>
      </c>
      <c r="AA158" s="31" t="str">
        <f>IF('Modello Analisi RISCHI MOG_PTPC'!BC159=Tabelle!$V$3,('Mitigazione del rischio'!AA$8*Tabelle!$W$3),IF('Modello Analisi RISCHI MOG_PTPC'!BC159=Tabelle!$V$4,('Mitigazione del rischio'!AA$8*Tabelle!$W$4),IF('Modello Analisi RISCHI MOG_PTPC'!BC159=Tabelle!$V$5,('Mitigazione del rischio'!AA$8*Tabelle!$W$5),IF('Modello Analisi RISCHI MOG_PTPC'!BC159=Tabelle!$V$6,('Mitigazione del rischio'!AA$8*Tabelle!$W$6),IF('Modello Analisi RISCHI MOG_PTPC'!BC159=Tabelle!$V$7,('Mitigazione del rischio'!AA$8*Tabelle!$W$7),IF('Modello Analisi RISCHI MOG_PTPC'!BC159=Tabelle!$V$8,('Mitigazione del rischio'!AA$8*Tabelle!$W$8),IF('Modello Analisi RISCHI MOG_PTPC'!BC159=Tabelle!$V$9,('Mitigazione del rischio'!AA$8*Tabelle!$W$9),IF('Modello Analisi RISCHI MOG_PTPC'!BC159=Tabelle!$V$10,('Mitigazione del rischio'!AA$8*Tabelle!$W$10),IF('Modello Analisi RISCHI MOG_PTPC'!BC159=Tabelle!$V$11,('Mitigazione del rischio'!AA$8*Tabelle!$W$11),IF('Modello Analisi RISCHI MOG_PTPC'!BC159=Tabelle!$V$12,('Mitigazione del rischio'!AA$8*Tabelle!$W$12),"-"))))))))))</f>
        <v>-</v>
      </c>
      <c r="AB158" s="31" t="str">
        <f>IF('Modello Analisi RISCHI MOG_PTPC'!BD159=Tabelle!$V$3,('Mitigazione del rischio'!AB$8*Tabelle!$W$3),IF('Modello Analisi RISCHI MOG_PTPC'!BD159=Tabelle!$V$4,('Mitigazione del rischio'!AB$8*Tabelle!$W$4),IF('Modello Analisi RISCHI MOG_PTPC'!BD159=Tabelle!$V$5,('Mitigazione del rischio'!AB$8*Tabelle!$W$5),IF('Modello Analisi RISCHI MOG_PTPC'!BD159=Tabelle!$V$6,('Mitigazione del rischio'!AB$8*Tabelle!$W$6),IF('Modello Analisi RISCHI MOG_PTPC'!BD159=Tabelle!$V$7,('Mitigazione del rischio'!AB$8*Tabelle!$W$7),IF('Modello Analisi RISCHI MOG_PTPC'!BD159=Tabelle!$V$8,('Mitigazione del rischio'!AB$8*Tabelle!$W$8),IF('Modello Analisi RISCHI MOG_PTPC'!BD159=Tabelle!$V$9,('Mitigazione del rischio'!AB$8*Tabelle!$W$9),IF('Modello Analisi RISCHI MOG_PTPC'!BD159=Tabelle!$V$10,('Mitigazione del rischio'!AB$8*Tabelle!$W$10),IF('Modello Analisi RISCHI MOG_PTPC'!BD159=Tabelle!$V$11,('Mitigazione del rischio'!AB$8*Tabelle!$W$11),IF('Modello Analisi RISCHI MOG_PTPC'!BD159=Tabelle!$V$12,('Mitigazione del rischio'!AB$8*Tabelle!$W$12),"-"))))))))))</f>
        <v>-</v>
      </c>
      <c r="AC158" s="31" t="str">
        <f>IF('Modello Analisi RISCHI MOG_PTPC'!BE159=Tabelle!$V$3,('Mitigazione del rischio'!AC$8*Tabelle!$W$3),IF('Modello Analisi RISCHI MOG_PTPC'!BE159=Tabelle!$V$4,('Mitigazione del rischio'!AC$8*Tabelle!$W$4),IF('Modello Analisi RISCHI MOG_PTPC'!BE159=Tabelle!$V$5,('Mitigazione del rischio'!AC$8*Tabelle!$W$5),IF('Modello Analisi RISCHI MOG_PTPC'!BE159=Tabelle!$V$6,('Mitigazione del rischio'!AC$8*Tabelle!$W$6),IF('Modello Analisi RISCHI MOG_PTPC'!BE159=Tabelle!$V$7,('Mitigazione del rischio'!AC$8*Tabelle!$W$7),IF('Modello Analisi RISCHI MOG_PTPC'!BE159=Tabelle!$V$8,('Mitigazione del rischio'!AC$8*Tabelle!$W$8),IF('Modello Analisi RISCHI MOG_PTPC'!BE159=Tabelle!$V$9,('Mitigazione del rischio'!AC$8*Tabelle!$W$9),IF('Modello Analisi RISCHI MOG_PTPC'!BE159=Tabelle!$V$10,('Mitigazione del rischio'!AC$8*Tabelle!$W$10),IF('Modello Analisi RISCHI MOG_PTPC'!BE159=Tabelle!$V$11,('Mitigazione del rischio'!AC$8*Tabelle!$W$11),IF('Modello Analisi RISCHI MOG_PTPC'!BE159=Tabelle!$V$12,('Mitigazione del rischio'!AC$8*Tabelle!$W$12),"-"))))))))))</f>
        <v>-</v>
      </c>
      <c r="AD158" s="31" t="str">
        <f>IF('Modello Analisi RISCHI MOG_PTPC'!BF159=Tabelle!$V$3,('Mitigazione del rischio'!AD$8*Tabelle!$W$3),IF('Modello Analisi RISCHI MOG_PTPC'!BF159=Tabelle!$V$4,('Mitigazione del rischio'!AD$8*Tabelle!$W$4),IF('Modello Analisi RISCHI MOG_PTPC'!BF159=Tabelle!$V$5,('Mitigazione del rischio'!AD$8*Tabelle!$W$5),IF('Modello Analisi RISCHI MOG_PTPC'!BF159=Tabelle!$V$6,('Mitigazione del rischio'!AD$8*Tabelle!$W$6),IF('Modello Analisi RISCHI MOG_PTPC'!BF159=Tabelle!$V$7,('Mitigazione del rischio'!AD$8*Tabelle!$W$7),IF('Modello Analisi RISCHI MOG_PTPC'!BF159=Tabelle!$V$8,('Mitigazione del rischio'!AD$8*Tabelle!$W$8),IF('Modello Analisi RISCHI MOG_PTPC'!BF159=Tabelle!$V$9,('Mitigazione del rischio'!AD$8*Tabelle!$W$9),IF('Modello Analisi RISCHI MOG_PTPC'!BF159=Tabelle!$V$10,('Mitigazione del rischio'!AD$8*Tabelle!$W$10),IF('Modello Analisi RISCHI MOG_PTPC'!BF159=Tabelle!$V$11,('Mitigazione del rischio'!AD$8*Tabelle!$W$11),IF('Modello Analisi RISCHI MOG_PTPC'!BF159=Tabelle!$V$12,('Mitigazione del rischio'!AD$8*Tabelle!$W$12),"-"))))))))))</f>
        <v>-</v>
      </c>
      <c r="AE158" s="31" t="str">
        <f>IF('Modello Analisi RISCHI MOG_PTPC'!BG159=Tabelle!$V$3,('Mitigazione del rischio'!AE$8*Tabelle!$W$3),IF('Modello Analisi RISCHI MOG_PTPC'!BG159=Tabelle!$V$4,('Mitigazione del rischio'!AE$8*Tabelle!$W$4),IF('Modello Analisi RISCHI MOG_PTPC'!BG159=Tabelle!$V$5,('Mitigazione del rischio'!AE$8*Tabelle!$W$5),IF('Modello Analisi RISCHI MOG_PTPC'!BG159=Tabelle!$V$6,('Mitigazione del rischio'!AE$8*Tabelle!$W$6),IF('Modello Analisi RISCHI MOG_PTPC'!BG159=Tabelle!$V$7,('Mitigazione del rischio'!AE$8*Tabelle!$W$7),IF('Modello Analisi RISCHI MOG_PTPC'!BG159=Tabelle!$V$8,('Mitigazione del rischio'!AE$8*Tabelle!$W$8),IF('Modello Analisi RISCHI MOG_PTPC'!BG159=Tabelle!$V$9,('Mitigazione del rischio'!AE$8*Tabelle!$W$9),IF('Modello Analisi RISCHI MOG_PTPC'!BG159=Tabelle!$V$10,('Mitigazione del rischio'!AE$8*Tabelle!$W$10),IF('Modello Analisi RISCHI MOG_PTPC'!BG159=Tabelle!$V$11,('Mitigazione del rischio'!AE$8*Tabelle!$W$11),IF('Modello Analisi RISCHI MOG_PTPC'!BG159=Tabelle!$V$12,('Mitigazione del rischio'!AE$8*Tabelle!$W$12),"-"))))))))))</f>
        <v>-</v>
      </c>
      <c r="AF158" s="32">
        <f t="shared" si="7"/>
        <v>0</v>
      </c>
      <c r="AG158" s="33">
        <f t="shared" si="8"/>
        <v>0</v>
      </c>
    </row>
    <row r="159" spans="1:33" x14ac:dyDescent="0.25">
      <c r="A159" s="31" t="str">
        <f>IF('Modello Analisi RISCHI MOG_PTPC'!AC160=Tabelle!$V$3,('Mitigazione del rischio'!A$8*Tabelle!$W$3),IF('Modello Analisi RISCHI MOG_PTPC'!AC160=Tabelle!$V$4,('Mitigazione del rischio'!A$8*Tabelle!$W$4),IF('Modello Analisi RISCHI MOG_PTPC'!AC160=Tabelle!$V$5,('Mitigazione del rischio'!A$8*Tabelle!$W$5),IF('Modello Analisi RISCHI MOG_PTPC'!AC160=Tabelle!$V$6,('Mitigazione del rischio'!A$8*Tabelle!$W$6),IF('Modello Analisi RISCHI MOG_PTPC'!AC160=Tabelle!$V$7,('Mitigazione del rischio'!A$8*Tabelle!$W$7),IF('Modello Analisi RISCHI MOG_PTPC'!AC160=Tabelle!$V$8,('Mitigazione del rischio'!A$8*Tabelle!$W$8),IF('Modello Analisi RISCHI MOG_PTPC'!AC160=Tabelle!$V$9,('Mitigazione del rischio'!A$8*Tabelle!$W$9),IF('Modello Analisi RISCHI MOG_PTPC'!AC160=Tabelle!$V$10,('Mitigazione del rischio'!A$8*Tabelle!$W$10),IF('Modello Analisi RISCHI MOG_PTPC'!AC160=Tabelle!$V$11,('Mitigazione del rischio'!A$8*Tabelle!$W$11),IF('Modello Analisi RISCHI MOG_PTPC'!AC160=Tabelle!$V$12,('Mitigazione del rischio'!A$8*Tabelle!$W$12),"-"))))))))))</f>
        <v>-</v>
      </c>
      <c r="B159" s="31" t="str">
        <f>IF('Modello Analisi RISCHI MOG_PTPC'!AD160=Tabelle!$V$3,('Mitigazione del rischio'!B$8*Tabelle!$W$3),IF('Modello Analisi RISCHI MOG_PTPC'!AD160=Tabelle!$V$4,('Mitigazione del rischio'!B$8*Tabelle!$W$4),IF('Modello Analisi RISCHI MOG_PTPC'!AD160=Tabelle!$V$5,('Mitigazione del rischio'!B$8*Tabelle!$W$5),IF('Modello Analisi RISCHI MOG_PTPC'!AD160=Tabelle!$V$6,('Mitigazione del rischio'!B$8*Tabelle!$W$6),IF('Modello Analisi RISCHI MOG_PTPC'!AD160=Tabelle!$V$7,('Mitigazione del rischio'!B$8*Tabelle!$W$7),IF('Modello Analisi RISCHI MOG_PTPC'!AD160=Tabelle!$V$8,('Mitigazione del rischio'!B$8*Tabelle!$W$8),IF('Modello Analisi RISCHI MOG_PTPC'!AD160=Tabelle!$V$9,('Mitigazione del rischio'!B$8*Tabelle!$W$9),IF('Modello Analisi RISCHI MOG_PTPC'!AD160=Tabelle!$V$10,('Mitigazione del rischio'!B$8*Tabelle!$W$10),IF('Modello Analisi RISCHI MOG_PTPC'!AD160=Tabelle!$V$11,('Mitigazione del rischio'!B$8*Tabelle!$W$11),IF('Modello Analisi RISCHI MOG_PTPC'!AD160=Tabelle!$V$12,('Mitigazione del rischio'!B$8*Tabelle!$W$12),"-"))))))))))</f>
        <v>-</v>
      </c>
      <c r="C159" s="31" t="str">
        <f>IF('Modello Analisi RISCHI MOG_PTPC'!AE160=Tabelle!$V$3,('Mitigazione del rischio'!C$8*Tabelle!$W$3),IF('Modello Analisi RISCHI MOG_PTPC'!AE160=Tabelle!$V$4,('Mitigazione del rischio'!C$8*Tabelle!$W$4),IF('Modello Analisi RISCHI MOG_PTPC'!AE160=Tabelle!$V$5,('Mitigazione del rischio'!C$8*Tabelle!$W$5),IF('Modello Analisi RISCHI MOG_PTPC'!AE160=Tabelle!$V$6,('Mitigazione del rischio'!C$8*Tabelle!$W$6),IF('Modello Analisi RISCHI MOG_PTPC'!AE160=Tabelle!$V$7,('Mitigazione del rischio'!C$8*Tabelle!$W$7),IF('Modello Analisi RISCHI MOG_PTPC'!AE160=Tabelle!$V$8,('Mitigazione del rischio'!C$8*Tabelle!$W$8),IF('Modello Analisi RISCHI MOG_PTPC'!AE160=Tabelle!$V$9,('Mitigazione del rischio'!C$8*Tabelle!$W$9),IF('Modello Analisi RISCHI MOG_PTPC'!AE160=Tabelle!$V$10,('Mitigazione del rischio'!C$8*Tabelle!$W$10),IF('Modello Analisi RISCHI MOG_PTPC'!AE160=Tabelle!$V$11,('Mitigazione del rischio'!C$8*Tabelle!$W$11),IF('Modello Analisi RISCHI MOG_PTPC'!AE160=Tabelle!$V$12,('Mitigazione del rischio'!C$8*Tabelle!$W$12),"-"))))))))))</f>
        <v>-</v>
      </c>
      <c r="D159" s="31" t="str">
        <f>IF('Modello Analisi RISCHI MOG_PTPC'!AF160=Tabelle!$V$3,('Mitigazione del rischio'!D$8*Tabelle!$W$3),IF('Modello Analisi RISCHI MOG_PTPC'!AF160=Tabelle!$V$4,('Mitigazione del rischio'!D$8*Tabelle!$W$4),IF('Modello Analisi RISCHI MOG_PTPC'!AF160=Tabelle!$V$5,('Mitigazione del rischio'!D$8*Tabelle!$W$5),IF('Modello Analisi RISCHI MOG_PTPC'!AF160=Tabelle!$V$6,('Mitigazione del rischio'!D$8*Tabelle!$W$6),IF('Modello Analisi RISCHI MOG_PTPC'!AF160=Tabelle!$V$7,('Mitigazione del rischio'!D$8*Tabelle!$W$7),IF('Modello Analisi RISCHI MOG_PTPC'!AF160=Tabelle!$V$8,('Mitigazione del rischio'!D$8*Tabelle!$W$8),IF('Modello Analisi RISCHI MOG_PTPC'!AF160=Tabelle!$V$9,('Mitigazione del rischio'!D$8*Tabelle!$W$9),IF('Modello Analisi RISCHI MOG_PTPC'!AF160=Tabelle!$V$10,('Mitigazione del rischio'!D$8*Tabelle!$W$10),IF('Modello Analisi RISCHI MOG_PTPC'!AF160=Tabelle!$V$11,('Mitigazione del rischio'!D$8*Tabelle!$W$11),IF('Modello Analisi RISCHI MOG_PTPC'!AF160=Tabelle!$V$12,('Mitigazione del rischio'!D$8*Tabelle!$W$12),"-"))))))))))</f>
        <v>-</v>
      </c>
      <c r="E159" s="31" t="str">
        <f>IF('Modello Analisi RISCHI MOG_PTPC'!AG160=Tabelle!$V$3,('Mitigazione del rischio'!E$8*Tabelle!$W$3),IF('Modello Analisi RISCHI MOG_PTPC'!AG160=Tabelle!$V$4,('Mitigazione del rischio'!E$8*Tabelle!$W$4),IF('Modello Analisi RISCHI MOG_PTPC'!AG160=Tabelle!$V$5,('Mitigazione del rischio'!E$8*Tabelle!$W$5),IF('Modello Analisi RISCHI MOG_PTPC'!AG160=Tabelle!$V$6,('Mitigazione del rischio'!E$8*Tabelle!$W$6),IF('Modello Analisi RISCHI MOG_PTPC'!AG160=Tabelle!$V$7,('Mitigazione del rischio'!E$8*Tabelle!$W$7),IF('Modello Analisi RISCHI MOG_PTPC'!AG160=Tabelle!$V$8,('Mitigazione del rischio'!E$8*Tabelle!$W$8),IF('Modello Analisi RISCHI MOG_PTPC'!AG160=Tabelle!$V$9,('Mitigazione del rischio'!E$8*Tabelle!$W$9),IF('Modello Analisi RISCHI MOG_PTPC'!AG160=Tabelle!$V$10,('Mitigazione del rischio'!E$8*Tabelle!$W$10),IF('Modello Analisi RISCHI MOG_PTPC'!AG160=Tabelle!$V$11,('Mitigazione del rischio'!E$8*Tabelle!$W$11),IF('Modello Analisi RISCHI MOG_PTPC'!AG160=Tabelle!$V$12,('Mitigazione del rischio'!E$8*Tabelle!$W$12),"-"))))))))))</f>
        <v>-</v>
      </c>
      <c r="F159" s="31" t="str">
        <f>IF('Modello Analisi RISCHI MOG_PTPC'!AH160=Tabelle!$V$3,('Mitigazione del rischio'!F$8*Tabelle!$W$3),IF('Modello Analisi RISCHI MOG_PTPC'!AH160=Tabelle!$V$4,('Mitigazione del rischio'!F$8*Tabelle!$W$4),IF('Modello Analisi RISCHI MOG_PTPC'!AH160=Tabelle!$V$5,('Mitigazione del rischio'!F$8*Tabelle!$W$5),IF('Modello Analisi RISCHI MOG_PTPC'!AH160=Tabelle!$V$6,('Mitigazione del rischio'!F$8*Tabelle!$W$6),IF('Modello Analisi RISCHI MOG_PTPC'!AH160=Tabelle!$V$7,('Mitigazione del rischio'!F$8*Tabelle!$W$7),IF('Modello Analisi RISCHI MOG_PTPC'!AH160=Tabelle!$V$8,('Mitigazione del rischio'!F$8*Tabelle!$W$8),IF('Modello Analisi RISCHI MOG_PTPC'!AH160=Tabelle!$V$9,('Mitigazione del rischio'!F$8*Tabelle!$W$9),IF('Modello Analisi RISCHI MOG_PTPC'!AH160=Tabelle!$V$10,('Mitigazione del rischio'!F$8*Tabelle!$W$10),IF('Modello Analisi RISCHI MOG_PTPC'!AH160=Tabelle!$V$11,('Mitigazione del rischio'!F$8*Tabelle!$W$11),IF('Modello Analisi RISCHI MOG_PTPC'!AH160=Tabelle!$V$12,('Mitigazione del rischio'!F$8*Tabelle!$W$12),"-"))))))))))</f>
        <v>-</v>
      </c>
      <c r="G159" s="31" t="str">
        <f>IF('Modello Analisi RISCHI MOG_PTPC'!AI160=Tabelle!$V$3,('Mitigazione del rischio'!G$8*Tabelle!$W$3),IF('Modello Analisi RISCHI MOG_PTPC'!AI160=Tabelle!$V$4,('Mitigazione del rischio'!G$8*Tabelle!$W$4),IF('Modello Analisi RISCHI MOG_PTPC'!AI160=Tabelle!$V$5,('Mitigazione del rischio'!G$8*Tabelle!$W$5),IF('Modello Analisi RISCHI MOG_PTPC'!AI160=Tabelle!$V$6,('Mitigazione del rischio'!G$8*Tabelle!$W$6),IF('Modello Analisi RISCHI MOG_PTPC'!AI160=Tabelle!$V$7,('Mitigazione del rischio'!G$8*Tabelle!$W$7),IF('Modello Analisi RISCHI MOG_PTPC'!AI160=Tabelle!$V$8,('Mitigazione del rischio'!G$8*Tabelle!$W$8),IF('Modello Analisi RISCHI MOG_PTPC'!AI160=Tabelle!$V$9,('Mitigazione del rischio'!G$8*Tabelle!$W$9),IF('Modello Analisi RISCHI MOG_PTPC'!AI160=Tabelle!$V$10,('Mitigazione del rischio'!G$8*Tabelle!$W$10),IF('Modello Analisi RISCHI MOG_PTPC'!AI160=Tabelle!$V$11,('Mitigazione del rischio'!G$8*Tabelle!$W$11),IF('Modello Analisi RISCHI MOG_PTPC'!AI160=Tabelle!$V$12,('Mitigazione del rischio'!G$8*Tabelle!$W$12),"-"))))))))))</f>
        <v>-</v>
      </c>
      <c r="H159" s="31" t="str">
        <f>IF('Modello Analisi RISCHI MOG_PTPC'!AJ160=Tabelle!$V$3,('Mitigazione del rischio'!H$8*Tabelle!$W$3),IF('Modello Analisi RISCHI MOG_PTPC'!AJ160=Tabelle!$V$4,('Mitigazione del rischio'!H$8*Tabelle!$W$4),IF('Modello Analisi RISCHI MOG_PTPC'!AJ160=Tabelle!$V$5,('Mitigazione del rischio'!H$8*Tabelle!$W$5),IF('Modello Analisi RISCHI MOG_PTPC'!AJ160=Tabelle!$V$6,('Mitigazione del rischio'!H$8*Tabelle!$W$6),IF('Modello Analisi RISCHI MOG_PTPC'!AJ160=Tabelle!$V$7,('Mitigazione del rischio'!H$8*Tabelle!$W$7),IF('Modello Analisi RISCHI MOG_PTPC'!AJ160=Tabelle!$V$8,('Mitigazione del rischio'!H$8*Tabelle!$W$8),IF('Modello Analisi RISCHI MOG_PTPC'!AJ160=Tabelle!$V$9,('Mitigazione del rischio'!H$8*Tabelle!$W$9),IF('Modello Analisi RISCHI MOG_PTPC'!AJ160=Tabelle!$V$10,('Mitigazione del rischio'!H$8*Tabelle!$W$10),IF('Modello Analisi RISCHI MOG_PTPC'!AJ160=Tabelle!$V$11,('Mitigazione del rischio'!H$8*Tabelle!$W$11),IF('Modello Analisi RISCHI MOG_PTPC'!AJ160=Tabelle!$V$12,('Mitigazione del rischio'!H$8*Tabelle!$W$12),"-"))))))))))</f>
        <v>-</v>
      </c>
      <c r="I159" s="31" t="str">
        <f>IF('Modello Analisi RISCHI MOG_PTPC'!AK160=Tabelle!$V$3,('Mitigazione del rischio'!I$8*Tabelle!$W$3),IF('Modello Analisi RISCHI MOG_PTPC'!AK160=Tabelle!$V$4,('Mitigazione del rischio'!I$8*Tabelle!$W$4),IF('Modello Analisi RISCHI MOG_PTPC'!AK160=Tabelle!$V$5,('Mitigazione del rischio'!I$8*Tabelle!$W$5),IF('Modello Analisi RISCHI MOG_PTPC'!AK160=Tabelle!$V$6,('Mitigazione del rischio'!I$8*Tabelle!$W$6),IF('Modello Analisi RISCHI MOG_PTPC'!AK160=Tabelle!$V$7,('Mitigazione del rischio'!I$8*Tabelle!$W$7),IF('Modello Analisi RISCHI MOG_PTPC'!AK160=Tabelle!$V$8,('Mitigazione del rischio'!I$8*Tabelle!$W$8),IF('Modello Analisi RISCHI MOG_PTPC'!AK160=Tabelle!$V$9,('Mitigazione del rischio'!I$8*Tabelle!$W$9),IF('Modello Analisi RISCHI MOG_PTPC'!AK160=Tabelle!$V$10,('Mitigazione del rischio'!I$8*Tabelle!$W$10),IF('Modello Analisi RISCHI MOG_PTPC'!AK160=Tabelle!$V$11,('Mitigazione del rischio'!I$8*Tabelle!$W$11),IF('Modello Analisi RISCHI MOG_PTPC'!AK160=Tabelle!$V$12,('Mitigazione del rischio'!I$8*Tabelle!$W$12),"-"))))))))))</f>
        <v>-</v>
      </c>
      <c r="J159" s="31" t="str">
        <f>IF('Modello Analisi RISCHI MOG_PTPC'!AL160=Tabelle!$V$3,('Mitigazione del rischio'!J$8*Tabelle!$W$3),IF('Modello Analisi RISCHI MOG_PTPC'!AL160=Tabelle!$V$4,('Mitigazione del rischio'!J$8*Tabelle!$W$4),IF('Modello Analisi RISCHI MOG_PTPC'!AL160=Tabelle!$V$5,('Mitigazione del rischio'!J$8*Tabelle!$W$5),IF('Modello Analisi RISCHI MOG_PTPC'!AL160=Tabelle!$V$6,('Mitigazione del rischio'!J$8*Tabelle!$W$6),IF('Modello Analisi RISCHI MOG_PTPC'!AL160=Tabelle!$V$7,('Mitigazione del rischio'!J$8*Tabelle!$W$7),IF('Modello Analisi RISCHI MOG_PTPC'!AL160=Tabelle!$V$8,('Mitigazione del rischio'!J$8*Tabelle!$W$8),IF('Modello Analisi RISCHI MOG_PTPC'!AL160=Tabelle!$V$9,('Mitigazione del rischio'!J$8*Tabelle!$W$9),IF('Modello Analisi RISCHI MOG_PTPC'!AL160=Tabelle!$V$10,('Mitigazione del rischio'!J$8*Tabelle!$W$10),IF('Modello Analisi RISCHI MOG_PTPC'!AL160=Tabelle!$V$11,('Mitigazione del rischio'!J$8*Tabelle!$W$11),IF('Modello Analisi RISCHI MOG_PTPC'!AL160=Tabelle!$V$12,('Mitigazione del rischio'!J$8*Tabelle!$W$12),"-"))))))))))</f>
        <v>-</v>
      </c>
      <c r="K159" s="31" t="str">
        <f>IF('Modello Analisi RISCHI MOG_PTPC'!AM160=Tabelle!$V$3,('Mitigazione del rischio'!K$8*Tabelle!$W$3),IF('Modello Analisi RISCHI MOG_PTPC'!AM160=Tabelle!$V$4,('Mitigazione del rischio'!K$8*Tabelle!$W$4),IF('Modello Analisi RISCHI MOG_PTPC'!AM160=Tabelle!$V$5,('Mitigazione del rischio'!K$8*Tabelle!$W$5),IF('Modello Analisi RISCHI MOG_PTPC'!AM160=Tabelle!$V$6,('Mitigazione del rischio'!K$8*Tabelle!$W$6),IF('Modello Analisi RISCHI MOG_PTPC'!AM160=Tabelle!$V$7,('Mitigazione del rischio'!K$8*Tabelle!$W$7),IF('Modello Analisi RISCHI MOG_PTPC'!AM160=Tabelle!$V$8,('Mitigazione del rischio'!K$8*Tabelle!$W$8),IF('Modello Analisi RISCHI MOG_PTPC'!AM160=Tabelle!$V$9,('Mitigazione del rischio'!K$8*Tabelle!$W$9),IF('Modello Analisi RISCHI MOG_PTPC'!AM160=Tabelle!$V$10,('Mitigazione del rischio'!K$8*Tabelle!$W$10),IF('Modello Analisi RISCHI MOG_PTPC'!AM160=Tabelle!$V$11,('Mitigazione del rischio'!K$8*Tabelle!$W$11),IF('Modello Analisi RISCHI MOG_PTPC'!AM160=Tabelle!$V$12,('Mitigazione del rischio'!K$8*Tabelle!$W$12),"-"))))))))))</f>
        <v>-</v>
      </c>
      <c r="L159" s="31" t="str">
        <f>IF('Modello Analisi RISCHI MOG_PTPC'!AN160=Tabelle!$V$3,('Mitigazione del rischio'!L$8*Tabelle!$W$3),IF('Modello Analisi RISCHI MOG_PTPC'!AN160=Tabelle!$V$4,('Mitigazione del rischio'!L$8*Tabelle!$W$4),IF('Modello Analisi RISCHI MOG_PTPC'!AN160=Tabelle!$V$5,('Mitigazione del rischio'!L$8*Tabelle!$W$5),IF('Modello Analisi RISCHI MOG_PTPC'!AN160=Tabelle!$V$6,('Mitigazione del rischio'!L$8*Tabelle!$W$6),IF('Modello Analisi RISCHI MOG_PTPC'!AN160=Tabelle!$V$7,('Mitigazione del rischio'!L$8*Tabelle!$W$7),IF('Modello Analisi RISCHI MOG_PTPC'!AN160=Tabelle!$V$8,('Mitigazione del rischio'!L$8*Tabelle!$W$8),IF('Modello Analisi RISCHI MOG_PTPC'!AN160=Tabelle!$V$9,('Mitigazione del rischio'!L$8*Tabelle!$W$9),IF('Modello Analisi RISCHI MOG_PTPC'!AN160=Tabelle!$V$10,('Mitigazione del rischio'!L$8*Tabelle!$W$10),IF('Modello Analisi RISCHI MOG_PTPC'!AN160=Tabelle!$V$11,('Mitigazione del rischio'!L$8*Tabelle!$W$11),IF('Modello Analisi RISCHI MOG_PTPC'!AN160=Tabelle!$V$12,('Mitigazione del rischio'!L$8*Tabelle!$W$12),"-"))))))))))</f>
        <v>-</v>
      </c>
      <c r="M159" s="31" t="str">
        <f>IF('Modello Analisi RISCHI MOG_PTPC'!AO160=Tabelle!$V$3,('Mitigazione del rischio'!M$8*Tabelle!$W$3),IF('Modello Analisi RISCHI MOG_PTPC'!AO160=Tabelle!$V$4,('Mitigazione del rischio'!M$8*Tabelle!$W$4),IF('Modello Analisi RISCHI MOG_PTPC'!AO160=Tabelle!$V$5,('Mitigazione del rischio'!M$8*Tabelle!$W$5),IF('Modello Analisi RISCHI MOG_PTPC'!AO160=Tabelle!$V$6,('Mitigazione del rischio'!M$8*Tabelle!$W$6),IF('Modello Analisi RISCHI MOG_PTPC'!AO160=Tabelle!$V$7,('Mitigazione del rischio'!M$8*Tabelle!$W$7),IF('Modello Analisi RISCHI MOG_PTPC'!AO160=Tabelle!$V$8,('Mitigazione del rischio'!M$8*Tabelle!$W$8),IF('Modello Analisi RISCHI MOG_PTPC'!AO160=Tabelle!$V$9,('Mitigazione del rischio'!M$8*Tabelle!$W$9),IF('Modello Analisi RISCHI MOG_PTPC'!AO160=Tabelle!$V$10,('Mitigazione del rischio'!M$8*Tabelle!$W$10),IF('Modello Analisi RISCHI MOG_PTPC'!AO160=Tabelle!$V$11,('Mitigazione del rischio'!M$8*Tabelle!$W$11),IF('Modello Analisi RISCHI MOG_PTPC'!AO160=Tabelle!$V$12,('Mitigazione del rischio'!M$8*Tabelle!$W$12),"-"))))))))))</f>
        <v>-</v>
      </c>
      <c r="N159" s="31" t="str">
        <f>IF('Modello Analisi RISCHI MOG_PTPC'!AP160=Tabelle!$V$3,('Mitigazione del rischio'!N$8*Tabelle!$W$3),IF('Modello Analisi RISCHI MOG_PTPC'!AP160=Tabelle!$V$4,('Mitigazione del rischio'!N$8*Tabelle!$W$4),IF('Modello Analisi RISCHI MOG_PTPC'!AP160=Tabelle!$V$5,('Mitigazione del rischio'!N$8*Tabelle!$W$5),IF('Modello Analisi RISCHI MOG_PTPC'!AP160=Tabelle!$V$6,('Mitigazione del rischio'!N$8*Tabelle!$W$6),IF('Modello Analisi RISCHI MOG_PTPC'!AP160=Tabelle!$V$7,('Mitigazione del rischio'!N$8*Tabelle!$W$7),IF('Modello Analisi RISCHI MOG_PTPC'!AP160=Tabelle!$V$8,('Mitigazione del rischio'!N$8*Tabelle!$W$8),IF('Modello Analisi RISCHI MOG_PTPC'!AP160=Tabelle!$V$9,('Mitigazione del rischio'!N$8*Tabelle!$W$9),IF('Modello Analisi RISCHI MOG_PTPC'!AP160=Tabelle!$V$10,('Mitigazione del rischio'!N$8*Tabelle!$W$10),IF('Modello Analisi RISCHI MOG_PTPC'!AP160=Tabelle!$V$11,('Mitigazione del rischio'!N$8*Tabelle!$W$11),IF('Modello Analisi RISCHI MOG_PTPC'!AP160=Tabelle!$V$12,('Mitigazione del rischio'!N$8*Tabelle!$W$12),"-"))))))))))</f>
        <v>-</v>
      </c>
      <c r="O159" s="31" t="str">
        <f>IF('Modello Analisi RISCHI MOG_PTPC'!AQ160=Tabelle!$V$3,('Mitigazione del rischio'!O$8*Tabelle!$W$3),IF('Modello Analisi RISCHI MOG_PTPC'!AQ160=Tabelle!$V$4,('Mitigazione del rischio'!O$8*Tabelle!$W$4),IF('Modello Analisi RISCHI MOG_PTPC'!AQ160=Tabelle!$V$5,('Mitigazione del rischio'!O$8*Tabelle!$W$5),IF('Modello Analisi RISCHI MOG_PTPC'!AQ160=Tabelle!$V$6,('Mitigazione del rischio'!O$8*Tabelle!$W$6),IF('Modello Analisi RISCHI MOG_PTPC'!AQ160=Tabelle!$V$7,('Mitigazione del rischio'!O$8*Tabelle!$W$7),IF('Modello Analisi RISCHI MOG_PTPC'!AQ160=Tabelle!$V$8,('Mitigazione del rischio'!O$8*Tabelle!$W$8),IF('Modello Analisi RISCHI MOG_PTPC'!AQ160=Tabelle!$V$9,('Mitigazione del rischio'!O$8*Tabelle!$W$9),IF('Modello Analisi RISCHI MOG_PTPC'!AQ160=Tabelle!$V$10,('Mitigazione del rischio'!O$8*Tabelle!$W$10),IF('Modello Analisi RISCHI MOG_PTPC'!AQ160=Tabelle!$V$11,('Mitigazione del rischio'!O$8*Tabelle!$W$11),IF('Modello Analisi RISCHI MOG_PTPC'!AQ160=Tabelle!$V$12,('Mitigazione del rischio'!O$8*Tabelle!$W$12),"-"))))))))))</f>
        <v>-</v>
      </c>
      <c r="P159" s="31" t="str">
        <f>IF('Modello Analisi RISCHI MOG_PTPC'!AR160=Tabelle!$V$3,('Mitigazione del rischio'!P$8*Tabelle!$W$3),IF('Modello Analisi RISCHI MOG_PTPC'!AR160=Tabelle!$V$4,('Mitigazione del rischio'!P$8*Tabelle!$W$4),IF('Modello Analisi RISCHI MOG_PTPC'!AR160=Tabelle!$V$5,('Mitigazione del rischio'!P$8*Tabelle!$W$5),IF('Modello Analisi RISCHI MOG_PTPC'!AR160=Tabelle!$V$6,('Mitigazione del rischio'!P$8*Tabelle!$W$6),IF('Modello Analisi RISCHI MOG_PTPC'!AR160=Tabelle!$V$7,('Mitigazione del rischio'!P$8*Tabelle!$W$7),IF('Modello Analisi RISCHI MOG_PTPC'!AR160=Tabelle!$V$8,('Mitigazione del rischio'!P$8*Tabelle!$W$8),IF('Modello Analisi RISCHI MOG_PTPC'!AR160=Tabelle!$V$9,('Mitigazione del rischio'!P$8*Tabelle!$W$9),IF('Modello Analisi RISCHI MOG_PTPC'!AR160=Tabelle!$V$10,('Mitigazione del rischio'!P$8*Tabelle!$W$10),IF('Modello Analisi RISCHI MOG_PTPC'!AR160=Tabelle!$V$11,('Mitigazione del rischio'!P$8*Tabelle!$W$11),IF('Modello Analisi RISCHI MOG_PTPC'!AR160=Tabelle!$V$12,('Mitigazione del rischio'!P$8*Tabelle!$W$12),"-"))))))))))</f>
        <v>-</v>
      </c>
      <c r="Q159" s="31" t="str">
        <f>IF('Modello Analisi RISCHI MOG_PTPC'!AS160=Tabelle!$V$3,('Mitigazione del rischio'!Q$8*Tabelle!$W$3),IF('Modello Analisi RISCHI MOG_PTPC'!AS160=Tabelle!$V$4,('Mitigazione del rischio'!Q$8*Tabelle!$W$4),IF('Modello Analisi RISCHI MOG_PTPC'!AS160=Tabelle!$V$5,('Mitigazione del rischio'!Q$8*Tabelle!$W$5),IF('Modello Analisi RISCHI MOG_PTPC'!AS160=Tabelle!$V$6,('Mitigazione del rischio'!Q$8*Tabelle!$W$6),IF('Modello Analisi RISCHI MOG_PTPC'!AS160=Tabelle!$V$7,('Mitigazione del rischio'!Q$8*Tabelle!$W$7),IF('Modello Analisi RISCHI MOG_PTPC'!AS160=Tabelle!$V$8,('Mitigazione del rischio'!Q$8*Tabelle!$W$8),IF('Modello Analisi RISCHI MOG_PTPC'!AS160=Tabelle!$V$9,('Mitigazione del rischio'!Q$8*Tabelle!$W$9),IF('Modello Analisi RISCHI MOG_PTPC'!AS160=Tabelle!$V$10,('Mitigazione del rischio'!Q$8*Tabelle!$W$10),IF('Modello Analisi RISCHI MOG_PTPC'!AS160=Tabelle!$V$11,('Mitigazione del rischio'!Q$8*Tabelle!$W$11),IF('Modello Analisi RISCHI MOG_PTPC'!AS160=Tabelle!$V$12,('Mitigazione del rischio'!Q$8*Tabelle!$W$12),"-"))))))))))</f>
        <v>-</v>
      </c>
      <c r="R159" s="31" t="str">
        <f>IF('Modello Analisi RISCHI MOG_PTPC'!AT160=Tabelle!$V$3,('Mitigazione del rischio'!R$8*Tabelle!$W$3),IF('Modello Analisi RISCHI MOG_PTPC'!AT160=Tabelle!$V$4,('Mitigazione del rischio'!R$8*Tabelle!$W$4),IF('Modello Analisi RISCHI MOG_PTPC'!AT160=Tabelle!$V$5,('Mitigazione del rischio'!R$8*Tabelle!$W$5),IF('Modello Analisi RISCHI MOG_PTPC'!AT160=Tabelle!$V$6,('Mitigazione del rischio'!R$8*Tabelle!$W$6),IF('Modello Analisi RISCHI MOG_PTPC'!AT160=Tabelle!$V$7,('Mitigazione del rischio'!R$8*Tabelle!$W$7),IF('Modello Analisi RISCHI MOG_PTPC'!AT160=Tabelle!$V$8,('Mitigazione del rischio'!R$8*Tabelle!$W$8),IF('Modello Analisi RISCHI MOG_PTPC'!AT160=Tabelle!$V$9,('Mitigazione del rischio'!R$8*Tabelle!$W$9),IF('Modello Analisi RISCHI MOG_PTPC'!AT160=Tabelle!$V$10,('Mitigazione del rischio'!R$8*Tabelle!$W$10),IF('Modello Analisi RISCHI MOG_PTPC'!AT160=Tabelle!$V$11,('Mitigazione del rischio'!R$8*Tabelle!$W$11),IF('Modello Analisi RISCHI MOG_PTPC'!AT160=Tabelle!$V$12,('Mitigazione del rischio'!R$8*Tabelle!$W$12),"-"))))))))))</f>
        <v>-</v>
      </c>
      <c r="S159" s="31" t="str">
        <f>IF('Modello Analisi RISCHI MOG_PTPC'!AU160=Tabelle!$V$3,('Mitigazione del rischio'!S$8*Tabelle!$W$3),IF('Modello Analisi RISCHI MOG_PTPC'!AU160=Tabelle!$V$4,('Mitigazione del rischio'!S$8*Tabelle!$W$4),IF('Modello Analisi RISCHI MOG_PTPC'!AU160=Tabelle!$V$5,('Mitigazione del rischio'!S$8*Tabelle!$W$5),IF('Modello Analisi RISCHI MOG_PTPC'!AU160=Tabelle!$V$6,('Mitigazione del rischio'!S$8*Tabelle!$W$6),IF('Modello Analisi RISCHI MOG_PTPC'!AU160=Tabelle!$V$7,('Mitigazione del rischio'!S$8*Tabelle!$W$7),IF('Modello Analisi RISCHI MOG_PTPC'!AU160=Tabelle!$V$8,('Mitigazione del rischio'!S$8*Tabelle!$W$8),IF('Modello Analisi RISCHI MOG_PTPC'!AU160=Tabelle!$V$9,('Mitigazione del rischio'!S$8*Tabelle!$W$9),IF('Modello Analisi RISCHI MOG_PTPC'!AU160=Tabelle!$V$10,('Mitigazione del rischio'!S$8*Tabelle!$W$10),IF('Modello Analisi RISCHI MOG_PTPC'!AU160=Tabelle!$V$11,('Mitigazione del rischio'!S$8*Tabelle!$W$11),IF('Modello Analisi RISCHI MOG_PTPC'!AU160=Tabelle!$V$12,('Mitigazione del rischio'!S$8*Tabelle!$W$12),"-"))))))))))</f>
        <v>-</v>
      </c>
      <c r="T159" s="31" t="str">
        <f>IF('Modello Analisi RISCHI MOG_PTPC'!AV160=Tabelle!$V$3,('Mitigazione del rischio'!T$8*Tabelle!$W$3),IF('Modello Analisi RISCHI MOG_PTPC'!AV160=Tabelle!$V$4,('Mitigazione del rischio'!T$8*Tabelle!$W$4),IF('Modello Analisi RISCHI MOG_PTPC'!AV160=Tabelle!$V$5,('Mitigazione del rischio'!T$8*Tabelle!$W$5),IF('Modello Analisi RISCHI MOG_PTPC'!AV160=Tabelle!$V$6,('Mitigazione del rischio'!T$8*Tabelle!$W$6),IF('Modello Analisi RISCHI MOG_PTPC'!AV160=Tabelle!$V$7,('Mitigazione del rischio'!T$8*Tabelle!$W$7),IF('Modello Analisi RISCHI MOG_PTPC'!AV160=Tabelle!$V$8,('Mitigazione del rischio'!T$8*Tabelle!$W$8),IF('Modello Analisi RISCHI MOG_PTPC'!AV160=Tabelle!$V$9,('Mitigazione del rischio'!T$8*Tabelle!$W$9),IF('Modello Analisi RISCHI MOG_PTPC'!AV160=Tabelle!$V$10,('Mitigazione del rischio'!T$8*Tabelle!$W$10),IF('Modello Analisi RISCHI MOG_PTPC'!AV160=Tabelle!$V$11,('Mitigazione del rischio'!T$8*Tabelle!$W$11),IF('Modello Analisi RISCHI MOG_PTPC'!AV160=Tabelle!$V$12,('Mitigazione del rischio'!T$8*Tabelle!$W$12),"-"))))))))))</f>
        <v>-</v>
      </c>
      <c r="U159" s="31" t="str">
        <f>IF('Modello Analisi RISCHI MOG_PTPC'!AW160=Tabelle!$V$3,('Mitigazione del rischio'!U$8*Tabelle!$W$3),IF('Modello Analisi RISCHI MOG_PTPC'!AW160=Tabelle!$V$4,('Mitigazione del rischio'!U$8*Tabelle!$W$4),IF('Modello Analisi RISCHI MOG_PTPC'!AW160=Tabelle!$V$5,('Mitigazione del rischio'!U$8*Tabelle!$W$5),IF('Modello Analisi RISCHI MOG_PTPC'!AW160=Tabelle!$V$6,('Mitigazione del rischio'!U$8*Tabelle!$W$6),IF('Modello Analisi RISCHI MOG_PTPC'!AW160=Tabelle!$V$7,('Mitigazione del rischio'!U$8*Tabelle!$W$7),IF('Modello Analisi RISCHI MOG_PTPC'!AW160=Tabelle!$V$8,('Mitigazione del rischio'!U$8*Tabelle!$W$8),IF('Modello Analisi RISCHI MOG_PTPC'!AW160=Tabelle!$V$9,('Mitigazione del rischio'!U$8*Tabelle!$W$9),IF('Modello Analisi RISCHI MOG_PTPC'!AW160=Tabelle!$V$10,('Mitigazione del rischio'!U$8*Tabelle!$W$10),IF('Modello Analisi RISCHI MOG_PTPC'!AW160=Tabelle!$V$11,('Mitigazione del rischio'!U$8*Tabelle!$W$11),IF('Modello Analisi RISCHI MOG_PTPC'!AW160=Tabelle!$V$12,('Mitigazione del rischio'!U$8*Tabelle!$W$12),"-"))))))))))</f>
        <v>-</v>
      </c>
      <c r="V159" s="31" t="str">
        <f>IF('Modello Analisi RISCHI MOG_PTPC'!AX160=Tabelle!$V$3,('Mitigazione del rischio'!V$8*Tabelle!$W$3),IF('Modello Analisi RISCHI MOG_PTPC'!AX160=Tabelle!$V$4,('Mitigazione del rischio'!V$8*Tabelle!$W$4),IF('Modello Analisi RISCHI MOG_PTPC'!AX160=Tabelle!$V$5,('Mitigazione del rischio'!V$8*Tabelle!$W$5),IF('Modello Analisi RISCHI MOG_PTPC'!AX160=Tabelle!$V$6,('Mitigazione del rischio'!V$8*Tabelle!$W$6),IF('Modello Analisi RISCHI MOG_PTPC'!AX160=Tabelle!$V$7,('Mitigazione del rischio'!V$8*Tabelle!$W$7),IF('Modello Analisi RISCHI MOG_PTPC'!AX160=Tabelle!$V$8,('Mitigazione del rischio'!V$8*Tabelle!$W$8),IF('Modello Analisi RISCHI MOG_PTPC'!AX160=Tabelle!$V$9,('Mitigazione del rischio'!V$8*Tabelle!$W$9),IF('Modello Analisi RISCHI MOG_PTPC'!AX160=Tabelle!$V$10,('Mitigazione del rischio'!V$8*Tabelle!$W$10),IF('Modello Analisi RISCHI MOG_PTPC'!AX160=Tabelle!$V$11,('Mitigazione del rischio'!V$8*Tabelle!$W$11),IF('Modello Analisi RISCHI MOG_PTPC'!AX160=Tabelle!$V$12,('Mitigazione del rischio'!V$8*Tabelle!$W$12),"-"))))))))))</f>
        <v>-</v>
      </c>
      <c r="W159" s="31" t="str">
        <f>IF('Modello Analisi RISCHI MOG_PTPC'!AY160=Tabelle!$V$3,('Mitigazione del rischio'!W$8*Tabelle!$W$3),IF('Modello Analisi RISCHI MOG_PTPC'!AY160=Tabelle!$V$4,('Mitigazione del rischio'!W$8*Tabelle!$W$4),IF('Modello Analisi RISCHI MOG_PTPC'!AY160=Tabelle!$V$5,('Mitigazione del rischio'!W$8*Tabelle!$W$5),IF('Modello Analisi RISCHI MOG_PTPC'!AY160=Tabelle!$V$6,('Mitigazione del rischio'!W$8*Tabelle!$W$6),IF('Modello Analisi RISCHI MOG_PTPC'!AY160=Tabelle!$V$7,('Mitigazione del rischio'!W$8*Tabelle!$W$7),IF('Modello Analisi RISCHI MOG_PTPC'!AY160=Tabelle!$V$8,('Mitigazione del rischio'!W$8*Tabelle!$W$8),IF('Modello Analisi RISCHI MOG_PTPC'!AY160=Tabelle!$V$9,('Mitigazione del rischio'!W$8*Tabelle!$W$9),IF('Modello Analisi RISCHI MOG_PTPC'!AY160=Tabelle!$V$10,('Mitigazione del rischio'!W$8*Tabelle!$W$10),IF('Modello Analisi RISCHI MOG_PTPC'!AY160=Tabelle!$V$11,('Mitigazione del rischio'!W$8*Tabelle!$W$11),IF('Modello Analisi RISCHI MOG_PTPC'!AY160=Tabelle!$V$12,('Mitigazione del rischio'!W$8*Tabelle!$W$12),"-"))))))))))</f>
        <v>-</v>
      </c>
      <c r="X159" s="31" t="str">
        <f>IF('Modello Analisi RISCHI MOG_PTPC'!AZ160=Tabelle!$V$3,('Mitigazione del rischio'!X$8*Tabelle!$W$3),IF('Modello Analisi RISCHI MOG_PTPC'!AZ160=Tabelle!$V$4,('Mitigazione del rischio'!X$8*Tabelle!$W$4),IF('Modello Analisi RISCHI MOG_PTPC'!AZ160=Tabelle!$V$5,('Mitigazione del rischio'!X$8*Tabelle!$W$5),IF('Modello Analisi RISCHI MOG_PTPC'!AZ160=Tabelle!$V$6,('Mitigazione del rischio'!X$8*Tabelle!$W$6),IF('Modello Analisi RISCHI MOG_PTPC'!AZ160=Tabelle!$V$7,('Mitigazione del rischio'!X$8*Tabelle!$W$7),IF('Modello Analisi RISCHI MOG_PTPC'!AZ160=Tabelle!$V$8,('Mitigazione del rischio'!X$8*Tabelle!$W$8),IF('Modello Analisi RISCHI MOG_PTPC'!AZ160=Tabelle!$V$9,('Mitigazione del rischio'!X$8*Tabelle!$W$9),IF('Modello Analisi RISCHI MOG_PTPC'!AZ160=Tabelle!$V$10,('Mitigazione del rischio'!X$8*Tabelle!$W$10),IF('Modello Analisi RISCHI MOG_PTPC'!AZ160=Tabelle!$V$11,('Mitigazione del rischio'!X$8*Tabelle!$W$11),IF('Modello Analisi RISCHI MOG_PTPC'!AZ160=Tabelle!$V$12,('Mitigazione del rischio'!X$8*Tabelle!$W$12),"-"))))))))))</f>
        <v>-</v>
      </c>
      <c r="Y159" s="31" t="str">
        <f>IF('Modello Analisi RISCHI MOG_PTPC'!BA160=Tabelle!$V$3,('Mitigazione del rischio'!Y$8*Tabelle!$W$3),IF('Modello Analisi RISCHI MOG_PTPC'!BA160=Tabelle!$V$4,('Mitigazione del rischio'!Y$8*Tabelle!$W$4),IF('Modello Analisi RISCHI MOG_PTPC'!BA160=Tabelle!$V$5,('Mitigazione del rischio'!Y$8*Tabelle!$W$5),IF('Modello Analisi RISCHI MOG_PTPC'!BA160=Tabelle!$V$6,('Mitigazione del rischio'!Y$8*Tabelle!$W$6),IF('Modello Analisi RISCHI MOG_PTPC'!BA160=Tabelle!$V$7,('Mitigazione del rischio'!Y$8*Tabelle!$W$7),IF('Modello Analisi RISCHI MOG_PTPC'!BA160=Tabelle!$V$8,('Mitigazione del rischio'!Y$8*Tabelle!$W$8),IF('Modello Analisi RISCHI MOG_PTPC'!BA160=Tabelle!$V$9,('Mitigazione del rischio'!Y$8*Tabelle!$W$9),IF('Modello Analisi RISCHI MOG_PTPC'!BA160=Tabelle!$V$10,('Mitigazione del rischio'!Y$8*Tabelle!$W$10),IF('Modello Analisi RISCHI MOG_PTPC'!BA160=Tabelle!$V$11,('Mitigazione del rischio'!Y$8*Tabelle!$W$11),IF('Modello Analisi RISCHI MOG_PTPC'!BA160=Tabelle!$V$12,('Mitigazione del rischio'!Y$8*Tabelle!$W$12),"-"))))))))))</f>
        <v>-</v>
      </c>
      <c r="Z159" s="31" t="str">
        <f>IF('Modello Analisi RISCHI MOG_PTPC'!BB160=Tabelle!$V$3,('Mitigazione del rischio'!Z$8*Tabelle!$W$3),IF('Modello Analisi RISCHI MOG_PTPC'!BB160=Tabelle!$V$4,('Mitigazione del rischio'!Z$8*Tabelle!$W$4),IF('Modello Analisi RISCHI MOG_PTPC'!BB160=Tabelle!$V$5,('Mitigazione del rischio'!Z$8*Tabelle!$W$5),IF('Modello Analisi RISCHI MOG_PTPC'!BB160=Tabelle!$V$6,('Mitigazione del rischio'!Z$8*Tabelle!$W$6),IF('Modello Analisi RISCHI MOG_PTPC'!BB160=Tabelle!$V$7,('Mitigazione del rischio'!Z$8*Tabelle!$W$7),IF('Modello Analisi RISCHI MOG_PTPC'!BB160=Tabelle!$V$8,('Mitigazione del rischio'!Z$8*Tabelle!$W$8),IF('Modello Analisi RISCHI MOG_PTPC'!BB160=Tabelle!$V$9,('Mitigazione del rischio'!Z$8*Tabelle!$W$9),IF('Modello Analisi RISCHI MOG_PTPC'!BB160=Tabelle!$V$10,('Mitigazione del rischio'!Z$8*Tabelle!$W$10),IF('Modello Analisi RISCHI MOG_PTPC'!BB160=Tabelle!$V$11,('Mitigazione del rischio'!Z$8*Tabelle!$W$11),IF('Modello Analisi RISCHI MOG_PTPC'!BB160=Tabelle!$V$12,('Mitigazione del rischio'!Z$8*Tabelle!$W$12),"-"))))))))))</f>
        <v>-</v>
      </c>
      <c r="AA159" s="31" t="str">
        <f>IF('Modello Analisi RISCHI MOG_PTPC'!BC160=Tabelle!$V$3,('Mitigazione del rischio'!AA$8*Tabelle!$W$3),IF('Modello Analisi RISCHI MOG_PTPC'!BC160=Tabelle!$V$4,('Mitigazione del rischio'!AA$8*Tabelle!$W$4),IF('Modello Analisi RISCHI MOG_PTPC'!BC160=Tabelle!$V$5,('Mitigazione del rischio'!AA$8*Tabelle!$W$5),IF('Modello Analisi RISCHI MOG_PTPC'!BC160=Tabelle!$V$6,('Mitigazione del rischio'!AA$8*Tabelle!$W$6),IF('Modello Analisi RISCHI MOG_PTPC'!BC160=Tabelle!$V$7,('Mitigazione del rischio'!AA$8*Tabelle!$W$7),IF('Modello Analisi RISCHI MOG_PTPC'!BC160=Tabelle!$V$8,('Mitigazione del rischio'!AA$8*Tabelle!$W$8),IF('Modello Analisi RISCHI MOG_PTPC'!BC160=Tabelle!$V$9,('Mitigazione del rischio'!AA$8*Tabelle!$W$9),IF('Modello Analisi RISCHI MOG_PTPC'!BC160=Tabelle!$V$10,('Mitigazione del rischio'!AA$8*Tabelle!$W$10),IF('Modello Analisi RISCHI MOG_PTPC'!BC160=Tabelle!$V$11,('Mitigazione del rischio'!AA$8*Tabelle!$W$11),IF('Modello Analisi RISCHI MOG_PTPC'!BC160=Tabelle!$V$12,('Mitigazione del rischio'!AA$8*Tabelle!$W$12),"-"))))))))))</f>
        <v>-</v>
      </c>
      <c r="AB159" s="31" t="str">
        <f>IF('Modello Analisi RISCHI MOG_PTPC'!BD160=Tabelle!$V$3,('Mitigazione del rischio'!AB$8*Tabelle!$W$3),IF('Modello Analisi RISCHI MOG_PTPC'!BD160=Tabelle!$V$4,('Mitigazione del rischio'!AB$8*Tabelle!$W$4),IF('Modello Analisi RISCHI MOG_PTPC'!BD160=Tabelle!$V$5,('Mitigazione del rischio'!AB$8*Tabelle!$W$5),IF('Modello Analisi RISCHI MOG_PTPC'!BD160=Tabelle!$V$6,('Mitigazione del rischio'!AB$8*Tabelle!$W$6),IF('Modello Analisi RISCHI MOG_PTPC'!BD160=Tabelle!$V$7,('Mitigazione del rischio'!AB$8*Tabelle!$W$7),IF('Modello Analisi RISCHI MOG_PTPC'!BD160=Tabelle!$V$8,('Mitigazione del rischio'!AB$8*Tabelle!$W$8),IF('Modello Analisi RISCHI MOG_PTPC'!BD160=Tabelle!$V$9,('Mitigazione del rischio'!AB$8*Tabelle!$W$9),IF('Modello Analisi RISCHI MOG_PTPC'!BD160=Tabelle!$V$10,('Mitigazione del rischio'!AB$8*Tabelle!$W$10),IF('Modello Analisi RISCHI MOG_PTPC'!BD160=Tabelle!$V$11,('Mitigazione del rischio'!AB$8*Tabelle!$W$11),IF('Modello Analisi RISCHI MOG_PTPC'!BD160=Tabelle!$V$12,('Mitigazione del rischio'!AB$8*Tabelle!$W$12),"-"))))))))))</f>
        <v>-</v>
      </c>
      <c r="AC159" s="31" t="str">
        <f>IF('Modello Analisi RISCHI MOG_PTPC'!BE160=Tabelle!$V$3,('Mitigazione del rischio'!AC$8*Tabelle!$W$3),IF('Modello Analisi RISCHI MOG_PTPC'!BE160=Tabelle!$V$4,('Mitigazione del rischio'!AC$8*Tabelle!$W$4),IF('Modello Analisi RISCHI MOG_PTPC'!BE160=Tabelle!$V$5,('Mitigazione del rischio'!AC$8*Tabelle!$W$5),IF('Modello Analisi RISCHI MOG_PTPC'!BE160=Tabelle!$V$6,('Mitigazione del rischio'!AC$8*Tabelle!$W$6),IF('Modello Analisi RISCHI MOG_PTPC'!BE160=Tabelle!$V$7,('Mitigazione del rischio'!AC$8*Tabelle!$W$7),IF('Modello Analisi RISCHI MOG_PTPC'!BE160=Tabelle!$V$8,('Mitigazione del rischio'!AC$8*Tabelle!$W$8),IF('Modello Analisi RISCHI MOG_PTPC'!BE160=Tabelle!$V$9,('Mitigazione del rischio'!AC$8*Tabelle!$W$9),IF('Modello Analisi RISCHI MOG_PTPC'!BE160=Tabelle!$V$10,('Mitigazione del rischio'!AC$8*Tabelle!$W$10),IF('Modello Analisi RISCHI MOG_PTPC'!BE160=Tabelle!$V$11,('Mitigazione del rischio'!AC$8*Tabelle!$W$11),IF('Modello Analisi RISCHI MOG_PTPC'!BE160=Tabelle!$V$12,('Mitigazione del rischio'!AC$8*Tabelle!$W$12),"-"))))))))))</f>
        <v>-</v>
      </c>
      <c r="AD159" s="31" t="str">
        <f>IF('Modello Analisi RISCHI MOG_PTPC'!BF160=Tabelle!$V$3,('Mitigazione del rischio'!AD$8*Tabelle!$W$3),IF('Modello Analisi RISCHI MOG_PTPC'!BF160=Tabelle!$V$4,('Mitigazione del rischio'!AD$8*Tabelle!$W$4),IF('Modello Analisi RISCHI MOG_PTPC'!BF160=Tabelle!$V$5,('Mitigazione del rischio'!AD$8*Tabelle!$W$5),IF('Modello Analisi RISCHI MOG_PTPC'!BF160=Tabelle!$V$6,('Mitigazione del rischio'!AD$8*Tabelle!$W$6),IF('Modello Analisi RISCHI MOG_PTPC'!BF160=Tabelle!$V$7,('Mitigazione del rischio'!AD$8*Tabelle!$W$7),IF('Modello Analisi RISCHI MOG_PTPC'!BF160=Tabelle!$V$8,('Mitigazione del rischio'!AD$8*Tabelle!$W$8),IF('Modello Analisi RISCHI MOG_PTPC'!BF160=Tabelle!$V$9,('Mitigazione del rischio'!AD$8*Tabelle!$W$9),IF('Modello Analisi RISCHI MOG_PTPC'!BF160=Tabelle!$V$10,('Mitigazione del rischio'!AD$8*Tabelle!$W$10),IF('Modello Analisi RISCHI MOG_PTPC'!BF160=Tabelle!$V$11,('Mitigazione del rischio'!AD$8*Tabelle!$W$11),IF('Modello Analisi RISCHI MOG_PTPC'!BF160=Tabelle!$V$12,('Mitigazione del rischio'!AD$8*Tabelle!$W$12),"-"))))))))))</f>
        <v>-</v>
      </c>
      <c r="AE159" s="31" t="str">
        <f>IF('Modello Analisi RISCHI MOG_PTPC'!BG160=Tabelle!$V$3,('Mitigazione del rischio'!AE$8*Tabelle!$W$3),IF('Modello Analisi RISCHI MOG_PTPC'!BG160=Tabelle!$V$4,('Mitigazione del rischio'!AE$8*Tabelle!$W$4),IF('Modello Analisi RISCHI MOG_PTPC'!BG160=Tabelle!$V$5,('Mitigazione del rischio'!AE$8*Tabelle!$W$5),IF('Modello Analisi RISCHI MOG_PTPC'!BG160=Tabelle!$V$6,('Mitigazione del rischio'!AE$8*Tabelle!$W$6),IF('Modello Analisi RISCHI MOG_PTPC'!BG160=Tabelle!$V$7,('Mitigazione del rischio'!AE$8*Tabelle!$W$7),IF('Modello Analisi RISCHI MOG_PTPC'!BG160=Tabelle!$V$8,('Mitigazione del rischio'!AE$8*Tabelle!$W$8),IF('Modello Analisi RISCHI MOG_PTPC'!BG160=Tabelle!$V$9,('Mitigazione del rischio'!AE$8*Tabelle!$W$9),IF('Modello Analisi RISCHI MOG_PTPC'!BG160=Tabelle!$V$10,('Mitigazione del rischio'!AE$8*Tabelle!$W$10),IF('Modello Analisi RISCHI MOG_PTPC'!BG160=Tabelle!$V$11,('Mitigazione del rischio'!AE$8*Tabelle!$W$11),IF('Modello Analisi RISCHI MOG_PTPC'!BG160=Tabelle!$V$12,('Mitigazione del rischio'!AE$8*Tabelle!$W$12),"-"))))))))))</f>
        <v>-</v>
      </c>
      <c r="AF159" s="32">
        <f t="shared" si="7"/>
        <v>0</v>
      </c>
      <c r="AG159" s="33">
        <f t="shared" si="8"/>
        <v>0</v>
      </c>
    </row>
    <row r="160" spans="1:33" x14ac:dyDescent="0.25">
      <c r="A160" s="31" t="str">
        <f>IF('Modello Analisi RISCHI MOG_PTPC'!AC161=Tabelle!$V$3,('Mitigazione del rischio'!A$8*Tabelle!$W$3),IF('Modello Analisi RISCHI MOG_PTPC'!AC161=Tabelle!$V$4,('Mitigazione del rischio'!A$8*Tabelle!$W$4),IF('Modello Analisi RISCHI MOG_PTPC'!AC161=Tabelle!$V$5,('Mitigazione del rischio'!A$8*Tabelle!$W$5),IF('Modello Analisi RISCHI MOG_PTPC'!AC161=Tabelle!$V$6,('Mitigazione del rischio'!A$8*Tabelle!$W$6),IF('Modello Analisi RISCHI MOG_PTPC'!AC161=Tabelle!$V$7,('Mitigazione del rischio'!A$8*Tabelle!$W$7),IF('Modello Analisi RISCHI MOG_PTPC'!AC161=Tabelle!$V$8,('Mitigazione del rischio'!A$8*Tabelle!$W$8),IF('Modello Analisi RISCHI MOG_PTPC'!AC161=Tabelle!$V$9,('Mitigazione del rischio'!A$8*Tabelle!$W$9),IF('Modello Analisi RISCHI MOG_PTPC'!AC161=Tabelle!$V$10,('Mitigazione del rischio'!A$8*Tabelle!$W$10),IF('Modello Analisi RISCHI MOG_PTPC'!AC161=Tabelle!$V$11,('Mitigazione del rischio'!A$8*Tabelle!$W$11),IF('Modello Analisi RISCHI MOG_PTPC'!AC161=Tabelle!$V$12,('Mitigazione del rischio'!A$8*Tabelle!$W$12),"-"))))))))))</f>
        <v>-</v>
      </c>
      <c r="B160" s="31" t="str">
        <f>IF('Modello Analisi RISCHI MOG_PTPC'!AD161=Tabelle!$V$3,('Mitigazione del rischio'!B$8*Tabelle!$W$3),IF('Modello Analisi RISCHI MOG_PTPC'!AD161=Tabelle!$V$4,('Mitigazione del rischio'!B$8*Tabelle!$W$4),IF('Modello Analisi RISCHI MOG_PTPC'!AD161=Tabelle!$V$5,('Mitigazione del rischio'!B$8*Tabelle!$W$5),IF('Modello Analisi RISCHI MOG_PTPC'!AD161=Tabelle!$V$6,('Mitigazione del rischio'!B$8*Tabelle!$W$6),IF('Modello Analisi RISCHI MOG_PTPC'!AD161=Tabelle!$V$7,('Mitigazione del rischio'!B$8*Tabelle!$W$7),IF('Modello Analisi RISCHI MOG_PTPC'!AD161=Tabelle!$V$8,('Mitigazione del rischio'!B$8*Tabelle!$W$8),IF('Modello Analisi RISCHI MOG_PTPC'!AD161=Tabelle!$V$9,('Mitigazione del rischio'!B$8*Tabelle!$W$9),IF('Modello Analisi RISCHI MOG_PTPC'!AD161=Tabelle!$V$10,('Mitigazione del rischio'!B$8*Tabelle!$W$10),IF('Modello Analisi RISCHI MOG_PTPC'!AD161=Tabelle!$V$11,('Mitigazione del rischio'!B$8*Tabelle!$W$11),IF('Modello Analisi RISCHI MOG_PTPC'!AD161=Tabelle!$V$12,('Mitigazione del rischio'!B$8*Tabelle!$W$12),"-"))))))))))</f>
        <v>-</v>
      </c>
      <c r="C160" s="31" t="str">
        <f>IF('Modello Analisi RISCHI MOG_PTPC'!AE161=Tabelle!$V$3,('Mitigazione del rischio'!C$8*Tabelle!$W$3),IF('Modello Analisi RISCHI MOG_PTPC'!AE161=Tabelle!$V$4,('Mitigazione del rischio'!C$8*Tabelle!$W$4),IF('Modello Analisi RISCHI MOG_PTPC'!AE161=Tabelle!$V$5,('Mitigazione del rischio'!C$8*Tabelle!$W$5),IF('Modello Analisi RISCHI MOG_PTPC'!AE161=Tabelle!$V$6,('Mitigazione del rischio'!C$8*Tabelle!$W$6),IF('Modello Analisi RISCHI MOG_PTPC'!AE161=Tabelle!$V$7,('Mitigazione del rischio'!C$8*Tabelle!$W$7),IF('Modello Analisi RISCHI MOG_PTPC'!AE161=Tabelle!$V$8,('Mitigazione del rischio'!C$8*Tabelle!$W$8),IF('Modello Analisi RISCHI MOG_PTPC'!AE161=Tabelle!$V$9,('Mitigazione del rischio'!C$8*Tabelle!$W$9),IF('Modello Analisi RISCHI MOG_PTPC'!AE161=Tabelle!$V$10,('Mitigazione del rischio'!C$8*Tabelle!$W$10),IF('Modello Analisi RISCHI MOG_PTPC'!AE161=Tabelle!$V$11,('Mitigazione del rischio'!C$8*Tabelle!$W$11),IF('Modello Analisi RISCHI MOG_PTPC'!AE161=Tabelle!$V$12,('Mitigazione del rischio'!C$8*Tabelle!$W$12),"-"))))))))))</f>
        <v>-</v>
      </c>
      <c r="D160" s="31" t="str">
        <f>IF('Modello Analisi RISCHI MOG_PTPC'!AF161=Tabelle!$V$3,('Mitigazione del rischio'!D$8*Tabelle!$W$3),IF('Modello Analisi RISCHI MOG_PTPC'!AF161=Tabelle!$V$4,('Mitigazione del rischio'!D$8*Tabelle!$W$4),IF('Modello Analisi RISCHI MOG_PTPC'!AF161=Tabelle!$V$5,('Mitigazione del rischio'!D$8*Tabelle!$W$5),IF('Modello Analisi RISCHI MOG_PTPC'!AF161=Tabelle!$V$6,('Mitigazione del rischio'!D$8*Tabelle!$W$6),IF('Modello Analisi RISCHI MOG_PTPC'!AF161=Tabelle!$V$7,('Mitigazione del rischio'!D$8*Tabelle!$W$7),IF('Modello Analisi RISCHI MOG_PTPC'!AF161=Tabelle!$V$8,('Mitigazione del rischio'!D$8*Tabelle!$W$8),IF('Modello Analisi RISCHI MOG_PTPC'!AF161=Tabelle!$V$9,('Mitigazione del rischio'!D$8*Tabelle!$W$9),IF('Modello Analisi RISCHI MOG_PTPC'!AF161=Tabelle!$V$10,('Mitigazione del rischio'!D$8*Tabelle!$W$10),IF('Modello Analisi RISCHI MOG_PTPC'!AF161=Tabelle!$V$11,('Mitigazione del rischio'!D$8*Tabelle!$W$11),IF('Modello Analisi RISCHI MOG_PTPC'!AF161=Tabelle!$V$12,('Mitigazione del rischio'!D$8*Tabelle!$W$12),"-"))))))))))</f>
        <v>-</v>
      </c>
      <c r="E160" s="31" t="str">
        <f>IF('Modello Analisi RISCHI MOG_PTPC'!AG161=Tabelle!$V$3,('Mitigazione del rischio'!E$8*Tabelle!$W$3),IF('Modello Analisi RISCHI MOG_PTPC'!AG161=Tabelle!$V$4,('Mitigazione del rischio'!E$8*Tabelle!$W$4),IF('Modello Analisi RISCHI MOG_PTPC'!AG161=Tabelle!$V$5,('Mitigazione del rischio'!E$8*Tabelle!$W$5),IF('Modello Analisi RISCHI MOG_PTPC'!AG161=Tabelle!$V$6,('Mitigazione del rischio'!E$8*Tabelle!$W$6),IF('Modello Analisi RISCHI MOG_PTPC'!AG161=Tabelle!$V$7,('Mitigazione del rischio'!E$8*Tabelle!$W$7),IF('Modello Analisi RISCHI MOG_PTPC'!AG161=Tabelle!$V$8,('Mitigazione del rischio'!E$8*Tabelle!$W$8),IF('Modello Analisi RISCHI MOG_PTPC'!AG161=Tabelle!$V$9,('Mitigazione del rischio'!E$8*Tabelle!$W$9),IF('Modello Analisi RISCHI MOG_PTPC'!AG161=Tabelle!$V$10,('Mitigazione del rischio'!E$8*Tabelle!$W$10),IF('Modello Analisi RISCHI MOG_PTPC'!AG161=Tabelle!$V$11,('Mitigazione del rischio'!E$8*Tabelle!$W$11),IF('Modello Analisi RISCHI MOG_PTPC'!AG161=Tabelle!$V$12,('Mitigazione del rischio'!E$8*Tabelle!$W$12),"-"))))))))))</f>
        <v>-</v>
      </c>
      <c r="F160" s="31" t="str">
        <f>IF('Modello Analisi RISCHI MOG_PTPC'!AH161=Tabelle!$V$3,('Mitigazione del rischio'!F$8*Tabelle!$W$3),IF('Modello Analisi RISCHI MOG_PTPC'!AH161=Tabelle!$V$4,('Mitigazione del rischio'!F$8*Tabelle!$W$4),IF('Modello Analisi RISCHI MOG_PTPC'!AH161=Tabelle!$V$5,('Mitigazione del rischio'!F$8*Tabelle!$W$5),IF('Modello Analisi RISCHI MOG_PTPC'!AH161=Tabelle!$V$6,('Mitigazione del rischio'!F$8*Tabelle!$W$6),IF('Modello Analisi RISCHI MOG_PTPC'!AH161=Tabelle!$V$7,('Mitigazione del rischio'!F$8*Tabelle!$W$7),IF('Modello Analisi RISCHI MOG_PTPC'!AH161=Tabelle!$V$8,('Mitigazione del rischio'!F$8*Tabelle!$W$8),IF('Modello Analisi RISCHI MOG_PTPC'!AH161=Tabelle!$V$9,('Mitigazione del rischio'!F$8*Tabelle!$W$9),IF('Modello Analisi RISCHI MOG_PTPC'!AH161=Tabelle!$V$10,('Mitigazione del rischio'!F$8*Tabelle!$W$10),IF('Modello Analisi RISCHI MOG_PTPC'!AH161=Tabelle!$V$11,('Mitigazione del rischio'!F$8*Tabelle!$W$11),IF('Modello Analisi RISCHI MOG_PTPC'!AH161=Tabelle!$V$12,('Mitigazione del rischio'!F$8*Tabelle!$W$12),"-"))))))))))</f>
        <v>-</v>
      </c>
      <c r="G160" s="31" t="str">
        <f>IF('Modello Analisi RISCHI MOG_PTPC'!AI161=Tabelle!$V$3,('Mitigazione del rischio'!G$8*Tabelle!$W$3),IF('Modello Analisi RISCHI MOG_PTPC'!AI161=Tabelle!$V$4,('Mitigazione del rischio'!G$8*Tabelle!$W$4),IF('Modello Analisi RISCHI MOG_PTPC'!AI161=Tabelle!$V$5,('Mitigazione del rischio'!G$8*Tabelle!$W$5),IF('Modello Analisi RISCHI MOG_PTPC'!AI161=Tabelle!$V$6,('Mitigazione del rischio'!G$8*Tabelle!$W$6),IF('Modello Analisi RISCHI MOG_PTPC'!AI161=Tabelle!$V$7,('Mitigazione del rischio'!G$8*Tabelle!$W$7),IF('Modello Analisi RISCHI MOG_PTPC'!AI161=Tabelle!$V$8,('Mitigazione del rischio'!G$8*Tabelle!$W$8),IF('Modello Analisi RISCHI MOG_PTPC'!AI161=Tabelle!$V$9,('Mitigazione del rischio'!G$8*Tabelle!$W$9),IF('Modello Analisi RISCHI MOG_PTPC'!AI161=Tabelle!$V$10,('Mitigazione del rischio'!G$8*Tabelle!$W$10),IF('Modello Analisi RISCHI MOG_PTPC'!AI161=Tabelle!$V$11,('Mitigazione del rischio'!G$8*Tabelle!$W$11),IF('Modello Analisi RISCHI MOG_PTPC'!AI161=Tabelle!$V$12,('Mitigazione del rischio'!G$8*Tabelle!$W$12),"-"))))))))))</f>
        <v>-</v>
      </c>
      <c r="H160" s="31" t="str">
        <f>IF('Modello Analisi RISCHI MOG_PTPC'!AJ161=Tabelle!$V$3,('Mitigazione del rischio'!H$8*Tabelle!$W$3),IF('Modello Analisi RISCHI MOG_PTPC'!AJ161=Tabelle!$V$4,('Mitigazione del rischio'!H$8*Tabelle!$W$4),IF('Modello Analisi RISCHI MOG_PTPC'!AJ161=Tabelle!$V$5,('Mitigazione del rischio'!H$8*Tabelle!$W$5),IF('Modello Analisi RISCHI MOG_PTPC'!AJ161=Tabelle!$V$6,('Mitigazione del rischio'!H$8*Tabelle!$W$6),IF('Modello Analisi RISCHI MOG_PTPC'!AJ161=Tabelle!$V$7,('Mitigazione del rischio'!H$8*Tabelle!$W$7),IF('Modello Analisi RISCHI MOG_PTPC'!AJ161=Tabelle!$V$8,('Mitigazione del rischio'!H$8*Tabelle!$W$8),IF('Modello Analisi RISCHI MOG_PTPC'!AJ161=Tabelle!$V$9,('Mitigazione del rischio'!H$8*Tabelle!$W$9),IF('Modello Analisi RISCHI MOG_PTPC'!AJ161=Tabelle!$V$10,('Mitigazione del rischio'!H$8*Tabelle!$W$10),IF('Modello Analisi RISCHI MOG_PTPC'!AJ161=Tabelle!$V$11,('Mitigazione del rischio'!H$8*Tabelle!$W$11),IF('Modello Analisi RISCHI MOG_PTPC'!AJ161=Tabelle!$V$12,('Mitigazione del rischio'!H$8*Tabelle!$W$12),"-"))))))))))</f>
        <v>-</v>
      </c>
      <c r="I160" s="31" t="str">
        <f>IF('Modello Analisi RISCHI MOG_PTPC'!AK161=Tabelle!$V$3,('Mitigazione del rischio'!I$8*Tabelle!$W$3),IF('Modello Analisi RISCHI MOG_PTPC'!AK161=Tabelle!$V$4,('Mitigazione del rischio'!I$8*Tabelle!$W$4),IF('Modello Analisi RISCHI MOG_PTPC'!AK161=Tabelle!$V$5,('Mitigazione del rischio'!I$8*Tabelle!$W$5),IF('Modello Analisi RISCHI MOG_PTPC'!AK161=Tabelle!$V$6,('Mitigazione del rischio'!I$8*Tabelle!$W$6),IF('Modello Analisi RISCHI MOG_PTPC'!AK161=Tabelle!$V$7,('Mitigazione del rischio'!I$8*Tabelle!$W$7),IF('Modello Analisi RISCHI MOG_PTPC'!AK161=Tabelle!$V$8,('Mitigazione del rischio'!I$8*Tabelle!$W$8),IF('Modello Analisi RISCHI MOG_PTPC'!AK161=Tabelle!$V$9,('Mitigazione del rischio'!I$8*Tabelle!$W$9),IF('Modello Analisi RISCHI MOG_PTPC'!AK161=Tabelle!$V$10,('Mitigazione del rischio'!I$8*Tabelle!$W$10),IF('Modello Analisi RISCHI MOG_PTPC'!AK161=Tabelle!$V$11,('Mitigazione del rischio'!I$8*Tabelle!$W$11),IF('Modello Analisi RISCHI MOG_PTPC'!AK161=Tabelle!$V$12,('Mitigazione del rischio'!I$8*Tabelle!$W$12),"-"))))))))))</f>
        <v>-</v>
      </c>
      <c r="J160" s="31" t="str">
        <f>IF('Modello Analisi RISCHI MOG_PTPC'!AL161=Tabelle!$V$3,('Mitigazione del rischio'!J$8*Tabelle!$W$3),IF('Modello Analisi RISCHI MOG_PTPC'!AL161=Tabelle!$V$4,('Mitigazione del rischio'!J$8*Tabelle!$W$4),IF('Modello Analisi RISCHI MOG_PTPC'!AL161=Tabelle!$V$5,('Mitigazione del rischio'!J$8*Tabelle!$W$5),IF('Modello Analisi RISCHI MOG_PTPC'!AL161=Tabelle!$V$6,('Mitigazione del rischio'!J$8*Tabelle!$W$6),IF('Modello Analisi RISCHI MOG_PTPC'!AL161=Tabelle!$V$7,('Mitigazione del rischio'!J$8*Tabelle!$W$7),IF('Modello Analisi RISCHI MOG_PTPC'!AL161=Tabelle!$V$8,('Mitigazione del rischio'!J$8*Tabelle!$W$8),IF('Modello Analisi RISCHI MOG_PTPC'!AL161=Tabelle!$V$9,('Mitigazione del rischio'!J$8*Tabelle!$W$9),IF('Modello Analisi RISCHI MOG_PTPC'!AL161=Tabelle!$V$10,('Mitigazione del rischio'!J$8*Tabelle!$W$10),IF('Modello Analisi RISCHI MOG_PTPC'!AL161=Tabelle!$V$11,('Mitigazione del rischio'!J$8*Tabelle!$W$11),IF('Modello Analisi RISCHI MOG_PTPC'!AL161=Tabelle!$V$12,('Mitigazione del rischio'!J$8*Tabelle!$W$12),"-"))))))))))</f>
        <v>-</v>
      </c>
      <c r="K160" s="31" t="str">
        <f>IF('Modello Analisi RISCHI MOG_PTPC'!AM161=Tabelle!$V$3,('Mitigazione del rischio'!K$8*Tabelle!$W$3),IF('Modello Analisi RISCHI MOG_PTPC'!AM161=Tabelle!$V$4,('Mitigazione del rischio'!K$8*Tabelle!$W$4),IF('Modello Analisi RISCHI MOG_PTPC'!AM161=Tabelle!$V$5,('Mitigazione del rischio'!K$8*Tabelle!$W$5),IF('Modello Analisi RISCHI MOG_PTPC'!AM161=Tabelle!$V$6,('Mitigazione del rischio'!K$8*Tabelle!$W$6),IF('Modello Analisi RISCHI MOG_PTPC'!AM161=Tabelle!$V$7,('Mitigazione del rischio'!K$8*Tabelle!$W$7),IF('Modello Analisi RISCHI MOG_PTPC'!AM161=Tabelle!$V$8,('Mitigazione del rischio'!K$8*Tabelle!$W$8),IF('Modello Analisi RISCHI MOG_PTPC'!AM161=Tabelle!$V$9,('Mitigazione del rischio'!K$8*Tabelle!$W$9),IF('Modello Analisi RISCHI MOG_PTPC'!AM161=Tabelle!$V$10,('Mitigazione del rischio'!K$8*Tabelle!$W$10),IF('Modello Analisi RISCHI MOG_PTPC'!AM161=Tabelle!$V$11,('Mitigazione del rischio'!K$8*Tabelle!$W$11),IF('Modello Analisi RISCHI MOG_PTPC'!AM161=Tabelle!$V$12,('Mitigazione del rischio'!K$8*Tabelle!$W$12),"-"))))))))))</f>
        <v>-</v>
      </c>
      <c r="L160" s="31" t="str">
        <f>IF('Modello Analisi RISCHI MOG_PTPC'!AN161=Tabelle!$V$3,('Mitigazione del rischio'!L$8*Tabelle!$W$3),IF('Modello Analisi RISCHI MOG_PTPC'!AN161=Tabelle!$V$4,('Mitigazione del rischio'!L$8*Tabelle!$W$4),IF('Modello Analisi RISCHI MOG_PTPC'!AN161=Tabelle!$V$5,('Mitigazione del rischio'!L$8*Tabelle!$W$5),IF('Modello Analisi RISCHI MOG_PTPC'!AN161=Tabelle!$V$6,('Mitigazione del rischio'!L$8*Tabelle!$W$6),IF('Modello Analisi RISCHI MOG_PTPC'!AN161=Tabelle!$V$7,('Mitigazione del rischio'!L$8*Tabelle!$W$7),IF('Modello Analisi RISCHI MOG_PTPC'!AN161=Tabelle!$V$8,('Mitigazione del rischio'!L$8*Tabelle!$W$8),IF('Modello Analisi RISCHI MOG_PTPC'!AN161=Tabelle!$V$9,('Mitigazione del rischio'!L$8*Tabelle!$W$9),IF('Modello Analisi RISCHI MOG_PTPC'!AN161=Tabelle!$V$10,('Mitigazione del rischio'!L$8*Tabelle!$W$10),IF('Modello Analisi RISCHI MOG_PTPC'!AN161=Tabelle!$V$11,('Mitigazione del rischio'!L$8*Tabelle!$W$11),IF('Modello Analisi RISCHI MOG_PTPC'!AN161=Tabelle!$V$12,('Mitigazione del rischio'!L$8*Tabelle!$W$12),"-"))))))))))</f>
        <v>-</v>
      </c>
      <c r="M160" s="31" t="str">
        <f>IF('Modello Analisi RISCHI MOG_PTPC'!AO161=Tabelle!$V$3,('Mitigazione del rischio'!M$8*Tabelle!$W$3),IF('Modello Analisi RISCHI MOG_PTPC'!AO161=Tabelle!$V$4,('Mitigazione del rischio'!M$8*Tabelle!$W$4),IF('Modello Analisi RISCHI MOG_PTPC'!AO161=Tabelle!$V$5,('Mitigazione del rischio'!M$8*Tabelle!$W$5),IF('Modello Analisi RISCHI MOG_PTPC'!AO161=Tabelle!$V$6,('Mitigazione del rischio'!M$8*Tabelle!$W$6),IF('Modello Analisi RISCHI MOG_PTPC'!AO161=Tabelle!$V$7,('Mitigazione del rischio'!M$8*Tabelle!$W$7),IF('Modello Analisi RISCHI MOG_PTPC'!AO161=Tabelle!$V$8,('Mitigazione del rischio'!M$8*Tabelle!$W$8),IF('Modello Analisi RISCHI MOG_PTPC'!AO161=Tabelle!$V$9,('Mitigazione del rischio'!M$8*Tabelle!$W$9),IF('Modello Analisi RISCHI MOG_PTPC'!AO161=Tabelle!$V$10,('Mitigazione del rischio'!M$8*Tabelle!$W$10),IF('Modello Analisi RISCHI MOG_PTPC'!AO161=Tabelle!$V$11,('Mitigazione del rischio'!M$8*Tabelle!$W$11),IF('Modello Analisi RISCHI MOG_PTPC'!AO161=Tabelle!$V$12,('Mitigazione del rischio'!M$8*Tabelle!$W$12),"-"))))))))))</f>
        <v>-</v>
      </c>
      <c r="N160" s="31" t="str">
        <f>IF('Modello Analisi RISCHI MOG_PTPC'!AP161=Tabelle!$V$3,('Mitigazione del rischio'!N$8*Tabelle!$W$3),IF('Modello Analisi RISCHI MOG_PTPC'!AP161=Tabelle!$V$4,('Mitigazione del rischio'!N$8*Tabelle!$W$4),IF('Modello Analisi RISCHI MOG_PTPC'!AP161=Tabelle!$V$5,('Mitigazione del rischio'!N$8*Tabelle!$W$5),IF('Modello Analisi RISCHI MOG_PTPC'!AP161=Tabelle!$V$6,('Mitigazione del rischio'!N$8*Tabelle!$W$6),IF('Modello Analisi RISCHI MOG_PTPC'!AP161=Tabelle!$V$7,('Mitigazione del rischio'!N$8*Tabelle!$W$7),IF('Modello Analisi RISCHI MOG_PTPC'!AP161=Tabelle!$V$8,('Mitigazione del rischio'!N$8*Tabelle!$W$8),IF('Modello Analisi RISCHI MOG_PTPC'!AP161=Tabelle!$V$9,('Mitigazione del rischio'!N$8*Tabelle!$W$9),IF('Modello Analisi RISCHI MOG_PTPC'!AP161=Tabelle!$V$10,('Mitigazione del rischio'!N$8*Tabelle!$W$10),IF('Modello Analisi RISCHI MOG_PTPC'!AP161=Tabelle!$V$11,('Mitigazione del rischio'!N$8*Tabelle!$W$11),IF('Modello Analisi RISCHI MOG_PTPC'!AP161=Tabelle!$V$12,('Mitigazione del rischio'!N$8*Tabelle!$W$12),"-"))))))))))</f>
        <v>-</v>
      </c>
      <c r="O160" s="31" t="str">
        <f>IF('Modello Analisi RISCHI MOG_PTPC'!AQ161=Tabelle!$V$3,('Mitigazione del rischio'!O$8*Tabelle!$W$3),IF('Modello Analisi RISCHI MOG_PTPC'!AQ161=Tabelle!$V$4,('Mitigazione del rischio'!O$8*Tabelle!$W$4),IF('Modello Analisi RISCHI MOG_PTPC'!AQ161=Tabelle!$V$5,('Mitigazione del rischio'!O$8*Tabelle!$W$5),IF('Modello Analisi RISCHI MOG_PTPC'!AQ161=Tabelle!$V$6,('Mitigazione del rischio'!O$8*Tabelle!$W$6),IF('Modello Analisi RISCHI MOG_PTPC'!AQ161=Tabelle!$V$7,('Mitigazione del rischio'!O$8*Tabelle!$W$7),IF('Modello Analisi RISCHI MOG_PTPC'!AQ161=Tabelle!$V$8,('Mitigazione del rischio'!O$8*Tabelle!$W$8),IF('Modello Analisi RISCHI MOG_PTPC'!AQ161=Tabelle!$V$9,('Mitigazione del rischio'!O$8*Tabelle!$W$9),IF('Modello Analisi RISCHI MOG_PTPC'!AQ161=Tabelle!$V$10,('Mitigazione del rischio'!O$8*Tabelle!$W$10),IF('Modello Analisi RISCHI MOG_PTPC'!AQ161=Tabelle!$V$11,('Mitigazione del rischio'!O$8*Tabelle!$W$11),IF('Modello Analisi RISCHI MOG_PTPC'!AQ161=Tabelle!$V$12,('Mitigazione del rischio'!O$8*Tabelle!$W$12),"-"))))))))))</f>
        <v>-</v>
      </c>
      <c r="P160" s="31" t="str">
        <f>IF('Modello Analisi RISCHI MOG_PTPC'!AR161=Tabelle!$V$3,('Mitigazione del rischio'!P$8*Tabelle!$W$3),IF('Modello Analisi RISCHI MOG_PTPC'!AR161=Tabelle!$V$4,('Mitigazione del rischio'!P$8*Tabelle!$W$4),IF('Modello Analisi RISCHI MOG_PTPC'!AR161=Tabelle!$V$5,('Mitigazione del rischio'!P$8*Tabelle!$W$5),IF('Modello Analisi RISCHI MOG_PTPC'!AR161=Tabelle!$V$6,('Mitigazione del rischio'!P$8*Tabelle!$W$6),IF('Modello Analisi RISCHI MOG_PTPC'!AR161=Tabelle!$V$7,('Mitigazione del rischio'!P$8*Tabelle!$W$7),IF('Modello Analisi RISCHI MOG_PTPC'!AR161=Tabelle!$V$8,('Mitigazione del rischio'!P$8*Tabelle!$W$8),IF('Modello Analisi RISCHI MOG_PTPC'!AR161=Tabelle!$V$9,('Mitigazione del rischio'!P$8*Tabelle!$W$9),IF('Modello Analisi RISCHI MOG_PTPC'!AR161=Tabelle!$V$10,('Mitigazione del rischio'!P$8*Tabelle!$W$10),IF('Modello Analisi RISCHI MOG_PTPC'!AR161=Tabelle!$V$11,('Mitigazione del rischio'!P$8*Tabelle!$W$11),IF('Modello Analisi RISCHI MOG_PTPC'!AR161=Tabelle!$V$12,('Mitigazione del rischio'!P$8*Tabelle!$W$12),"-"))))))))))</f>
        <v>-</v>
      </c>
      <c r="Q160" s="31" t="str">
        <f>IF('Modello Analisi RISCHI MOG_PTPC'!AS161=Tabelle!$V$3,('Mitigazione del rischio'!Q$8*Tabelle!$W$3),IF('Modello Analisi RISCHI MOG_PTPC'!AS161=Tabelle!$V$4,('Mitigazione del rischio'!Q$8*Tabelle!$W$4),IF('Modello Analisi RISCHI MOG_PTPC'!AS161=Tabelle!$V$5,('Mitigazione del rischio'!Q$8*Tabelle!$W$5),IF('Modello Analisi RISCHI MOG_PTPC'!AS161=Tabelle!$V$6,('Mitigazione del rischio'!Q$8*Tabelle!$W$6),IF('Modello Analisi RISCHI MOG_PTPC'!AS161=Tabelle!$V$7,('Mitigazione del rischio'!Q$8*Tabelle!$W$7),IF('Modello Analisi RISCHI MOG_PTPC'!AS161=Tabelle!$V$8,('Mitigazione del rischio'!Q$8*Tabelle!$W$8),IF('Modello Analisi RISCHI MOG_PTPC'!AS161=Tabelle!$V$9,('Mitigazione del rischio'!Q$8*Tabelle!$W$9),IF('Modello Analisi RISCHI MOG_PTPC'!AS161=Tabelle!$V$10,('Mitigazione del rischio'!Q$8*Tabelle!$W$10),IF('Modello Analisi RISCHI MOG_PTPC'!AS161=Tabelle!$V$11,('Mitigazione del rischio'!Q$8*Tabelle!$W$11),IF('Modello Analisi RISCHI MOG_PTPC'!AS161=Tabelle!$V$12,('Mitigazione del rischio'!Q$8*Tabelle!$W$12),"-"))))))))))</f>
        <v>-</v>
      </c>
      <c r="R160" s="31" t="str">
        <f>IF('Modello Analisi RISCHI MOG_PTPC'!AT161=Tabelle!$V$3,('Mitigazione del rischio'!R$8*Tabelle!$W$3),IF('Modello Analisi RISCHI MOG_PTPC'!AT161=Tabelle!$V$4,('Mitigazione del rischio'!R$8*Tabelle!$W$4),IF('Modello Analisi RISCHI MOG_PTPC'!AT161=Tabelle!$V$5,('Mitigazione del rischio'!R$8*Tabelle!$W$5),IF('Modello Analisi RISCHI MOG_PTPC'!AT161=Tabelle!$V$6,('Mitigazione del rischio'!R$8*Tabelle!$W$6),IF('Modello Analisi RISCHI MOG_PTPC'!AT161=Tabelle!$V$7,('Mitigazione del rischio'!R$8*Tabelle!$W$7),IF('Modello Analisi RISCHI MOG_PTPC'!AT161=Tabelle!$V$8,('Mitigazione del rischio'!R$8*Tabelle!$W$8),IF('Modello Analisi RISCHI MOG_PTPC'!AT161=Tabelle!$V$9,('Mitigazione del rischio'!R$8*Tabelle!$W$9),IF('Modello Analisi RISCHI MOG_PTPC'!AT161=Tabelle!$V$10,('Mitigazione del rischio'!R$8*Tabelle!$W$10),IF('Modello Analisi RISCHI MOG_PTPC'!AT161=Tabelle!$V$11,('Mitigazione del rischio'!R$8*Tabelle!$W$11),IF('Modello Analisi RISCHI MOG_PTPC'!AT161=Tabelle!$V$12,('Mitigazione del rischio'!R$8*Tabelle!$W$12),"-"))))))))))</f>
        <v>-</v>
      </c>
      <c r="S160" s="31" t="str">
        <f>IF('Modello Analisi RISCHI MOG_PTPC'!AU161=Tabelle!$V$3,('Mitigazione del rischio'!S$8*Tabelle!$W$3),IF('Modello Analisi RISCHI MOG_PTPC'!AU161=Tabelle!$V$4,('Mitigazione del rischio'!S$8*Tabelle!$W$4),IF('Modello Analisi RISCHI MOG_PTPC'!AU161=Tabelle!$V$5,('Mitigazione del rischio'!S$8*Tabelle!$W$5),IF('Modello Analisi RISCHI MOG_PTPC'!AU161=Tabelle!$V$6,('Mitigazione del rischio'!S$8*Tabelle!$W$6),IF('Modello Analisi RISCHI MOG_PTPC'!AU161=Tabelle!$V$7,('Mitigazione del rischio'!S$8*Tabelle!$W$7),IF('Modello Analisi RISCHI MOG_PTPC'!AU161=Tabelle!$V$8,('Mitigazione del rischio'!S$8*Tabelle!$W$8),IF('Modello Analisi RISCHI MOG_PTPC'!AU161=Tabelle!$V$9,('Mitigazione del rischio'!S$8*Tabelle!$W$9),IF('Modello Analisi RISCHI MOG_PTPC'!AU161=Tabelle!$V$10,('Mitigazione del rischio'!S$8*Tabelle!$W$10),IF('Modello Analisi RISCHI MOG_PTPC'!AU161=Tabelle!$V$11,('Mitigazione del rischio'!S$8*Tabelle!$W$11),IF('Modello Analisi RISCHI MOG_PTPC'!AU161=Tabelle!$V$12,('Mitigazione del rischio'!S$8*Tabelle!$W$12),"-"))))))))))</f>
        <v>-</v>
      </c>
      <c r="T160" s="31" t="str">
        <f>IF('Modello Analisi RISCHI MOG_PTPC'!AV161=Tabelle!$V$3,('Mitigazione del rischio'!T$8*Tabelle!$W$3),IF('Modello Analisi RISCHI MOG_PTPC'!AV161=Tabelle!$V$4,('Mitigazione del rischio'!T$8*Tabelle!$W$4),IF('Modello Analisi RISCHI MOG_PTPC'!AV161=Tabelle!$V$5,('Mitigazione del rischio'!T$8*Tabelle!$W$5),IF('Modello Analisi RISCHI MOG_PTPC'!AV161=Tabelle!$V$6,('Mitigazione del rischio'!T$8*Tabelle!$W$6),IF('Modello Analisi RISCHI MOG_PTPC'!AV161=Tabelle!$V$7,('Mitigazione del rischio'!T$8*Tabelle!$W$7),IF('Modello Analisi RISCHI MOG_PTPC'!AV161=Tabelle!$V$8,('Mitigazione del rischio'!T$8*Tabelle!$W$8),IF('Modello Analisi RISCHI MOG_PTPC'!AV161=Tabelle!$V$9,('Mitigazione del rischio'!T$8*Tabelle!$W$9),IF('Modello Analisi RISCHI MOG_PTPC'!AV161=Tabelle!$V$10,('Mitigazione del rischio'!T$8*Tabelle!$W$10),IF('Modello Analisi RISCHI MOG_PTPC'!AV161=Tabelle!$V$11,('Mitigazione del rischio'!T$8*Tabelle!$W$11),IF('Modello Analisi RISCHI MOG_PTPC'!AV161=Tabelle!$V$12,('Mitigazione del rischio'!T$8*Tabelle!$W$12),"-"))))))))))</f>
        <v>-</v>
      </c>
      <c r="U160" s="31" t="str">
        <f>IF('Modello Analisi RISCHI MOG_PTPC'!AW161=Tabelle!$V$3,('Mitigazione del rischio'!U$8*Tabelle!$W$3),IF('Modello Analisi RISCHI MOG_PTPC'!AW161=Tabelle!$V$4,('Mitigazione del rischio'!U$8*Tabelle!$W$4),IF('Modello Analisi RISCHI MOG_PTPC'!AW161=Tabelle!$V$5,('Mitigazione del rischio'!U$8*Tabelle!$W$5),IF('Modello Analisi RISCHI MOG_PTPC'!AW161=Tabelle!$V$6,('Mitigazione del rischio'!U$8*Tabelle!$W$6),IF('Modello Analisi RISCHI MOG_PTPC'!AW161=Tabelle!$V$7,('Mitigazione del rischio'!U$8*Tabelle!$W$7),IF('Modello Analisi RISCHI MOG_PTPC'!AW161=Tabelle!$V$8,('Mitigazione del rischio'!U$8*Tabelle!$W$8),IF('Modello Analisi RISCHI MOG_PTPC'!AW161=Tabelle!$V$9,('Mitigazione del rischio'!U$8*Tabelle!$W$9),IF('Modello Analisi RISCHI MOG_PTPC'!AW161=Tabelle!$V$10,('Mitigazione del rischio'!U$8*Tabelle!$W$10),IF('Modello Analisi RISCHI MOG_PTPC'!AW161=Tabelle!$V$11,('Mitigazione del rischio'!U$8*Tabelle!$W$11),IF('Modello Analisi RISCHI MOG_PTPC'!AW161=Tabelle!$V$12,('Mitigazione del rischio'!U$8*Tabelle!$W$12),"-"))))))))))</f>
        <v>-</v>
      </c>
      <c r="V160" s="31" t="str">
        <f>IF('Modello Analisi RISCHI MOG_PTPC'!AX161=Tabelle!$V$3,('Mitigazione del rischio'!V$8*Tabelle!$W$3),IF('Modello Analisi RISCHI MOG_PTPC'!AX161=Tabelle!$V$4,('Mitigazione del rischio'!V$8*Tabelle!$W$4),IF('Modello Analisi RISCHI MOG_PTPC'!AX161=Tabelle!$V$5,('Mitigazione del rischio'!V$8*Tabelle!$W$5),IF('Modello Analisi RISCHI MOG_PTPC'!AX161=Tabelle!$V$6,('Mitigazione del rischio'!V$8*Tabelle!$W$6),IF('Modello Analisi RISCHI MOG_PTPC'!AX161=Tabelle!$V$7,('Mitigazione del rischio'!V$8*Tabelle!$W$7),IF('Modello Analisi RISCHI MOG_PTPC'!AX161=Tabelle!$V$8,('Mitigazione del rischio'!V$8*Tabelle!$W$8),IF('Modello Analisi RISCHI MOG_PTPC'!AX161=Tabelle!$V$9,('Mitigazione del rischio'!V$8*Tabelle!$W$9),IF('Modello Analisi RISCHI MOG_PTPC'!AX161=Tabelle!$V$10,('Mitigazione del rischio'!V$8*Tabelle!$W$10),IF('Modello Analisi RISCHI MOG_PTPC'!AX161=Tabelle!$V$11,('Mitigazione del rischio'!V$8*Tabelle!$W$11),IF('Modello Analisi RISCHI MOG_PTPC'!AX161=Tabelle!$V$12,('Mitigazione del rischio'!V$8*Tabelle!$W$12),"-"))))))))))</f>
        <v>-</v>
      </c>
      <c r="W160" s="31" t="str">
        <f>IF('Modello Analisi RISCHI MOG_PTPC'!AY161=Tabelle!$V$3,('Mitigazione del rischio'!W$8*Tabelle!$W$3),IF('Modello Analisi RISCHI MOG_PTPC'!AY161=Tabelle!$V$4,('Mitigazione del rischio'!W$8*Tabelle!$W$4),IF('Modello Analisi RISCHI MOG_PTPC'!AY161=Tabelle!$V$5,('Mitigazione del rischio'!W$8*Tabelle!$W$5),IF('Modello Analisi RISCHI MOG_PTPC'!AY161=Tabelle!$V$6,('Mitigazione del rischio'!W$8*Tabelle!$W$6),IF('Modello Analisi RISCHI MOG_PTPC'!AY161=Tabelle!$V$7,('Mitigazione del rischio'!W$8*Tabelle!$W$7),IF('Modello Analisi RISCHI MOG_PTPC'!AY161=Tabelle!$V$8,('Mitigazione del rischio'!W$8*Tabelle!$W$8),IF('Modello Analisi RISCHI MOG_PTPC'!AY161=Tabelle!$V$9,('Mitigazione del rischio'!W$8*Tabelle!$W$9),IF('Modello Analisi RISCHI MOG_PTPC'!AY161=Tabelle!$V$10,('Mitigazione del rischio'!W$8*Tabelle!$W$10),IF('Modello Analisi RISCHI MOG_PTPC'!AY161=Tabelle!$V$11,('Mitigazione del rischio'!W$8*Tabelle!$W$11),IF('Modello Analisi RISCHI MOG_PTPC'!AY161=Tabelle!$V$12,('Mitigazione del rischio'!W$8*Tabelle!$W$12),"-"))))))))))</f>
        <v>-</v>
      </c>
      <c r="X160" s="31" t="str">
        <f>IF('Modello Analisi RISCHI MOG_PTPC'!AZ161=Tabelle!$V$3,('Mitigazione del rischio'!X$8*Tabelle!$W$3),IF('Modello Analisi RISCHI MOG_PTPC'!AZ161=Tabelle!$V$4,('Mitigazione del rischio'!X$8*Tabelle!$W$4),IF('Modello Analisi RISCHI MOG_PTPC'!AZ161=Tabelle!$V$5,('Mitigazione del rischio'!X$8*Tabelle!$W$5),IF('Modello Analisi RISCHI MOG_PTPC'!AZ161=Tabelle!$V$6,('Mitigazione del rischio'!X$8*Tabelle!$W$6),IF('Modello Analisi RISCHI MOG_PTPC'!AZ161=Tabelle!$V$7,('Mitigazione del rischio'!X$8*Tabelle!$W$7),IF('Modello Analisi RISCHI MOG_PTPC'!AZ161=Tabelle!$V$8,('Mitigazione del rischio'!X$8*Tabelle!$W$8),IF('Modello Analisi RISCHI MOG_PTPC'!AZ161=Tabelle!$V$9,('Mitigazione del rischio'!X$8*Tabelle!$W$9),IF('Modello Analisi RISCHI MOG_PTPC'!AZ161=Tabelle!$V$10,('Mitigazione del rischio'!X$8*Tabelle!$W$10),IF('Modello Analisi RISCHI MOG_PTPC'!AZ161=Tabelle!$V$11,('Mitigazione del rischio'!X$8*Tabelle!$W$11),IF('Modello Analisi RISCHI MOG_PTPC'!AZ161=Tabelle!$V$12,('Mitigazione del rischio'!X$8*Tabelle!$W$12),"-"))))))))))</f>
        <v>-</v>
      </c>
      <c r="Y160" s="31" t="str">
        <f>IF('Modello Analisi RISCHI MOG_PTPC'!BA161=Tabelle!$V$3,('Mitigazione del rischio'!Y$8*Tabelle!$W$3),IF('Modello Analisi RISCHI MOG_PTPC'!BA161=Tabelle!$V$4,('Mitigazione del rischio'!Y$8*Tabelle!$W$4),IF('Modello Analisi RISCHI MOG_PTPC'!BA161=Tabelle!$V$5,('Mitigazione del rischio'!Y$8*Tabelle!$W$5),IF('Modello Analisi RISCHI MOG_PTPC'!BA161=Tabelle!$V$6,('Mitigazione del rischio'!Y$8*Tabelle!$W$6),IF('Modello Analisi RISCHI MOG_PTPC'!BA161=Tabelle!$V$7,('Mitigazione del rischio'!Y$8*Tabelle!$W$7),IF('Modello Analisi RISCHI MOG_PTPC'!BA161=Tabelle!$V$8,('Mitigazione del rischio'!Y$8*Tabelle!$W$8),IF('Modello Analisi RISCHI MOG_PTPC'!BA161=Tabelle!$V$9,('Mitigazione del rischio'!Y$8*Tabelle!$W$9),IF('Modello Analisi RISCHI MOG_PTPC'!BA161=Tabelle!$V$10,('Mitigazione del rischio'!Y$8*Tabelle!$W$10),IF('Modello Analisi RISCHI MOG_PTPC'!BA161=Tabelle!$V$11,('Mitigazione del rischio'!Y$8*Tabelle!$W$11),IF('Modello Analisi RISCHI MOG_PTPC'!BA161=Tabelle!$V$12,('Mitigazione del rischio'!Y$8*Tabelle!$W$12),"-"))))))))))</f>
        <v>-</v>
      </c>
      <c r="Z160" s="31" t="str">
        <f>IF('Modello Analisi RISCHI MOG_PTPC'!BB161=Tabelle!$V$3,('Mitigazione del rischio'!Z$8*Tabelle!$W$3),IF('Modello Analisi RISCHI MOG_PTPC'!BB161=Tabelle!$V$4,('Mitigazione del rischio'!Z$8*Tabelle!$W$4),IF('Modello Analisi RISCHI MOG_PTPC'!BB161=Tabelle!$V$5,('Mitigazione del rischio'!Z$8*Tabelle!$W$5),IF('Modello Analisi RISCHI MOG_PTPC'!BB161=Tabelle!$V$6,('Mitigazione del rischio'!Z$8*Tabelle!$W$6),IF('Modello Analisi RISCHI MOG_PTPC'!BB161=Tabelle!$V$7,('Mitigazione del rischio'!Z$8*Tabelle!$W$7),IF('Modello Analisi RISCHI MOG_PTPC'!BB161=Tabelle!$V$8,('Mitigazione del rischio'!Z$8*Tabelle!$W$8),IF('Modello Analisi RISCHI MOG_PTPC'!BB161=Tabelle!$V$9,('Mitigazione del rischio'!Z$8*Tabelle!$W$9),IF('Modello Analisi RISCHI MOG_PTPC'!BB161=Tabelle!$V$10,('Mitigazione del rischio'!Z$8*Tabelle!$W$10),IF('Modello Analisi RISCHI MOG_PTPC'!BB161=Tabelle!$V$11,('Mitigazione del rischio'!Z$8*Tabelle!$W$11),IF('Modello Analisi RISCHI MOG_PTPC'!BB161=Tabelle!$V$12,('Mitigazione del rischio'!Z$8*Tabelle!$W$12),"-"))))))))))</f>
        <v>-</v>
      </c>
      <c r="AA160" s="31" t="str">
        <f>IF('Modello Analisi RISCHI MOG_PTPC'!BC161=Tabelle!$V$3,('Mitigazione del rischio'!AA$8*Tabelle!$W$3),IF('Modello Analisi RISCHI MOG_PTPC'!BC161=Tabelle!$V$4,('Mitigazione del rischio'!AA$8*Tabelle!$W$4),IF('Modello Analisi RISCHI MOG_PTPC'!BC161=Tabelle!$V$5,('Mitigazione del rischio'!AA$8*Tabelle!$W$5),IF('Modello Analisi RISCHI MOG_PTPC'!BC161=Tabelle!$V$6,('Mitigazione del rischio'!AA$8*Tabelle!$W$6),IF('Modello Analisi RISCHI MOG_PTPC'!BC161=Tabelle!$V$7,('Mitigazione del rischio'!AA$8*Tabelle!$W$7),IF('Modello Analisi RISCHI MOG_PTPC'!BC161=Tabelle!$V$8,('Mitigazione del rischio'!AA$8*Tabelle!$W$8),IF('Modello Analisi RISCHI MOG_PTPC'!BC161=Tabelle!$V$9,('Mitigazione del rischio'!AA$8*Tabelle!$W$9),IF('Modello Analisi RISCHI MOG_PTPC'!BC161=Tabelle!$V$10,('Mitigazione del rischio'!AA$8*Tabelle!$W$10),IF('Modello Analisi RISCHI MOG_PTPC'!BC161=Tabelle!$V$11,('Mitigazione del rischio'!AA$8*Tabelle!$W$11),IF('Modello Analisi RISCHI MOG_PTPC'!BC161=Tabelle!$V$12,('Mitigazione del rischio'!AA$8*Tabelle!$W$12),"-"))))))))))</f>
        <v>-</v>
      </c>
      <c r="AB160" s="31" t="str">
        <f>IF('Modello Analisi RISCHI MOG_PTPC'!BD161=Tabelle!$V$3,('Mitigazione del rischio'!AB$8*Tabelle!$W$3),IF('Modello Analisi RISCHI MOG_PTPC'!BD161=Tabelle!$V$4,('Mitigazione del rischio'!AB$8*Tabelle!$W$4),IF('Modello Analisi RISCHI MOG_PTPC'!BD161=Tabelle!$V$5,('Mitigazione del rischio'!AB$8*Tabelle!$W$5),IF('Modello Analisi RISCHI MOG_PTPC'!BD161=Tabelle!$V$6,('Mitigazione del rischio'!AB$8*Tabelle!$W$6),IF('Modello Analisi RISCHI MOG_PTPC'!BD161=Tabelle!$V$7,('Mitigazione del rischio'!AB$8*Tabelle!$W$7),IF('Modello Analisi RISCHI MOG_PTPC'!BD161=Tabelle!$V$8,('Mitigazione del rischio'!AB$8*Tabelle!$W$8),IF('Modello Analisi RISCHI MOG_PTPC'!BD161=Tabelle!$V$9,('Mitigazione del rischio'!AB$8*Tabelle!$W$9),IF('Modello Analisi RISCHI MOG_PTPC'!BD161=Tabelle!$V$10,('Mitigazione del rischio'!AB$8*Tabelle!$W$10),IF('Modello Analisi RISCHI MOG_PTPC'!BD161=Tabelle!$V$11,('Mitigazione del rischio'!AB$8*Tabelle!$W$11),IF('Modello Analisi RISCHI MOG_PTPC'!BD161=Tabelle!$V$12,('Mitigazione del rischio'!AB$8*Tabelle!$W$12),"-"))))))))))</f>
        <v>-</v>
      </c>
      <c r="AC160" s="31" t="str">
        <f>IF('Modello Analisi RISCHI MOG_PTPC'!BE161=Tabelle!$V$3,('Mitigazione del rischio'!AC$8*Tabelle!$W$3),IF('Modello Analisi RISCHI MOG_PTPC'!BE161=Tabelle!$V$4,('Mitigazione del rischio'!AC$8*Tabelle!$W$4),IF('Modello Analisi RISCHI MOG_PTPC'!BE161=Tabelle!$V$5,('Mitigazione del rischio'!AC$8*Tabelle!$W$5),IF('Modello Analisi RISCHI MOG_PTPC'!BE161=Tabelle!$V$6,('Mitigazione del rischio'!AC$8*Tabelle!$W$6),IF('Modello Analisi RISCHI MOG_PTPC'!BE161=Tabelle!$V$7,('Mitigazione del rischio'!AC$8*Tabelle!$W$7),IF('Modello Analisi RISCHI MOG_PTPC'!BE161=Tabelle!$V$8,('Mitigazione del rischio'!AC$8*Tabelle!$W$8),IF('Modello Analisi RISCHI MOG_PTPC'!BE161=Tabelle!$V$9,('Mitigazione del rischio'!AC$8*Tabelle!$W$9),IF('Modello Analisi RISCHI MOG_PTPC'!BE161=Tabelle!$V$10,('Mitigazione del rischio'!AC$8*Tabelle!$W$10),IF('Modello Analisi RISCHI MOG_PTPC'!BE161=Tabelle!$V$11,('Mitigazione del rischio'!AC$8*Tabelle!$W$11),IF('Modello Analisi RISCHI MOG_PTPC'!BE161=Tabelle!$V$12,('Mitigazione del rischio'!AC$8*Tabelle!$W$12),"-"))))))))))</f>
        <v>-</v>
      </c>
      <c r="AD160" s="31" t="str">
        <f>IF('Modello Analisi RISCHI MOG_PTPC'!BF161=Tabelle!$V$3,('Mitigazione del rischio'!AD$8*Tabelle!$W$3),IF('Modello Analisi RISCHI MOG_PTPC'!BF161=Tabelle!$V$4,('Mitigazione del rischio'!AD$8*Tabelle!$W$4),IF('Modello Analisi RISCHI MOG_PTPC'!BF161=Tabelle!$V$5,('Mitigazione del rischio'!AD$8*Tabelle!$W$5),IF('Modello Analisi RISCHI MOG_PTPC'!BF161=Tabelle!$V$6,('Mitigazione del rischio'!AD$8*Tabelle!$W$6),IF('Modello Analisi RISCHI MOG_PTPC'!BF161=Tabelle!$V$7,('Mitigazione del rischio'!AD$8*Tabelle!$W$7),IF('Modello Analisi RISCHI MOG_PTPC'!BF161=Tabelle!$V$8,('Mitigazione del rischio'!AD$8*Tabelle!$W$8),IF('Modello Analisi RISCHI MOG_PTPC'!BF161=Tabelle!$V$9,('Mitigazione del rischio'!AD$8*Tabelle!$W$9),IF('Modello Analisi RISCHI MOG_PTPC'!BF161=Tabelle!$V$10,('Mitigazione del rischio'!AD$8*Tabelle!$W$10),IF('Modello Analisi RISCHI MOG_PTPC'!BF161=Tabelle!$V$11,('Mitigazione del rischio'!AD$8*Tabelle!$W$11),IF('Modello Analisi RISCHI MOG_PTPC'!BF161=Tabelle!$V$12,('Mitigazione del rischio'!AD$8*Tabelle!$W$12),"-"))))))))))</f>
        <v>-</v>
      </c>
      <c r="AE160" s="31" t="str">
        <f>IF('Modello Analisi RISCHI MOG_PTPC'!BG161=Tabelle!$V$3,('Mitigazione del rischio'!AE$8*Tabelle!$W$3),IF('Modello Analisi RISCHI MOG_PTPC'!BG161=Tabelle!$V$4,('Mitigazione del rischio'!AE$8*Tabelle!$W$4),IF('Modello Analisi RISCHI MOG_PTPC'!BG161=Tabelle!$V$5,('Mitigazione del rischio'!AE$8*Tabelle!$W$5),IF('Modello Analisi RISCHI MOG_PTPC'!BG161=Tabelle!$V$6,('Mitigazione del rischio'!AE$8*Tabelle!$W$6),IF('Modello Analisi RISCHI MOG_PTPC'!BG161=Tabelle!$V$7,('Mitigazione del rischio'!AE$8*Tabelle!$W$7),IF('Modello Analisi RISCHI MOG_PTPC'!BG161=Tabelle!$V$8,('Mitigazione del rischio'!AE$8*Tabelle!$W$8),IF('Modello Analisi RISCHI MOG_PTPC'!BG161=Tabelle!$V$9,('Mitigazione del rischio'!AE$8*Tabelle!$W$9),IF('Modello Analisi RISCHI MOG_PTPC'!BG161=Tabelle!$V$10,('Mitigazione del rischio'!AE$8*Tabelle!$W$10),IF('Modello Analisi RISCHI MOG_PTPC'!BG161=Tabelle!$V$11,('Mitigazione del rischio'!AE$8*Tabelle!$W$11),IF('Modello Analisi RISCHI MOG_PTPC'!BG161=Tabelle!$V$12,('Mitigazione del rischio'!AE$8*Tabelle!$W$12),"-"))))))))))</f>
        <v>-</v>
      </c>
      <c r="AF160" s="32">
        <f t="shared" si="7"/>
        <v>0</v>
      </c>
      <c r="AG160" s="33">
        <f t="shared" si="8"/>
        <v>0</v>
      </c>
    </row>
    <row r="161" spans="1:33" x14ac:dyDescent="0.25">
      <c r="A161" s="31" t="str">
        <f>IF('Modello Analisi RISCHI MOG_PTPC'!AC162=Tabelle!$V$3,('Mitigazione del rischio'!A$8*Tabelle!$W$3),IF('Modello Analisi RISCHI MOG_PTPC'!AC162=Tabelle!$V$4,('Mitigazione del rischio'!A$8*Tabelle!$W$4),IF('Modello Analisi RISCHI MOG_PTPC'!AC162=Tabelle!$V$5,('Mitigazione del rischio'!A$8*Tabelle!$W$5),IF('Modello Analisi RISCHI MOG_PTPC'!AC162=Tabelle!$V$6,('Mitigazione del rischio'!A$8*Tabelle!$W$6),IF('Modello Analisi RISCHI MOG_PTPC'!AC162=Tabelle!$V$7,('Mitigazione del rischio'!A$8*Tabelle!$W$7),IF('Modello Analisi RISCHI MOG_PTPC'!AC162=Tabelle!$V$8,('Mitigazione del rischio'!A$8*Tabelle!$W$8),IF('Modello Analisi RISCHI MOG_PTPC'!AC162=Tabelle!$V$9,('Mitigazione del rischio'!A$8*Tabelle!$W$9),IF('Modello Analisi RISCHI MOG_PTPC'!AC162=Tabelle!$V$10,('Mitigazione del rischio'!A$8*Tabelle!$W$10),IF('Modello Analisi RISCHI MOG_PTPC'!AC162=Tabelle!$V$11,('Mitigazione del rischio'!A$8*Tabelle!$W$11),IF('Modello Analisi RISCHI MOG_PTPC'!AC162=Tabelle!$V$12,('Mitigazione del rischio'!A$8*Tabelle!$W$12),"-"))))))))))</f>
        <v>-</v>
      </c>
      <c r="B161" s="31" t="str">
        <f>IF('Modello Analisi RISCHI MOG_PTPC'!AD162=Tabelle!$V$3,('Mitigazione del rischio'!B$8*Tabelle!$W$3),IF('Modello Analisi RISCHI MOG_PTPC'!AD162=Tabelle!$V$4,('Mitigazione del rischio'!B$8*Tabelle!$W$4),IF('Modello Analisi RISCHI MOG_PTPC'!AD162=Tabelle!$V$5,('Mitigazione del rischio'!B$8*Tabelle!$W$5),IF('Modello Analisi RISCHI MOG_PTPC'!AD162=Tabelle!$V$6,('Mitigazione del rischio'!B$8*Tabelle!$W$6),IF('Modello Analisi RISCHI MOG_PTPC'!AD162=Tabelle!$V$7,('Mitigazione del rischio'!B$8*Tabelle!$W$7),IF('Modello Analisi RISCHI MOG_PTPC'!AD162=Tabelle!$V$8,('Mitigazione del rischio'!B$8*Tabelle!$W$8),IF('Modello Analisi RISCHI MOG_PTPC'!AD162=Tabelle!$V$9,('Mitigazione del rischio'!B$8*Tabelle!$W$9),IF('Modello Analisi RISCHI MOG_PTPC'!AD162=Tabelle!$V$10,('Mitigazione del rischio'!B$8*Tabelle!$W$10),IF('Modello Analisi RISCHI MOG_PTPC'!AD162=Tabelle!$V$11,('Mitigazione del rischio'!B$8*Tabelle!$W$11),IF('Modello Analisi RISCHI MOG_PTPC'!AD162=Tabelle!$V$12,('Mitigazione del rischio'!B$8*Tabelle!$W$12),"-"))))))))))</f>
        <v>-</v>
      </c>
      <c r="C161" s="31" t="str">
        <f>IF('Modello Analisi RISCHI MOG_PTPC'!AE162=Tabelle!$V$3,('Mitigazione del rischio'!C$8*Tabelle!$W$3),IF('Modello Analisi RISCHI MOG_PTPC'!AE162=Tabelle!$V$4,('Mitigazione del rischio'!C$8*Tabelle!$W$4),IF('Modello Analisi RISCHI MOG_PTPC'!AE162=Tabelle!$V$5,('Mitigazione del rischio'!C$8*Tabelle!$W$5),IF('Modello Analisi RISCHI MOG_PTPC'!AE162=Tabelle!$V$6,('Mitigazione del rischio'!C$8*Tabelle!$W$6),IF('Modello Analisi RISCHI MOG_PTPC'!AE162=Tabelle!$V$7,('Mitigazione del rischio'!C$8*Tabelle!$W$7),IF('Modello Analisi RISCHI MOG_PTPC'!AE162=Tabelle!$V$8,('Mitigazione del rischio'!C$8*Tabelle!$W$8),IF('Modello Analisi RISCHI MOG_PTPC'!AE162=Tabelle!$V$9,('Mitigazione del rischio'!C$8*Tabelle!$W$9),IF('Modello Analisi RISCHI MOG_PTPC'!AE162=Tabelle!$V$10,('Mitigazione del rischio'!C$8*Tabelle!$W$10),IF('Modello Analisi RISCHI MOG_PTPC'!AE162=Tabelle!$V$11,('Mitigazione del rischio'!C$8*Tabelle!$W$11),IF('Modello Analisi RISCHI MOG_PTPC'!AE162=Tabelle!$V$12,('Mitigazione del rischio'!C$8*Tabelle!$W$12),"-"))))))))))</f>
        <v>-</v>
      </c>
      <c r="D161" s="31" t="str">
        <f>IF('Modello Analisi RISCHI MOG_PTPC'!AF162=Tabelle!$V$3,('Mitigazione del rischio'!D$8*Tabelle!$W$3),IF('Modello Analisi RISCHI MOG_PTPC'!AF162=Tabelle!$V$4,('Mitigazione del rischio'!D$8*Tabelle!$W$4),IF('Modello Analisi RISCHI MOG_PTPC'!AF162=Tabelle!$V$5,('Mitigazione del rischio'!D$8*Tabelle!$W$5),IF('Modello Analisi RISCHI MOG_PTPC'!AF162=Tabelle!$V$6,('Mitigazione del rischio'!D$8*Tabelle!$W$6),IF('Modello Analisi RISCHI MOG_PTPC'!AF162=Tabelle!$V$7,('Mitigazione del rischio'!D$8*Tabelle!$W$7),IF('Modello Analisi RISCHI MOG_PTPC'!AF162=Tabelle!$V$8,('Mitigazione del rischio'!D$8*Tabelle!$W$8),IF('Modello Analisi RISCHI MOG_PTPC'!AF162=Tabelle!$V$9,('Mitigazione del rischio'!D$8*Tabelle!$W$9),IF('Modello Analisi RISCHI MOG_PTPC'!AF162=Tabelle!$V$10,('Mitigazione del rischio'!D$8*Tabelle!$W$10),IF('Modello Analisi RISCHI MOG_PTPC'!AF162=Tabelle!$V$11,('Mitigazione del rischio'!D$8*Tabelle!$W$11),IF('Modello Analisi RISCHI MOG_PTPC'!AF162=Tabelle!$V$12,('Mitigazione del rischio'!D$8*Tabelle!$W$12),"-"))))))))))</f>
        <v>-</v>
      </c>
      <c r="E161" s="31" t="str">
        <f>IF('Modello Analisi RISCHI MOG_PTPC'!AG162=Tabelle!$V$3,('Mitigazione del rischio'!E$8*Tabelle!$W$3),IF('Modello Analisi RISCHI MOG_PTPC'!AG162=Tabelle!$V$4,('Mitigazione del rischio'!E$8*Tabelle!$W$4),IF('Modello Analisi RISCHI MOG_PTPC'!AG162=Tabelle!$V$5,('Mitigazione del rischio'!E$8*Tabelle!$W$5),IF('Modello Analisi RISCHI MOG_PTPC'!AG162=Tabelle!$V$6,('Mitigazione del rischio'!E$8*Tabelle!$W$6),IF('Modello Analisi RISCHI MOG_PTPC'!AG162=Tabelle!$V$7,('Mitigazione del rischio'!E$8*Tabelle!$W$7),IF('Modello Analisi RISCHI MOG_PTPC'!AG162=Tabelle!$V$8,('Mitigazione del rischio'!E$8*Tabelle!$W$8),IF('Modello Analisi RISCHI MOG_PTPC'!AG162=Tabelle!$V$9,('Mitigazione del rischio'!E$8*Tabelle!$W$9),IF('Modello Analisi RISCHI MOG_PTPC'!AG162=Tabelle!$V$10,('Mitigazione del rischio'!E$8*Tabelle!$W$10),IF('Modello Analisi RISCHI MOG_PTPC'!AG162=Tabelle!$V$11,('Mitigazione del rischio'!E$8*Tabelle!$W$11),IF('Modello Analisi RISCHI MOG_PTPC'!AG162=Tabelle!$V$12,('Mitigazione del rischio'!E$8*Tabelle!$W$12),"-"))))))))))</f>
        <v>-</v>
      </c>
      <c r="F161" s="31" t="str">
        <f>IF('Modello Analisi RISCHI MOG_PTPC'!AH162=Tabelle!$V$3,('Mitigazione del rischio'!F$8*Tabelle!$W$3),IF('Modello Analisi RISCHI MOG_PTPC'!AH162=Tabelle!$V$4,('Mitigazione del rischio'!F$8*Tabelle!$W$4),IF('Modello Analisi RISCHI MOG_PTPC'!AH162=Tabelle!$V$5,('Mitigazione del rischio'!F$8*Tabelle!$W$5),IF('Modello Analisi RISCHI MOG_PTPC'!AH162=Tabelle!$V$6,('Mitigazione del rischio'!F$8*Tabelle!$W$6),IF('Modello Analisi RISCHI MOG_PTPC'!AH162=Tabelle!$V$7,('Mitigazione del rischio'!F$8*Tabelle!$W$7),IF('Modello Analisi RISCHI MOG_PTPC'!AH162=Tabelle!$V$8,('Mitigazione del rischio'!F$8*Tabelle!$W$8),IF('Modello Analisi RISCHI MOG_PTPC'!AH162=Tabelle!$V$9,('Mitigazione del rischio'!F$8*Tabelle!$W$9),IF('Modello Analisi RISCHI MOG_PTPC'!AH162=Tabelle!$V$10,('Mitigazione del rischio'!F$8*Tabelle!$W$10),IF('Modello Analisi RISCHI MOG_PTPC'!AH162=Tabelle!$V$11,('Mitigazione del rischio'!F$8*Tabelle!$W$11),IF('Modello Analisi RISCHI MOG_PTPC'!AH162=Tabelle!$V$12,('Mitigazione del rischio'!F$8*Tabelle!$W$12),"-"))))))))))</f>
        <v>-</v>
      </c>
      <c r="G161" s="31" t="str">
        <f>IF('Modello Analisi RISCHI MOG_PTPC'!AI162=Tabelle!$V$3,('Mitigazione del rischio'!G$8*Tabelle!$W$3),IF('Modello Analisi RISCHI MOG_PTPC'!AI162=Tabelle!$V$4,('Mitigazione del rischio'!G$8*Tabelle!$W$4),IF('Modello Analisi RISCHI MOG_PTPC'!AI162=Tabelle!$V$5,('Mitigazione del rischio'!G$8*Tabelle!$W$5),IF('Modello Analisi RISCHI MOG_PTPC'!AI162=Tabelle!$V$6,('Mitigazione del rischio'!G$8*Tabelle!$W$6),IF('Modello Analisi RISCHI MOG_PTPC'!AI162=Tabelle!$V$7,('Mitigazione del rischio'!G$8*Tabelle!$W$7),IF('Modello Analisi RISCHI MOG_PTPC'!AI162=Tabelle!$V$8,('Mitigazione del rischio'!G$8*Tabelle!$W$8),IF('Modello Analisi RISCHI MOG_PTPC'!AI162=Tabelle!$V$9,('Mitigazione del rischio'!G$8*Tabelle!$W$9),IF('Modello Analisi RISCHI MOG_PTPC'!AI162=Tabelle!$V$10,('Mitigazione del rischio'!G$8*Tabelle!$W$10),IF('Modello Analisi RISCHI MOG_PTPC'!AI162=Tabelle!$V$11,('Mitigazione del rischio'!G$8*Tabelle!$W$11),IF('Modello Analisi RISCHI MOG_PTPC'!AI162=Tabelle!$V$12,('Mitigazione del rischio'!G$8*Tabelle!$W$12),"-"))))))))))</f>
        <v>-</v>
      </c>
      <c r="H161" s="31" t="str">
        <f>IF('Modello Analisi RISCHI MOG_PTPC'!AJ162=Tabelle!$V$3,('Mitigazione del rischio'!H$8*Tabelle!$W$3),IF('Modello Analisi RISCHI MOG_PTPC'!AJ162=Tabelle!$V$4,('Mitigazione del rischio'!H$8*Tabelle!$W$4),IF('Modello Analisi RISCHI MOG_PTPC'!AJ162=Tabelle!$V$5,('Mitigazione del rischio'!H$8*Tabelle!$W$5),IF('Modello Analisi RISCHI MOG_PTPC'!AJ162=Tabelle!$V$6,('Mitigazione del rischio'!H$8*Tabelle!$W$6),IF('Modello Analisi RISCHI MOG_PTPC'!AJ162=Tabelle!$V$7,('Mitigazione del rischio'!H$8*Tabelle!$W$7),IF('Modello Analisi RISCHI MOG_PTPC'!AJ162=Tabelle!$V$8,('Mitigazione del rischio'!H$8*Tabelle!$W$8),IF('Modello Analisi RISCHI MOG_PTPC'!AJ162=Tabelle!$V$9,('Mitigazione del rischio'!H$8*Tabelle!$W$9),IF('Modello Analisi RISCHI MOG_PTPC'!AJ162=Tabelle!$V$10,('Mitigazione del rischio'!H$8*Tabelle!$W$10),IF('Modello Analisi RISCHI MOG_PTPC'!AJ162=Tabelle!$V$11,('Mitigazione del rischio'!H$8*Tabelle!$W$11),IF('Modello Analisi RISCHI MOG_PTPC'!AJ162=Tabelle!$V$12,('Mitigazione del rischio'!H$8*Tabelle!$W$12),"-"))))))))))</f>
        <v>-</v>
      </c>
      <c r="I161" s="31" t="str">
        <f>IF('Modello Analisi RISCHI MOG_PTPC'!AK162=Tabelle!$V$3,('Mitigazione del rischio'!I$8*Tabelle!$W$3),IF('Modello Analisi RISCHI MOG_PTPC'!AK162=Tabelle!$V$4,('Mitigazione del rischio'!I$8*Tabelle!$W$4),IF('Modello Analisi RISCHI MOG_PTPC'!AK162=Tabelle!$V$5,('Mitigazione del rischio'!I$8*Tabelle!$W$5),IF('Modello Analisi RISCHI MOG_PTPC'!AK162=Tabelle!$V$6,('Mitigazione del rischio'!I$8*Tabelle!$W$6),IF('Modello Analisi RISCHI MOG_PTPC'!AK162=Tabelle!$V$7,('Mitigazione del rischio'!I$8*Tabelle!$W$7),IF('Modello Analisi RISCHI MOG_PTPC'!AK162=Tabelle!$V$8,('Mitigazione del rischio'!I$8*Tabelle!$W$8),IF('Modello Analisi RISCHI MOG_PTPC'!AK162=Tabelle!$V$9,('Mitigazione del rischio'!I$8*Tabelle!$W$9),IF('Modello Analisi RISCHI MOG_PTPC'!AK162=Tabelle!$V$10,('Mitigazione del rischio'!I$8*Tabelle!$W$10),IF('Modello Analisi RISCHI MOG_PTPC'!AK162=Tabelle!$V$11,('Mitigazione del rischio'!I$8*Tabelle!$W$11),IF('Modello Analisi RISCHI MOG_PTPC'!AK162=Tabelle!$V$12,('Mitigazione del rischio'!I$8*Tabelle!$W$12),"-"))))))))))</f>
        <v>-</v>
      </c>
      <c r="J161" s="31" t="str">
        <f>IF('Modello Analisi RISCHI MOG_PTPC'!AL162=Tabelle!$V$3,('Mitigazione del rischio'!J$8*Tabelle!$W$3),IF('Modello Analisi RISCHI MOG_PTPC'!AL162=Tabelle!$V$4,('Mitigazione del rischio'!J$8*Tabelle!$W$4),IF('Modello Analisi RISCHI MOG_PTPC'!AL162=Tabelle!$V$5,('Mitigazione del rischio'!J$8*Tabelle!$W$5),IF('Modello Analisi RISCHI MOG_PTPC'!AL162=Tabelle!$V$6,('Mitigazione del rischio'!J$8*Tabelle!$W$6),IF('Modello Analisi RISCHI MOG_PTPC'!AL162=Tabelle!$V$7,('Mitigazione del rischio'!J$8*Tabelle!$W$7),IF('Modello Analisi RISCHI MOG_PTPC'!AL162=Tabelle!$V$8,('Mitigazione del rischio'!J$8*Tabelle!$W$8),IF('Modello Analisi RISCHI MOG_PTPC'!AL162=Tabelle!$V$9,('Mitigazione del rischio'!J$8*Tabelle!$W$9),IF('Modello Analisi RISCHI MOG_PTPC'!AL162=Tabelle!$V$10,('Mitigazione del rischio'!J$8*Tabelle!$W$10),IF('Modello Analisi RISCHI MOG_PTPC'!AL162=Tabelle!$V$11,('Mitigazione del rischio'!J$8*Tabelle!$W$11),IF('Modello Analisi RISCHI MOG_PTPC'!AL162=Tabelle!$V$12,('Mitigazione del rischio'!J$8*Tabelle!$W$12),"-"))))))))))</f>
        <v>-</v>
      </c>
      <c r="K161" s="31" t="str">
        <f>IF('Modello Analisi RISCHI MOG_PTPC'!AM162=Tabelle!$V$3,('Mitigazione del rischio'!K$8*Tabelle!$W$3),IF('Modello Analisi RISCHI MOG_PTPC'!AM162=Tabelle!$V$4,('Mitigazione del rischio'!K$8*Tabelle!$W$4),IF('Modello Analisi RISCHI MOG_PTPC'!AM162=Tabelle!$V$5,('Mitigazione del rischio'!K$8*Tabelle!$W$5),IF('Modello Analisi RISCHI MOG_PTPC'!AM162=Tabelle!$V$6,('Mitigazione del rischio'!K$8*Tabelle!$W$6),IF('Modello Analisi RISCHI MOG_PTPC'!AM162=Tabelle!$V$7,('Mitigazione del rischio'!K$8*Tabelle!$W$7),IF('Modello Analisi RISCHI MOG_PTPC'!AM162=Tabelle!$V$8,('Mitigazione del rischio'!K$8*Tabelle!$W$8),IF('Modello Analisi RISCHI MOG_PTPC'!AM162=Tabelle!$V$9,('Mitigazione del rischio'!K$8*Tabelle!$W$9),IF('Modello Analisi RISCHI MOG_PTPC'!AM162=Tabelle!$V$10,('Mitigazione del rischio'!K$8*Tabelle!$W$10),IF('Modello Analisi RISCHI MOG_PTPC'!AM162=Tabelle!$V$11,('Mitigazione del rischio'!K$8*Tabelle!$W$11),IF('Modello Analisi RISCHI MOG_PTPC'!AM162=Tabelle!$V$12,('Mitigazione del rischio'!K$8*Tabelle!$W$12),"-"))))))))))</f>
        <v>-</v>
      </c>
      <c r="L161" s="31" t="str">
        <f>IF('Modello Analisi RISCHI MOG_PTPC'!AN162=Tabelle!$V$3,('Mitigazione del rischio'!L$8*Tabelle!$W$3),IF('Modello Analisi RISCHI MOG_PTPC'!AN162=Tabelle!$V$4,('Mitigazione del rischio'!L$8*Tabelle!$W$4),IF('Modello Analisi RISCHI MOG_PTPC'!AN162=Tabelle!$V$5,('Mitigazione del rischio'!L$8*Tabelle!$W$5),IF('Modello Analisi RISCHI MOG_PTPC'!AN162=Tabelle!$V$6,('Mitigazione del rischio'!L$8*Tabelle!$W$6),IF('Modello Analisi RISCHI MOG_PTPC'!AN162=Tabelle!$V$7,('Mitigazione del rischio'!L$8*Tabelle!$W$7),IF('Modello Analisi RISCHI MOG_PTPC'!AN162=Tabelle!$V$8,('Mitigazione del rischio'!L$8*Tabelle!$W$8),IF('Modello Analisi RISCHI MOG_PTPC'!AN162=Tabelle!$V$9,('Mitigazione del rischio'!L$8*Tabelle!$W$9),IF('Modello Analisi RISCHI MOG_PTPC'!AN162=Tabelle!$V$10,('Mitigazione del rischio'!L$8*Tabelle!$W$10),IF('Modello Analisi RISCHI MOG_PTPC'!AN162=Tabelle!$V$11,('Mitigazione del rischio'!L$8*Tabelle!$W$11),IF('Modello Analisi RISCHI MOG_PTPC'!AN162=Tabelle!$V$12,('Mitigazione del rischio'!L$8*Tabelle!$W$12),"-"))))))))))</f>
        <v>-</v>
      </c>
      <c r="M161" s="31" t="str">
        <f>IF('Modello Analisi RISCHI MOG_PTPC'!AO162=Tabelle!$V$3,('Mitigazione del rischio'!M$8*Tabelle!$W$3),IF('Modello Analisi RISCHI MOG_PTPC'!AO162=Tabelle!$V$4,('Mitigazione del rischio'!M$8*Tabelle!$W$4),IF('Modello Analisi RISCHI MOG_PTPC'!AO162=Tabelle!$V$5,('Mitigazione del rischio'!M$8*Tabelle!$W$5),IF('Modello Analisi RISCHI MOG_PTPC'!AO162=Tabelle!$V$6,('Mitigazione del rischio'!M$8*Tabelle!$W$6),IF('Modello Analisi RISCHI MOG_PTPC'!AO162=Tabelle!$V$7,('Mitigazione del rischio'!M$8*Tabelle!$W$7),IF('Modello Analisi RISCHI MOG_PTPC'!AO162=Tabelle!$V$8,('Mitigazione del rischio'!M$8*Tabelle!$W$8),IF('Modello Analisi RISCHI MOG_PTPC'!AO162=Tabelle!$V$9,('Mitigazione del rischio'!M$8*Tabelle!$W$9),IF('Modello Analisi RISCHI MOG_PTPC'!AO162=Tabelle!$V$10,('Mitigazione del rischio'!M$8*Tabelle!$W$10),IF('Modello Analisi RISCHI MOG_PTPC'!AO162=Tabelle!$V$11,('Mitigazione del rischio'!M$8*Tabelle!$W$11),IF('Modello Analisi RISCHI MOG_PTPC'!AO162=Tabelle!$V$12,('Mitigazione del rischio'!M$8*Tabelle!$W$12),"-"))))))))))</f>
        <v>-</v>
      </c>
      <c r="N161" s="31" t="str">
        <f>IF('Modello Analisi RISCHI MOG_PTPC'!AP162=Tabelle!$V$3,('Mitigazione del rischio'!N$8*Tabelle!$W$3),IF('Modello Analisi RISCHI MOG_PTPC'!AP162=Tabelle!$V$4,('Mitigazione del rischio'!N$8*Tabelle!$W$4),IF('Modello Analisi RISCHI MOG_PTPC'!AP162=Tabelle!$V$5,('Mitigazione del rischio'!N$8*Tabelle!$W$5),IF('Modello Analisi RISCHI MOG_PTPC'!AP162=Tabelle!$V$6,('Mitigazione del rischio'!N$8*Tabelle!$W$6),IF('Modello Analisi RISCHI MOG_PTPC'!AP162=Tabelle!$V$7,('Mitigazione del rischio'!N$8*Tabelle!$W$7),IF('Modello Analisi RISCHI MOG_PTPC'!AP162=Tabelle!$V$8,('Mitigazione del rischio'!N$8*Tabelle!$W$8),IF('Modello Analisi RISCHI MOG_PTPC'!AP162=Tabelle!$V$9,('Mitigazione del rischio'!N$8*Tabelle!$W$9),IF('Modello Analisi RISCHI MOG_PTPC'!AP162=Tabelle!$V$10,('Mitigazione del rischio'!N$8*Tabelle!$W$10),IF('Modello Analisi RISCHI MOG_PTPC'!AP162=Tabelle!$V$11,('Mitigazione del rischio'!N$8*Tabelle!$W$11),IF('Modello Analisi RISCHI MOG_PTPC'!AP162=Tabelle!$V$12,('Mitigazione del rischio'!N$8*Tabelle!$W$12),"-"))))))))))</f>
        <v>-</v>
      </c>
      <c r="O161" s="31" t="str">
        <f>IF('Modello Analisi RISCHI MOG_PTPC'!AQ162=Tabelle!$V$3,('Mitigazione del rischio'!O$8*Tabelle!$W$3),IF('Modello Analisi RISCHI MOG_PTPC'!AQ162=Tabelle!$V$4,('Mitigazione del rischio'!O$8*Tabelle!$W$4),IF('Modello Analisi RISCHI MOG_PTPC'!AQ162=Tabelle!$V$5,('Mitigazione del rischio'!O$8*Tabelle!$W$5),IF('Modello Analisi RISCHI MOG_PTPC'!AQ162=Tabelle!$V$6,('Mitigazione del rischio'!O$8*Tabelle!$W$6),IF('Modello Analisi RISCHI MOG_PTPC'!AQ162=Tabelle!$V$7,('Mitigazione del rischio'!O$8*Tabelle!$W$7),IF('Modello Analisi RISCHI MOG_PTPC'!AQ162=Tabelle!$V$8,('Mitigazione del rischio'!O$8*Tabelle!$W$8),IF('Modello Analisi RISCHI MOG_PTPC'!AQ162=Tabelle!$V$9,('Mitigazione del rischio'!O$8*Tabelle!$W$9),IF('Modello Analisi RISCHI MOG_PTPC'!AQ162=Tabelle!$V$10,('Mitigazione del rischio'!O$8*Tabelle!$W$10),IF('Modello Analisi RISCHI MOG_PTPC'!AQ162=Tabelle!$V$11,('Mitigazione del rischio'!O$8*Tabelle!$W$11),IF('Modello Analisi RISCHI MOG_PTPC'!AQ162=Tabelle!$V$12,('Mitigazione del rischio'!O$8*Tabelle!$W$12),"-"))))))))))</f>
        <v>-</v>
      </c>
      <c r="P161" s="31" t="str">
        <f>IF('Modello Analisi RISCHI MOG_PTPC'!AR162=Tabelle!$V$3,('Mitigazione del rischio'!P$8*Tabelle!$W$3),IF('Modello Analisi RISCHI MOG_PTPC'!AR162=Tabelle!$V$4,('Mitigazione del rischio'!P$8*Tabelle!$W$4),IF('Modello Analisi RISCHI MOG_PTPC'!AR162=Tabelle!$V$5,('Mitigazione del rischio'!P$8*Tabelle!$W$5),IF('Modello Analisi RISCHI MOG_PTPC'!AR162=Tabelle!$V$6,('Mitigazione del rischio'!P$8*Tabelle!$W$6),IF('Modello Analisi RISCHI MOG_PTPC'!AR162=Tabelle!$V$7,('Mitigazione del rischio'!P$8*Tabelle!$W$7),IF('Modello Analisi RISCHI MOG_PTPC'!AR162=Tabelle!$V$8,('Mitigazione del rischio'!P$8*Tabelle!$W$8),IF('Modello Analisi RISCHI MOG_PTPC'!AR162=Tabelle!$V$9,('Mitigazione del rischio'!P$8*Tabelle!$W$9),IF('Modello Analisi RISCHI MOG_PTPC'!AR162=Tabelle!$V$10,('Mitigazione del rischio'!P$8*Tabelle!$W$10),IF('Modello Analisi RISCHI MOG_PTPC'!AR162=Tabelle!$V$11,('Mitigazione del rischio'!P$8*Tabelle!$W$11),IF('Modello Analisi RISCHI MOG_PTPC'!AR162=Tabelle!$V$12,('Mitigazione del rischio'!P$8*Tabelle!$W$12),"-"))))))))))</f>
        <v>-</v>
      </c>
      <c r="Q161" s="31" t="str">
        <f>IF('Modello Analisi RISCHI MOG_PTPC'!AS162=Tabelle!$V$3,('Mitigazione del rischio'!Q$8*Tabelle!$W$3),IF('Modello Analisi RISCHI MOG_PTPC'!AS162=Tabelle!$V$4,('Mitigazione del rischio'!Q$8*Tabelle!$W$4),IF('Modello Analisi RISCHI MOG_PTPC'!AS162=Tabelle!$V$5,('Mitigazione del rischio'!Q$8*Tabelle!$W$5),IF('Modello Analisi RISCHI MOG_PTPC'!AS162=Tabelle!$V$6,('Mitigazione del rischio'!Q$8*Tabelle!$W$6),IF('Modello Analisi RISCHI MOG_PTPC'!AS162=Tabelle!$V$7,('Mitigazione del rischio'!Q$8*Tabelle!$W$7),IF('Modello Analisi RISCHI MOG_PTPC'!AS162=Tabelle!$V$8,('Mitigazione del rischio'!Q$8*Tabelle!$W$8),IF('Modello Analisi RISCHI MOG_PTPC'!AS162=Tabelle!$V$9,('Mitigazione del rischio'!Q$8*Tabelle!$W$9),IF('Modello Analisi RISCHI MOG_PTPC'!AS162=Tabelle!$V$10,('Mitigazione del rischio'!Q$8*Tabelle!$W$10),IF('Modello Analisi RISCHI MOG_PTPC'!AS162=Tabelle!$V$11,('Mitigazione del rischio'!Q$8*Tabelle!$W$11),IF('Modello Analisi RISCHI MOG_PTPC'!AS162=Tabelle!$V$12,('Mitigazione del rischio'!Q$8*Tabelle!$W$12),"-"))))))))))</f>
        <v>-</v>
      </c>
      <c r="R161" s="31" t="str">
        <f>IF('Modello Analisi RISCHI MOG_PTPC'!AT162=Tabelle!$V$3,('Mitigazione del rischio'!R$8*Tabelle!$W$3),IF('Modello Analisi RISCHI MOG_PTPC'!AT162=Tabelle!$V$4,('Mitigazione del rischio'!R$8*Tabelle!$W$4),IF('Modello Analisi RISCHI MOG_PTPC'!AT162=Tabelle!$V$5,('Mitigazione del rischio'!R$8*Tabelle!$W$5),IF('Modello Analisi RISCHI MOG_PTPC'!AT162=Tabelle!$V$6,('Mitigazione del rischio'!R$8*Tabelle!$W$6),IF('Modello Analisi RISCHI MOG_PTPC'!AT162=Tabelle!$V$7,('Mitigazione del rischio'!R$8*Tabelle!$W$7),IF('Modello Analisi RISCHI MOG_PTPC'!AT162=Tabelle!$V$8,('Mitigazione del rischio'!R$8*Tabelle!$W$8),IF('Modello Analisi RISCHI MOG_PTPC'!AT162=Tabelle!$V$9,('Mitigazione del rischio'!R$8*Tabelle!$W$9),IF('Modello Analisi RISCHI MOG_PTPC'!AT162=Tabelle!$V$10,('Mitigazione del rischio'!R$8*Tabelle!$W$10),IF('Modello Analisi RISCHI MOG_PTPC'!AT162=Tabelle!$V$11,('Mitigazione del rischio'!R$8*Tabelle!$W$11),IF('Modello Analisi RISCHI MOG_PTPC'!AT162=Tabelle!$V$12,('Mitigazione del rischio'!R$8*Tabelle!$W$12),"-"))))))))))</f>
        <v>-</v>
      </c>
      <c r="S161" s="31" t="str">
        <f>IF('Modello Analisi RISCHI MOG_PTPC'!AU162=Tabelle!$V$3,('Mitigazione del rischio'!S$8*Tabelle!$W$3),IF('Modello Analisi RISCHI MOG_PTPC'!AU162=Tabelle!$V$4,('Mitigazione del rischio'!S$8*Tabelle!$W$4),IF('Modello Analisi RISCHI MOG_PTPC'!AU162=Tabelle!$V$5,('Mitigazione del rischio'!S$8*Tabelle!$W$5),IF('Modello Analisi RISCHI MOG_PTPC'!AU162=Tabelle!$V$6,('Mitigazione del rischio'!S$8*Tabelle!$W$6),IF('Modello Analisi RISCHI MOG_PTPC'!AU162=Tabelle!$V$7,('Mitigazione del rischio'!S$8*Tabelle!$W$7),IF('Modello Analisi RISCHI MOG_PTPC'!AU162=Tabelle!$V$8,('Mitigazione del rischio'!S$8*Tabelle!$W$8),IF('Modello Analisi RISCHI MOG_PTPC'!AU162=Tabelle!$V$9,('Mitigazione del rischio'!S$8*Tabelle!$W$9),IF('Modello Analisi RISCHI MOG_PTPC'!AU162=Tabelle!$V$10,('Mitigazione del rischio'!S$8*Tabelle!$W$10),IF('Modello Analisi RISCHI MOG_PTPC'!AU162=Tabelle!$V$11,('Mitigazione del rischio'!S$8*Tabelle!$W$11),IF('Modello Analisi RISCHI MOG_PTPC'!AU162=Tabelle!$V$12,('Mitigazione del rischio'!S$8*Tabelle!$W$12),"-"))))))))))</f>
        <v>-</v>
      </c>
      <c r="T161" s="31" t="str">
        <f>IF('Modello Analisi RISCHI MOG_PTPC'!AV162=Tabelle!$V$3,('Mitigazione del rischio'!T$8*Tabelle!$W$3),IF('Modello Analisi RISCHI MOG_PTPC'!AV162=Tabelle!$V$4,('Mitigazione del rischio'!T$8*Tabelle!$W$4),IF('Modello Analisi RISCHI MOG_PTPC'!AV162=Tabelle!$V$5,('Mitigazione del rischio'!T$8*Tabelle!$W$5),IF('Modello Analisi RISCHI MOG_PTPC'!AV162=Tabelle!$V$6,('Mitigazione del rischio'!T$8*Tabelle!$W$6),IF('Modello Analisi RISCHI MOG_PTPC'!AV162=Tabelle!$V$7,('Mitigazione del rischio'!T$8*Tabelle!$W$7),IF('Modello Analisi RISCHI MOG_PTPC'!AV162=Tabelle!$V$8,('Mitigazione del rischio'!T$8*Tabelle!$W$8),IF('Modello Analisi RISCHI MOG_PTPC'!AV162=Tabelle!$V$9,('Mitigazione del rischio'!T$8*Tabelle!$W$9),IF('Modello Analisi RISCHI MOG_PTPC'!AV162=Tabelle!$V$10,('Mitigazione del rischio'!T$8*Tabelle!$W$10),IF('Modello Analisi RISCHI MOG_PTPC'!AV162=Tabelle!$V$11,('Mitigazione del rischio'!T$8*Tabelle!$W$11),IF('Modello Analisi RISCHI MOG_PTPC'!AV162=Tabelle!$V$12,('Mitigazione del rischio'!T$8*Tabelle!$W$12),"-"))))))))))</f>
        <v>-</v>
      </c>
      <c r="U161" s="31" t="str">
        <f>IF('Modello Analisi RISCHI MOG_PTPC'!AW162=Tabelle!$V$3,('Mitigazione del rischio'!U$8*Tabelle!$W$3),IF('Modello Analisi RISCHI MOG_PTPC'!AW162=Tabelle!$V$4,('Mitigazione del rischio'!U$8*Tabelle!$W$4),IF('Modello Analisi RISCHI MOG_PTPC'!AW162=Tabelle!$V$5,('Mitigazione del rischio'!U$8*Tabelle!$W$5),IF('Modello Analisi RISCHI MOG_PTPC'!AW162=Tabelle!$V$6,('Mitigazione del rischio'!U$8*Tabelle!$W$6),IF('Modello Analisi RISCHI MOG_PTPC'!AW162=Tabelle!$V$7,('Mitigazione del rischio'!U$8*Tabelle!$W$7),IF('Modello Analisi RISCHI MOG_PTPC'!AW162=Tabelle!$V$8,('Mitigazione del rischio'!U$8*Tabelle!$W$8),IF('Modello Analisi RISCHI MOG_PTPC'!AW162=Tabelle!$V$9,('Mitigazione del rischio'!U$8*Tabelle!$W$9),IF('Modello Analisi RISCHI MOG_PTPC'!AW162=Tabelle!$V$10,('Mitigazione del rischio'!U$8*Tabelle!$W$10),IF('Modello Analisi RISCHI MOG_PTPC'!AW162=Tabelle!$V$11,('Mitigazione del rischio'!U$8*Tabelle!$W$11),IF('Modello Analisi RISCHI MOG_PTPC'!AW162=Tabelle!$V$12,('Mitigazione del rischio'!U$8*Tabelle!$W$12),"-"))))))))))</f>
        <v>-</v>
      </c>
      <c r="V161" s="31" t="str">
        <f>IF('Modello Analisi RISCHI MOG_PTPC'!AX162=Tabelle!$V$3,('Mitigazione del rischio'!V$8*Tabelle!$W$3),IF('Modello Analisi RISCHI MOG_PTPC'!AX162=Tabelle!$V$4,('Mitigazione del rischio'!V$8*Tabelle!$W$4),IF('Modello Analisi RISCHI MOG_PTPC'!AX162=Tabelle!$V$5,('Mitigazione del rischio'!V$8*Tabelle!$W$5),IF('Modello Analisi RISCHI MOG_PTPC'!AX162=Tabelle!$V$6,('Mitigazione del rischio'!V$8*Tabelle!$W$6),IF('Modello Analisi RISCHI MOG_PTPC'!AX162=Tabelle!$V$7,('Mitigazione del rischio'!V$8*Tabelle!$W$7),IF('Modello Analisi RISCHI MOG_PTPC'!AX162=Tabelle!$V$8,('Mitigazione del rischio'!V$8*Tabelle!$W$8),IF('Modello Analisi RISCHI MOG_PTPC'!AX162=Tabelle!$V$9,('Mitigazione del rischio'!V$8*Tabelle!$W$9),IF('Modello Analisi RISCHI MOG_PTPC'!AX162=Tabelle!$V$10,('Mitigazione del rischio'!V$8*Tabelle!$W$10),IF('Modello Analisi RISCHI MOG_PTPC'!AX162=Tabelle!$V$11,('Mitigazione del rischio'!V$8*Tabelle!$W$11),IF('Modello Analisi RISCHI MOG_PTPC'!AX162=Tabelle!$V$12,('Mitigazione del rischio'!V$8*Tabelle!$W$12),"-"))))))))))</f>
        <v>-</v>
      </c>
      <c r="W161" s="31" t="str">
        <f>IF('Modello Analisi RISCHI MOG_PTPC'!AY162=Tabelle!$V$3,('Mitigazione del rischio'!W$8*Tabelle!$W$3),IF('Modello Analisi RISCHI MOG_PTPC'!AY162=Tabelle!$V$4,('Mitigazione del rischio'!W$8*Tabelle!$W$4),IF('Modello Analisi RISCHI MOG_PTPC'!AY162=Tabelle!$V$5,('Mitigazione del rischio'!W$8*Tabelle!$W$5),IF('Modello Analisi RISCHI MOG_PTPC'!AY162=Tabelle!$V$6,('Mitigazione del rischio'!W$8*Tabelle!$W$6),IF('Modello Analisi RISCHI MOG_PTPC'!AY162=Tabelle!$V$7,('Mitigazione del rischio'!W$8*Tabelle!$W$7),IF('Modello Analisi RISCHI MOG_PTPC'!AY162=Tabelle!$V$8,('Mitigazione del rischio'!W$8*Tabelle!$W$8),IF('Modello Analisi RISCHI MOG_PTPC'!AY162=Tabelle!$V$9,('Mitigazione del rischio'!W$8*Tabelle!$W$9),IF('Modello Analisi RISCHI MOG_PTPC'!AY162=Tabelle!$V$10,('Mitigazione del rischio'!W$8*Tabelle!$W$10),IF('Modello Analisi RISCHI MOG_PTPC'!AY162=Tabelle!$V$11,('Mitigazione del rischio'!W$8*Tabelle!$W$11),IF('Modello Analisi RISCHI MOG_PTPC'!AY162=Tabelle!$V$12,('Mitigazione del rischio'!W$8*Tabelle!$W$12),"-"))))))))))</f>
        <v>-</v>
      </c>
      <c r="X161" s="31" t="str">
        <f>IF('Modello Analisi RISCHI MOG_PTPC'!AZ162=Tabelle!$V$3,('Mitigazione del rischio'!X$8*Tabelle!$W$3),IF('Modello Analisi RISCHI MOG_PTPC'!AZ162=Tabelle!$V$4,('Mitigazione del rischio'!X$8*Tabelle!$W$4),IF('Modello Analisi RISCHI MOG_PTPC'!AZ162=Tabelle!$V$5,('Mitigazione del rischio'!X$8*Tabelle!$W$5),IF('Modello Analisi RISCHI MOG_PTPC'!AZ162=Tabelle!$V$6,('Mitigazione del rischio'!X$8*Tabelle!$W$6),IF('Modello Analisi RISCHI MOG_PTPC'!AZ162=Tabelle!$V$7,('Mitigazione del rischio'!X$8*Tabelle!$W$7),IF('Modello Analisi RISCHI MOG_PTPC'!AZ162=Tabelle!$V$8,('Mitigazione del rischio'!X$8*Tabelle!$W$8),IF('Modello Analisi RISCHI MOG_PTPC'!AZ162=Tabelle!$V$9,('Mitigazione del rischio'!X$8*Tabelle!$W$9),IF('Modello Analisi RISCHI MOG_PTPC'!AZ162=Tabelle!$V$10,('Mitigazione del rischio'!X$8*Tabelle!$W$10),IF('Modello Analisi RISCHI MOG_PTPC'!AZ162=Tabelle!$V$11,('Mitigazione del rischio'!X$8*Tabelle!$W$11),IF('Modello Analisi RISCHI MOG_PTPC'!AZ162=Tabelle!$V$12,('Mitigazione del rischio'!X$8*Tabelle!$W$12),"-"))))))))))</f>
        <v>-</v>
      </c>
      <c r="Y161" s="31" t="str">
        <f>IF('Modello Analisi RISCHI MOG_PTPC'!BA162=Tabelle!$V$3,('Mitigazione del rischio'!Y$8*Tabelle!$W$3),IF('Modello Analisi RISCHI MOG_PTPC'!BA162=Tabelle!$V$4,('Mitigazione del rischio'!Y$8*Tabelle!$W$4),IF('Modello Analisi RISCHI MOG_PTPC'!BA162=Tabelle!$V$5,('Mitigazione del rischio'!Y$8*Tabelle!$W$5),IF('Modello Analisi RISCHI MOG_PTPC'!BA162=Tabelle!$V$6,('Mitigazione del rischio'!Y$8*Tabelle!$W$6),IF('Modello Analisi RISCHI MOG_PTPC'!BA162=Tabelle!$V$7,('Mitigazione del rischio'!Y$8*Tabelle!$W$7),IF('Modello Analisi RISCHI MOG_PTPC'!BA162=Tabelle!$V$8,('Mitigazione del rischio'!Y$8*Tabelle!$W$8),IF('Modello Analisi RISCHI MOG_PTPC'!BA162=Tabelle!$V$9,('Mitigazione del rischio'!Y$8*Tabelle!$W$9),IF('Modello Analisi RISCHI MOG_PTPC'!BA162=Tabelle!$V$10,('Mitigazione del rischio'!Y$8*Tabelle!$W$10),IF('Modello Analisi RISCHI MOG_PTPC'!BA162=Tabelle!$V$11,('Mitigazione del rischio'!Y$8*Tabelle!$W$11),IF('Modello Analisi RISCHI MOG_PTPC'!BA162=Tabelle!$V$12,('Mitigazione del rischio'!Y$8*Tabelle!$W$12),"-"))))))))))</f>
        <v>-</v>
      </c>
      <c r="Z161" s="31" t="str">
        <f>IF('Modello Analisi RISCHI MOG_PTPC'!BB162=Tabelle!$V$3,('Mitigazione del rischio'!Z$8*Tabelle!$W$3),IF('Modello Analisi RISCHI MOG_PTPC'!BB162=Tabelle!$V$4,('Mitigazione del rischio'!Z$8*Tabelle!$W$4),IF('Modello Analisi RISCHI MOG_PTPC'!BB162=Tabelle!$V$5,('Mitigazione del rischio'!Z$8*Tabelle!$W$5),IF('Modello Analisi RISCHI MOG_PTPC'!BB162=Tabelle!$V$6,('Mitigazione del rischio'!Z$8*Tabelle!$W$6),IF('Modello Analisi RISCHI MOG_PTPC'!BB162=Tabelle!$V$7,('Mitigazione del rischio'!Z$8*Tabelle!$W$7),IF('Modello Analisi RISCHI MOG_PTPC'!BB162=Tabelle!$V$8,('Mitigazione del rischio'!Z$8*Tabelle!$W$8),IF('Modello Analisi RISCHI MOG_PTPC'!BB162=Tabelle!$V$9,('Mitigazione del rischio'!Z$8*Tabelle!$W$9),IF('Modello Analisi RISCHI MOG_PTPC'!BB162=Tabelle!$V$10,('Mitigazione del rischio'!Z$8*Tabelle!$W$10),IF('Modello Analisi RISCHI MOG_PTPC'!BB162=Tabelle!$V$11,('Mitigazione del rischio'!Z$8*Tabelle!$W$11),IF('Modello Analisi RISCHI MOG_PTPC'!BB162=Tabelle!$V$12,('Mitigazione del rischio'!Z$8*Tabelle!$W$12),"-"))))))))))</f>
        <v>-</v>
      </c>
      <c r="AA161" s="31" t="str">
        <f>IF('Modello Analisi RISCHI MOG_PTPC'!BC162=Tabelle!$V$3,('Mitigazione del rischio'!AA$8*Tabelle!$W$3),IF('Modello Analisi RISCHI MOG_PTPC'!BC162=Tabelle!$V$4,('Mitigazione del rischio'!AA$8*Tabelle!$W$4),IF('Modello Analisi RISCHI MOG_PTPC'!BC162=Tabelle!$V$5,('Mitigazione del rischio'!AA$8*Tabelle!$W$5),IF('Modello Analisi RISCHI MOG_PTPC'!BC162=Tabelle!$V$6,('Mitigazione del rischio'!AA$8*Tabelle!$W$6),IF('Modello Analisi RISCHI MOG_PTPC'!BC162=Tabelle!$V$7,('Mitigazione del rischio'!AA$8*Tabelle!$W$7),IF('Modello Analisi RISCHI MOG_PTPC'!BC162=Tabelle!$V$8,('Mitigazione del rischio'!AA$8*Tabelle!$W$8),IF('Modello Analisi RISCHI MOG_PTPC'!BC162=Tabelle!$V$9,('Mitigazione del rischio'!AA$8*Tabelle!$W$9),IF('Modello Analisi RISCHI MOG_PTPC'!BC162=Tabelle!$V$10,('Mitigazione del rischio'!AA$8*Tabelle!$W$10),IF('Modello Analisi RISCHI MOG_PTPC'!BC162=Tabelle!$V$11,('Mitigazione del rischio'!AA$8*Tabelle!$W$11),IF('Modello Analisi RISCHI MOG_PTPC'!BC162=Tabelle!$V$12,('Mitigazione del rischio'!AA$8*Tabelle!$W$12),"-"))))))))))</f>
        <v>-</v>
      </c>
      <c r="AB161" s="31" t="str">
        <f>IF('Modello Analisi RISCHI MOG_PTPC'!BD162=Tabelle!$V$3,('Mitigazione del rischio'!AB$8*Tabelle!$W$3),IF('Modello Analisi RISCHI MOG_PTPC'!BD162=Tabelle!$V$4,('Mitigazione del rischio'!AB$8*Tabelle!$W$4),IF('Modello Analisi RISCHI MOG_PTPC'!BD162=Tabelle!$V$5,('Mitigazione del rischio'!AB$8*Tabelle!$W$5),IF('Modello Analisi RISCHI MOG_PTPC'!BD162=Tabelle!$V$6,('Mitigazione del rischio'!AB$8*Tabelle!$W$6),IF('Modello Analisi RISCHI MOG_PTPC'!BD162=Tabelle!$V$7,('Mitigazione del rischio'!AB$8*Tabelle!$W$7),IF('Modello Analisi RISCHI MOG_PTPC'!BD162=Tabelle!$V$8,('Mitigazione del rischio'!AB$8*Tabelle!$W$8),IF('Modello Analisi RISCHI MOG_PTPC'!BD162=Tabelle!$V$9,('Mitigazione del rischio'!AB$8*Tabelle!$W$9),IF('Modello Analisi RISCHI MOG_PTPC'!BD162=Tabelle!$V$10,('Mitigazione del rischio'!AB$8*Tabelle!$W$10),IF('Modello Analisi RISCHI MOG_PTPC'!BD162=Tabelle!$V$11,('Mitigazione del rischio'!AB$8*Tabelle!$W$11),IF('Modello Analisi RISCHI MOG_PTPC'!BD162=Tabelle!$V$12,('Mitigazione del rischio'!AB$8*Tabelle!$W$12),"-"))))))))))</f>
        <v>-</v>
      </c>
      <c r="AC161" s="31" t="str">
        <f>IF('Modello Analisi RISCHI MOG_PTPC'!BE162=Tabelle!$V$3,('Mitigazione del rischio'!AC$8*Tabelle!$W$3),IF('Modello Analisi RISCHI MOG_PTPC'!BE162=Tabelle!$V$4,('Mitigazione del rischio'!AC$8*Tabelle!$W$4),IF('Modello Analisi RISCHI MOG_PTPC'!BE162=Tabelle!$V$5,('Mitigazione del rischio'!AC$8*Tabelle!$W$5),IF('Modello Analisi RISCHI MOG_PTPC'!BE162=Tabelle!$V$6,('Mitigazione del rischio'!AC$8*Tabelle!$W$6),IF('Modello Analisi RISCHI MOG_PTPC'!BE162=Tabelle!$V$7,('Mitigazione del rischio'!AC$8*Tabelle!$W$7),IF('Modello Analisi RISCHI MOG_PTPC'!BE162=Tabelle!$V$8,('Mitigazione del rischio'!AC$8*Tabelle!$W$8),IF('Modello Analisi RISCHI MOG_PTPC'!BE162=Tabelle!$V$9,('Mitigazione del rischio'!AC$8*Tabelle!$W$9),IF('Modello Analisi RISCHI MOG_PTPC'!BE162=Tabelle!$V$10,('Mitigazione del rischio'!AC$8*Tabelle!$W$10),IF('Modello Analisi RISCHI MOG_PTPC'!BE162=Tabelle!$V$11,('Mitigazione del rischio'!AC$8*Tabelle!$W$11),IF('Modello Analisi RISCHI MOG_PTPC'!BE162=Tabelle!$V$12,('Mitigazione del rischio'!AC$8*Tabelle!$W$12),"-"))))))))))</f>
        <v>-</v>
      </c>
      <c r="AD161" s="31" t="str">
        <f>IF('Modello Analisi RISCHI MOG_PTPC'!BF162=Tabelle!$V$3,('Mitigazione del rischio'!AD$8*Tabelle!$W$3),IF('Modello Analisi RISCHI MOG_PTPC'!BF162=Tabelle!$V$4,('Mitigazione del rischio'!AD$8*Tabelle!$W$4),IF('Modello Analisi RISCHI MOG_PTPC'!BF162=Tabelle!$V$5,('Mitigazione del rischio'!AD$8*Tabelle!$W$5),IF('Modello Analisi RISCHI MOG_PTPC'!BF162=Tabelle!$V$6,('Mitigazione del rischio'!AD$8*Tabelle!$W$6),IF('Modello Analisi RISCHI MOG_PTPC'!BF162=Tabelle!$V$7,('Mitigazione del rischio'!AD$8*Tabelle!$W$7),IF('Modello Analisi RISCHI MOG_PTPC'!BF162=Tabelle!$V$8,('Mitigazione del rischio'!AD$8*Tabelle!$W$8),IF('Modello Analisi RISCHI MOG_PTPC'!BF162=Tabelle!$V$9,('Mitigazione del rischio'!AD$8*Tabelle!$W$9),IF('Modello Analisi RISCHI MOG_PTPC'!BF162=Tabelle!$V$10,('Mitigazione del rischio'!AD$8*Tabelle!$W$10),IF('Modello Analisi RISCHI MOG_PTPC'!BF162=Tabelle!$V$11,('Mitigazione del rischio'!AD$8*Tabelle!$W$11),IF('Modello Analisi RISCHI MOG_PTPC'!BF162=Tabelle!$V$12,('Mitigazione del rischio'!AD$8*Tabelle!$W$12),"-"))))))))))</f>
        <v>-</v>
      </c>
      <c r="AE161" s="31" t="str">
        <f>IF('Modello Analisi RISCHI MOG_PTPC'!BG162=Tabelle!$V$3,('Mitigazione del rischio'!AE$8*Tabelle!$W$3),IF('Modello Analisi RISCHI MOG_PTPC'!BG162=Tabelle!$V$4,('Mitigazione del rischio'!AE$8*Tabelle!$W$4),IF('Modello Analisi RISCHI MOG_PTPC'!BG162=Tabelle!$V$5,('Mitigazione del rischio'!AE$8*Tabelle!$W$5),IF('Modello Analisi RISCHI MOG_PTPC'!BG162=Tabelle!$V$6,('Mitigazione del rischio'!AE$8*Tabelle!$W$6),IF('Modello Analisi RISCHI MOG_PTPC'!BG162=Tabelle!$V$7,('Mitigazione del rischio'!AE$8*Tabelle!$W$7),IF('Modello Analisi RISCHI MOG_PTPC'!BG162=Tabelle!$V$8,('Mitigazione del rischio'!AE$8*Tabelle!$W$8),IF('Modello Analisi RISCHI MOG_PTPC'!BG162=Tabelle!$V$9,('Mitigazione del rischio'!AE$8*Tabelle!$W$9),IF('Modello Analisi RISCHI MOG_PTPC'!BG162=Tabelle!$V$10,('Mitigazione del rischio'!AE$8*Tabelle!$W$10),IF('Modello Analisi RISCHI MOG_PTPC'!BG162=Tabelle!$V$11,('Mitigazione del rischio'!AE$8*Tabelle!$W$11),IF('Modello Analisi RISCHI MOG_PTPC'!BG162=Tabelle!$V$12,('Mitigazione del rischio'!AE$8*Tabelle!$W$12),"-"))))))))))</f>
        <v>-</v>
      </c>
      <c r="AF161" s="32">
        <f t="shared" si="7"/>
        <v>0</v>
      </c>
      <c r="AG161" s="33">
        <f t="shared" si="8"/>
        <v>0</v>
      </c>
    </row>
    <row r="162" spans="1:33" x14ac:dyDescent="0.25">
      <c r="A162" s="31" t="str">
        <f>IF('Modello Analisi RISCHI MOG_PTPC'!AC163=Tabelle!$V$3,('Mitigazione del rischio'!A$8*Tabelle!$W$3),IF('Modello Analisi RISCHI MOG_PTPC'!AC163=Tabelle!$V$4,('Mitigazione del rischio'!A$8*Tabelle!$W$4),IF('Modello Analisi RISCHI MOG_PTPC'!AC163=Tabelle!$V$5,('Mitigazione del rischio'!A$8*Tabelle!$W$5),IF('Modello Analisi RISCHI MOG_PTPC'!AC163=Tabelle!$V$6,('Mitigazione del rischio'!A$8*Tabelle!$W$6),IF('Modello Analisi RISCHI MOG_PTPC'!AC163=Tabelle!$V$7,('Mitigazione del rischio'!A$8*Tabelle!$W$7),IF('Modello Analisi RISCHI MOG_PTPC'!AC163=Tabelle!$V$8,('Mitigazione del rischio'!A$8*Tabelle!$W$8),IF('Modello Analisi RISCHI MOG_PTPC'!AC163=Tabelle!$V$9,('Mitigazione del rischio'!A$8*Tabelle!$W$9),IF('Modello Analisi RISCHI MOG_PTPC'!AC163=Tabelle!$V$10,('Mitigazione del rischio'!A$8*Tabelle!$W$10),IF('Modello Analisi RISCHI MOG_PTPC'!AC163=Tabelle!$V$11,('Mitigazione del rischio'!A$8*Tabelle!$W$11),IF('Modello Analisi RISCHI MOG_PTPC'!AC163=Tabelle!$V$12,('Mitigazione del rischio'!A$8*Tabelle!$W$12),"-"))))))))))</f>
        <v>-</v>
      </c>
      <c r="B162" s="31" t="str">
        <f>IF('Modello Analisi RISCHI MOG_PTPC'!AD163=Tabelle!$V$3,('Mitigazione del rischio'!B$8*Tabelle!$W$3),IF('Modello Analisi RISCHI MOG_PTPC'!AD163=Tabelle!$V$4,('Mitigazione del rischio'!B$8*Tabelle!$W$4),IF('Modello Analisi RISCHI MOG_PTPC'!AD163=Tabelle!$V$5,('Mitigazione del rischio'!B$8*Tabelle!$W$5),IF('Modello Analisi RISCHI MOG_PTPC'!AD163=Tabelle!$V$6,('Mitigazione del rischio'!B$8*Tabelle!$W$6),IF('Modello Analisi RISCHI MOG_PTPC'!AD163=Tabelle!$V$7,('Mitigazione del rischio'!B$8*Tabelle!$W$7),IF('Modello Analisi RISCHI MOG_PTPC'!AD163=Tabelle!$V$8,('Mitigazione del rischio'!B$8*Tabelle!$W$8),IF('Modello Analisi RISCHI MOG_PTPC'!AD163=Tabelle!$V$9,('Mitigazione del rischio'!B$8*Tabelle!$W$9),IF('Modello Analisi RISCHI MOG_PTPC'!AD163=Tabelle!$V$10,('Mitigazione del rischio'!B$8*Tabelle!$W$10),IF('Modello Analisi RISCHI MOG_PTPC'!AD163=Tabelle!$V$11,('Mitigazione del rischio'!B$8*Tabelle!$W$11),IF('Modello Analisi RISCHI MOG_PTPC'!AD163=Tabelle!$V$12,('Mitigazione del rischio'!B$8*Tabelle!$W$12),"-"))))))))))</f>
        <v>-</v>
      </c>
      <c r="C162" s="31" t="str">
        <f>IF('Modello Analisi RISCHI MOG_PTPC'!AE163=Tabelle!$V$3,('Mitigazione del rischio'!C$8*Tabelle!$W$3),IF('Modello Analisi RISCHI MOG_PTPC'!AE163=Tabelle!$V$4,('Mitigazione del rischio'!C$8*Tabelle!$W$4),IF('Modello Analisi RISCHI MOG_PTPC'!AE163=Tabelle!$V$5,('Mitigazione del rischio'!C$8*Tabelle!$W$5),IF('Modello Analisi RISCHI MOG_PTPC'!AE163=Tabelle!$V$6,('Mitigazione del rischio'!C$8*Tabelle!$W$6),IF('Modello Analisi RISCHI MOG_PTPC'!AE163=Tabelle!$V$7,('Mitigazione del rischio'!C$8*Tabelle!$W$7),IF('Modello Analisi RISCHI MOG_PTPC'!AE163=Tabelle!$V$8,('Mitigazione del rischio'!C$8*Tabelle!$W$8),IF('Modello Analisi RISCHI MOG_PTPC'!AE163=Tabelle!$V$9,('Mitigazione del rischio'!C$8*Tabelle!$W$9),IF('Modello Analisi RISCHI MOG_PTPC'!AE163=Tabelle!$V$10,('Mitigazione del rischio'!C$8*Tabelle!$W$10),IF('Modello Analisi RISCHI MOG_PTPC'!AE163=Tabelle!$V$11,('Mitigazione del rischio'!C$8*Tabelle!$W$11),IF('Modello Analisi RISCHI MOG_PTPC'!AE163=Tabelle!$V$12,('Mitigazione del rischio'!C$8*Tabelle!$W$12),"-"))))))))))</f>
        <v>-</v>
      </c>
      <c r="D162" s="31" t="str">
        <f>IF('Modello Analisi RISCHI MOG_PTPC'!AF163=Tabelle!$V$3,('Mitigazione del rischio'!D$8*Tabelle!$W$3),IF('Modello Analisi RISCHI MOG_PTPC'!AF163=Tabelle!$V$4,('Mitigazione del rischio'!D$8*Tabelle!$W$4),IF('Modello Analisi RISCHI MOG_PTPC'!AF163=Tabelle!$V$5,('Mitigazione del rischio'!D$8*Tabelle!$W$5),IF('Modello Analisi RISCHI MOG_PTPC'!AF163=Tabelle!$V$6,('Mitigazione del rischio'!D$8*Tabelle!$W$6),IF('Modello Analisi RISCHI MOG_PTPC'!AF163=Tabelle!$V$7,('Mitigazione del rischio'!D$8*Tabelle!$W$7),IF('Modello Analisi RISCHI MOG_PTPC'!AF163=Tabelle!$V$8,('Mitigazione del rischio'!D$8*Tabelle!$W$8),IF('Modello Analisi RISCHI MOG_PTPC'!AF163=Tabelle!$V$9,('Mitigazione del rischio'!D$8*Tabelle!$W$9),IF('Modello Analisi RISCHI MOG_PTPC'!AF163=Tabelle!$V$10,('Mitigazione del rischio'!D$8*Tabelle!$W$10),IF('Modello Analisi RISCHI MOG_PTPC'!AF163=Tabelle!$V$11,('Mitigazione del rischio'!D$8*Tabelle!$W$11),IF('Modello Analisi RISCHI MOG_PTPC'!AF163=Tabelle!$V$12,('Mitigazione del rischio'!D$8*Tabelle!$W$12),"-"))))))))))</f>
        <v>-</v>
      </c>
      <c r="E162" s="31" t="str">
        <f>IF('Modello Analisi RISCHI MOG_PTPC'!AG163=Tabelle!$V$3,('Mitigazione del rischio'!E$8*Tabelle!$W$3),IF('Modello Analisi RISCHI MOG_PTPC'!AG163=Tabelle!$V$4,('Mitigazione del rischio'!E$8*Tabelle!$W$4),IF('Modello Analisi RISCHI MOG_PTPC'!AG163=Tabelle!$V$5,('Mitigazione del rischio'!E$8*Tabelle!$W$5),IF('Modello Analisi RISCHI MOG_PTPC'!AG163=Tabelle!$V$6,('Mitigazione del rischio'!E$8*Tabelle!$W$6),IF('Modello Analisi RISCHI MOG_PTPC'!AG163=Tabelle!$V$7,('Mitigazione del rischio'!E$8*Tabelle!$W$7),IF('Modello Analisi RISCHI MOG_PTPC'!AG163=Tabelle!$V$8,('Mitigazione del rischio'!E$8*Tabelle!$W$8),IF('Modello Analisi RISCHI MOG_PTPC'!AG163=Tabelle!$V$9,('Mitigazione del rischio'!E$8*Tabelle!$W$9),IF('Modello Analisi RISCHI MOG_PTPC'!AG163=Tabelle!$V$10,('Mitigazione del rischio'!E$8*Tabelle!$W$10),IF('Modello Analisi RISCHI MOG_PTPC'!AG163=Tabelle!$V$11,('Mitigazione del rischio'!E$8*Tabelle!$W$11),IF('Modello Analisi RISCHI MOG_PTPC'!AG163=Tabelle!$V$12,('Mitigazione del rischio'!E$8*Tabelle!$W$12),"-"))))))))))</f>
        <v>-</v>
      </c>
      <c r="F162" s="31" t="str">
        <f>IF('Modello Analisi RISCHI MOG_PTPC'!AH163=Tabelle!$V$3,('Mitigazione del rischio'!F$8*Tabelle!$W$3),IF('Modello Analisi RISCHI MOG_PTPC'!AH163=Tabelle!$V$4,('Mitigazione del rischio'!F$8*Tabelle!$W$4),IF('Modello Analisi RISCHI MOG_PTPC'!AH163=Tabelle!$V$5,('Mitigazione del rischio'!F$8*Tabelle!$W$5),IF('Modello Analisi RISCHI MOG_PTPC'!AH163=Tabelle!$V$6,('Mitigazione del rischio'!F$8*Tabelle!$W$6),IF('Modello Analisi RISCHI MOG_PTPC'!AH163=Tabelle!$V$7,('Mitigazione del rischio'!F$8*Tabelle!$W$7),IF('Modello Analisi RISCHI MOG_PTPC'!AH163=Tabelle!$V$8,('Mitigazione del rischio'!F$8*Tabelle!$W$8),IF('Modello Analisi RISCHI MOG_PTPC'!AH163=Tabelle!$V$9,('Mitigazione del rischio'!F$8*Tabelle!$W$9),IF('Modello Analisi RISCHI MOG_PTPC'!AH163=Tabelle!$V$10,('Mitigazione del rischio'!F$8*Tabelle!$W$10),IF('Modello Analisi RISCHI MOG_PTPC'!AH163=Tabelle!$V$11,('Mitigazione del rischio'!F$8*Tabelle!$W$11),IF('Modello Analisi RISCHI MOG_PTPC'!AH163=Tabelle!$V$12,('Mitigazione del rischio'!F$8*Tabelle!$W$12),"-"))))))))))</f>
        <v>-</v>
      </c>
      <c r="G162" s="31" t="str">
        <f>IF('Modello Analisi RISCHI MOG_PTPC'!AI163=Tabelle!$V$3,('Mitigazione del rischio'!G$8*Tabelle!$W$3),IF('Modello Analisi RISCHI MOG_PTPC'!AI163=Tabelle!$V$4,('Mitigazione del rischio'!G$8*Tabelle!$W$4),IF('Modello Analisi RISCHI MOG_PTPC'!AI163=Tabelle!$V$5,('Mitigazione del rischio'!G$8*Tabelle!$W$5),IF('Modello Analisi RISCHI MOG_PTPC'!AI163=Tabelle!$V$6,('Mitigazione del rischio'!G$8*Tabelle!$W$6),IF('Modello Analisi RISCHI MOG_PTPC'!AI163=Tabelle!$V$7,('Mitigazione del rischio'!G$8*Tabelle!$W$7),IF('Modello Analisi RISCHI MOG_PTPC'!AI163=Tabelle!$V$8,('Mitigazione del rischio'!G$8*Tabelle!$W$8),IF('Modello Analisi RISCHI MOG_PTPC'!AI163=Tabelle!$V$9,('Mitigazione del rischio'!G$8*Tabelle!$W$9),IF('Modello Analisi RISCHI MOG_PTPC'!AI163=Tabelle!$V$10,('Mitigazione del rischio'!G$8*Tabelle!$W$10),IF('Modello Analisi RISCHI MOG_PTPC'!AI163=Tabelle!$V$11,('Mitigazione del rischio'!G$8*Tabelle!$W$11),IF('Modello Analisi RISCHI MOG_PTPC'!AI163=Tabelle!$V$12,('Mitigazione del rischio'!G$8*Tabelle!$W$12),"-"))))))))))</f>
        <v>-</v>
      </c>
      <c r="H162" s="31" t="str">
        <f>IF('Modello Analisi RISCHI MOG_PTPC'!AJ163=Tabelle!$V$3,('Mitigazione del rischio'!H$8*Tabelle!$W$3),IF('Modello Analisi RISCHI MOG_PTPC'!AJ163=Tabelle!$V$4,('Mitigazione del rischio'!H$8*Tabelle!$W$4),IF('Modello Analisi RISCHI MOG_PTPC'!AJ163=Tabelle!$V$5,('Mitigazione del rischio'!H$8*Tabelle!$W$5),IF('Modello Analisi RISCHI MOG_PTPC'!AJ163=Tabelle!$V$6,('Mitigazione del rischio'!H$8*Tabelle!$W$6),IF('Modello Analisi RISCHI MOG_PTPC'!AJ163=Tabelle!$V$7,('Mitigazione del rischio'!H$8*Tabelle!$W$7),IF('Modello Analisi RISCHI MOG_PTPC'!AJ163=Tabelle!$V$8,('Mitigazione del rischio'!H$8*Tabelle!$W$8),IF('Modello Analisi RISCHI MOG_PTPC'!AJ163=Tabelle!$V$9,('Mitigazione del rischio'!H$8*Tabelle!$W$9),IF('Modello Analisi RISCHI MOG_PTPC'!AJ163=Tabelle!$V$10,('Mitigazione del rischio'!H$8*Tabelle!$W$10),IF('Modello Analisi RISCHI MOG_PTPC'!AJ163=Tabelle!$V$11,('Mitigazione del rischio'!H$8*Tabelle!$W$11),IF('Modello Analisi RISCHI MOG_PTPC'!AJ163=Tabelle!$V$12,('Mitigazione del rischio'!H$8*Tabelle!$W$12),"-"))))))))))</f>
        <v>-</v>
      </c>
      <c r="I162" s="31" t="str">
        <f>IF('Modello Analisi RISCHI MOG_PTPC'!AK163=Tabelle!$V$3,('Mitigazione del rischio'!I$8*Tabelle!$W$3),IF('Modello Analisi RISCHI MOG_PTPC'!AK163=Tabelle!$V$4,('Mitigazione del rischio'!I$8*Tabelle!$W$4),IF('Modello Analisi RISCHI MOG_PTPC'!AK163=Tabelle!$V$5,('Mitigazione del rischio'!I$8*Tabelle!$W$5),IF('Modello Analisi RISCHI MOG_PTPC'!AK163=Tabelle!$V$6,('Mitigazione del rischio'!I$8*Tabelle!$W$6),IF('Modello Analisi RISCHI MOG_PTPC'!AK163=Tabelle!$V$7,('Mitigazione del rischio'!I$8*Tabelle!$W$7),IF('Modello Analisi RISCHI MOG_PTPC'!AK163=Tabelle!$V$8,('Mitigazione del rischio'!I$8*Tabelle!$W$8),IF('Modello Analisi RISCHI MOG_PTPC'!AK163=Tabelle!$V$9,('Mitigazione del rischio'!I$8*Tabelle!$W$9),IF('Modello Analisi RISCHI MOG_PTPC'!AK163=Tabelle!$V$10,('Mitigazione del rischio'!I$8*Tabelle!$W$10),IF('Modello Analisi RISCHI MOG_PTPC'!AK163=Tabelle!$V$11,('Mitigazione del rischio'!I$8*Tabelle!$W$11),IF('Modello Analisi RISCHI MOG_PTPC'!AK163=Tabelle!$V$12,('Mitigazione del rischio'!I$8*Tabelle!$W$12),"-"))))))))))</f>
        <v>-</v>
      </c>
      <c r="J162" s="31" t="str">
        <f>IF('Modello Analisi RISCHI MOG_PTPC'!AL163=Tabelle!$V$3,('Mitigazione del rischio'!J$8*Tabelle!$W$3),IF('Modello Analisi RISCHI MOG_PTPC'!AL163=Tabelle!$V$4,('Mitigazione del rischio'!J$8*Tabelle!$W$4),IF('Modello Analisi RISCHI MOG_PTPC'!AL163=Tabelle!$V$5,('Mitigazione del rischio'!J$8*Tabelle!$W$5),IF('Modello Analisi RISCHI MOG_PTPC'!AL163=Tabelle!$V$6,('Mitigazione del rischio'!J$8*Tabelle!$W$6),IF('Modello Analisi RISCHI MOG_PTPC'!AL163=Tabelle!$V$7,('Mitigazione del rischio'!J$8*Tabelle!$W$7),IF('Modello Analisi RISCHI MOG_PTPC'!AL163=Tabelle!$V$8,('Mitigazione del rischio'!J$8*Tabelle!$W$8),IF('Modello Analisi RISCHI MOG_PTPC'!AL163=Tabelle!$V$9,('Mitigazione del rischio'!J$8*Tabelle!$W$9),IF('Modello Analisi RISCHI MOG_PTPC'!AL163=Tabelle!$V$10,('Mitigazione del rischio'!J$8*Tabelle!$W$10),IF('Modello Analisi RISCHI MOG_PTPC'!AL163=Tabelle!$V$11,('Mitigazione del rischio'!J$8*Tabelle!$W$11),IF('Modello Analisi RISCHI MOG_PTPC'!AL163=Tabelle!$V$12,('Mitigazione del rischio'!J$8*Tabelle!$W$12),"-"))))))))))</f>
        <v>-</v>
      </c>
      <c r="K162" s="31" t="str">
        <f>IF('Modello Analisi RISCHI MOG_PTPC'!AM163=Tabelle!$V$3,('Mitigazione del rischio'!K$8*Tabelle!$W$3),IF('Modello Analisi RISCHI MOG_PTPC'!AM163=Tabelle!$V$4,('Mitigazione del rischio'!K$8*Tabelle!$W$4),IF('Modello Analisi RISCHI MOG_PTPC'!AM163=Tabelle!$V$5,('Mitigazione del rischio'!K$8*Tabelle!$W$5),IF('Modello Analisi RISCHI MOG_PTPC'!AM163=Tabelle!$V$6,('Mitigazione del rischio'!K$8*Tabelle!$W$6),IF('Modello Analisi RISCHI MOG_PTPC'!AM163=Tabelle!$V$7,('Mitigazione del rischio'!K$8*Tabelle!$W$7),IF('Modello Analisi RISCHI MOG_PTPC'!AM163=Tabelle!$V$8,('Mitigazione del rischio'!K$8*Tabelle!$W$8),IF('Modello Analisi RISCHI MOG_PTPC'!AM163=Tabelle!$V$9,('Mitigazione del rischio'!K$8*Tabelle!$W$9),IF('Modello Analisi RISCHI MOG_PTPC'!AM163=Tabelle!$V$10,('Mitigazione del rischio'!K$8*Tabelle!$W$10),IF('Modello Analisi RISCHI MOG_PTPC'!AM163=Tabelle!$V$11,('Mitigazione del rischio'!K$8*Tabelle!$W$11),IF('Modello Analisi RISCHI MOG_PTPC'!AM163=Tabelle!$V$12,('Mitigazione del rischio'!K$8*Tabelle!$W$12),"-"))))))))))</f>
        <v>-</v>
      </c>
      <c r="L162" s="31" t="str">
        <f>IF('Modello Analisi RISCHI MOG_PTPC'!AN163=Tabelle!$V$3,('Mitigazione del rischio'!L$8*Tabelle!$W$3),IF('Modello Analisi RISCHI MOG_PTPC'!AN163=Tabelle!$V$4,('Mitigazione del rischio'!L$8*Tabelle!$W$4),IF('Modello Analisi RISCHI MOG_PTPC'!AN163=Tabelle!$V$5,('Mitigazione del rischio'!L$8*Tabelle!$W$5),IF('Modello Analisi RISCHI MOG_PTPC'!AN163=Tabelle!$V$6,('Mitigazione del rischio'!L$8*Tabelle!$W$6),IF('Modello Analisi RISCHI MOG_PTPC'!AN163=Tabelle!$V$7,('Mitigazione del rischio'!L$8*Tabelle!$W$7),IF('Modello Analisi RISCHI MOG_PTPC'!AN163=Tabelle!$V$8,('Mitigazione del rischio'!L$8*Tabelle!$W$8),IF('Modello Analisi RISCHI MOG_PTPC'!AN163=Tabelle!$V$9,('Mitigazione del rischio'!L$8*Tabelle!$W$9),IF('Modello Analisi RISCHI MOG_PTPC'!AN163=Tabelle!$V$10,('Mitigazione del rischio'!L$8*Tabelle!$W$10),IF('Modello Analisi RISCHI MOG_PTPC'!AN163=Tabelle!$V$11,('Mitigazione del rischio'!L$8*Tabelle!$W$11),IF('Modello Analisi RISCHI MOG_PTPC'!AN163=Tabelle!$V$12,('Mitigazione del rischio'!L$8*Tabelle!$W$12),"-"))))))))))</f>
        <v>-</v>
      </c>
      <c r="M162" s="31" t="str">
        <f>IF('Modello Analisi RISCHI MOG_PTPC'!AO163=Tabelle!$V$3,('Mitigazione del rischio'!M$8*Tabelle!$W$3),IF('Modello Analisi RISCHI MOG_PTPC'!AO163=Tabelle!$V$4,('Mitigazione del rischio'!M$8*Tabelle!$W$4),IF('Modello Analisi RISCHI MOG_PTPC'!AO163=Tabelle!$V$5,('Mitigazione del rischio'!M$8*Tabelle!$W$5),IF('Modello Analisi RISCHI MOG_PTPC'!AO163=Tabelle!$V$6,('Mitigazione del rischio'!M$8*Tabelle!$W$6),IF('Modello Analisi RISCHI MOG_PTPC'!AO163=Tabelle!$V$7,('Mitigazione del rischio'!M$8*Tabelle!$W$7),IF('Modello Analisi RISCHI MOG_PTPC'!AO163=Tabelle!$V$8,('Mitigazione del rischio'!M$8*Tabelle!$W$8),IF('Modello Analisi RISCHI MOG_PTPC'!AO163=Tabelle!$V$9,('Mitigazione del rischio'!M$8*Tabelle!$W$9),IF('Modello Analisi RISCHI MOG_PTPC'!AO163=Tabelle!$V$10,('Mitigazione del rischio'!M$8*Tabelle!$W$10),IF('Modello Analisi RISCHI MOG_PTPC'!AO163=Tabelle!$V$11,('Mitigazione del rischio'!M$8*Tabelle!$W$11),IF('Modello Analisi RISCHI MOG_PTPC'!AO163=Tabelle!$V$12,('Mitigazione del rischio'!M$8*Tabelle!$W$12),"-"))))))))))</f>
        <v>-</v>
      </c>
      <c r="N162" s="31" t="str">
        <f>IF('Modello Analisi RISCHI MOG_PTPC'!AP163=Tabelle!$V$3,('Mitigazione del rischio'!N$8*Tabelle!$W$3),IF('Modello Analisi RISCHI MOG_PTPC'!AP163=Tabelle!$V$4,('Mitigazione del rischio'!N$8*Tabelle!$W$4),IF('Modello Analisi RISCHI MOG_PTPC'!AP163=Tabelle!$V$5,('Mitigazione del rischio'!N$8*Tabelle!$W$5),IF('Modello Analisi RISCHI MOG_PTPC'!AP163=Tabelle!$V$6,('Mitigazione del rischio'!N$8*Tabelle!$W$6),IF('Modello Analisi RISCHI MOG_PTPC'!AP163=Tabelle!$V$7,('Mitigazione del rischio'!N$8*Tabelle!$W$7),IF('Modello Analisi RISCHI MOG_PTPC'!AP163=Tabelle!$V$8,('Mitigazione del rischio'!N$8*Tabelle!$W$8),IF('Modello Analisi RISCHI MOG_PTPC'!AP163=Tabelle!$V$9,('Mitigazione del rischio'!N$8*Tabelle!$W$9),IF('Modello Analisi RISCHI MOG_PTPC'!AP163=Tabelle!$V$10,('Mitigazione del rischio'!N$8*Tabelle!$W$10),IF('Modello Analisi RISCHI MOG_PTPC'!AP163=Tabelle!$V$11,('Mitigazione del rischio'!N$8*Tabelle!$W$11),IF('Modello Analisi RISCHI MOG_PTPC'!AP163=Tabelle!$V$12,('Mitigazione del rischio'!N$8*Tabelle!$W$12),"-"))))))))))</f>
        <v>-</v>
      </c>
      <c r="O162" s="31" t="str">
        <f>IF('Modello Analisi RISCHI MOG_PTPC'!AQ163=Tabelle!$V$3,('Mitigazione del rischio'!O$8*Tabelle!$W$3),IF('Modello Analisi RISCHI MOG_PTPC'!AQ163=Tabelle!$V$4,('Mitigazione del rischio'!O$8*Tabelle!$W$4),IF('Modello Analisi RISCHI MOG_PTPC'!AQ163=Tabelle!$V$5,('Mitigazione del rischio'!O$8*Tabelle!$W$5),IF('Modello Analisi RISCHI MOG_PTPC'!AQ163=Tabelle!$V$6,('Mitigazione del rischio'!O$8*Tabelle!$W$6),IF('Modello Analisi RISCHI MOG_PTPC'!AQ163=Tabelle!$V$7,('Mitigazione del rischio'!O$8*Tabelle!$W$7),IF('Modello Analisi RISCHI MOG_PTPC'!AQ163=Tabelle!$V$8,('Mitigazione del rischio'!O$8*Tabelle!$W$8),IF('Modello Analisi RISCHI MOG_PTPC'!AQ163=Tabelle!$V$9,('Mitigazione del rischio'!O$8*Tabelle!$W$9),IF('Modello Analisi RISCHI MOG_PTPC'!AQ163=Tabelle!$V$10,('Mitigazione del rischio'!O$8*Tabelle!$W$10),IF('Modello Analisi RISCHI MOG_PTPC'!AQ163=Tabelle!$V$11,('Mitigazione del rischio'!O$8*Tabelle!$W$11),IF('Modello Analisi RISCHI MOG_PTPC'!AQ163=Tabelle!$V$12,('Mitigazione del rischio'!O$8*Tabelle!$W$12),"-"))))))))))</f>
        <v>-</v>
      </c>
      <c r="P162" s="31" t="str">
        <f>IF('Modello Analisi RISCHI MOG_PTPC'!AR163=Tabelle!$V$3,('Mitigazione del rischio'!P$8*Tabelle!$W$3),IF('Modello Analisi RISCHI MOG_PTPC'!AR163=Tabelle!$V$4,('Mitigazione del rischio'!P$8*Tabelle!$W$4),IF('Modello Analisi RISCHI MOG_PTPC'!AR163=Tabelle!$V$5,('Mitigazione del rischio'!P$8*Tabelle!$W$5),IF('Modello Analisi RISCHI MOG_PTPC'!AR163=Tabelle!$V$6,('Mitigazione del rischio'!P$8*Tabelle!$W$6),IF('Modello Analisi RISCHI MOG_PTPC'!AR163=Tabelle!$V$7,('Mitigazione del rischio'!P$8*Tabelle!$W$7),IF('Modello Analisi RISCHI MOG_PTPC'!AR163=Tabelle!$V$8,('Mitigazione del rischio'!P$8*Tabelle!$W$8),IF('Modello Analisi RISCHI MOG_PTPC'!AR163=Tabelle!$V$9,('Mitigazione del rischio'!P$8*Tabelle!$W$9),IF('Modello Analisi RISCHI MOG_PTPC'!AR163=Tabelle!$V$10,('Mitigazione del rischio'!P$8*Tabelle!$W$10),IF('Modello Analisi RISCHI MOG_PTPC'!AR163=Tabelle!$V$11,('Mitigazione del rischio'!P$8*Tabelle!$W$11),IF('Modello Analisi RISCHI MOG_PTPC'!AR163=Tabelle!$V$12,('Mitigazione del rischio'!P$8*Tabelle!$W$12),"-"))))))))))</f>
        <v>-</v>
      </c>
      <c r="Q162" s="31" t="str">
        <f>IF('Modello Analisi RISCHI MOG_PTPC'!AS163=Tabelle!$V$3,('Mitigazione del rischio'!Q$8*Tabelle!$W$3),IF('Modello Analisi RISCHI MOG_PTPC'!AS163=Tabelle!$V$4,('Mitigazione del rischio'!Q$8*Tabelle!$W$4),IF('Modello Analisi RISCHI MOG_PTPC'!AS163=Tabelle!$V$5,('Mitigazione del rischio'!Q$8*Tabelle!$W$5),IF('Modello Analisi RISCHI MOG_PTPC'!AS163=Tabelle!$V$6,('Mitigazione del rischio'!Q$8*Tabelle!$W$6),IF('Modello Analisi RISCHI MOG_PTPC'!AS163=Tabelle!$V$7,('Mitigazione del rischio'!Q$8*Tabelle!$W$7),IF('Modello Analisi RISCHI MOG_PTPC'!AS163=Tabelle!$V$8,('Mitigazione del rischio'!Q$8*Tabelle!$W$8),IF('Modello Analisi RISCHI MOG_PTPC'!AS163=Tabelle!$V$9,('Mitigazione del rischio'!Q$8*Tabelle!$W$9),IF('Modello Analisi RISCHI MOG_PTPC'!AS163=Tabelle!$V$10,('Mitigazione del rischio'!Q$8*Tabelle!$W$10),IF('Modello Analisi RISCHI MOG_PTPC'!AS163=Tabelle!$V$11,('Mitigazione del rischio'!Q$8*Tabelle!$W$11),IF('Modello Analisi RISCHI MOG_PTPC'!AS163=Tabelle!$V$12,('Mitigazione del rischio'!Q$8*Tabelle!$W$12),"-"))))))))))</f>
        <v>-</v>
      </c>
      <c r="R162" s="31" t="str">
        <f>IF('Modello Analisi RISCHI MOG_PTPC'!AT163=Tabelle!$V$3,('Mitigazione del rischio'!R$8*Tabelle!$W$3),IF('Modello Analisi RISCHI MOG_PTPC'!AT163=Tabelle!$V$4,('Mitigazione del rischio'!R$8*Tabelle!$W$4),IF('Modello Analisi RISCHI MOG_PTPC'!AT163=Tabelle!$V$5,('Mitigazione del rischio'!R$8*Tabelle!$W$5),IF('Modello Analisi RISCHI MOG_PTPC'!AT163=Tabelle!$V$6,('Mitigazione del rischio'!R$8*Tabelle!$W$6),IF('Modello Analisi RISCHI MOG_PTPC'!AT163=Tabelle!$V$7,('Mitigazione del rischio'!R$8*Tabelle!$W$7),IF('Modello Analisi RISCHI MOG_PTPC'!AT163=Tabelle!$V$8,('Mitigazione del rischio'!R$8*Tabelle!$W$8),IF('Modello Analisi RISCHI MOG_PTPC'!AT163=Tabelle!$V$9,('Mitigazione del rischio'!R$8*Tabelle!$W$9),IF('Modello Analisi RISCHI MOG_PTPC'!AT163=Tabelle!$V$10,('Mitigazione del rischio'!R$8*Tabelle!$W$10),IF('Modello Analisi RISCHI MOG_PTPC'!AT163=Tabelle!$V$11,('Mitigazione del rischio'!R$8*Tabelle!$W$11),IF('Modello Analisi RISCHI MOG_PTPC'!AT163=Tabelle!$V$12,('Mitigazione del rischio'!R$8*Tabelle!$W$12),"-"))))))))))</f>
        <v>-</v>
      </c>
      <c r="S162" s="31" t="str">
        <f>IF('Modello Analisi RISCHI MOG_PTPC'!AU163=Tabelle!$V$3,('Mitigazione del rischio'!S$8*Tabelle!$W$3),IF('Modello Analisi RISCHI MOG_PTPC'!AU163=Tabelle!$V$4,('Mitigazione del rischio'!S$8*Tabelle!$W$4),IF('Modello Analisi RISCHI MOG_PTPC'!AU163=Tabelle!$V$5,('Mitigazione del rischio'!S$8*Tabelle!$W$5),IF('Modello Analisi RISCHI MOG_PTPC'!AU163=Tabelle!$V$6,('Mitigazione del rischio'!S$8*Tabelle!$W$6),IF('Modello Analisi RISCHI MOG_PTPC'!AU163=Tabelle!$V$7,('Mitigazione del rischio'!S$8*Tabelle!$W$7),IF('Modello Analisi RISCHI MOG_PTPC'!AU163=Tabelle!$V$8,('Mitigazione del rischio'!S$8*Tabelle!$W$8),IF('Modello Analisi RISCHI MOG_PTPC'!AU163=Tabelle!$V$9,('Mitigazione del rischio'!S$8*Tabelle!$W$9),IF('Modello Analisi RISCHI MOG_PTPC'!AU163=Tabelle!$V$10,('Mitigazione del rischio'!S$8*Tabelle!$W$10),IF('Modello Analisi RISCHI MOG_PTPC'!AU163=Tabelle!$V$11,('Mitigazione del rischio'!S$8*Tabelle!$W$11),IF('Modello Analisi RISCHI MOG_PTPC'!AU163=Tabelle!$V$12,('Mitigazione del rischio'!S$8*Tabelle!$W$12),"-"))))))))))</f>
        <v>-</v>
      </c>
      <c r="T162" s="31" t="str">
        <f>IF('Modello Analisi RISCHI MOG_PTPC'!AV163=Tabelle!$V$3,('Mitigazione del rischio'!T$8*Tabelle!$W$3),IF('Modello Analisi RISCHI MOG_PTPC'!AV163=Tabelle!$V$4,('Mitigazione del rischio'!T$8*Tabelle!$W$4),IF('Modello Analisi RISCHI MOG_PTPC'!AV163=Tabelle!$V$5,('Mitigazione del rischio'!T$8*Tabelle!$W$5),IF('Modello Analisi RISCHI MOG_PTPC'!AV163=Tabelle!$V$6,('Mitigazione del rischio'!T$8*Tabelle!$W$6),IF('Modello Analisi RISCHI MOG_PTPC'!AV163=Tabelle!$V$7,('Mitigazione del rischio'!T$8*Tabelle!$W$7),IF('Modello Analisi RISCHI MOG_PTPC'!AV163=Tabelle!$V$8,('Mitigazione del rischio'!T$8*Tabelle!$W$8),IF('Modello Analisi RISCHI MOG_PTPC'!AV163=Tabelle!$V$9,('Mitigazione del rischio'!T$8*Tabelle!$W$9),IF('Modello Analisi RISCHI MOG_PTPC'!AV163=Tabelle!$V$10,('Mitigazione del rischio'!T$8*Tabelle!$W$10),IF('Modello Analisi RISCHI MOG_PTPC'!AV163=Tabelle!$V$11,('Mitigazione del rischio'!T$8*Tabelle!$W$11),IF('Modello Analisi RISCHI MOG_PTPC'!AV163=Tabelle!$V$12,('Mitigazione del rischio'!T$8*Tabelle!$W$12),"-"))))))))))</f>
        <v>-</v>
      </c>
      <c r="U162" s="31" t="str">
        <f>IF('Modello Analisi RISCHI MOG_PTPC'!AW163=Tabelle!$V$3,('Mitigazione del rischio'!U$8*Tabelle!$W$3),IF('Modello Analisi RISCHI MOG_PTPC'!AW163=Tabelle!$V$4,('Mitigazione del rischio'!U$8*Tabelle!$W$4),IF('Modello Analisi RISCHI MOG_PTPC'!AW163=Tabelle!$V$5,('Mitigazione del rischio'!U$8*Tabelle!$W$5),IF('Modello Analisi RISCHI MOG_PTPC'!AW163=Tabelle!$V$6,('Mitigazione del rischio'!U$8*Tabelle!$W$6),IF('Modello Analisi RISCHI MOG_PTPC'!AW163=Tabelle!$V$7,('Mitigazione del rischio'!U$8*Tabelle!$W$7),IF('Modello Analisi RISCHI MOG_PTPC'!AW163=Tabelle!$V$8,('Mitigazione del rischio'!U$8*Tabelle!$W$8),IF('Modello Analisi RISCHI MOG_PTPC'!AW163=Tabelle!$V$9,('Mitigazione del rischio'!U$8*Tabelle!$W$9),IF('Modello Analisi RISCHI MOG_PTPC'!AW163=Tabelle!$V$10,('Mitigazione del rischio'!U$8*Tabelle!$W$10),IF('Modello Analisi RISCHI MOG_PTPC'!AW163=Tabelle!$V$11,('Mitigazione del rischio'!U$8*Tabelle!$W$11),IF('Modello Analisi RISCHI MOG_PTPC'!AW163=Tabelle!$V$12,('Mitigazione del rischio'!U$8*Tabelle!$W$12),"-"))))))))))</f>
        <v>-</v>
      </c>
      <c r="V162" s="31" t="str">
        <f>IF('Modello Analisi RISCHI MOG_PTPC'!AX163=Tabelle!$V$3,('Mitigazione del rischio'!V$8*Tabelle!$W$3),IF('Modello Analisi RISCHI MOG_PTPC'!AX163=Tabelle!$V$4,('Mitigazione del rischio'!V$8*Tabelle!$W$4),IF('Modello Analisi RISCHI MOG_PTPC'!AX163=Tabelle!$V$5,('Mitigazione del rischio'!V$8*Tabelle!$W$5),IF('Modello Analisi RISCHI MOG_PTPC'!AX163=Tabelle!$V$6,('Mitigazione del rischio'!V$8*Tabelle!$W$6),IF('Modello Analisi RISCHI MOG_PTPC'!AX163=Tabelle!$V$7,('Mitigazione del rischio'!V$8*Tabelle!$W$7),IF('Modello Analisi RISCHI MOG_PTPC'!AX163=Tabelle!$V$8,('Mitigazione del rischio'!V$8*Tabelle!$W$8),IF('Modello Analisi RISCHI MOG_PTPC'!AX163=Tabelle!$V$9,('Mitigazione del rischio'!V$8*Tabelle!$W$9),IF('Modello Analisi RISCHI MOG_PTPC'!AX163=Tabelle!$V$10,('Mitigazione del rischio'!V$8*Tabelle!$W$10),IF('Modello Analisi RISCHI MOG_PTPC'!AX163=Tabelle!$V$11,('Mitigazione del rischio'!V$8*Tabelle!$W$11),IF('Modello Analisi RISCHI MOG_PTPC'!AX163=Tabelle!$V$12,('Mitigazione del rischio'!V$8*Tabelle!$W$12),"-"))))))))))</f>
        <v>-</v>
      </c>
      <c r="W162" s="31" t="str">
        <f>IF('Modello Analisi RISCHI MOG_PTPC'!AY163=Tabelle!$V$3,('Mitigazione del rischio'!W$8*Tabelle!$W$3),IF('Modello Analisi RISCHI MOG_PTPC'!AY163=Tabelle!$V$4,('Mitigazione del rischio'!W$8*Tabelle!$W$4),IF('Modello Analisi RISCHI MOG_PTPC'!AY163=Tabelle!$V$5,('Mitigazione del rischio'!W$8*Tabelle!$W$5),IF('Modello Analisi RISCHI MOG_PTPC'!AY163=Tabelle!$V$6,('Mitigazione del rischio'!W$8*Tabelle!$W$6),IF('Modello Analisi RISCHI MOG_PTPC'!AY163=Tabelle!$V$7,('Mitigazione del rischio'!W$8*Tabelle!$W$7),IF('Modello Analisi RISCHI MOG_PTPC'!AY163=Tabelle!$V$8,('Mitigazione del rischio'!W$8*Tabelle!$W$8),IF('Modello Analisi RISCHI MOG_PTPC'!AY163=Tabelle!$V$9,('Mitigazione del rischio'!W$8*Tabelle!$W$9),IF('Modello Analisi RISCHI MOG_PTPC'!AY163=Tabelle!$V$10,('Mitigazione del rischio'!W$8*Tabelle!$W$10),IF('Modello Analisi RISCHI MOG_PTPC'!AY163=Tabelle!$V$11,('Mitigazione del rischio'!W$8*Tabelle!$W$11),IF('Modello Analisi RISCHI MOG_PTPC'!AY163=Tabelle!$V$12,('Mitigazione del rischio'!W$8*Tabelle!$W$12),"-"))))))))))</f>
        <v>-</v>
      </c>
      <c r="X162" s="31" t="str">
        <f>IF('Modello Analisi RISCHI MOG_PTPC'!AZ163=Tabelle!$V$3,('Mitigazione del rischio'!X$8*Tabelle!$W$3),IF('Modello Analisi RISCHI MOG_PTPC'!AZ163=Tabelle!$V$4,('Mitigazione del rischio'!X$8*Tabelle!$W$4),IF('Modello Analisi RISCHI MOG_PTPC'!AZ163=Tabelle!$V$5,('Mitigazione del rischio'!X$8*Tabelle!$W$5),IF('Modello Analisi RISCHI MOG_PTPC'!AZ163=Tabelle!$V$6,('Mitigazione del rischio'!X$8*Tabelle!$W$6),IF('Modello Analisi RISCHI MOG_PTPC'!AZ163=Tabelle!$V$7,('Mitigazione del rischio'!X$8*Tabelle!$W$7),IF('Modello Analisi RISCHI MOG_PTPC'!AZ163=Tabelle!$V$8,('Mitigazione del rischio'!X$8*Tabelle!$W$8),IF('Modello Analisi RISCHI MOG_PTPC'!AZ163=Tabelle!$V$9,('Mitigazione del rischio'!X$8*Tabelle!$W$9),IF('Modello Analisi RISCHI MOG_PTPC'!AZ163=Tabelle!$V$10,('Mitigazione del rischio'!X$8*Tabelle!$W$10),IF('Modello Analisi RISCHI MOG_PTPC'!AZ163=Tabelle!$V$11,('Mitigazione del rischio'!X$8*Tabelle!$W$11),IF('Modello Analisi RISCHI MOG_PTPC'!AZ163=Tabelle!$V$12,('Mitigazione del rischio'!X$8*Tabelle!$W$12),"-"))))))))))</f>
        <v>-</v>
      </c>
      <c r="Y162" s="31" t="str">
        <f>IF('Modello Analisi RISCHI MOG_PTPC'!BA163=Tabelle!$V$3,('Mitigazione del rischio'!Y$8*Tabelle!$W$3),IF('Modello Analisi RISCHI MOG_PTPC'!BA163=Tabelle!$V$4,('Mitigazione del rischio'!Y$8*Tabelle!$W$4),IF('Modello Analisi RISCHI MOG_PTPC'!BA163=Tabelle!$V$5,('Mitigazione del rischio'!Y$8*Tabelle!$W$5),IF('Modello Analisi RISCHI MOG_PTPC'!BA163=Tabelle!$V$6,('Mitigazione del rischio'!Y$8*Tabelle!$W$6),IF('Modello Analisi RISCHI MOG_PTPC'!BA163=Tabelle!$V$7,('Mitigazione del rischio'!Y$8*Tabelle!$W$7),IF('Modello Analisi RISCHI MOG_PTPC'!BA163=Tabelle!$V$8,('Mitigazione del rischio'!Y$8*Tabelle!$W$8),IF('Modello Analisi RISCHI MOG_PTPC'!BA163=Tabelle!$V$9,('Mitigazione del rischio'!Y$8*Tabelle!$W$9),IF('Modello Analisi RISCHI MOG_PTPC'!BA163=Tabelle!$V$10,('Mitigazione del rischio'!Y$8*Tabelle!$W$10),IF('Modello Analisi RISCHI MOG_PTPC'!BA163=Tabelle!$V$11,('Mitigazione del rischio'!Y$8*Tabelle!$W$11),IF('Modello Analisi RISCHI MOG_PTPC'!BA163=Tabelle!$V$12,('Mitigazione del rischio'!Y$8*Tabelle!$W$12),"-"))))))))))</f>
        <v>-</v>
      </c>
      <c r="Z162" s="31" t="str">
        <f>IF('Modello Analisi RISCHI MOG_PTPC'!BB163=Tabelle!$V$3,('Mitigazione del rischio'!Z$8*Tabelle!$W$3),IF('Modello Analisi RISCHI MOG_PTPC'!BB163=Tabelle!$V$4,('Mitigazione del rischio'!Z$8*Tabelle!$W$4),IF('Modello Analisi RISCHI MOG_PTPC'!BB163=Tabelle!$V$5,('Mitigazione del rischio'!Z$8*Tabelle!$W$5),IF('Modello Analisi RISCHI MOG_PTPC'!BB163=Tabelle!$V$6,('Mitigazione del rischio'!Z$8*Tabelle!$W$6),IF('Modello Analisi RISCHI MOG_PTPC'!BB163=Tabelle!$V$7,('Mitigazione del rischio'!Z$8*Tabelle!$W$7),IF('Modello Analisi RISCHI MOG_PTPC'!BB163=Tabelle!$V$8,('Mitigazione del rischio'!Z$8*Tabelle!$W$8),IF('Modello Analisi RISCHI MOG_PTPC'!BB163=Tabelle!$V$9,('Mitigazione del rischio'!Z$8*Tabelle!$W$9),IF('Modello Analisi RISCHI MOG_PTPC'!BB163=Tabelle!$V$10,('Mitigazione del rischio'!Z$8*Tabelle!$W$10),IF('Modello Analisi RISCHI MOG_PTPC'!BB163=Tabelle!$V$11,('Mitigazione del rischio'!Z$8*Tabelle!$W$11),IF('Modello Analisi RISCHI MOG_PTPC'!BB163=Tabelle!$V$12,('Mitigazione del rischio'!Z$8*Tabelle!$W$12),"-"))))))))))</f>
        <v>-</v>
      </c>
      <c r="AA162" s="31" t="str">
        <f>IF('Modello Analisi RISCHI MOG_PTPC'!BC163=Tabelle!$V$3,('Mitigazione del rischio'!AA$8*Tabelle!$W$3),IF('Modello Analisi RISCHI MOG_PTPC'!BC163=Tabelle!$V$4,('Mitigazione del rischio'!AA$8*Tabelle!$W$4),IF('Modello Analisi RISCHI MOG_PTPC'!BC163=Tabelle!$V$5,('Mitigazione del rischio'!AA$8*Tabelle!$W$5),IF('Modello Analisi RISCHI MOG_PTPC'!BC163=Tabelle!$V$6,('Mitigazione del rischio'!AA$8*Tabelle!$W$6),IF('Modello Analisi RISCHI MOG_PTPC'!BC163=Tabelle!$V$7,('Mitigazione del rischio'!AA$8*Tabelle!$W$7),IF('Modello Analisi RISCHI MOG_PTPC'!BC163=Tabelle!$V$8,('Mitigazione del rischio'!AA$8*Tabelle!$W$8),IF('Modello Analisi RISCHI MOG_PTPC'!BC163=Tabelle!$V$9,('Mitigazione del rischio'!AA$8*Tabelle!$W$9),IF('Modello Analisi RISCHI MOG_PTPC'!BC163=Tabelle!$V$10,('Mitigazione del rischio'!AA$8*Tabelle!$W$10),IF('Modello Analisi RISCHI MOG_PTPC'!BC163=Tabelle!$V$11,('Mitigazione del rischio'!AA$8*Tabelle!$W$11),IF('Modello Analisi RISCHI MOG_PTPC'!BC163=Tabelle!$V$12,('Mitigazione del rischio'!AA$8*Tabelle!$W$12),"-"))))))))))</f>
        <v>-</v>
      </c>
      <c r="AB162" s="31" t="str">
        <f>IF('Modello Analisi RISCHI MOG_PTPC'!BD163=Tabelle!$V$3,('Mitigazione del rischio'!AB$8*Tabelle!$W$3),IF('Modello Analisi RISCHI MOG_PTPC'!BD163=Tabelle!$V$4,('Mitigazione del rischio'!AB$8*Tabelle!$W$4),IF('Modello Analisi RISCHI MOG_PTPC'!BD163=Tabelle!$V$5,('Mitigazione del rischio'!AB$8*Tabelle!$W$5),IF('Modello Analisi RISCHI MOG_PTPC'!BD163=Tabelle!$V$6,('Mitigazione del rischio'!AB$8*Tabelle!$W$6),IF('Modello Analisi RISCHI MOG_PTPC'!BD163=Tabelle!$V$7,('Mitigazione del rischio'!AB$8*Tabelle!$W$7),IF('Modello Analisi RISCHI MOG_PTPC'!BD163=Tabelle!$V$8,('Mitigazione del rischio'!AB$8*Tabelle!$W$8),IF('Modello Analisi RISCHI MOG_PTPC'!BD163=Tabelle!$V$9,('Mitigazione del rischio'!AB$8*Tabelle!$W$9),IF('Modello Analisi RISCHI MOG_PTPC'!BD163=Tabelle!$V$10,('Mitigazione del rischio'!AB$8*Tabelle!$W$10),IF('Modello Analisi RISCHI MOG_PTPC'!BD163=Tabelle!$V$11,('Mitigazione del rischio'!AB$8*Tabelle!$W$11),IF('Modello Analisi RISCHI MOG_PTPC'!BD163=Tabelle!$V$12,('Mitigazione del rischio'!AB$8*Tabelle!$W$12),"-"))))))))))</f>
        <v>-</v>
      </c>
      <c r="AC162" s="31" t="str">
        <f>IF('Modello Analisi RISCHI MOG_PTPC'!BE163=Tabelle!$V$3,('Mitigazione del rischio'!AC$8*Tabelle!$W$3),IF('Modello Analisi RISCHI MOG_PTPC'!BE163=Tabelle!$V$4,('Mitigazione del rischio'!AC$8*Tabelle!$W$4),IF('Modello Analisi RISCHI MOG_PTPC'!BE163=Tabelle!$V$5,('Mitigazione del rischio'!AC$8*Tabelle!$W$5),IF('Modello Analisi RISCHI MOG_PTPC'!BE163=Tabelle!$V$6,('Mitigazione del rischio'!AC$8*Tabelle!$W$6),IF('Modello Analisi RISCHI MOG_PTPC'!BE163=Tabelle!$V$7,('Mitigazione del rischio'!AC$8*Tabelle!$W$7),IF('Modello Analisi RISCHI MOG_PTPC'!BE163=Tabelle!$V$8,('Mitigazione del rischio'!AC$8*Tabelle!$W$8),IF('Modello Analisi RISCHI MOG_PTPC'!BE163=Tabelle!$V$9,('Mitigazione del rischio'!AC$8*Tabelle!$W$9),IF('Modello Analisi RISCHI MOG_PTPC'!BE163=Tabelle!$V$10,('Mitigazione del rischio'!AC$8*Tabelle!$W$10),IF('Modello Analisi RISCHI MOG_PTPC'!BE163=Tabelle!$V$11,('Mitigazione del rischio'!AC$8*Tabelle!$W$11),IF('Modello Analisi RISCHI MOG_PTPC'!BE163=Tabelle!$V$12,('Mitigazione del rischio'!AC$8*Tabelle!$W$12),"-"))))))))))</f>
        <v>-</v>
      </c>
      <c r="AD162" s="31" t="str">
        <f>IF('Modello Analisi RISCHI MOG_PTPC'!BF163=Tabelle!$V$3,('Mitigazione del rischio'!AD$8*Tabelle!$W$3),IF('Modello Analisi RISCHI MOG_PTPC'!BF163=Tabelle!$V$4,('Mitigazione del rischio'!AD$8*Tabelle!$W$4),IF('Modello Analisi RISCHI MOG_PTPC'!BF163=Tabelle!$V$5,('Mitigazione del rischio'!AD$8*Tabelle!$W$5),IF('Modello Analisi RISCHI MOG_PTPC'!BF163=Tabelle!$V$6,('Mitigazione del rischio'!AD$8*Tabelle!$W$6),IF('Modello Analisi RISCHI MOG_PTPC'!BF163=Tabelle!$V$7,('Mitigazione del rischio'!AD$8*Tabelle!$W$7),IF('Modello Analisi RISCHI MOG_PTPC'!BF163=Tabelle!$V$8,('Mitigazione del rischio'!AD$8*Tabelle!$W$8),IF('Modello Analisi RISCHI MOG_PTPC'!BF163=Tabelle!$V$9,('Mitigazione del rischio'!AD$8*Tabelle!$W$9),IF('Modello Analisi RISCHI MOG_PTPC'!BF163=Tabelle!$V$10,('Mitigazione del rischio'!AD$8*Tabelle!$W$10),IF('Modello Analisi RISCHI MOG_PTPC'!BF163=Tabelle!$V$11,('Mitigazione del rischio'!AD$8*Tabelle!$W$11),IF('Modello Analisi RISCHI MOG_PTPC'!BF163=Tabelle!$V$12,('Mitigazione del rischio'!AD$8*Tabelle!$W$12),"-"))))))))))</f>
        <v>-</v>
      </c>
      <c r="AE162" s="31" t="str">
        <f>IF('Modello Analisi RISCHI MOG_PTPC'!BG163=Tabelle!$V$3,('Mitigazione del rischio'!AE$8*Tabelle!$W$3),IF('Modello Analisi RISCHI MOG_PTPC'!BG163=Tabelle!$V$4,('Mitigazione del rischio'!AE$8*Tabelle!$W$4),IF('Modello Analisi RISCHI MOG_PTPC'!BG163=Tabelle!$V$5,('Mitigazione del rischio'!AE$8*Tabelle!$W$5),IF('Modello Analisi RISCHI MOG_PTPC'!BG163=Tabelle!$V$6,('Mitigazione del rischio'!AE$8*Tabelle!$W$6),IF('Modello Analisi RISCHI MOG_PTPC'!BG163=Tabelle!$V$7,('Mitigazione del rischio'!AE$8*Tabelle!$W$7),IF('Modello Analisi RISCHI MOG_PTPC'!BG163=Tabelle!$V$8,('Mitigazione del rischio'!AE$8*Tabelle!$W$8),IF('Modello Analisi RISCHI MOG_PTPC'!BG163=Tabelle!$V$9,('Mitigazione del rischio'!AE$8*Tabelle!$W$9),IF('Modello Analisi RISCHI MOG_PTPC'!BG163=Tabelle!$V$10,('Mitigazione del rischio'!AE$8*Tabelle!$W$10),IF('Modello Analisi RISCHI MOG_PTPC'!BG163=Tabelle!$V$11,('Mitigazione del rischio'!AE$8*Tabelle!$W$11),IF('Modello Analisi RISCHI MOG_PTPC'!BG163=Tabelle!$V$12,('Mitigazione del rischio'!AE$8*Tabelle!$W$12),"-"))))))))))</f>
        <v>-</v>
      </c>
      <c r="AF162" s="32">
        <f t="shared" si="7"/>
        <v>0</v>
      </c>
      <c r="AG162" s="33">
        <f t="shared" si="8"/>
        <v>0</v>
      </c>
    </row>
    <row r="163" spans="1:33" x14ac:dyDescent="0.25">
      <c r="A163" s="31" t="str">
        <f>IF('Modello Analisi RISCHI MOG_PTPC'!AC164=Tabelle!$V$3,('Mitigazione del rischio'!A$8*Tabelle!$W$3),IF('Modello Analisi RISCHI MOG_PTPC'!AC164=Tabelle!$V$4,('Mitigazione del rischio'!A$8*Tabelle!$W$4),IF('Modello Analisi RISCHI MOG_PTPC'!AC164=Tabelle!$V$5,('Mitigazione del rischio'!A$8*Tabelle!$W$5),IF('Modello Analisi RISCHI MOG_PTPC'!AC164=Tabelle!$V$6,('Mitigazione del rischio'!A$8*Tabelle!$W$6),IF('Modello Analisi RISCHI MOG_PTPC'!AC164=Tabelle!$V$7,('Mitigazione del rischio'!A$8*Tabelle!$W$7),IF('Modello Analisi RISCHI MOG_PTPC'!AC164=Tabelle!$V$8,('Mitigazione del rischio'!A$8*Tabelle!$W$8),IF('Modello Analisi RISCHI MOG_PTPC'!AC164=Tabelle!$V$9,('Mitigazione del rischio'!A$8*Tabelle!$W$9),IF('Modello Analisi RISCHI MOG_PTPC'!AC164=Tabelle!$V$10,('Mitigazione del rischio'!A$8*Tabelle!$W$10),IF('Modello Analisi RISCHI MOG_PTPC'!AC164=Tabelle!$V$11,('Mitigazione del rischio'!A$8*Tabelle!$W$11),IF('Modello Analisi RISCHI MOG_PTPC'!AC164=Tabelle!$V$12,('Mitigazione del rischio'!A$8*Tabelle!$W$12),"-"))))))))))</f>
        <v>-</v>
      </c>
      <c r="B163" s="31" t="str">
        <f>IF('Modello Analisi RISCHI MOG_PTPC'!AD164=Tabelle!$V$3,('Mitigazione del rischio'!B$8*Tabelle!$W$3),IF('Modello Analisi RISCHI MOG_PTPC'!AD164=Tabelle!$V$4,('Mitigazione del rischio'!B$8*Tabelle!$W$4),IF('Modello Analisi RISCHI MOG_PTPC'!AD164=Tabelle!$V$5,('Mitigazione del rischio'!B$8*Tabelle!$W$5),IF('Modello Analisi RISCHI MOG_PTPC'!AD164=Tabelle!$V$6,('Mitigazione del rischio'!B$8*Tabelle!$W$6),IF('Modello Analisi RISCHI MOG_PTPC'!AD164=Tabelle!$V$7,('Mitigazione del rischio'!B$8*Tabelle!$W$7),IF('Modello Analisi RISCHI MOG_PTPC'!AD164=Tabelle!$V$8,('Mitigazione del rischio'!B$8*Tabelle!$W$8),IF('Modello Analisi RISCHI MOG_PTPC'!AD164=Tabelle!$V$9,('Mitigazione del rischio'!B$8*Tabelle!$W$9),IF('Modello Analisi RISCHI MOG_PTPC'!AD164=Tabelle!$V$10,('Mitigazione del rischio'!B$8*Tabelle!$W$10),IF('Modello Analisi RISCHI MOG_PTPC'!AD164=Tabelle!$V$11,('Mitigazione del rischio'!B$8*Tabelle!$W$11),IF('Modello Analisi RISCHI MOG_PTPC'!AD164=Tabelle!$V$12,('Mitigazione del rischio'!B$8*Tabelle!$W$12),"-"))))))))))</f>
        <v>-</v>
      </c>
      <c r="C163" s="31" t="str">
        <f>IF('Modello Analisi RISCHI MOG_PTPC'!AE164=Tabelle!$V$3,('Mitigazione del rischio'!C$8*Tabelle!$W$3),IF('Modello Analisi RISCHI MOG_PTPC'!AE164=Tabelle!$V$4,('Mitigazione del rischio'!C$8*Tabelle!$W$4),IF('Modello Analisi RISCHI MOG_PTPC'!AE164=Tabelle!$V$5,('Mitigazione del rischio'!C$8*Tabelle!$W$5),IF('Modello Analisi RISCHI MOG_PTPC'!AE164=Tabelle!$V$6,('Mitigazione del rischio'!C$8*Tabelle!$W$6),IF('Modello Analisi RISCHI MOG_PTPC'!AE164=Tabelle!$V$7,('Mitigazione del rischio'!C$8*Tabelle!$W$7),IF('Modello Analisi RISCHI MOG_PTPC'!AE164=Tabelle!$V$8,('Mitigazione del rischio'!C$8*Tabelle!$W$8),IF('Modello Analisi RISCHI MOG_PTPC'!AE164=Tabelle!$V$9,('Mitigazione del rischio'!C$8*Tabelle!$W$9),IF('Modello Analisi RISCHI MOG_PTPC'!AE164=Tabelle!$V$10,('Mitigazione del rischio'!C$8*Tabelle!$W$10),IF('Modello Analisi RISCHI MOG_PTPC'!AE164=Tabelle!$V$11,('Mitigazione del rischio'!C$8*Tabelle!$W$11),IF('Modello Analisi RISCHI MOG_PTPC'!AE164=Tabelle!$V$12,('Mitigazione del rischio'!C$8*Tabelle!$W$12),"-"))))))))))</f>
        <v>-</v>
      </c>
      <c r="D163" s="31" t="str">
        <f>IF('Modello Analisi RISCHI MOG_PTPC'!AF164=Tabelle!$V$3,('Mitigazione del rischio'!D$8*Tabelle!$W$3),IF('Modello Analisi RISCHI MOG_PTPC'!AF164=Tabelle!$V$4,('Mitigazione del rischio'!D$8*Tabelle!$W$4),IF('Modello Analisi RISCHI MOG_PTPC'!AF164=Tabelle!$V$5,('Mitigazione del rischio'!D$8*Tabelle!$W$5),IF('Modello Analisi RISCHI MOG_PTPC'!AF164=Tabelle!$V$6,('Mitigazione del rischio'!D$8*Tabelle!$W$6),IF('Modello Analisi RISCHI MOG_PTPC'!AF164=Tabelle!$V$7,('Mitigazione del rischio'!D$8*Tabelle!$W$7),IF('Modello Analisi RISCHI MOG_PTPC'!AF164=Tabelle!$V$8,('Mitigazione del rischio'!D$8*Tabelle!$W$8),IF('Modello Analisi RISCHI MOG_PTPC'!AF164=Tabelle!$V$9,('Mitigazione del rischio'!D$8*Tabelle!$W$9),IF('Modello Analisi RISCHI MOG_PTPC'!AF164=Tabelle!$V$10,('Mitigazione del rischio'!D$8*Tabelle!$W$10),IF('Modello Analisi RISCHI MOG_PTPC'!AF164=Tabelle!$V$11,('Mitigazione del rischio'!D$8*Tabelle!$W$11),IF('Modello Analisi RISCHI MOG_PTPC'!AF164=Tabelle!$V$12,('Mitigazione del rischio'!D$8*Tabelle!$W$12),"-"))))))))))</f>
        <v>-</v>
      </c>
      <c r="E163" s="31" t="str">
        <f>IF('Modello Analisi RISCHI MOG_PTPC'!AG164=Tabelle!$V$3,('Mitigazione del rischio'!E$8*Tabelle!$W$3),IF('Modello Analisi RISCHI MOG_PTPC'!AG164=Tabelle!$V$4,('Mitigazione del rischio'!E$8*Tabelle!$W$4),IF('Modello Analisi RISCHI MOG_PTPC'!AG164=Tabelle!$V$5,('Mitigazione del rischio'!E$8*Tabelle!$W$5),IF('Modello Analisi RISCHI MOG_PTPC'!AG164=Tabelle!$V$6,('Mitigazione del rischio'!E$8*Tabelle!$W$6),IF('Modello Analisi RISCHI MOG_PTPC'!AG164=Tabelle!$V$7,('Mitigazione del rischio'!E$8*Tabelle!$W$7),IF('Modello Analisi RISCHI MOG_PTPC'!AG164=Tabelle!$V$8,('Mitigazione del rischio'!E$8*Tabelle!$W$8),IF('Modello Analisi RISCHI MOG_PTPC'!AG164=Tabelle!$V$9,('Mitigazione del rischio'!E$8*Tabelle!$W$9),IF('Modello Analisi RISCHI MOG_PTPC'!AG164=Tabelle!$V$10,('Mitigazione del rischio'!E$8*Tabelle!$W$10),IF('Modello Analisi RISCHI MOG_PTPC'!AG164=Tabelle!$V$11,('Mitigazione del rischio'!E$8*Tabelle!$W$11),IF('Modello Analisi RISCHI MOG_PTPC'!AG164=Tabelle!$V$12,('Mitigazione del rischio'!E$8*Tabelle!$W$12),"-"))))))))))</f>
        <v>-</v>
      </c>
      <c r="F163" s="31" t="str">
        <f>IF('Modello Analisi RISCHI MOG_PTPC'!AH164=Tabelle!$V$3,('Mitigazione del rischio'!F$8*Tabelle!$W$3),IF('Modello Analisi RISCHI MOG_PTPC'!AH164=Tabelle!$V$4,('Mitigazione del rischio'!F$8*Tabelle!$W$4),IF('Modello Analisi RISCHI MOG_PTPC'!AH164=Tabelle!$V$5,('Mitigazione del rischio'!F$8*Tabelle!$W$5),IF('Modello Analisi RISCHI MOG_PTPC'!AH164=Tabelle!$V$6,('Mitigazione del rischio'!F$8*Tabelle!$W$6),IF('Modello Analisi RISCHI MOG_PTPC'!AH164=Tabelle!$V$7,('Mitigazione del rischio'!F$8*Tabelle!$W$7),IF('Modello Analisi RISCHI MOG_PTPC'!AH164=Tabelle!$V$8,('Mitigazione del rischio'!F$8*Tabelle!$W$8),IF('Modello Analisi RISCHI MOG_PTPC'!AH164=Tabelle!$V$9,('Mitigazione del rischio'!F$8*Tabelle!$W$9),IF('Modello Analisi RISCHI MOG_PTPC'!AH164=Tabelle!$V$10,('Mitigazione del rischio'!F$8*Tabelle!$W$10),IF('Modello Analisi RISCHI MOG_PTPC'!AH164=Tabelle!$V$11,('Mitigazione del rischio'!F$8*Tabelle!$W$11),IF('Modello Analisi RISCHI MOG_PTPC'!AH164=Tabelle!$V$12,('Mitigazione del rischio'!F$8*Tabelle!$W$12),"-"))))))))))</f>
        <v>-</v>
      </c>
      <c r="G163" s="31" t="str">
        <f>IF('Modello Analisi RISCHI MOG_PTPC'!AI164=Tabelle!$V$3,('Mitigazione del rischio'!G$8*Tabelle!$W$3),IF('Modello Analisi RISCHI MOG_PTPC'!AI164=Tabelle!$V$4,('Mitigazione del rischio'!G$8*Tabelle!$W$4),IF('Modello Analisi RISCHI MOG_PTPC'!AI164=Tabelle!$V$5,('Mitigazione del rischio'!G$8*Tabelle!$W$5),IF('Modello Analisi RISCHI MOG_PTPC'!AI164=Tabelle!$V$6,('Mitigazione del rischio'!G$8*Tabelle!$W$6),IF('Modello Analisi RISCHI MOG_PTPC'!AI164=Tabelle!$V$7,('Mitigazione del rischio'!G$8*Tabelle!$W$7),IF('Modello Analisi RISCHI MOG_PTPC'!AI164=Tabelle!$V$8,('Mitigazione del rischio'!G$8*Tabelle!$W$8),IF('Modello Analisi RISCHI MOG_PTPC'!AI164=Tabelle!$V$9,('Mitigazione del rischio'!G$8*Tabelle!$W$9),IF('Modello Analisi RISCHI MOG_PTPC'!AI164=Tabelle!$V$10,('Mitigazione del rischio'!G$8*Tabelle!$W$10),IF('Modello Analisi RISCHI MOG_PTPC'!AI164=Tabelle!$V$11,('Mitigazione del rischio'!G$8*Tabelle!$W$11),IF('Modello Analisi RISCHI MOG_PTPC'!AI164=Tabelle!$V$12,('Mitigazione del rischio'!G$8*Tabelle!$W$12),"-"))))))))))</f>
        <v>-</v>
      </c>
      <c r="H163" s="31" t="str">
        <f>IF('Modello Analisi RISCHI MOG_PTPC'!AJ164=Tabelle!$V$3,('Mitigazione del rischio'!H$8*Tabelle!$W$3),IF('Modello Analisi RISCHI MOG_PTPC'!AJ164=Tabelle!$V$4,('Mitigazione del rischio'!H$8*Tabelle!$W$4),IF('Modello Analisi RISCHI MOG_PTPC'!AJ164=Tabelle!$V$5,('Mitigazione del rischio'!H$8*Tabelle!$W$5),IF('Modello Analisi RISCHI MOG_PTPC'!AJ164=Tabelle!$V$6,('Mitigazione del rischio'!H$8*Tabelle!$W$6),IF('Modello Analisi RISCHI MOG_PTPC'!AJ164=Tabelle!$V$7,('Mitigazione del rischio'!H$8*Tabelle!$W$7),IF('Modello Analisi RISCHI MOG_PTPC'!AJ164=Tabelle!$V$8,('Mitigazione del rischio'!H$8*Tabelle!$W$8),IF('Modello Analisi RISCHI MOG_PTPC'!AJ164=Tabelle!$V$9,('Mitigazione del rischio'!H$8*Tabelle!$W$9),IF('Modello Analisi RISCHI MOG_PTPC'!AJ164=Tabelle!$V$10,('Mitigazione del rischio'!H$8*Tabelle!$W$10),IF('Modello Analisi RISCHI MOG_PTPC'!AJ164=Tabelle!$V$11,('Mitigazione del rischio'!H$8*Tabelle!$W$11),IF('Modello Analisi RISCHI MOG_PTPC'!AJ164=Tabelle!$V$12,('Mitigazione del rischio'!H$8*Tabelle!$W$12),"-"))))))))))</f>
        <v>-</v>
      </c>
      <c r="I163" s="31" t="str">
        <f>IF('Modello Analisi RISCHI MOG_PTPC'!AK164=Tabelle!$V$3,('Mitigazione del rischio'!I$8*Tabelle!$W$3),IF('Modello Analisi RISCHI MOG_PTPC'!AK164=Tabelle!$V$4,('Mitigazione del rischio'!I$8*Tabelle!$W$4),IF('Modello Analisi RISCHI MOG_PTPC'!AK164=Tabelle!$V$5,('Mitigazione del rischio'!I$8*Tabelle!$W$5),IF('Modello Analisi RISCHI MOG_PTPC'!AK164=Tabelle!$V$6,('Mitigazione del rischio'!I$8*Tabelle!$W$6),IF('Modello Analisi RISCHI MOG_PTPC'!AK164=Tabelle!$V$7,('Mitigazione del rischio'!I$8*Tabelle!$W$7),IF('Modello Analisi RISCHI MOG_PTPC'!AK164=Tabelle!$V$8,('Mitigazione del rischio'!I$8*Tabelle!$W$8),IF('Modello Analisi RISCHI MOG_PTPC'!AK164=Tabelle!$V$9,('Mitigazione del rischio'!I$8*Tabelle!$W$9),IF('Modello Analisi RISCHI MOG_PTPC'!AK164=Tabelle!$V$10,('Mitigazione del rischio'!I$8*Tabelle!$W$10),IF('Modello Analisi RISCHI MOG_PTPC'!AK164=Tabelle!$V$11,('Mitigazione del rischio'!I$8*Tabelle!$W$11),IF('Modello Analisi RISCHI MOG_PTPC'!AK164=Tabelle!$V$12,('Mitigazione del rischio'!I$8*Tabelle!$W$12),"-"))))))))))</f>
        <v>-</v>
      </c>
      <c r="J163" s="31" t="str">
        <f>IF('Modello Analisi RISCHI MOG_PTPC'!AL164=Tabelle!$V$3,('Mitigazione del rischio'!J$8*Tabelle!$W$3),IF('Modello Analisi RISCHI MOG_PTPC'!AL164=Tabelle!$V$4,('Mitigazione del rischio'!J$8*Tabelle!$W$4),IF('Modello Analisi RISCHI MOG_PTPC'!AL164=Tabelle!$V$5,('Mitigazione del rischio'!J$8*Tabelle!$W$5),IF('Modello Analisi RISCHI MOG_PTPC'!AL164=Tabelle!$V$6,('Mitigazione del rischio'!J$8*Tabelle!$W$6),IF('Modello Analisi RISCHI MOG_PTPC'!AL164=Tabelle!$V$7,('Mitigazione del rischio'!J$8*Tabelle!$W$7),IF('Modello Analisi RISCHI MOG_PTPC'!AL164=Tabelle!$V$8,('Mitigazione del rischio'!J$8*Tabelle!$W$8),IF('Modello Analisi RISCHI MOG_PTPC'!AL164=Tabelle!$V$9,('Mitigazione del rischio'!J$8*Tabelle!$W$9),IF('Modello Analisi RISCHI MOG_PTPC'!AL164=Tabelle!$V$10,('Mitigazione del rischio'!J$8*Tabelle!$W$10),IF('Modello Analisi RISCHI MOG_PTPC'!AL164=Tabelle!$V$11,('Mitigazione del rischio'!J$8*Tabelle!$W$11),IF('Modello Analisi RISCHI MOG_PTPC'!AL164=Tabelle!$V$12,('Mitigazione del rischio'!J$8*Tabelle!$W$12),"-"))))))))))</f>
        <v>-</v>
      </c>
      <c r="K163" s="31" t="str">
        <f>IF('Modello Analisi RISCHI MOG_PTPC'!AM164=Tabelle!$V$3,('Mitigazione del rischio'!K$8*Tabelle!$W$3),IF('Modello Analisi RISCHI MOG_PTPC'!AM164=Tabelle!$V$4,('Mitigazione del rischio'!K$8*Tabelle!$W$4),IF('Modello Analisi RISCHI MOG_PTPC'!AM164=Tabelle!$V$5,('Mitigazione del rischio'!K$8*Tabelle!$W$5),IF('Modello Analisi RISCHI MOG_PTPC'!AM164=Tabelle!$V$6,('Mitigazione del rischio'!K$8*Tabelle!$W$6),IF('Modello Analisi RISCHI MOG_PTPC'!AM164=Tabelle!$V$7,('Mitigazione del rischio'!K$8*Tabelle!$W$7),IF('Modello Analisi RISCHI MOG_PTPC'!AM164=Tabelle!$V$8,('Mitigazione del rischio'!K$8*Tabelle!$W$8),IF('Modello Analisi RISCHI MOG_PTPC'!AM164=Tabelle!$V$9,('Mitigazione del rischio'!K$8*Tabelle!$W$9),IF('Modello Analisi RISCHI MOG_PTPC'!AM164=Tabelle!$V$10,('Mitigazione del rischio'!K$8*Tabelle!$W$10),IF('Modello Analisi RISCHI MOG_PTPC'!AM164=Tabelle!$V$11,('Mitigazione del rischio'!K$8*Tabelle!$W$11),IF('Modello Analisi RISCHI MOG_PTPC'!AM164=Tabelle!$V$12,('Mitigazione del rischio'!K$8*Tabelle!$W$12),"-"))))))))))</f>
        <v>-</v>
      </c>
      <c r="L163" s="31" t="str">
        <f>IF('Modello Analisi RISCHI MOG_PTPC'!AN164=Tabelle!$V$3,('Mitigazione del rischio'!L$8*Tabelle!$W$3),IF('Modello Analisi RISCHI MOG_PTPC'!AN164=Tabelle!$V$4,('Mitigazione del rischio'!L$8*Tabelle!$W$4),IF('Modello Analisi RISCHI MOG_PTPC'!AN164=Tabelle!$V$5,('Mitigazione del rischio'!L$8*Tabelle!$W$5),IF('Modello Analisi RISCHI MOG_PTPC'!AN164=Tabelle!$V$6,('Mitigazione del rischio'!L$8*Tabelle!$W$6),IF('Modello Analisi RISCHI MOG_PTPC'!AN164=Tabelle!$V$7,('Mitigazione del rischio'!L$8*Tabelle!$W$7),IF('Modello Analisi RISCHI MOG_PTPC'!AN164=Tabelle!$V$8,('Mitigazione del rischio'!L$8*Tabelle!$W$8),IF('Modello Analisi RISCHI MOG_PTPC'!AN164=Tabelle!$V$9,('Mitigazione del rischio'!L$8*Tabelle!$W$9),IF('Modello Analisi RISCHI MOG_PTPC'!AN164=Tabelle!$V$10,('Mitigazione del rischio'!L$8*Tabelle!$W$10),IF('Modello Analisi RISCHI MOG_PTPC'!AN164=Tabelle!$V$11,('Mitigazione del rischio'!L$8*Tabelle!$W$11),IF('Modello Analisi RISCHI MOG_PTPC'!AN164=Tabelle!$V$12,('Mitigazione del rischio'!L$8*Tabelle!$W$12),"-"))))))))))</f>
        <v>-</v>
      </c>
      <c r="M163" s="31" t="str">
        <f>IF('Modello Analisi RISCHI MOG_PTPC'!AO164=Tabelle!$V$3,('Mitigazione del rischio'!M$8*Tabelle!$W$3),IF('Modello Analisi RISCHI MOG_PTPC'!AO164=Tabelle!$V$4,('Mitigazione del rischio'!M$8*Tabelle!$W$4),IF('Modello Analisi RISCHI MOG_PTPC'!AO164=Tabelle!$V$5,('Mitigazione del rischio'!M$8*Tabelle!$W$5),IF('Modello Analisi RISCHI MOG_PTPC'!AO164=Tabelle!$V$6,('Mitigazione del rischio'!M$8*Tabelle!$W$6),IF('Modello Analisi RISCHI MOG_PTPC'!AO164=Tabelle!$V$7,('Mitigazione del rischio'!M$8*Tabelle!$W$7),IF('Modello Analisi RISCHI MOG_PTPC'!AO164=Tabelle!$V$8,('Mitigazione del rischio'!M$8*Tabelle!$W$8),IF('Modello Analisi RISCHI MOG_PTPC'!AO164=Tabelle!$V$9,('Mitigazione del rischio'!M$8*Tabelle!$W$9),IF('Modello Analisi RISCHI MOG_PTPC'!AO164=Tabelle!$V$10,('Mitigazione del rischio'!M$8*Tabelle!$W$10),IF('Modello Analisi RISCHI MOG_PTPC'!AO164=Tabelle!$V$11,('Mitigazione del rischio'!M$8*Tabelle!$W$11),IF('Modello Analisi RISCHI MOG_PTPC'!AO164=Tabelle!$V$12,('Mitigazione del rischio'!M$8*Tabelle!$W$12),"-"))))))))))</f>
        <v>-</v>
      </c>
      <c r="N163" s="31" t="str">
        <f>IF('Modello Analisi RISCHI MOG_PTPC'!AP164=Tabelle!$V$3,('Mitigazione del rischio'!N$8*Tabelle!$W$3),IF('Modello Analisi RISCHI MOG_PTPC'!AP164=Tabelle!$V$4,('Mitigazione del rischio'!N$8*Tabelle!$W$4),IF('Modello Analisi RISCHI MOG_PTPC'!AP164=Tabelle!$V$5,('Mitigazione del rischio'!N$8*Tabelle!$W$5),IF('Modello Analisi RISCHI MOG_PTPC'!AP164=Tabelle!$V$6,('Mitigazione del rischio'!N$8*Tabelle!$W$6),IF('Modello Analisi RISCHI MOG_PTPC'!AP164=Tabelle!$V$7,('Mitigazione del rischio'!N$8*Tabelle!$W$7),IF('Modello Analisi RISCHI MOG_PTPC'!AP164=Tabelle!$V$8,('Mitigazione del rischio'!N$8*Tabelle!$W$8),IF('Modello Analisi RISCHI MOG_PTPC'!AP164=Tabelle!$V$9,('Mitigazione del rischio'!N$8*Tabelle!$W$9),IF('Modello Analisi RISCHI MOG_PTPC'!AP164=Tabelle!$V$10,('Mitigazione del rischio'!N$8*Tabelle!$W$10),IF('Modello Analisi RISCHI MOG_PTPC'!AP164=Tabelle!$V$11,('Mitigazione del rischio'!N$8*Tabelle!$W$11),IF('Modello Analisi RISCHI MOG_PTPC'!AP164=Tabelle!$V$12,('Mitigazione del rischio'!N$8*Tabelle!$W$12),"-"))))))))))</f>
        <v>-</v>
      </c>
      <c r="O163" s="31" t="str">
        <f>IF('Modello Analisi RISCHI MOG_PTPC'!AQ164=Tabelle!$V$3,('Mitigazione del rischio'!O$8*Tabelle!$W$3),IF('Modello Analisi RISCHI MOG_PTPC'!AQ164=Tabelle!$V$4,('Mitigazione del rischio'!O$8*Tabelle!$W$4),IF('Modello Analisi RISCHI MOG_PTPC'!AQ164=Tabelle!$V$5,('Mitigazione del rischio'!O$8*Tabelle!$W$5),IF('Modello Analisi RISCHI MOG_PTPC'!AQ164=Tabelle!$V$6,('Mitigazione del rischio'!O$8*Tabelle!$W$6),IF('Modello Analisi RISCHI MOG_PTPC'!AQ164=Tabelle!$V$7,('Mitigazione del rischio'!O$8*Tabelle!$W$7),IF('Modello Analisi RISCHI MOG_PTPC'!AQ164=Tabelle!$V$8,('Mitigazione del rischio'!O$8*Tabelle!$W$8),IF('Modello Analisi RISCHI MOG_PTPC'!AQ164=Tabelle!$V$9,('Mitigazione del rischio'!O$8*Tabelle!$W$9),IF('Modello Analisi RISCHI MOG_PTPC'!AQ164=Tabelle!$V$10,('Mitigazione del rischio'!O$8*Tabelle!$W$10),IF('Modello Analisi RISCHI MOG_PTPC'!AQ164=Tabelle!$V$11,('Mitigazione del rischio'!O$8*Tabelle!$W$11),IF('Modello Analisi RISCHI MOG_PTPC'!AQ164=Tabelle!$V$12,('Mitigazione del rischio'!O$8*Tabelle!$W$12),"-"))))))))))</f>
        <v>-</v>
      </c>
      <c r="P163" s="31" t="str">
        <f>IF('Modello Analisi RISCHI MOG_PTPC'!AR164=Tabelle!$V$3,('Mitigazione del rischio'!P$8*Tabelle!$W$3),IF('Modello Analisi RISCHI MOG_PTPC'!AR164=Tabelle!$V$4,('Mitigazione del rischio'!P$8*Tabelle!$W$4),IF('Modello Analisi RISCHI MOG_PTPC'!AR164=Tabelle!$V$5,('Mitigazione del rischio'!P$8*Tabelle!$W$5),IF('Modello Analisi RISCHI MOG_PTPC'!AR164=Tabelle!$V$6,('Mitigazione del rischio'!P$8*Tabelle!$W$6),IF('Modello Analisi RISCHI MOG_PTPC'!AR164=Tabelle!$V$7,('Mitigazione del rischio'!P$8*Tabelle!$W$7),IF('Modello Analisi RISCHI MOG_PTPC'!AR164=Tabelle!$V$8,('Mitigazione del rischio'!P$8*Tabelle!$W$8),IF('Modello Analisi RISCHI MOG_PTPC'!AR164=Tabelle!$V$9,('Mitigazione del rischio'!P$8*Tabelle!$W$9),IF('Modello Analisi RISCHI MOG_PTPC'!AR164=Tabelle!$V$10,('Mitigazione del rischio'!P$8*Tabelle!$W$10),IF('Modello Analisi RISCHI MOG_PTPC'!AR164=Tabelle!$V$11,('Mitigazione del rischio'!P$8*Tabelle!$W$11),IF('Modello Analisi RISCHI MOG_PTPC'!AR164=Tabelle!$V$12,('Mitigazione del rischio'!P$8*Tabelle!$W$12),"-"))))))))))</f>
        <v>-</v>
      </c>
      <c r="Q163" s="31" t="str">
        <f>IF('Modello Analisi RISCHI MOG_PTPC'!AS164=Tabelle!$V$3,('Mitigazione del rischio'!Q$8*Tabelle!$W$3),IF('Modello Analisi RISCHI MOG_PTPC'!AS164=Tabelle!$V$4,('Mitigazione del rischio'!Q$8*Tabelle!$W$4),IF('Modello Analisi RISCHI MOG_PTPC'!AS164=Tabelle!$V$5,('Mitigazione del rischio'!Q$8*Tabelle!$W$5),IF('Modello Analisi RISCHI MOG_PTPC'!AS164=Tabelle!$V$6,('Mitigazione del rischio'!Q$8*Tabelle!$W$6),IF('Modello Analisi RISCHI MOG_PTPC'!AS164=Tabelle!$V$7,('Mitigazione del rischio'!Q$8*Tabelle!$W$7),IF('Modello Analisi RISCHI MOG_PTPC'!AS164=Tabelle!$V$8,('Mitigazione del rischio'!Q$8*Tabelle!$W$8),IF('Modello Analisi RISCHI MOG_PTPC'!AS164=Tabelle!$V$9,('Mitigazione del rischio'!Q$8*Tabelle!$W$9),IF('Modello Analisi RISCHI MOG_PTPC'!AS164=Tabelle!$V$10,('Mitigazione del rischio'!Q$8*Tabelle!$W$10),IF('Modello Analisi RISCHI MOG_PTPC'!AS164=Tabelle!$V$11,('Mitigazione del rischio'!Q$8*Tabelle!$W$11),IF('Modello Analisi RISCHI MOG_PTPC'!AS164=Tabelle!$V$12,('Mitigazione del rischio'!Q$8*Tabelle!$W$12),"-"))))))))))</f>
        <v>-</v>
      </c>
      <c r="R163" s="31" t="str">
        <f>IF('Modello Analisi RISCHI MOG_PTPC'!AT164=Tabelle!$V$3,('Mitigazione del rischio'!R$8*Tabelle!$W$3),IF('Modello Analisi RISCHI MOG_PTPC'!AT164=Tabelle!$V$4,('Mitigazione del rischio'!R$8*Tabelle!$W$4),IF('Modello Analisi RISCHI MOG_PTPC'!AT164=Tabelle!$V$5,('Mitigazione del rischio'!R$8*Tabelle!$W$5),IF('Modello Analisi RISCHI MOG_PTPC'!AT164=Tabelle!$V$6,('Mitigazione del rischio'!R$8*Tabelle!$W$6),IF('Modello Analisi RISCHI MOG_PTPC'!AT164=Tabelle!$V$7,('Mitigazione del rischio'!R$8*Tabelle!$W$7),IF('Modello Analisi RISCHI MOG_PTPC'!AT164=Tabelle!$V$8,('Mitigazione del rischio'!R$8*Tabelle!$W$8),IF('Modello Analisi RISCHI MOG_PTPC'!AT164=Tabelle!$V$9,('Mitigazione del rischio'!R$8*Tabelle!$W$9),IF('Modello Analisi RISCHI MOG_PTPC'!AT164=Tabelle!$V$10,('Mitigazione del rischio'!R$8*Tabelle!$W$10),IF('Modello Analisi RISCHI MOG_PTPC'!AT164=Tabelle!$V$11,('Mitigazione del rischio'!R$8*Tabelle!$W$11),IF('Modello Analisi RISCHI MOG_PTPC'!AT164=Tabelle!$V$12,('Mitigazione del rischio'!R$8*Tabelle!$W$12),"-"))))))))))</f>
        <v>-</v>
      </c>
      <c r="S163" s="31" t="str">
        <f>IF('Modello Analisi RISCHI MOG_PTPC'!AU164=Tabelle!$V$3,('Mitigazione del rischio'!S$8*Tabelle!$W$3),IF('Modello Analisi RISCHI MOG_PTPC'!AU164=Tabelle!$V$4,('Mitigazione del rischio'!S$8*Tabelle!$W$4),IF('Modello Analisi RISCHI MOG_PTPC'!AU164=Tabelle!$V$5,('Mitigazione del rischio'!S$8*Tabelle!$W$5),IF('Modello Analisi RISCHI MOG_PTPC'!AU164=Tabelle!$V$6,('Mitigazione del rischio'!S$8*Tabelle!$W$6),IF('Modello Analisi RISCHI MOG_PTPC'!AU164=Tabelle!$V$7,('Mitigazione del rischio'!S$8*Tabelle!$W$7),IF('Modello Analisi RISCHI MOG_PTPC'!AU164=Tabelle!$V$8,('Mitigazione del rischio'!S$8*Tabelle!$W$8),IF('Modello Analisi RISCHI MOG_PTPC'!AU164=Tabelle!$V$9,('Mitigazione del rischio'!S$8*Tabelle!$W$9),IF('Modello Analisi RISCHI MOG_PTPC'!AU164=Tabelle!$V$10,('Mitigazione del rischio'!S$8*Tabelle!$W$10),IF('Modello Analisi RISCHI MOG_PTPC'!AU164=Tabelle!$V$11,('Mitigazione del rischio'!S$8*Tabelle!$W$11),IF('Modello Analisi RISCHI MOG_PTPC'!AU164=Tabelle!$V$12,('Mitigazione del rischio'!S$8*Tabelle!$W$12),"-"))))))))))</f>
        <v>-</v>
      </c>
      <c r="T163" s="31" t="str">
        <f>IF('Modello Analisi RISCHI MOG_PTPC'!AV164=Tabelle!$V$3,('Mitigazione del rischio'!T$8*Tabelle!$W$3),IF('Modello Analisi RISCHI MOG_PTPC'!AV164=Tabelle!$V$4,('Mitigazione del rischio'!T$8*Tabelle!$W$4),IF('Modello Analisi RISCHI MOG_PTPC'!AV164=Tabelle!$V$5,('Mitigazione del rischio'!T$8*Tabelle!$W$5),IF('Modello Analisi RISCHI MOG_PTPC'!AV164=Tabelle!$V$6,('Mitigazione del rischio'!T$8*Tabelle!$W$6),IF('Modello Analisi RISCHI MOG_PTPC'!AV164=Tabelle!$V$7,('Mitigazione del rischio'!T$8*Tabelle!$W$7),IF('Modello Analisi RISCHI MOG_PTPC'!AV164=Tabelle!$V$8,('Mitigazione del rischio'!T$8*Tabelle!$W$8),IF('Modello Analisi RISCHI MOG_PTPC'!AV164=Tabelle!$V$9,('Mitigazione del rischio'!T$8*Tabelle!$W$9),IF('Modello Analisi RISCHI MOG_PTPC'!AV164=Tabelle!$V$10,('Mitigazione del rischio'!T$8*Tabelle!$W$10),IF('Modello Analisi RISCHI MOG_PTPC'!AV164=Tabelle!$V$11,('Mitigazione del rischio'!T$8*Tabelle!$W$11),IF('Modello Analisi RISCHI MOG_PTPC'!AV164=Tabelle!$V$12,('Mitigazione del rischio'!T$8*Tabelle!$W$12),"-"))))))))))</f>
        <v>-</v>
      </c>
      <c r="U163" s="31" t="str">
        <f>IF('Modello Analisi RISCHI MOG_PTPC'!AW164=Tabelle!$V$3,('Mitigazione del rischio'!U$8*Tabelle!$W$3),IF('Modello Analisi RISCHI MOG_PTPC'!AW164=Tabelle!$V$4,('Mitigazione del rischio'!U$8*Tabelle!$W$4),IF('Modello Analisi RISCHI MOG_PTPC'!AW164=Tabelle!$V$5,('Mitigazione del rischio'!U$8*Tabelle!$W$5),IF('Modello Analisi RISCHI MOG_PTPC'!AW164=Tabelle!$V$6,('Mitigazione del rischio'!U$8*Tabelle!$W$6),IF('Modello Analisi RISCHI MOG_PTPC'!AW164=Tabelle!$V$7,('Mitigazione del rischio'!U$8*Tabelle!$W$7),IF('Modello Analisi RISCHI MOG_PTPC'!AW164=Tabelle!$V$8,('Mitigazione del rischio'!U$8*Tabelle!$W$8),IF('Modello Analisi RISCHI MOG_PTPC'!AW164=Tabelle!$V$9,('Mitigazione del rischio'!U$8*Tabelle!$W$9),IF('Modello Analisi RISCHI MOG_PTPC'!AW164=Tabelle!$V$10,('Mitigazione del rischio'!U$8*Tabelle!$W$10),IF('Modello Analisi RISCHI MOG_PTPC'!AW164=Tabelle!$V$11,('Mitigazione del rischio'!U$8*Tabelle!$W$11),IF('Modello Analisi RISCHI MOG_PTPC'!AW164=Tabelle!$V$12,('Mitigazione del rischio'!U$8*Tabelle!$W$12),"-"))))))))))</f>
        <v>-</v>
      </c>
      <c r="V163" s="31" t="str">
        <f>IF('Modello Analisi RISCHI MOG_PTPC'!AX164=Tabelle!$V$3,('Mitigazione del rischio'!V$8*Tabelle!$W$3),IF('Modello Analisi RISCHI MOG_PTPC'!AX164=Tabelle!$V$4,('Mitigazione del rischio'!V$8*Tabelle!$W$4),IF('Modello Analisi RISCHI MOG_PTPC'!AX164=Tabelle!$V$5,('Mitigazione del rischio'!V$8*Tabelle!$W$5),IF('Modello Analisi RISCHI MOG_PTPC'!AX164=Tabelle!$V$6,('Mitigazione del rischio'!V$8*Tabelle!$W$6),IF('Modello Analisi RISCHI MOG_PTPC'!AX164=Tabelle!$V$7,('Mitigazione del rischio'!V$8*Tabelle!$W$7),IF('Modello Analisi RISCHI MOG_PTPC'!AX164=Tabelle!$V$8,('Mitigazione del rischio'!V$8*Tabelle!$W$8),IF('Modello Analisi RISCHI MOG_PTPC'!AX164=Tabelle!$V$9,('Mitigazione del rischio'!V$8*Tabelle!$W$9),IF('Modello Analisi RISCHI MOG_PTPC'!AX164=Tabelle!$V$10,('Mitigazione del rischio'!V$8*Tabelle!$W$10),IF('Modello Analisi RISCHI MOG_PTPC'!AX164=Tabelle!$V$11,('Mitigazione del rischio'!V$8*Tabelle!$W$11),IF('Modello Analisi RISCHI MOG_PTPC'!AX164=Tabelle!$V$12,('Mitigazione del rischio'!V$8*Tabelle!$W$12),"-"))))))))))</f>
        <v>-</v>
      </c>
      <c r="W163" s="31" t="str">
        <f>IF('Modello Analisi RISCHI MOG_PTPC'!AY164=Tabelle!$V$3,('Mitigazione del rischio'!W$8*Tabelle!$W$3),IF('Modello Analisi RISCHI MOG_PTPC'!AY164=Tabelle!$V$4,('Mitigazione del rischio'!W$8*Tabelle!$W$4),IF('Modello Analisi RISCHI MOG_PTPC'!AY164=Tabelle!$V$5,('Mitigazione del rischio'!W$8*Tabelle!$W$5),IF('Modello Analisi RISCHI MOG_PTPC'!AY164=Tabelle!$V$6,('Mitigazione del rischio'!W$8*Tabelle!$W$6),IF('Modello Analisi RISCHI MOG_PTPC'!AY164=Tabelle!$V$7,('Mitigazione del rischio'!W$8*Tabelle!$W$7),IF('Modello Analisi RISCHI MOG_PTPC'!AY164=Tabelle!$V$8,('Mitigazione del rischio'!W$8*Tabelle!$W$8),IF('Modello Analisi RISCHI MOG_PTPC'!AY164=Tabelle!$V$9,('Mitigazione del rischio'!W$8*Tabelle!$W$9),IF('Modello Analisi RISCHI MOG_PTPC'!AY164=Tabelle!$V$10,('Mitigazione del rischio'!W$8*Tabelle!$W$10),IF('Modello Analisi RISCHI MOG_PTPC'!AY164=Tabelle!$V$11,('Mitigazione del rischio'!W$8*Tabelle!$W$11),IF('Modello Analisi RISCHI MOG_PTPC'!AY164=Tabelle!$V$12,('Mitigazione del rischio'!W$8*Tabelle!$W$12),"-"))))))))))</f>
        <v>-</v>
      </c>
      <c r="X163" s="31" t="str">
        <f>IF('Modello Analisi RISCHI MOG_PTPC'!AZ164=Tabelle!$V$3,('Mitigazione del rischio'!X$8*Tabelle!$W$3),IF('Modello Analisi RISCHI MOG_PTPC'!AZ164=Tabelle!$V$4,('Mitigazione del rischio'!X$8*Tabelle!$W$4),IF('Modello Analisi RISCHI MOG_PTPC'!AZ164=Tabelle!$V$5,('Mitigazione del rischio'!X$8*Tabelle!$W$5),IF('Modello Analisi RISCHI MOG_PTPC'!AZ164=Tabelle!$V$6,('Mitigazione del rischio'!X$8*Tabelle!$W$6),IF('Modello Analisi RISCHI MOG_PTPC'!AZ164=Tabelle!$V$7,('Mitigazione del rischio'!X$8*Tabelle!$W$7),IF('Modello Analisi RISCHI MOG_PTPC'!AZ164=Tabelle!$V$8,('Mitigazione del rischio'!X$8*Tabelle!$W$8),IF('Modello Analisi RISCHI MOG_PTPC'!AZ164=Tabelle!$V$9,('Mitigazione del rischio'!X$8*Tabelle!$W$9),IF('Modello Analisi RISCHI MOG_PTPC'!AZ164=Tabelle!$V$10,('Mitigazione del rischio'!X$8*Tabelle!$W$10),IF('Modello Analisi RISCHI MOG_PTPC'!AZ164=Tabelle!$V$11,('Mitigazione del rischio'!X$8*Tabelle!$W$11),IF('Modello Analisi RISCHI MOG_PTPC'!AZ164=Tabelle!$V$12,('Mitigazione del rischio'!X$8*Tabelle!$W$12),"-"))))))))))</f>
        <v>-</v>
      </c>
      <c r="Y163" s="31" t="str">
        <f>IF('Modello Analisi RISCHI MOG_PTPC'!BA164=Tabelle!$V$3,('Mitigazione del rischio'!Y$8*Tabelle!$W$3),IF('Modello Analisi RISCHI MOG_PTPC'!BA164=Tabelle!$V$4,('Mitigazione del rischio'!Y$8*Tabelle!$W$4),IF('Modello Analisi RISCHI MOG_PTPC'!BA164=Tabelle!$V$5,('Mitigazione del rischio'!Y$8*Tabelle!$W$5),IF('Modello Analisi RISCHI MOG_PTPC'!BA164=Tabelle!$V$6,('Mitigazione del rischio'!Y$8*Tabelle!$W$6),IF('Modello Analisi RISCHI MOG_PTPC'!BA164=Tabelle!$V$7,('Mitigazione del rischio'!Y$8*Tabelle!$W$7),IF('Modello Analisi RISCHI MOG_PTPC'!BA164=Tabelle!$V$8,('Mitigazione del rischio'!Y$8*Tabelle!$W$8),IF('Modello Analisi RISCHI MOG_PTPC'!BA164=Tabelle!$V$9,('Mitigazione del rischio'!Y$8*Tabelle!$W$9),IF('Modello Analisi RISCHI MOG_PTPC'!BA164=Tabelle!$V$10,('Mitigazione del rischio'!Y$8*Tabelle!$W$10),IF('Modello Analisi RISCHI MOG_PTPC'!BA164=Tabelle!$V$11,('Mitigazione del rischio'!Y$8*Tabelle!$W$11),IF('Modello Analisi RISCHI MOG_PTPC'!BA164=Tabelle!$V$12,('Mitigazione del rischio'!Y$8*Tabelle!$W$12),"-"))))))))))</f>
        <v>-</v>
      </c>
      <c r="Z163" s="31" t="str">
        <f>IF('Modello Analisi RISCHI MOG_PTPC'!BB164=Tabelle!$V$3,('Mitigazione del rischio'!Z$8*Tabelle!$W$3),IF('Modello Analisi RISCHI MOG_PTPC'!BB164=Tabelle!$V$4,('Mitigazione del rischio'!Z$8*Tabelle!$W$4),IF('Modello Analisi RISCHI MOG_PTPC'!BB164=Tabelle!$V$5,('Mitigazione del rischio'!Z$8*Tabelle!$W$5),IF('Modello Analisi RISCHI MOG_PTPC'!BB164=Tabelle!$V$6,('Mitigazione del rischio'!Z$8*Tabelle!$W$6),IF('Modello Analisi RISCHI MOG_PTPC'!BB164=Tabelle!$V$7,('Mitigazione del rischio'!Z$8*Tabelle!$W$7),IF('Modello Analisi RISCHI MOG_PTPC'!BB164=Tabelle!$V$8,('Mitigazione del rischio'!Z$8*Tabelle!$W$8),IF('Modello Analisi RISCHI MOG_PTPC'!BB164=Tabelle!$V$9,('Mitigazione del rischio'!Z$8*Tabelle!$W$9),IF('Modello Analisi RISCHI MOG_PTPC'!BB164=Tabelle!$V$10,('Mitigazione del rischio'!Z$8*Tabelle!$W$10),IF('Modello Analisi RISCHI MOG_PTPC'!BB164=Tabelle!$V$11,('Mitigazione del rischio'!Z$8*Tabelle!$W$11),IF('Modello Analisi RISCHI MOG_PTPC'!BB164=Tabelle!$V$12,('Mitigazione del rischio'!Z$8*Tabelle!$W$12),"-"))))))))))</f>
        <v>-</v>
      </c>
      <c r="AA163" s="31" t="str">
        <f>IF('Modello Analisi RISCHI MOG_PTPC'!BC164=Tabelle!$V$3,('Mitigazione del rischio'!AA$8*Tabelle!$W$3),IF('Modello Analisi RISCHI MOG_PTPC'!BC164=Tabelle!$V$4,('Mitigazione del rischio'!AA$8*Tabelle!$W$4),IF('Modello Analisi RISCHI MOG_PTPC'!BC164=Tabelle!$V$5,('Mitigazione del rischio'!AA$8*Tabelle!$W$5),IF('Modello Analisi RISCHI MOG_PTPC'!BC164=Tabelle!$V$6,('Mitigazione del rischio'!AA$8*Tabelle!$W$6),IF('Modello Analisi RISCHI MOG_PTPC'!BC164=Tabelle!$V$7,('Mitigazione del rischio'!AA$8*Tabelle!$W$7),IF('Modello Analisi RISCHI MOG_PTPC'!BC164=Tabelle!$V$8,('Mitigazione del rischio'!AA$8*Tabelle!$W$8),IF('Modello Analisi RISCHI MOG_PTPC'!BC164=Tabelle!$V$9,('Mitigazione del rischio'!AA$8*Tabelle!$W$9),IF('Modello Analisi RISCHI MOG_PTPC'!BC164=Tabelle!$V$10,('Mitigazione del rischio'!AA$8*Tabelle!$W$10),IF('Modello Analisi RISCHI MOG_PTPC'!BC164=Tabelle!$V$11,('Mitigazione del rischio'!AA$8*Tabelle!$W$11),IF('Modello Analisi RISCHI MOG_PTPC'!BC164=Tabelle!$V$12,('Mitigazione del rischio'!AA$8*Tabelle!$W$12),"-"))))))))))</f>
        <v>-</v>
      </c>
      <c r="AB163" s="31" t="str">
        <f>IF('Modello Analisi RISCHI MOG_PTPC'!BD164=Tabelle!$V$3,('Mitigazione del rischio'!AB$8*Tabelle!$W$3),IF('Modello Analisi RISCHI MOG_PTPC'!BD164=Tabelle!$V$4,('Mitigazione del rischio'!AB$8*Tabelle!$W$4),IF('Modello Analisi RISCHI MOG_PTPC'!BD164=Tabelle!$V$5,('Mitigazione del rischio'!AB$8*Tabelle!$W$5),IF('Modello Analisi RISCHI MOG_PTPC'!BD164=Tabelle!$V$6,('Mitigazione del rischio'!AB$8*Tabelle!$W$6),IF('Modello Analisi RISCHI MOG_PTPC'!BD164=Tabelle!$V$7,('Mitigazione del rischio'!AB$8*Tabelle!$W$7),IF('Modello Analisi RISCHI MOG_PTPC'!BD164=Tabelle!$V$8,('Mitigazione del rischio'!AB$8*Tabelle!$W$8),IF('Modello Analisi RISCHI MOG_PTPC'!BD164=Tabelle!$V$9,('Mitigazione del rischio'!AB$8*Tabelle!$W$9),IF('Modello Analisi RISCHI MOG_PTPC'!BD164=Tabelle!$V$10,('Mitigazione del rischio'!AB$8*Tabelle!$W$10),IF('Modello Analisi RISCHI MOG_PTPC'!BD164=Tabelle!$V$11,('Mitigazione del rischio'!AB$8*Tabelle!$W$11),IF('Modello Analisi RISCHI MOG_PTPC'!BD164=Tabelle!$V$12,('Mitigazione del rischio'!AB$8*Tabelle!$W$12),"-"))))))))))</f>
        <v>-</v>
      </c>
      <c r="AC163" s="31" t="str">
        <f>IF('Modello Analisi RISCHI MOG_PTPC'!BE164=Tabelle!$V$3,('Mitigazione del rischio'!AC$8*Tabelle!$W$3),IF('Modello Analisi RISCHI MOG_PTPC'!BE164=Tabelle!$V$4,('Mitigazione del rischio'!AC$8*Tabelle!$W$4),IF('Modello Analisi RISCHI MOG_PTPC'!BE164=Tabelle!$V$5,('Mitigazione del rischio'!AC$8*Tabelle!$W$5),IF('Modello Analisi RISCHI MOG_PTPC'!BE164=Tabelle!$V$6,('Mitigazione del rischio'!AC$8*Tabelle!$W$6),IF('Modello Analisi RISCHI MOG_PTPC'!BE164=Tabelle!$V$7,('Mitigazione del rischio'!AC$8*Tabelle!$W$7),IF('Modello Analisi RISCHI MOG_PTPC'!BE164=Tabelle!$V$8,('Mitigazione del rischio'!AC$8*Tabelle!$W$8),IF('Modello Analisi RISCHI MOG_PTPC'!BE164=Tabelle!$V$9,('Mitigazione del rischio'!AC$8*Tabelle!$W$9),IF('Modello Analisi RISCHI MOG_PTPC'!BE164=Tabelle!$V$10,('Mitigazione del rischio'!AC$8*Tabelle!$W$10),IF('Modello Analisi RISCHI MOG_PTPC'!BE164=Tabelle!$V$11,('Mitigazione del rischio'!AC$8*Tabelle!$W$11),IF('Modello Analisi RISCHI MOG_PTPC'!BE164=Tabelle!$V$12,('Mitigazione del rischio'!AC$8*Tabelle!$W$12),"-"))))))))))</f>
        <v>-</v>
      </c>
      <c r="AD163" s="31" t="str">
        <f>IF('Modello Analisi RISCHI MOG_PTPC'!BF164=Tabelle!$V$3,('Mitigazione del rischio'!AD$8*Tabelle!$W$3),IF('Modello Analisi RISCHI MOG_PTPC'!BF164=Tabelle!$V$4,('Mitigazione del rischio'!AD$8*Tabelle!$W$4),IF('Modello Analisi RISCHI MOG_PTPC'!BF164=Tabelle!$V$5,('Mitigazione del rischio'!AD$8*Tabelle!$W$5),IF('Modello Analisi RISCHI MOG_PTPC'!BF164=Tabelle!$V$6,('Mitigazione del rischio'!AD$8*Tabelle!$W$6),IF('Modello Analisi RISCHI MOG_PTPC'!BF164=Tabelle!$V$7,('Mitigazione del rischio'!AD$8*Tabelle!$W$7),IF('Modello Analisi RISCHI MOG_PTPC'!BF164=Tabelle!$V$8,('Mitigazione del rischio'!AD$8*Tabelle!$W$8),IF('Modello Analisi RISCHI MOG_PTPC'!BF164=Tabelle!$V$9,('Mitigazione del rischio'!AD$8*Tabelle!$W$9),IF('Modello Analisi RISCHI MOG_PTPC'!BF164=Tabelle!$V$10,('Mitigazione del rischio'!AD$8*Tabelle!$W$10),IF('Modello Analisi RISCHI MOG_PTPC'!BF164=Tabelle!$V$11,('Mitigazione del rischio'!AD$8*Tabelle!$W$11),IF('Modello Analisi RISCHI MOG_PTPC'!BF164=Tabelle!$V$12,('Mitigazione del rischio'!AD$8*Tabelle!$W$12),"-"))))))))))</f>
        <v>-</v>
      </c>
      <c r="AE163" s="31" t="str">
        <f>IF('Modello Analisi RISCHI MOG_PTPC'!BG164=Tabelle!$V$3,('Mitigazione del rischio'!AE$8*Tabelle!$W$3),IF('Modello Analisi RISCHI MOG_PTPC'!BG164=Tabelle!$V$4,('Mitigazione del rischio'!AE$8*Tabelle!$W$4),IF('Modello Analisi RISCHI MOG_PTPC'!BG164=Tabelle!$V$5,('Mitigazione del rischio'!AE$8*Tabelle!$W$5),IF('Modello Analisi RISCHI MOG_PTPC'!BG164=Tabelle!$V$6,('Mitigazione del rischio'!AE$8*Tabelle!$W$6),IF('Modello Analisi RISCHI MOG_PTPC'!BG164=Tabelle!$V$7,('Mitigazione del rischio'!AE$8*Tabelle!$W$7),IF('Modello Analisi RISCHI MOG_PTPC'!BG164=Tabelle!$V$8,('Mitigazione del rischio'!AE$8*Tabelle!$W$8),IF('Modello Analisi RISCHI MOG_PTPC'!BG164=Tabelle!$V$9,('Mitigazione del rischio'!AE$8*Tabelle!$W$9),IF('Modello Analisi RISCHI MOG_PTPC'!BG164=Tabelle!$V$10,('Mitigazione del rischio'!AE$8*Tabelle!$W$10),IF('Modello Analisi RISCHI MOG_PTPC'!BG164=Tabelle!$V$11,('Mitigazione del rischio'!AE$8*Tabelle!$W$11),IF('Modello Analisi RISCHI MOG_PTPC'!BG164=Tabelle!$V$12,('Mitigazione del rischio'!AE$8*Tabelle!$W$12),"-"))))))))))</f>
        <v>-</v>
      </c>
      <c r="AF163" s="32">
        <f t="shared" si="7"/>
        <v>0</v>
      </c>
      <c r="AG163" s="33">
        <f t="shared" si="8"/>
        <v>0</v>
      </c>
    </row>
    <row r="164" spans="1:33" x14ac:dyDescent="0.25">
      <c r="A164" s="31" t="str">
        <f>IF('Modello Analisi RISCHI MOG_PTPC'!AC165=Tabelle!$V$3,('Mitigazione del rischio'!A$8*Tabelle!$W$3),IF('Modello Analisi RISCHI MOG_PTPC'!AC165=Tabelle!$V$4,('Mitigazione del rischio'!A$8*Tabelle!$W$4),IF('Modello Analisi RISCHI MOG_PTPC'!AC165=Tabelle!$V$5,('Mitigazione del rischio'!A$8*Tabelle!$W$5),IF('Modello Analisi RISCHI MOG_PTPC'!AC165=Tabelle!$V$6,('Mitigazione del rischio'!A$8*Tabelle!$W$6),IF('Modello Analisi RISCHI MOG_PTPC'!AC165=Tabelle!$V$7,('Mitigazione del rischio'!A$8*Tabelle!$W$7),IF('Modello Analisi RISCHI MOG_PTPC'!AC165=Tabelle!$V$8,('Mitigazione del rischio'!A$8*Tabelle!$W$8),IF('Modello Analisi RISCHI MOG_PTPC'!AC165=Tabelle!$V$9,('Mitigazione del rischio'!A$8*Tabelle!$W$9),IF('Modello Analisi RISCHI MOG_PTPC'!AC165=Tabelle!$V$10,('Mitigazione del rischio'!A$8*Tabelle!$W$10),IF('Modello Analisi RISCHI MOG_PTPC'!AC165=Tabelle!$V$11,('Mitigazione del rischio'!A$8*Tabelle!$W$11),IF('Modello Analisi RISCHI MOG_PTPC'!AC165=Tabelle!$V$12,('Mitigazione del rischio'!A$8*Tabelle!$W$12),"-"))))))))))</f>
        <v>-</v>
      </c>
      <c r="B164" s="31" t="str">
        <f>IF('Modello Analisi RISCHI MOG_PTPC'!AD165=Tabelle!$V$3,('Mitigazione del rischio'!B$8*Tabelle!$W$3),IF('Modello Analisi RISCHI MOG_PTPC'!AD165=Tabelle!$V$4,('Mitigazione del rischio'!B$8*Tabelle!$W$4),IF('Modello Analisi RISCHI MOG_PTPC'!AD165=Tabelle!$V$5,('Mitigazione del rischio'!B$8*Tabelle!$W$5),IF('Modello Analisi RISCHI MOG_PTPC'!AD165=Tabelle!$V$6,('Mitigazione del rischio'!B$8*Tabelle!$W$6),IF('Modello Analisi RISCHI MOG_PTPC'!AD165=Tabelle!$V$7,('Mitigazione del rischio'!B$8*Tabelle!$W$7),IF('Modello Analisi RISCHI MOG_PTPC'!AD165=Tabelle!$V$8,('Mitigazione del rischio'!B$8*Tabelle!$W$8),IF('Modello Analisi RISCHI MOG_PTPC'!AD165=Tabelle!$V$9,('Mitigazione del rischio'!B$8*Tabelle!$W$9),IF('Modello Analisi RISCHI MOG_PTPC'!AD165=Tabelle!$V$10,('Mitigazione del rischio'!B$8*Tabelle!$W$10),IF('Modello Analisi RISCHI MOG_PTPC'!AD165=Tabelle!$V$11,('Mitigazione del rischio'!B$8*Tabelle!$W$11),IF('Modello Analisi RISCHI MOG_PTPC'!AD165=Tabelle!$V$12,('Mitigazione del rischio'!B$8*Tabelle!$W$12),"-"))))))))))</f>
        <v>-</v>
      </c>
      <c r="C164" s="31" t="str">
        <f>IF('Modello Analisi RISCHI MOG_PTPC'!AE165=Tabelle!$V$3,('Mitigazione del rischio'!C$8*Tabelle!$W$3),IF('Modello Analisi RISCHI MOG_PTPC'!AE165=Tabelle!$V$4,('Mitigazione del rischio'!C$8*Tabelle!$W$4),IF('Modello Analisi RISCHI MOG_PTPC'!AE165=Tabelle!$V$5,('Mitigazione del rischio'!C$8*Tabelle!$W$5),IF('Modello Analisi RISCHI MOG_PTPC'!AE165=Tabelle!$V$6,('Mitigazione del rischio'!C$8*Tabelle!$W$6),IF('Modello Analisi RISCHI MOG_PTPC'!AE165=Tabelle!$V$7,('Mitigazione del rischio'!C$8*Tabelle!$W$7),IF('Modello Analisi RISCHI MOG_PTPC'!AE165=Tabelle!$V$8,('Mitigazione del rischio'!C$8*Tabelle!$W$8),IF('Modello Analisi RISCHI MOG_PTPC'!AE165=Tabelle!$V$9,('Mitigazione del rischio'!C$8*Tabelle!$W$9),IF('Modello Analisi RISCHI MOG_PTPC'!AE165=Tabelle!$V$10,('Mitigazione del rischio'!C$8*Tabelle!$W$10),IF('Modello Analisi RISCHI MOG_PTPC'!AE165=Tabelle!$V$11,('Mitigazione del rischio'!C$8*Tabelle!$W$11),IF('Modello Analisi RISCHI MOG_PTPC'!AE165=Tabelle!$V$12,('Mitigazione del rischio'!C$8*Tabelle!$W$12),"-"))))))))))</f>
        <v>-</v>
      </c>
      <c r="D164" s="31" t="str">
        <f>IF('Modello Analisi RISCHI MOG_PTPC'!AF165=Tabelle!$V$3,('Mitigazione del rischio'!D$8*Tabelle!$W$3),IF('Modello Analisi RISCHI MOG_PTPC'!AF165=Tabelle!$V$4,('Mitigazione del rischio'!D$8*Tabelle!$W$4),IF('Modello Analisi RISCHI MOG_PTPC'!AF165=Tabelle!$V$5,('Mitigazione del rischio'!D$8*Tabelle!$W$5),IF('Modello Analisi RISCHI MOG_PTPC'!AF165=Tabelle!$V$6,('Mitigazione del rischio'!D$8*Tabelle!$W$6),IF('Modello Analisi RISCHI MOG_PTPC'!AF165=Tabelle!$V$7,('Mitigazione del rischio'!D$8*Tabelle!$W$7),IF('Modello Analisi RISCHI MOG_PTPC'!AF165=Tabelle!$V$8,('Mitigazione del rischio'!D$8*Tabelle!$W$8),IF('Modello Analisi RISCHI MOG_PTPC'!AF165=Tabelle!$V$9,('Mitigazione del rischio'!D$8*Tabelle!$W$9),IF('Modello Analisi RISCHI MOG_PTPC'!AF165=Tabelle!$V$10,('Mitigazione del rischio'!D$8*Tabelle!$W$10),IF('Modello Analisi RISCHI MOG_PTPC'!AF165=Tabelle!$V$11,('Mitigazione del rischio'!D$8*Tabelle!$W$11),IF('Modello Analisi RISCHI MOG_PTPC'!AF165=Tabelle!$V$12,('Mitigazione del rischio'!D$8*Tabelle!$W$12),"-"))))))))))</f>
        <v>-</v>
      </c>
      <c r="E164" s="31" t="str">
        <f>IF('Modello Analisi RISCHI MOG_PTPC'!AG165=Tabelle!$V$3,('Mitigazione del rischio'!E$8*Tabelle!$W$3),IF('Modello Analisi RISCHI MOG_PTPC'!AG165=Tabelle!$V$4,('Mitigazione del rischio'!E$8*Tabelle!$W$4),IF('Modello Analisi RISCHI MOG_PTPC'!AG165=Tabelle!$V$5,('Mitigazione del rischio'!E$8*Tabelle!$W$5),IF('Modello Analisi RISCHI MOG_PTPC'!AG165=Tabelle!$V$6,('Mitigazione del rischio'!E$8*Tabelle!$W$6),IF('Modello Analisi RISCHI MOG_PTPC'!AG165=Tabelle!$V$7,('Mitigazione del rischio'!E$8*Tabelle!$W$7),IF('Modello Analisi RISCHI MOG_PTPC'!AG165=Tabelle!$V$8,('Mitigazione del rischio'!E$8*Tabelle!$W$8),IF('Modello Analisi RISCHI MOG_PTPC'!AG165=Tabelle!$V$9,('Mitigazione del rischio'!E$8*Tabelle!$W$9),IF('Modello Analisi RISCHI MOG_PTPC'!AG165=Tabelle!$V$10,('Mitigazione del rischio'!E$8*Tabelle!$W$10),IF('Modello Analisi RISCHI MOG_PTPC'!AG165=Tabelle!$V$11,('Mitigazione del rischio'!E$8*Tabelle!$W$11),IF('Modello Analisi RISCHI MOG_PTPC'!AG165=Tabelle!$V$12,('Mitigazione del rischio'!E$8*Tabelle!$W$12),"-"))))))))))</f>
        <v>-</v>
      </c>
      <c r="F164" s="31" t="str">
        <f>IF('Modello Analisi RISCHI MOG_PTPC'!AH165=Tabelle!$V$3,('Mitigazione del rischio'!F$8*Tabelle!$W$3),IF('Modello Analisi RISCHI MOG_PTPC'!AH165=Tabelle!$V$4,('Mitigazione del rischio'!F$8*Tabelle!$W$4),IF('Modello Analisi RISCHI MOG_PTPC'!AH165=Tabelle!$V$5,('Mitigazione del rischio'!F$8*Tabelle!$W$5),IF('Modello Analisi RISCHI MOG_PTPC'!AH165=Tabelle!$V$6,('Mitigazione del rischio'!F$8*Tabelle!$W$6),IF('Modello Analisi RISCHI MOG_PTPC'!AH165=Tabelle!$V$7,('Mitigazione del rischio'!F$8*Tabelle!$W$7),IF('Modello Analisi RISCHI MOG_PTPC'!AH165=Tabelle!$V$8,('Mitigazione del rischio'!F$8*Tabelle!$W$8),IF('Modello Analisi RISCHI MOG_PTPC'!AH165=Tabelle!$V$9,('Mitigazione del rischio'!F$8*Tabelle!$W$9),IF('Modello Analisi RISCHI MOG_PTPC'!AH165=Tabelle!$V$10,('Mitigazione del rischio'!F$8*Tabelle!$W$10),IF('Modello Analisi RISCHI MOG_PTPC'!AH165=Tabelle!$V$11,('Mitigazione del rischio'!F$8*Tabelle!$W$11),IF('Modello Analisi RISCHI MOG_PTPC'!AH165=Tabelle!$V$12,('Mitigazione del rischio'!F$8*Tabelle!$W$12),"-"))))))))))</f>
        <v>-</v>
      </c>
      <c r="G164" s="31" t="str">
        <f>IF('Modello Analisi RISCHI MOG_PTPC'!AI165=Tabelle!$V$3,('Mitigazione del rischio'!G$8*Tabelle!$W$3),IF('Modello Analisi RISCHI MOG_PTPC'!AI165=Tabelle!$V$4,('Mitigazione del rischio'!G$8*Tabelle!$W$4),IF('Modello Analisi RISCHI MOG_PTPC'!AI165=Tabelle!$V$5,('Mitigazione del rischio'!G$8*Tabelle!$W$5),IF('Modello Analisi RISCHI MOG_PTPC'!AI165=Tabelle!$V$6,('Mitigazione del rischio'!G$8*Tabelle!$W$6),IF('Modello Analisi RISCHI MOG_PTPC'!AI165=Tabelle!$V$7,('Mitigazione del rischio'!G$8*Tabelle!$W$7),IF('Modello Analisi RISCHI MOG_PTPC'!AI165=Tabelle!$V$8,('Mitigazione del rischio'!G$8*Tabelle!$W$8),IF('Modello Analisi RISCHI MOG_PTPC'!AI165=Tabelle!$V$9,('Mitigazione del rischio'!G$8*Tabelle!$W$9),IF('Modello Analisi RISCHI MOG_PTPC'!AI165=Tabelle!$V$10,('Mitigazione del rischio'!G$8*Tabelle!$W$10),IF('Modello Analisi RISCHI MOG_PTPC'!AI165=Tabelle!$V$11,('Mitigazione del rischio'!G$8*Tabelle!$W$11),IF('Modello Analisi RISCHI MOG_PTPC'!AI165=Tabelle!$V$12,('Mitigazione del rischio'!G$8*Tabelle!$W$12),"-"))))))))))</f>
        <v>-</v>
      </c>
      <c r="H164" s="31" t="str">
        <f>IF('Modello Analisi RISCHI MOG_PTPC'!AJ165=Tabelle!$V$3,('Mitigazione del rischio'!H$8*Tabelle!$W$3),IF('Modello Analisi RISCHI MOG_PTPC'!AJ165=Tabelle!$V$4,('Mitigazione del rischio'!H$8*Tabelle!$W$4),IF('Modello Analisi RISCHI MOG_PTPC'!AJ165=Tabelle!$V$5,('Mitigazione del rischio'!H$8*Tabelle!$W$5),IF('Modello Analisi RISCHI MOG_PTPC'!AJ165=Tabelle!$V$6,('Mitigazione del rischio'!H$8*Tabelle!$W$6),IF('Modello Analisi RISCHI MOG_PTPC'!AJ165=Tabelle!$V$7,('Mitigazione del rischio'!H$8*Tabelle!$W$7),IF('Modello Analisi RISCHI MOG_PTPC'!AJ165=Tabelle!$V$8,('Mitigazione del rischio'!H$8*Tabelle!$W$8),IF('Modello Analisi RISCHI MOG_PTPC'!AJ165=Tabelle!$V$9,('Mitigazione del rischio'!H$8*Tabelle!$W$9),IF('Modello Analisi RISCHI MOG_PTPC'!AJ165=Tabelle!$V$10,('Mitigazione del rischio'!H$8*Tabelle!$W$10),IF('Modello Analisi RISCHI MOG_PTPC'!AJ165=Tabelle!$V$11,('Mitigazione del rischio'!H$8*Tabelle!$W$11),IF('Modello Analisi RISCHI MOG_PTPC'!AJ165=Tabelle!$V$12,('Mitigazione del rischio'!H$8*Tabelle!$W$12),"-"))))))))))</f>
        <v>-</v>
      </c>
      <c r="I164" s="31" t="str">
        <f>IF('Modello Analisi RISCHI MOG_PTPC'!AK165=Tabelle!$V$3,('Mitigazione del rischio'!I$8*Tabelle!$W$3),IF('Modello Analisi RISCHI MOG_PTPC'!AK165=Tabelle!$V$4,('Mitigazione del rischio'!I$8*Tabelle!$W$4),IF('Modello Analisi RISCHI MOG_PTPC'!AK165=Tabelle!$V$5,('Mitigazione del rischio'!I$8*Tabelle!$W$5),IF('Modello Analisi RISCHI MOG_PTPC'!AK165=Tabelle!$V$6,('Mitigazione del rischio'!I$8*Tabelle!$W$6),IF('Modello Analisi RISCHI MOG_PTPC'!AK165=Tabelle!$V$7,('Mitigazione del rischio'!I$8*Tabelle!$W$7),IF('Modello Analisi RISCHI MOG_PTPC'!AK165=Tabelle!$V$8,('Mitigazione del rischio'!I$8*Tabelle!$W$8),IF('Modello Analisi RISCHI MOG_PTPC'!AK165=Tabelle!$V$9,('Mitigazione del rischio'!I$8*Tabelle!$W$9),IF('Modello Analisi RISCHI MOG_PTPC'!AK165=Tabelle!$V$10,('Mitigazione del rischio'!I$8*Tabelle!$W$10),IF('Modello Analisi RISCHI MOG_PTPC'!AK165=Tabelle!$V$11,('Mitigazione del rischio'!I$8*Tabelle!$W$11),IF('Modello Analisi RISCHI MOG_PTPC'!AK165=Tabelle!$V$12,('Mitigazione del rischio'!I$8*Tabelle!$W$12),"-"))))))))))</f>
        <v>-</v>
      </c>
      <c r="J164" s="31" t="str">
        <f>IF('Modello Analisi RISCHI MOG_PTPC'!AL165=Tabelle!$V$3,('Mitigazione del rischio'!J$8*Tabelle!$W$3),IF('Modello Analisi RISCHI MOG_PTPC'!AL165=Tabelle!$V$4,('Mitigazione del rischio'!J$8*Tabelle!$W$4),IF('Modello Analisi RISCHI MOG_PTPC'!AL165=Tabelle!$V$5,('Mitigazione del rischio'!J$8*Tabelle!$W$5),IF('Modello Analisi RISCHI MOG_PTPC'!AL165=Tabelle!$V$6,('Mitigazione del rischio'!J$8*Tabelle!$W$6),IF('Modello Analisi RISCHI MOG_PTPC'!AL165=Tabelle!$V$7,('Mitigazione del rischio'!J$8*Tabelle!$W$7),IF('Modello Analisi RISCHI MOG_PTPC'!AL165=Tabelle!$V$8,('Mitigazione del rischio'!J$8*Tabelle!$W$8),IF('Modello Analisi RISCHI MOG_PTPC'!AL165=Tabelle!$V$9,('Mitigazione del rischio'!J$8*Tabelle!$W$9),IF('Modello Analisi RISCHI MOG_PTPC'!AL165=Tabelle!$V$10,('Mitigazione del rischio'!J$8*Tabelle!$W$10),IF('Modello Analisi RISCHI MOG_PTPC'!AL165=Tabelle!$V$11,('Mitigazione del rischio'!J$8*Tabelle!$W$11),IF('Modello Analisi RISCHI MOG_PTPC'!AL165=Tabelle!$V$12,('Mitigazione del rischio'!J$8*Tabelle!$W$12),"-"))))))))))</f>
        <v>-</v>
      </c>
      <c r="K164" s="31" t="str">
        <f>IF('Modello Analisi RISCHI MOG_PTPC'!AM165=Tabelle!$V$3,('Mitigazione del rischio'!K$8*Tabelle!$W$3),IF('Modello Analisi RISCHI MOG_PTPC'!AM165=Tabelle!$V$4,('Mitigazione del rischio'!K$8*Tabelle!$W$4),IF('Modello Analisi RISCHI MOG_PTPC'!AM165=Tabelle!$V$5,('Mitigazione del rischio'!K$8*Tabelle!$W$5),IF('Modello Analisi RISCHI MOG_PTPC'!AM165=Tabelle!$V$6,('Mitigazione del rischio'!K$8*Tabelle!$W$6),IF('Modello Analisi RISCHI MOG_PTPC'!AM165=Tabelle!$V$7,('Mitigazione del rischio'!K$8*Tabelle!$W$7),IF('Modello Analisi RISCHI MOG_PTPC'!AM165=Tabelle!$V$8,('Mitigazione del rischio'!K$8*Tabelle!$W$8),IF('Modello Analisi RISCHI MOG_PTPC'!AM165=Tabelle!$V$9,('Mitigazione del rischio'!K$8*Tabelle!$W$9),IF('Modello Analisi RISCHI MOG_PTPC'!AM165=Tabelle!$V$10,('Mitigazione del rischio'!K$8*Tabelle!$W$10),IF('Modello Analisi RISCHI MOG_PTPC'!AM165=Tabelle!$V$11,('Mitigazione del rischio'!K$8*Tabelle!$W$11),IF('Modello Analisi RISCHI MOG_PTPC'!AM165=Tabelle!$V$12,('Mitigazione del rischio'!K$8*Tabelle!$W$12),"-"))))))))))</f>
        <v>-</v>
      </c>
      <c r="L164" s="31" t="str">
        <f>IF('Modello Analisi RISCHI MOG_PTPC'!AN165=Tabelle!$V$3,('Mitigazione del rischio'!L$8*Tabelle!$W$3),IF('Modello Analisi RISCHI MOG_PTPC'!AN165=Tabelle!$V$4,('Mitigazione del rischio'!L$8*Tabelle!$W$4),IF('Modello Analisi RISCHI MOG_PTPC'!AN165=Tabelle!$V$5,('Mitigazione del rischio'!L$8*Tabelle!$W$5),IF('Modello Analisi RISCHI MOG_PTPC'!AN165=Tabelle!$V$6,('Mitigazione del rischio'!L$8*Tabelle!$W$6),IF('Modello Analisi RISCHI MOG_PTPC'!AN165=Tabelle!$V$7,('Mitigazione del rischio'!L$8*Tabelle!$W$7),IF('Modello Analisi RISCHI MOG_PTPC'!AN165=Tabelle!$V$8,('Mitigazione del rischio'!L$8*Tabelle!$W$8),IF('Modello Analisi RISCHI MOG_PTPC'!AN165=Tabelle!$V$9,('Mitigazione del rischio'!L$8*Tabelle!$W$9),IF('Modello Analisi RISCHI MOG_PTPC'!AN165=Tabelle!$V$10,('Mitigazione del rischio'!L$8*Tabelle!$W$10),IF('Modello Analisi RISCHI MOG_PTPC'!AN165=Tabelle!$V$11,('Mitigazione del rischio'!L$8*Tabelle!$W$11),IF('Modello Analisi RISCHI MOG_PTPC'!AN165=Tabelle!$V$12,('Mitigazione del rischio'!L$8*Tabelle!$W$12),"-"))))))))))</f>
        <v>-</v>
      </c>
      <c r="M164" s="31" t="str">
        <f>IF('Modello Analisi RISCHI MOG_PTPC'!AO165=Tabelle!$V$3,('Mitigazione del rischio'!M$8*Tabelle!$W$3),IF('Modello Analisi RISCHI MOG_PTPC'!AO165=Tabelle!$V$4,('Mitigazione del rischio'!M$8*Tabelle!$W$4),IF('Modello Analisi RISCHI MOG_PTPC'!AO165=Tabelle!$V$5,('Mitigazione del rischio'!M$8*Tabelle!$W$5),IF('Modello Analisi RISCHI MOG_PTPC'!AO165=Tabelle!$V$6,('Mitigazione del rischio'!M$8*Tabelle!$W$6),IF('Modello Analisi RISCHI MOG_PTPC'!AO165=Tabelle!$V$7,('Mitigazione del rischio'!M$8*Tabelle!$W$7),IF('Modello Analisi RISCHI MOG_PTPC'!AO165=Tabelle!$V$8,('Mitigazione del rischio'!M$8*Tabelle!$W$8),IF('Modello Analisi RISCHI MOG_PTPC'!AO165=Tabelle!$V$9,('Mitigazione del rischio'!M$8*Tabelle!$W$9),IF('Modello Analisi RISCHI MOG_PTPC'!AO165=Tabelle!$V$10,('Mitigazione del rischio'!M$8*Tabelle!$W$10),IF('Modello Analisi RISCHI MOG_PTPC'!AO165=Tabelle!$V$11,('Mitigazione del rischio'!M$8*Tabelle!$W$11),IF('Modello Analisi RISCHI MOG_PTPC'!AO165=Tabelle!$V$12,('Mitigazione del rischio'!M$8*Tabelle!$W$12),"-"))))))))))</f>
        <v>-</v>
      </c>
      <c r="N164" s="31" t="str">
        <f>IF('Modello Analisi RISCHI MOG_PTPC'!AP165=Tabelle!$V$3,('Mitigazione del rischio'!N$8*Tabelle!$W$3),IF('Modello Analisi RISCHI MOG_PTPC'!AP165=Tabelle!$V$4,('Mitigazione del rischio'!N$8*Tabelle!$W$4),IF('Modello Analisi RISCHI MOG_PTPC'!AP165=Tabelle!$V$5,('Mitigazione del rischio'!N$8*Tabelle!$W$5),IF('Modello Analisi RISCHI MOG_PTPC'!AP165=Tabelle!$V$6,('Mitigazione del rischio'!N$8*Tabelle!$W$6),IF('Modello Analisi RISCHI MOG_PTPC'!AP165=Tabelle!$V$7,('Mitigazione del rischio'!N$8*Tabelle!$W$7),IF('Modello Analisi RISCHI MOG_PTPC'!AP165=Tabelle!$V$8,('Mitigazione del rischio'!N$8*Tabelle!$W$8),IF('Modello Analisi RISCHI MOG_PTPC'!AP165=Tabelle!$V$9,('Mitigazione del rischio'!N$8*Tabelle!$W$9),IF('Modello Analisi RISCHI MOG_PTPC'!AP165=Tabelle!$V$10,('Mitigazione del rischio'!N$8*Tabelle!$W$10),IF('Modello Analisi RISCHI MOG_PTPC'!AP165=Tabelle!$V$11,('Mitigazione del rischio'!N$8*Tabelle!$W$11),IF('Modello Analisi RISCHI MOG_PTPC'!AP165=Tabelle!$V$12,('Mitigazione del rischio'!N$8*Tabelle!$W$12),"-"))))))))))</f>
        <v>-</v>
      </c>
      <c r="O164" s="31" t="str">
        <f>IF('Modello Analisi RISCHI MOG_PTPC'!AQ165=Tabelle!$V$3,('Mitigazione del rischio'!O$8*Tabelle!$W$3),IF('Modello Analisi RISCHI MOG_PTPC'!AQ165=Tabelle!$V$4,('Mitigazione del rischio'!O$8*Tabelle!$W$4),IF('Modello Analisi RISCHI MOG_PTPC'!AQ165=Tabelle!$V$5,('Mitigazione del rischio'!O$8*Tabelle!$W$5),IF('Modello Analisi RISCHI MOG_PTPC'!AQ165=Tabelle!$V$6,('Mitigazione del rischio'!O$8*Tabelle!$W$6),IF('Modello Analisi RISCHI MOG_PTPC'!AQ165=Tabelle!$V$7,('Mitigazione del rischio'!O$8*Tabelle!$W$7),IF('Modello Analisi RISCHI MOG_PTPC'!AQ165=Tabelle!$V$8,('Mitigazione del rischio'!O$8*Tabelle!$W$8),IF('Modello Analisi RISCHI MOG_PTPC'!AQ165=Tabelle!$V$9,('Mitigazione del rischio'!O$8*Tabelle!$W$9),IF('Modello Analisi RISCHI MOG_PTPC'!AQ165=Tabelle!$V$10,('Mitigazione del rischio'!O$8*Tabelle!$W$10),IF('Modello Analisi RISCHI MOG_PTPC'!AQ165=Tabelle!$V$11,('Mitigazione del rischio'!O$8*Tabelle!$W$11),IF('Modello Analisi RISCHI MOG_PTPC'!AQ165=Tabelle!$V$12,('Mitigazione del rischio'!O$8*Tabelle!$W$12),"-"))))))))))</f>
        <v>-</v>
      </c>
      <c r="P164" s="31" t="str">
        <f>IF('Modello Analisi RISCHI MOG_PTPC'!AR165=Tabelle!$V$3,('Mitigazione del rischio'!P$8*Tabelle!$W$3),IF('Modello Analisi RISCHI MOG_PTPC'!AR165=Tabelle!$V$4,('Mitigazione del rischio'!P$8*Tabelle!$W$4),IF('Modello Analisi RISCHI MOG_PTPC'!AR165=Tabelle!$V$5,('Mitigazione del rischio'!P$8*Tabelle!$W$5),IF('Modello Analisi RISCHI MOG_PTPC'!AR165=Tabelle!$V$6,('Mitigazione del rischio'!P$8*Tabelle!$W$6),IF('Modello Analisi RISCHI MOG_PTPC'!AR165=Tabelle!$V$7,('Mitigazione del rischio'!P$8*Tabelle!$W$7),IF('Modello Analisi RISCHI MOG_PTPC'!AR165=Tabelle!$V$8,('Mitigazione del rischio'!P$8*Tabelle!$W$8),IF('Modello Analisi RISCHI MOG_PTPC'!AR165=Tabelle!$V$9,('Mitigazione del rischio'!P$8*Tabelle!$W$9),IF('Modello Analisi RISCHI MOG_PTPC'!AR165=Tabelle!$V$10,('Mitigazione del rischio'!P$8*Tabelle!$W$10),IF('Modello Analisi RISCHI MOG_PTPC'!AR165=Tabelle!$V$11,('Mitigazione del rischio'!P$8*Tabelle!$W$11),IF('Modello Analisi RISCHI MOG_PTPC'!AR165=Tabelle!$V$12,('Mitigazione del rischio'!P$8*Tabelle!$W$12),"-"))))))))))</f>
        <v>-</v>
      </c>
      <c r="Q164" s="31" t="str">
        <f>IF('Modello Analisi RISCHI MOG_PTPC'!AS165=Tabelle!$V$3,('Mitigazione del rischio'!Q$8*Tabelle!$W$3),IF('Modello Analisi RISCHI MOG_PTPC'!AS165=Tabelle!$V$4,('Mitigazione del rischio'!Q$8*Tabelle!$W$4),IF('Modello Analisi RISCHI MOG_PTPC'!AS165=Tabelle!$V$5,('Mitigazione del rischio'!Q$8*Tabelle!$W$5),IF('Modello Analisi RISCHI MOG_PTPC'!AS165=Tabelle!$V$6,('Mitigazione del rischio'!Q$8*Tabelle!$W$6),IF('Modello Analisi RISCHI MOG_PTPC'!AS165=Tabelle!$V$7,('Mitigazione del rischio'!Q$8*Tabelle!$W$7),IF('Modello Analisi RISCHI MOG_PTPC'!AS165=Tabelle!$V$8,('Mitigazione del rischio'!Q$8*Tabelle!$W$8),IF('Modello Analisi RISCHI MOG_PTPC'!AS165=Tabelle!$V$9,('Mitigazione del rischio'!Q$8*Tabelle!$W$9),IF('Modello Analisi RISCHI MOG_PTPC'!AS165=Tabelle!$V$10,('Mitigazione del rischio'!Q$8*Tabelle!$W$10),IF('Modello Analisi RISCHI MOG_PTPC'!AS165=Tabelle!$V$11,('Mitigazione del rischio'!Q$8*Tabelle!$W$11),IF('Modello Analisi RISCHI MOG_PTPC'!AS165=Tabelle!$V$12,('Mitigazione del rischio'!Q$8*Tabelle!$W$12),"-"))))))))))</f>
        <v>-</v>
      </c>
      <c r="R164" s="31" t="str">
        <f>IF('Modello Analisi RISCHI MOG_PTPC'!AT165=Tabelle!$V$3,('Mitigazione del rischio'!R$8*Tabelle!$W$3),IF('Modello Analisi RISCHI MOG_PTPC'!AT165=Tabelle!$V$4,('Mitigazione del rischio'!R$8*Tabelle!$W$4),IF('Modello Analisi RISCHI MOG_PTPC'!AT165=Tabelle!$V$5,('Mitigazione del rischio'!R$8*Tabelle!$W$5),IF('Modello Analisi RISCHI MOG_PTPC'!AT165=Tabelle!$V$6,('Mitigazione del rischio'!R$8*Tabelle!$W$6),IF('Modello Analisi RISCHI MOG_PTPC'!AT165=Tabelle!$V$7,('Mitigazione del rischio'!R$8*Tabelle!$W$7),IF('Modello Analisi RISCHI MOG_PTPC'!AT165=Tabelle!$V$8,('Mitigazione del rischio'!R$8*Tabelle!$W$8),IF('Modello Analisi RISCHI MOG_PTPC'!AT165=Tabelle!$V$9,('Mitigazione del rischio'!R$8*Tabelle!$W$9),IF('Modello Analisi RISCHI MOG_PTPC'!AT165=Tabelle!$V$10,('Mitigazione del rischio'!R$8*Tabelle!$W$10),IF('Modello Analisi RISCHI MOG_PTPC'!AT165=Tabelle!$V$11,('Mitigazione del rischio'!R$8*Tabelle!$W$11),IF('Modello Analisi RISCHI MOG_PTPC'!AT165=Tabelle!$V$12,('Mitigazione del rischio'!R$8*Tabelle!$W$12),"-"))))))))))</f>
        <v>-</v>
      </c>
      <c r="S164" s="31" t="str">
        <f>IF('Modello Analisi RISCHI MOG_PTPC'!AU165=Tabelle!$V$3,('Mitigazione del rischio'!S$8*Tabelle!$W$3),IF('Modello Analisi RISCHI MOG_PTPC'!AU165=Tabelle!$V$4,('Mitigazione del rischio'!S$8*Tabelle!$W$4),IF('Modello Analisi RISCHI MOG_PTPC'!AU165=Tabelle!$V$5,('Mitigazione del rischio'!S$8*Tabelle!$W$5),IF('Modello Analisi RISCHI MOG_PTPC'!AU165=Tabelle!$V$6,('Mitigazione del rischio'!S$8*Tabelle!$W$6),IF('Modello Analisi RISCHI MOG_PTPC'!AU165=Tabelle!$V$7,('Mitigazione del rischio'!S$8*Tabelle!$W$7),IF('Modello Analisi RISCHI MOG_PTPC'!AU165=Tabelle!$V$8,('Mitigazione del rischio'!S$8*Tabelle!$W$8),IF('Modello Analisi RISCHI MOG_PTPC'!AU165=Tabelle!$V$9,('Mitigazione del rischio'!S$8*Tabelle!$W$9),IF('Modello Analisi RISCHI MOG_PTPC'!AU165=Tabelle!$V$10,('Mitigazione del rischio'!S$8*Tabelle!$W$10),IF('Modello Analisi RISCHI MOG_PTPC'!AU165=Tabelle!$V$11,('Mitigazione del rischio'!S$8*Tabelle!$W$11),IF('Modello Analisi RISCHI MOG_PTPC'!AU165=Tabelle!$V$12,('Mitigazione del rischio'!S$8*Tabelle!$W$12),"-"))))))))))</f>
        <v>-</v>
      </c>
      <c r="T164" s="31" t="str">
        <f>IF('Modello Analisi RISCHI MOG_PTPC'!AV165=Tabelle!$V$3,('Mitigazione del rischio'!T$8*Tabelle!$W$3),IF('Modello Analisi RISCHI MOG_PTPC'!AV165=Tabelle!$V$4,('Mitigazione del rischio'!T$8*Tabelle!$W$4),IF('Modello Analisi RISCHI MOG_PTPC'!AV165=Tabelle!$V$5,('Mitigazione del rischio'!T$8*Tabelle!$W$5),IF('Modello Analisi RISCHI MOG_PTPC'!AV165=Tabelle!$V$6,('Mitigazione del rischio'!T$8*Tabelle!$W$6),IF('Modello Analisi RISCHI MOG_PTPC'!AV165=Tabelle!$V$7,('Mitigazione del rischio'!T$8*Tabelle!$W$7),IF('Modello Analisi RISCHI MOG_PTPC'!AV165=Tabelle!$V$8,('Mitigazione del rischio'!T$8*Tabelle!$W$8),IF('Modello Analisi RISCHI MOG_PTPC'!AV165=Tabelle!$V$9,('Mitigazione del rischio'!T$8*Tabelle!$W$9),IF('Modello Analisi RISCHI MOG_PTPC'!AV165=Tabelle!$V$10,('Mitigazione del rischio'!T$8*Tabelle!$W$10),IF('Modello Analisi RISCHI MOG_PTPC'!AV165=Tabelle!$V$11,('Mitigazione del rischio'!T$8*Tabelle!$W$11),IF('Modello Analisi RISCHI MOG_PTPC'!AV165=Tabelle!$V$12,('Mitigazione del rischio'!T$8*Tabelle!$W$12),"-"))))))))))</f>
        <v>-</v>
      </c>
      <c r="U164" s="31" t="str">
        <f>IF('Modello Analisi RISCHI MOG_PTPC'!AW165=Tabelle!$V$3,('Mitigazione del rischio'!U$8*Tabelle!$W$3),IF('Modello Analisi RISCHI MOG_PTPC'!AW165=Tabelle!$V$4,('Mitigazione del rischio'!U$8*Tabelle!$W$4),IF('Modello Analisi RISCHI MOG_PTPC'!AW165=Tabelle!$V$5,('Mitigazione del rischio'!U$8*Tabelle!$W$5),IF('Modello Analisi RISCHI MOG_PTPC'!AW165=Tabelle!$V$6,('Mitigazione del rischio'!U$8*Tabelle!$W$6),IF('Modello Analisi RISCHI MOG_PTPC'!AW165=Tabelle!$V$7,('Mitigazione del rischio'!U$8*Tabelle!$W$7),IF('Modello Analisi RISCHI MOG_PTPC'!AW165=Tabelle!$V$8,('Mitigazione del rischio'!U$8*Tabelle!$W$8),IF('Modello Analisi RISCHI MOG_PTPC'!AW165=Tabelle!$V$9,('Mitigazione del rischio'!U$8*Tabelle!$W$9),IF('Modello Analisi RISCHI MOG_PTPC'!AW165=Tabelle!$V$10,('Mitigazione del rischio'!U$8*Tabelle!$W$10),IF('Modello Analisi RISCHI MOG_PTPC'!AW165=Tabelle!$V$11,('Mitigazione del rischio'!U$8*Tabelle!$W$11),IF('Modello Analisi RISCHI MOG_PTPC'!AW165=Tabelle!$V$12,('Mitigazione del rischio'!U$8*Tabelle!$W$12),"-"))))))))))</f>
        <v>-</v>
      </c>
      <c r="V164" s="31" t="str">
        <f>IF('Modello Analisi RISCHI MOG_PTPC'!AX165=Tabelle!$V$3,('Mitigazione del rischio'!V$8*Tabelle!$W$3),IF('Modello Analisi RISCHI MOG_PTPC'!AX165=Tabelle!$V$4,('Mitigazione del rischio'!V$8*Tabelle!$W$4),IF('Modello Analisi RISCHI MOG_PTPC'!AX165=Tabelle!$V$5,('Mitigazione del rischio'!V$8*Tabelle!$W$5),IF('Modello Analisi RISCHI MOG_PTPC'!AX165=Tabelle!$V$6,('Mitigazione del rischio'!V$8*Tabelle!$W$6),IF('Modello Analisi RISCHI MOG_PTPC'!AX165=Tabelle!$V$7,('Mitigazione del rischio'!V$8*Tabelle!$W$7),IF('Modello Analisi RISCHI MOG_PTPC'!AX165=Tabelle!$V$8,('Mitigazione del rischio'!V$8*Tabelle!$W$8),IF('Modello Analisi RISCHI MOG_PTPC'!AX165=Tabelle!$V$9,('Mitigazione del rischio'!V$8*Tabelle!$W$9),IF('Modello Analisi RISCHI MOG_PTPC'!AX165=Tabelle!$V$10,('Mitigazione del rischio'!V$8*Tabelle!$W$10),IF('Modello Analisi RISCHI MOG_PTPC'!AX165=Tabelle!$V$11,('Mitigazione del rischio'!V$8*Tabelle!$W$11),IF('Modello Analisi RISCHI MOG_PTPC'!AX165=Tabelle!$V$12,('Mitigazione del rischio'!V$8*Tabelle!$W$12),"-"))))))))))</f>
        <v>-</v>
      </c>
      <c r="W164" s="31" t="str">
        <f>IF('Modello Analisi RISCHI MOG_PTPC'!AY165=Tabelle!$V$3,('Mitigazione del rischio'!W$8*Tabelle!$W$3),IF('Modello Analisi RISCHI MOG_PTPC'!AY165=Tabelle!$V$4,('Mitigazione del rischio'!W$8*Tabelle!$W$4),IF('Modello Analisi RISCHI MOG_PTPC'!AY165=Tabelle!$V$5,('Mitigazione del rischio'!W$8*Tabelle!$W$5),IF('Modello Analisi RISCHI MOG_PTPC'!AY165=Tabelle!$V$6,('Mitigazione del rischio'!W$8*Tabelle!$W$6),IF('Modello Analisi RISCHI MOG_PTPC'!AY165=Tabelle!$V$7,('Mitigazione del rischio'!W$8*Tabelle!$W$7),IF('Modello Analisi RISCHI MOG_PTPC'!AY165=Tabelle!$V$8,('Mitigazione del rischio'!W$8*Tabelle!$W$8),IF('Modello Analisi RISCHI MOG_PTPC'!AY165=Tabelle!$V$9,('Mitigazione del rischio'!W$8*Tabelle!$W$9),IF('Modello Analisi RISCHI MOG_PTPC'!AY165=Tabelle!$V$10,('Mitigazione del rischio'!W$8*Tabelle!$W$10),IF('Modello Analisi RISCHI MOG_PTPC'!AY165=Tabelle!$V$11,('Mitigazione del rischio'!W$8*Tabelle!$W$11),IF('Modello Analisi RISCHI MOG_PTPC'!AY165=Tabelle!$V$12,('Mitigazione del rischio'!W$8*Tabelle!$W$12),"-"))))))))))</f>
        <v>-</v>
      </c>
      <c r="X164" s="31" t="str">
        <f>IF('Modello Analisi RISCHI MOG_PTPC'!AZ165=Tabelle!$V$3,('Mitigazione del rischio'!X$8*Tabelle!$W$3),IF('Modello Analisi RISCHI MOG_PTPC'!AZ165=Tabelle!$V$4,('Mitigazione del rischio'!X$8*Tabelle!$W$4),IF('Modello Analisi RISCHI MOG_PTPC'!AZ165=Tabelle!$V$5,('Mitigazione del rischio'!X$8*Tabelle!$W$5),IF('Modello Analisi RISCHI MOG_PTPC'!AZ165=Tabelle!$V$6,('Mitigazione del rischio'!X$8*Tabelle!$W$6),IF('Modello Analisi RISCHI MOG_PTPC'!AZ165=Tabelle!$V$7,('Mitigazione del rischio'!X$8*Tabelle!$W$7),IF('Modello Analisi RISCHI MOG_PTPC'!AZ165=Tabelle!$V$8,('Mitigazione del rischio'!X$8*Tabelle!$W$8),IF('Modello Analisi RISCHI MOG_PTPC'!AZ165=Tabelle!$V$9,('Mitigazione del rischio'!X$8*Tabelle!$W$9),IF('Modello Analisi RISCHI MOG_PTPC'!AZ165=Tabelle!$V$10,('Mitigazione del rischio'!X$8*Tabelle!$W$10),IF('Modello Analisi RISCHI MOG_PTPC'!AZ165=Tabelle!$V$11,('Mitigazione del rischio'!X$8*Tabelle!$W$11),IF('Modello Analisi RISCHI MOG_PTPC'!AZ165=Tabelle!$V$12,('Mitigazione del rischio'!X$8*Tabelle!$W$12),"-"))))))))))</f>
        <v>-</v>
      </c>
      <c r="Y164" s="31" t="str">
        <f>IF('Modello Analisi RISCHI MOG_PTPC'!BA165=Tabelle!$V$3,('Mitigazione del rischio'!Y$8*Tabelle!$W$3),IF('Modello Analisi RISCHI MOG_PTPC'!BA165=Tabelle!$V$4,('Mitigazione del rischio'!Y$8*Tabelle!$W$4),IF('Modello Analisi RISCHI MOG_PTPC'!BA165=Tabelle!$V$5,('Mitigazione del rischio'!Y$8*Tabelle!$W$5),IF('Modello Analisi RISCHI MOG_PTPC'!BA165=Tabelle!$V$6,('Mitigazione del rischio'!Y$8*Tabelle!$W$6),IF('Modello Analisi RISCHI MOG_PTPC'!BA165=Tabelle!$V$7,('Mitigazione del rischio'!Y$8*Tabelle!$W$7),IF('Modello Analisi RISCHI MOG_PTPC'!BA165=Tabelle!$V$8,('Mitigazione del rischio'!Y$8*Tabelle!$W$8),IF('Modello Analisi RISCHI MOG_PTPC'!BA165=Tabelle!$V$9,('Mitigazione del rischio'!Y$8*Tabelle!$W$9),IF('Modello Analisi RISCHI MOG_PTPC'!BA165=Tabelle!$V$10,('Mitigazione del rischio'!Y$8*Tabelle!$W$10),IF('Modello Analisi RISCHI MOG_PTPC'!BA165=Tabelle!$V$11,('Mitigazione del rischio'!Y$8*Tabelle!$W$11),IF('Modello Analisi RISCHI MOG_PTPC'!BA165=Tabelle!$V$12,('Mitigazione del rischio'!Y$8*Tabelle!$W$12),"-"))))))))))</f>
        <v>-</v>
      </c>
      <c r="Z164" s="31" t="str">
        <f>IF('Modello Analisi RISCHI MOG_PTPC'!BB165=Tabelle!$V$3,('Mitigazione del rischio'!Z$8*Tabelle!$W$3),IF('Modello Analisi RISCHI MOG_PTPC'!BB165=Tabelle!$V$4,('Mitigazione del rischio'!Z$8*Tabelle!$W$4),IF('Modello Analisi RISCHI MOG_PTPC'!BB165=Tabelle!$V$5,('Mitigazione del rischio'!Z$8*Tabelle!$W$5),IF('Modello Analisi RISCHI MOG_PTPC'!BB165=Tabelle!$V$6,('Mitigazione del rischio'!Z$8*Tabelle!$W$6),IF('Modello Analisi RISCHI MOG_PTPC'!BB165=Tabelle!$V$7,('Mitigazione del rischio'!Z$8*Tabelle!$W$7),IF('Modello Analisi RISCHI MOG_PTPC'!BB165=Tabelle!$V$8,('Mitigazione del rischio'!Z$8*Tabelle!$W$8),IF('Modello Analisi RISCHI MOG_PTPC'!BB165=Tabelle!$V$9,('Mitigazione del rischio'!Z$8*Tabelle!$W$9),IF('Modello Analisi RISCHI MOG_PTPC'!BB165=Tabelle!$V$10,('Mitigazione del rischio'!Z$8*Tabelle!$W$10),IF('Modello Analisi RISCHI MOG_PTPC'!BB165=Tabelle!$V$11,('Mitigazione del rischio'!Z$8*Tabelle!$W$11),IF('Modello Analisi RISCHI MOG_PTPC'!BB165=Tabelle!$V$12,('Mitigazione del rischio'!Z$8*Tabelle!$W$12),"-"))))))))))</f>
        <v>-</v>
      </c>
      <c r="AA164" s="31" t="str">
        <f>IF('Modello Analisi RISCHI MOG_PTPC'!BC165=Tabelle!$V$3,('Mitigazione del rischio'!AA$8*Tabelle!$W$3),IF('Modello Analisi RISCHI MOG_PTPC'!BC165=Tabelle!$V$4,('Mitigazione del rischio'!AA$8*Tabelle!$W$4),IF('Modello Analisi RISCHI MOG_PTPC'!BC165=Tabelle!$V$5,('Mitigazione del rischio'!AA$8*Tabelle!$W$5),IF('Modello Analisi RISCHI MOG_PTPC'!BC165=Tabelle!$V$6,('Mitigazione del rischio'!AA$8*Tabelle!$W$6),IF('Modello Analisi RISCHI MOG_PTPC'!BC165=Tabelle!$V$7,('Mitigazione del rischio'!AA$8*Tabelle!$W$7),IF('Modello Analisi RISCHI MOG_PTPC'!BC165=Tabelle!$V$8,('Mitigazione del rischio'!AA$8*Tabelle!$W$8),IF('Modello Analisi RISCHI MOG_PTPC'!BC165=Tabelle!$V$9,('Mitigazione del rischio'!AA$8*Tabelle!$W$9),IF('Modello Analisi RISCHI MOG_PTPC'!BC165=Tabelle!$V$10,('Mitigazione del rischio'!AA$8*Tabelle!$W$10),IF('Modello Analisi RISCHI MOG_PTPC'!BC165=Tabelle!$V$11,('Mitigazione del rischio'!AA$8*Tabelle!$W$11),IF('Modello Analisi RISCHI MOG_PTPC'!BC165=Tabelle!$V$12,('Mitigazione del rischio'!AA$8*Tabelle!$W$12),"-"))))))))))</f>
        <v>-</v>
      </c>
      <c r="AB164" s="31" t="str">
        <f>IF('Modello Analisi RISCHI MOG_PTPC'!BD165=Tabelle!$V$3,('Mitigazione del rischio'!AB$8*Tabelle!$W$3),IF('Modello Analisi RISCHI MOG_PTPC'!BD165=Tabelle!$V$4,('Mitigazione del rischio'!AB$8*Tabelle!$W$4),IF('Modello Analisi RISCHI MOG_PTPC'!BD165=Tabelle!$V$5,('Mitigazione del rischio'!AB$8*Tabelle!$W$5),IF('Modello Analisi RISCHI MOG_PTPC'!BD165=Tabelle!$V$6,('Mitigazione del rischio'!AB$8*Tabelle!$W$6),IF('Modello Analisi RISCHI MOG_PTPC'!BD165=Tabelle!$V$7,('Mitigazione del rischio'!AB$8*Tabelle!$W$7),IF('Modello Analisi RISCHI MOG_PTPC'!BD165=Tabelle!$V$8,('Mitigazione del rischio'!AB$8*Tabelle!$W$8),IF('Modello Analisi RISCHI MOG_PTPC'!BD165=Tabelle!$V$9,('Mitigazione del rischio'!AB$8*Tabelle!$W$9),IF('Modello Analisi RISCHI MOG_PTPC'!BD165=Tabelle!$V$10,('Mitigazione del rischio'!AB$8*Tabelle!$W$10),IF('Modello Analisi RISCHI MOG_PTPC'!BD165=Tabelle!$V$11,('Mitigazione del rischio'!AB$8*Tabelle!$W$11),IF('Modello Analisi RISCHI MOG_PTPC'!BD165=Tabelle!$V$12,('Mitigazione del rischio'!AB$8*Tabelle!$W$12),"-"))))))))))</f>
        <v>-</v>
      </c>
      <c r="AC164" s="31" t="str">
        <f>IF('Modello Analisi RISCHI MOG_PTPC'!BE165=Tabelle!$V$3,('Mitigazione del rischio'!AC$8*Tabelle!$W$3),IF('Modello Analisi RISCHI MOG_PTPC'!BE165=Tabelle!$V$4,('Mitigazione del rischio'!AC$8*Tabelle!$W$4),IF('Modello Analisi RISCHI MOG_PTPC'!BE165=Tabelle!$V$5,('Mitigazione del rischio'!AC$8*Tabelle!$W$5),IF('Modello Analisi RISCHI MOG_PTPC'!BE165=Tabelle!$V$6,('Mitigazione del rischio'!AC$8*Tabelle!$W$6),IF('Modello Analisi RISCHI MOG_PTPC'!BE165=Tabelle!$V$7,('Mitigazione del rischio'!AC$8*Tabelle!$W$7),IF('Modello Analisi RISCHI MOG_PTPC'!BE165=Tabelle!$V$8,('Mitigazione del rischio'!AC$8*Tabelle!$W$8),IF('Modello Analisi RISCHI MOG_PTPC'!BE165=Tabelle!$V$9,('Mitigazione del rischio'!AC$8*Tabelle!$W$9),IF('Modello Analisi RISCHI MOG_PTPC'!BE165=Tabelle!$V$10,('Mitigazione del rischio'!AC$8*Tabelle!$W$10),IF('Modello Analisi RISCHI MOG_PTPC'!BE165=Tabelle!$V$11,('Mitigazione del rischio'!AC$8*Tabelle!$W$11),IF('Modello Analisi RISCHI MOG_PTPC'!BE165=Tabelle!$V$12,('Mitigazione del rischio'!AC$8*Tabelle!$W$12),"-"))))))))))</f>
        <v>-</v>
      </c>
      <c r="AD164" s="31" t="str">
        <f>IF('Modello Analisi RISCHI MOG_PTPC'!BF165=Tabelle!$V$3,('Mitigazione del rischio'!AD$8*Tabelle!$W$3),IF('Modello Analisi RISCHI MOG_PTPC'!BF165=Tabelle!$V$4,('Mitigazione del rischio'!AD$8*Tabelle!$W$4),IF('Modello Analisi RISCHI MOG_PTPC'!BF165=Tabelle!$V$5,('Mitigazione del rischio'!AD$8*Tabelle!$W$5),IF('Modello Analisi RISCHI MOG_PTPC'!BF165=Tabelle!$V$6,('Mitigazione del rischio'!AD$8*Tabelle!$W$6),IF('Modello Analisi RISCHI MOG_PTPC'!BF165=Tabelle!$V$7,('Mitigazione del rischio'!AD$8*Tabelle!$W$7),IF('Modello Analisi RISCHI MOG_PTPC'!BF165=Tabelle!$V$8,('Mitigazione del rischio'!AD$8*Tabelle!$W$8),IF('Modello Analisi RISCHI MOG_PTPC'!BF165=Tabelle!$V$9,('Mitigazione del rischio'!AD$8*Tabelle!$W$9),IF('Modello Analisi RISCHI MOG_PTPC'!BF165=Tabelle!$V$10,('Mitigazione del rischio'!AD$8*Tabelle!$W$10),IF('Modello Analisi RISCHI MOG_PTPC'!BF165=Tabelle!$V$11,('Mitigazione del rischio'!AD$8*Tabelle!$W$11),IF('Modello Analisi RISCHI MOG_PTPC'!BF165=Tabelle!$V$12,('Mitigazione del rischio'!AD$8*Tabelle!$W$12),"-"))))))))))</f>
        <v>-</v>
      </c>
      <c r="AE164" s="31" t="str">
        <f>IF('Modello Analisi RISCHI MOG_PTPC'!BG165=Tabelle!$V$3,('Mitigazione del rischio'!AE$8*Tabelle!$W$3),IF('Modello Analisi RISCHI MOG_PTPC'!BG165=Tabelle!$V$4,('Mitigazione del rischio'!AE$8*Tabelle!$W$4),IF('Modello Analisi RISCHI MOG_PTPC'!BG165=Tabelle!$V$5,('Mitigazione del rischio'!AE$8*Tabelle!$W$5),IF('Modello Analisi RISCHI MOG_PTPC'!BG165=Tabelle!$V$6,('Mitigazione del rischio'!AE$8*Tabelle!$W$6),IF('Modello Analisi RISCHI MOG_PTPC'!BG165=Tabelle!$V$7,('Mitigazione del rischio'!AE$8*Tabelle!$W$7),IF('Modello Analisi RISCHI MOG_PTPC'!BG165=Tabelle!$V$8,('Mitigazione del rischio'!AE$8*Tabelle!$W$8),IF('Modello Analisi RISCHI MOG_PTPC'!BG165=Tabelle!$V$9,('Mitigazione del rischio'!AE$8*Tabelle!$W$9),IF('Modello Analisi RISCHI MOG_PTPC'!BG165=Tabelle!$V$10,('Mitigazione del rischio'!AE$8*Tabelle!$W$10),IF('Modello Analisi RISCHI MOG_PTPC'!BG165=Tabelle!$V$11,('Mitigazione del rischio'!AE$8*Tabelle!$W$11),IF('Modello Analisi RISCHI MOG_PTPC'!BG165=Tabelle!$V$12,('Mitigazione del rischio'!AE$8*Tabelle!$W$12),"-"))))))))))</f>
        <v>-</v>
      </c>
      <c r="AF164" s="32">
        <f t="shared" si="7"/>
        <v>0</v>
      </c>
      <c r="AG164" s="33">
        <f t="shared" si="8"/>
        <v>0</v>
      </c>
    </row>
    <row r="165" spans="1:33" x14ac:dyDescent="0.25">
      <c r="A165" s="31" t="str">
        <f>IF('Modello Analisi RISCHI MOG_PTPC'!AC166=Tabelle!$V$3,('Mitigazione del rischio'!A$8*Tabelle!$W$3),IF('Modello Analisi RISCHI MOG_PTPC'!AC166=Tabelle!$V$4,('Mitigazione del rischio'!A$8*Tabelle!$W$4),IF('Modello Analisi RISCHI MOG_PTPC'!AC166=Tabelle!$V$5,('Mitigazione del rischio'!A$8*Tabelle!$W$5),IF('Modello Analisi RISCHI MOG_PTPC'!AC166=Tabelle!$V$6,('Mitigazione del rischio'!A$8*Tabelle!$W$6),IF('Modello Analisi RISCHI MOG_PTPC'!AC166=Tabelle!$V$7,('Mitigazione del rischio'!A$8*Tabelle!$W$7),IF('Modello Analisi RISCHI MOG_PTPC'!AC166=Tabelle!$V$8,('Mitigazione del rischio'!A$8*Tabelle!$W$8),IF('Modello Analisi RISCHI MOG_PTPC'!AC166=Tabelle!$V$9,('Mitigazione del rischio'!A$8*Tabelle!$W$9),IF('Modello Analisi RISCHI MOG_PTPC'!AC166=Tabelle!$V$10,('Mitigazione del rischio'!A$8*Tabelle!$W$10),IF('Modello Analisi RISCHI MOG_PTPC'!AC166=Tabelle!$V$11,('Mitigazione del rischio'!A$8*Tabelle!$W$11),IF('Modello Analisi RISCHI MOG_PTPC'!AC166=Tabelle!$V$12,('Mitigazione del rischio'!A$8*Tabelle!$W$12),"-"))))))))))</f>
        <v>-</v>
      </c>
      <c r="B165" s="31" t="str">
        <f>IF('Modello Analisi RISCHI MOG_PTPC'!AD166=Tabelle!$V$3,('Mitigazione del rischio'!B$8*Tabelle!$W$3),IF('Modello Analisi RISCHI MOG_PTPC'!AD166=Tabelle!$V$4,('Mitigazione del rischio'!B$8*Tabelle!$W$4),IF('Modello Analisi RISCHI MOG_PTPC'!AD166=Tabelle!$V$5,('Mitigazione del rischio'!B$8*Tabelle!$W$5),IF('Modello Analisi RISCHI MOG_PTPC'!AD166=Tabelle!$V$6,('Mitigazione del rischio'!B$8*Tabelle!$W$6),IF('Modello Analisi RISCHI MOG_PTPC'!AD166=Tabelle!$V$7,('Mitigazione del rischio'!B$8*Tabelle!$W$7),IF('Modello Analisi RISCHI MOG_PTPC'!AD166=Tabelle!$V$8,('Mitigazione del rischio'!B$8*Tabelle!$W$8),IF('Modello Analisi RISCHI MOG_PTPC'!AD166=Tabelle!$V$9,('Mitigazione del rischio'!B$8*Tabelle!$W$9),IF('Modello Analisi RISCHI MOG_PTPC'!AD166=Tabelle!$V$10,('Mitigazione del rischio'!B$8*Tabelle!$W$10),IF('Modello Analisi RISCHI MOG_PTPC'!AD166=Tabelle!$V$11,('Mitigazione del rischio'!B$8*Tabelle!$W$11),IF('Modello Analisi RISCHI MOG_PTPC'!AD166=Tabelle!$V$12,('Mitigazione del rischio'!B$8*Tabelle!$W$12),"-"))))))))))</f>
        <v>-</v>
      </c>
      <c r="C165" s="31" t="str">
        <f>IF('Modello Analisi RISCHI MOG_PTPC'!AE166=Tabelle!$V$3,('Mitigazione del rischio'!C$8*Tabelle!$W$3),IF('Modello Analisi RISCHI MOG_PTPC'!AE166=Tabelle!$V$4,('Mitigazione del rischio'!C$8*Tabelle!$W$4),IF('Modello Analisi RISCHI MOG_PTPC'!AE166=Tabelle!$V$5,('Mitigazione del rischio'!C$8*Tabelle!$W$5),IF('Modello Analisi RISCHI MOG_PTPC'!AE166=Tabelle!$V$6,('Mitigazione del rischio'!C$8*Tabelle!$W$6),IF('Modello Analisi RISCHI MOG_PTPC'!AE166=Tabelle!$V$7,('Mitigazione del rischio'!C$8*Tabelle!$W$7),IF('Modello Analisi RISCHI MOG_PTPC'!AE166=Tabelle!$V$8,('Mitigazione del rischio'!C$8*Tabelle!$W$8),IF('Modello Analisi RISCHI MOG_PTPC'!AE166=Tabelle!$V$9,('Mitigazione del rischio'!C$8*Tabelle!$W$9),IF('Modello Analisi RISCHI MOG_PTPC'!AE166=Tabelle!$V$10,('Mitigazione del rischio'!C$8*Tabelle!$W$10),IF('Modello Analisi RISCHI MOG_PTPC'!AE166=Tabelle!$V$11,('Mitigazione del rischio'!C$8*Tabelle!$W$11),IF('Modello Analisi RISCHI MOG_PTPC'!AE166=Tabelle!$V$12,('Mitigazione del rischio'!C$8*Tabelle!$W$12),"-"))))))))))</f>
        <v>-</v>
      </c>
      <c r="D165" s="31" t="str">
        <f>IF('Modello Analisi RISCHI MOG_PTPC'!AF166=Tabelle!$V$3,('Mitigazione del rischio'!D$8*Tabelle!$W$3),IF('Modello Analisi RISCHI MOG_PTPC'!AF166=Tabelle!$V$4,('Mitigazione del rischio'!D$8*Tabelle!$W$4),IF('Modello Analisi RISCHI MOG_PTPC'!AF166=Tabelle!$V$5,('Mitigazione del rischio'!D$8*Tabelle!$W$5),IF('Modello Analisi RISCHI MOG_PTPC'!AF166=Tabelle!$V$6,('Mitigazione del rischio'!D$8*Tabelle!$W$6),IF('Modello Analisi RISCHI MOG_PTPC'!AF166=Tabelle!$V$7,('Mitigazione del rischio'!D$8*Tabelle!$W$7),IF('Modello Analisi RISCHI MOG_PTPC'!AF166=Tabelle!$V$8,('Mitigazione del rischio'!D$8*Tabelle!$W$8),IF('Modello Analisi RISCHI MOG_PTPC'!AF166=Tabelle!$V$9,('Mitigazione del rischio'!D$8*Tabelle!$W$9),IF('Modello Analisi RISCHI MOG_PTPC'!AF166=Tabelle!$V$10,('Mitigazione del rischio'!D$8*Tabelle!$W$10),IF('Modello Analisi RISCHI MOG_PTPC'!AF166=Tabelle!$V$11,('Mitigazione del rischio'!D$8*Tabelle!$W$11),IF('Modello Analisi RISCHI MOG_PTPC'!AF166=Tabelle!$V$12,('Mitigazione del rischio'!D$8*Tabelle!$W$12),"-"))))))))))</f>
        <v>-</v>
      </c>
      <c r="E165" s="31" t="str">
        <f>IF('Modello Analisi RISCHI MOG_PTPC'!AG166=Tabelle!$V$3,('Mitigazione del rischio'!E$8*Tabelle!$W$3),IF('Modello Analisi RISCHI MOG_PTPC'!AG166=Tabelle!$V$4,('Mitigazione del rischio'!E$8*Tabelle!$W$4),IF('Modello Analisi RISCHI MOG_PTPC'!AG166=Tabelle!$V$5,('Mitigazione del rischio'!E$8*Tabelle!$W$5),IF('Modello Analisi RISCHI MOG_PTPC'!AG166=Tabelle!$V$6,('Mitigazione del rischio'!E$8*Tabelle!$W$6),IF('Modello Analisi RISCHI MOG_PTPC'!AG166=Tabelle!$V$7,('Mitigazione del rischio'!E$8*Tabelle!$W$7),IF('Modello Analisi RISCHI MOG_PTPC'!AG166=Tabelle!$V$8,('Mitigazione del rischio'!E$8*Tabelle!$W$8),IF('Modello Analisi RISCHI MOG_PTPC'!AG166=Tabelle!$V$9,('Mitigazione del rischio'!E$8*Tabelle!$W$9),IF('Modello Analisi RISCHI MOG_PTPC'!AG166=Tabelle!$V$10,('Mitigazione del rischio'!E$8*Tabelle!$W$10),IF('Modello Analisi RISCHI MOG_PTPC'!AG166=Tabelle!$V$11,('Mitigazione del rischio'!E$8*Tabelle!$W$11),IF('Modello Analisi RISCHI MOG_PTPC'!AG166=Tabelle!$V$12,('Mitigazione del rischio'!E$8*Tabelle!$W$12),"-"))))))))))</f>
        <v>-</v>
      </c>
      <c r="F165" s="31" t="str">
        <f>IF('Modello Analisi RISCHI MOG_PTPC'!AH166=Tabelle!$V$3,('Mitigazione del rischio'!F$8*Tabelle!$W$3),IF('Modello Analisi RISCHI MOG_PTPC'!AH166=Tabelle!$V$4,('Mitigazione del rischio'!F$8*Tabelle!$W$4),IF('Modello Analisi RISCHI MOG_PTPC'!AH166=Tabelle!$V$5,('Mitigazione del rischio'!F$8*Tabelle!$W$5),IF('Modello Analisi RISCHI MOG_PTPC'!AH166=Tabelle!$V$6,('Mitigazione del rischio'!F$8*Tabelle!$W$6),IF('Modello Analisi RISCHI MOG_PTPC'!AH166=Tabelle!$V$7,('Mitigazione del rischio'!F$8*Tabelle!$W$7),IF('Modello Analisi RISCHI MOG_PTPC'!AH166=Tabelle!$V$8,('Mitigazione del rischio'!F$8*Tabelle!$W$8),IF('Modello Analisi RISCHI MOG_PTPC'!AH166=Tabelle!$V$9,('Mitigazione del rischio'!F$8*Tabelle!$W$9),IF('Modello Analisi RISCHI MOG_PTPC'!AH166=Tabelle!$V$10,('Mitigazione del rischio'!F$8*Tabelle!$W$10),IF('Modello Analisi RISCHI MOG_PTPC'!AH166=Tabelle!$V$11,('Mitigazione del rischio'!F$8*Tabelle!$W$11),IF('Modello Analisi RISCHI MOG_PTPC'!AH166=Tabelle!$V$12,('Mitigazione del rischio'!F$8*Tabelle!$W$12),"-"))))))))))</f>
        <v>-</v>
      </c>
      <c r="G165" s="31" t="str">
        <f>IF('Modello Analisi RISCHI MOG_PTPC'!AI166=Tabelle!$V$3,('Mitigazione del rischio'!G$8*Tabelle!$W$3),IF('Modello Analisi RISCHI MOG_PTPC'!AI166=Tabelle!$V$4,('Mitigazione del rischio'!G$8*Tabelle!$W$4),IF('Modello Analisi RISCHI MOG_PTPC'!AI166=Tabelle!$V$5,('Mitigazione del rischio'!G$8*Tabelle!$W$5),IF('Modello Analisi RISCHI MOG_PTPC'!AI166=Tabelle!$V$6,('Mitigazione del rischio'!G$8*Tabelle!$W$6),IF('Modello Analisi RISCHI MOG_PTPC'!AI166=Tabelle!$V$7,('Mitigazione del rischio'!G$8*Tabelle!$W$7),IF('Modello Analisi RISCHI MOG_PTPC'!AI166=Tabelle!$V$8,('Mitigazione del rischio'!G$8*Tabelle!$W$8),IF('Modello Analisi RISCHI MOG_PTPC'!AI166=Tabelle!$V$9,('Mitigazione del rischio'!G$8*Tabelle!$W$9),IF('Modello Analisi RISCHI MOG_PTPC'!AI166=Tabelle!$V$10,('Mitigazione del rischio'!G$8*Tabelle!$W$10),IF('Modello Analisi RISCHI MOG_PTPC'!AI166=Tabelle!$V$11,('Mitigazione del rischio'!G$8*Tabelle!$W$11),IF('Modello Analisi RISCHI MOG_PTPC'!AI166=Tabelle!$V$12,('Mitigazione del rischio'!G$8*Tabelle!$W$12),"-"))))))))))</f>
        <v>-</v>
      </c>
      <c r="H165" s="31" t="str">
        <f>IF('Modello Analisi RISCHI MOG_PTPC'!AJ166=Tabelle!$V$3,('Mitigazione del rischio'!H$8*Tabelle!$W$3),IF('Modello Analisi RISCHI MOG_PTPC'!AJ166=Tabelle!$V$4,('Mitigazione del rischio'!H$8*Tabelle!$W$4),IF('Modello Analisi RISCHI MOG_PTPC'!AJ166=Tabelle!$V$5,('Mitigazione del rischio'!H$8*Tabelle!$W$5),IF('Modello Analisi RISCHI MOG_PTPC'!AJ166=Tabelle!$V$6,('Mitigazione del rischio'!H$8*Tabelle!$W$6),IF('Modello Analisi RISCHI MOG_PTPC'!AJ166=Tabelle!$V$7,('Mitigazione del rischio'!H$8*Tabelle!$W$7),IF('Modello Analisi RISCHI MOG_PTPC'!AJ166=Tabelle!$V$8,('Mitigazione del rischio'!H$8*Tabelle!$W$8),IF('Modello Analisi RISCHI MOG_PTPC'!AJ166=Tabelle!$V$9,('Mitigazione del rischio'!H$8*Tabelle!$W$9),IF('Modello Analisi RISCHI MOG_PTPC'!AJ166=Tabelle!$V$10,('Mitigazione del rischio'!H$8*Tabelle!$W$10),IF('Modello Analisi RISCHI MOG_PTPC'!AJ166=Tabelle!$V$11,('Mitigazione del rischio'!H$8*Tabelle!$W$11),IF('Modello Analisi RISCHI MOG_PTPC'!AJ166=Tabelle!$V$12,('Mitigazione del rischio'!H$8*Tabelle!$W$12),"-"))))))))))</f>
        <v>-</v>
      </c>
      <c r="I165" s="31" t="str">
        <f>IF('Modello Analisi RISCHI MOG_PTPC'!AK166=Tabelle!$V$3,('Mitigazione del rischio'!I$8*Tabelle!$W$3),IF('Modello Analisi RISCHI MOG_PTPC'!AK166=Tabelle!$V$4,('Mitigazione del rischio'!I$8*Tabelle!$W$4),IF('Modello Analisi RISCHI MOG_PTPC'!AK166=Tabelle!$V$5,('Mitigazione del rischio'!I$8*Tabelle!$W$5),IF('Modello Analisi RISCHI MOG_PTPC'!AK166=Tabelle!$V$6,('Mitigazione del rischio'!I$8*Tabelle!$W$6),IF('Modello Analisi RISCHI MOG_PTPC'!AK166=Tabelle!$V$7,('Mitigazione del rischio'!I$8*Tabelle!$W$7),IF('Modello Analisi RISCHI MOG_PTPC'!AK166=Tabelle!$V$8,('Mitigazione del rischio'!I$8*Tabelle!$W$8),IF('Modello Analisi RISCHI MOG_PTPC'!AK166=Tabelle!$V$9,('Mitigazione del rischio'!I$8*Tabelle!$W$9),IF('Modello Analisi RISCHI MOG_PTPC'!AK166=Tabelle!$V$10,('Mitigazione del rischio'!I$8*Tabelle!$W$10),IF('Modello Analisi RISCHI MOG_PTPC'!AK166=Tabelle!$V$11,('Mitigazione del rischio'!I$8*Tabelle!$W$11),IF('Modello Analisi RISCHI MOG_PTPC'!AK166=Tabelle!$V$12,('Mitigazione del rischio'!I$8*Tabelle!$W$12),"-"))))))))))</f>
        <v>-</v>
      </c>
      <c r="J165" s="31" t="str">
        <f>IF('Modello Analisi RISCHI MOG_PTPC'!AL166=Tabelle!$V$3,('Mitigazione del rischio'!J$8*Tabelle!$W$3),IF('Modello Analisi RISCHI MOG_PTPC'!AL166=Tabelle!$V$4,('Mitigazione del rischio'!J$8*Tabelle!$W$4),IF('Modello Analisi RISCHI MOG_PTPC'!AL166=Tabelle!$V$5,('Mitigazione del rischio'!J$8*Tabelle!$W$5),IF('Modello Analisi RISCHI MOG_PTPC'!AL166=Tabelle!$V$6,('Mitigazione del rischio'!J$8*Tabelle!$W$6),IF('Modello Analisi RISCHI MOG_PTPC'!AL166=Tabelle!$V$7,('Mitigazione del rischio'!J$8*Tabelle!$W$7),IF('Modello Analisi RISCHI MOG_PTPC'!AL166=Tabelle!$V$8,('Mitigazione del rischio'!J$8*Tabelle!$W$8),IF('Modello Analisi RISCHI MOG_PTPC'!AL166=Tabelle!$V$9,('Mitigazione del rischio'!J$8*Tabelle!$W$9),IF('Modello Analisi RISCHI MOG_PTPC'!AL166=Tabelle!$V$10,('Mitigazione del rischio'!J$8*Tabelle!$W$10),IF('Modello Analisi RISCHI MOG_PTPC'!AL166=Tabelle!$V$11,('Mitigazione del rischio'!J$8*Tabelle!$W$11),IF('Modello Analisi RISCHI MOG_PTPC'!AL166=Tabelle!$V$12,('Mitigazione del rischio'!J$8*Tabelle!$W$12),"-"))))))))))</f>
        <v>-</v>
      </c>
      <c r="K165" s="31" t="str">
        <f>IF('Modello Analisi RISCHI MOG_PTPC'!AM166=Tabelle!$V$3,('Mitigazione del rischio'!K$8*Tabelle!$W$3),IF('Modello Analisi RISCHI MOG_PTPC'!AM166=Tabelle!$V$4,('Mitigazione del rischio'!K$8*Tabelle!$W$4),IF('Modello Analisi RISCHI MOG_PTPC'!AM166=Tabelle!$V$5,('Mitigazione del rischio'!K$8*Tabelle!$W$5),IF('Modello Analisi RISCHI MOG_PTPC'!AM166=Tabelle!$V$6,('Mitigazione del rischio'!K$8*Tabelle!$W$6),IF('Modello Analisi RISCHI MOG_PTPC'!AM166=Tabelle!$V$7,('Mitigazione del rischio'!K$8*Tabelle!$W$7),IF('Modello Analisi RISCHI MOG_PTPC'!AM166=Tabelle!$V$8,('Mitigazione del rischio'!K$8*Tabelle!$W$8),IF('Modello Analisi RISCHI MOG_PTPC'!AM166=Tabelle!$V$9,('Mitigazione del rischio'!K$8*Tabelle!$W$9),IF('Modello Analisi RISCHI MOG_PTPC'!AM166=Tabelle!$V$10,('Mitigazione del rischio'!K$8*Tabelle!$W$10),IF('Modello Analisi RISCHI MOG_PTPC'!AM166=Tabelle!$V$11,('Mitigazione del rischio'!K$8*Tabelle!$W$11),IF('Modello Analisi RISCHI MOG_PTPC'!AM166=Tabelle!$V$12,('Mitigazione del rischio'!K$8*Tabelle!$W$12),"-"))))))))))</f>
        <v>-</v>
      </c>
      <c r="L165" s="31" t="str">
        <f>IF('Modello Analisi RISCHI MOG_PTPC'!AN166=Tabelle!$V$3,('Mitigazione del rischio'!L$8*Tabelle!$W$3),IF('Modello Analisi RISCHI MOG_PTPC'!AN166=Tabelle!$V$4,('Mitigazione del rischio'!L$8*Tabelle!$W$4),IF('Modello Analisi RISCHI MOG_PTPC'!AN166=Tabelle!$V$5,('Mitigazione del rischio'!L$8*Tabelle!$W$5),IF('Modello Analisi RISCHI MOG_PTPC'!AN166=Tabelle!$V$6,('Mitigazione del rischio'!L$8*Tabelle!$W$6),IF('Modello Analisi RISCHI MOG_PTPC'!AN166=Tabelle!$V$7,('Mitigazione del rischio'!L$8*Tabelle!$W$7),IF('Modello Analisi RISCHI MOG_PTPC'!AN166=Tabelle!$V$8,('Mitigazione del rischio'!L$8*Tabelle!$W$8),IF('Modello Analisi RISCHI MOG_PTPC'!AN166=Tabelle!$V$9,('Mitigazione del rischio'!L$8*Tabelle!$W$9),IF('Modello Analisi RISCHI MOG_PTPC'!AN166=Tabelle!$V$10,('Mitigazione del rischio'!L$8*Tabelle!$W$10),IF('Modello Analisi RISCHI MOG_PTPC'!AN166=Tabelle!$V$11,('Mitigazione del rischio'!L$8*Tabelle!$W$11),IF('Modello Analisi RISCHI MOG_PTPC'!AN166=Tabelle!$V$12,('Mitigazione del rischio'!L$8*Tabelle!$W$12),"-"))))))))))</f>
        <v>-</v>
      </c>
      <c r="M165" s="31" t="str">
        <f>IF('Modello Analisi RISCHI MOG_PTPC'!AO166=Tabelle!$V$3,('Mitigazione del rischio'!M$8*Tabelle!$W$3),IF('Modello Analisi RISCHI MOG_PTPC'!AO166=Tabelle!$V$4,('Mitigazione del rischio'!M$8*Tabelle!$W$4),IF('Modello Analisi RISCHI MOG_PTPC'!AO166=Tabelle!$V$5,('Mitigazione del rischio'!M$8*Tabelle!$W$5),IF('Modello Analisi RISCHI MOG_PTPC'!AO166=Tabelle!$V$6,('Mitigazione del rischio'!M$8*Tabelle!$W$6),IF('Modello Analisi RISCHI MOG_PTPC'!AO166=Tabelle!$V$7,('Mitigazione del rischio'!M$8*Tabelle!$W$7),IF('Modello Analisi RISCHI MOG_PTPC'!AO166=Tabelle!$V$8,('Mitigazione del rischio'!M$8*Tabelle!$W$8),IF('Modello Analisi RISCHI MOG_PTPC'!AO166=Tabelle!$V$9,('Mitigazione del rischio'!M$8*Tabelle!$W$9),IF('Modello Analisi RISCHI MOG_PTPC'!AO166=Tabelle!$V$10,('Mitigazione del rischio'!M$8*Tabelle!$W$10),IF('Modello Analisi RISCHI MOG_PTPC'!AO166=Tabelle!$V$11,('Mitigazione del rischio'!M$8*Tabelle!$W$11),IF('Modello Analisi RISCHI MOG_PTPC'!AO166=Tabelle!$V$12,('Mitigazione del rischio'!M$8*Tabelle!$W$12),"-"))))))))))</f>
        <v>-</v>
      </c>
      <c r="N165" s="31" t="str">
        <f>IF('Modello Analisi RISCHI MOG_PTPC'!AP166=Tabelle!$V$3,('Mitigazione del rischio'!N$8*Tabelle!$W$3),IF('Modello Analisi RISCHI MOG_PTPC'!AP166=Tabelle!$V$4,('Mitigazione del rischio'!N$8*Tabelle!$W$4),IF('Modello Analisi RISCHI MOG_PTPC'!AP166=Tabelle!$V$5,('Mitigazione del rischio'!N$8*Tabelle!$W$5),IF('Modello Analisi RISCHI MOG_PTPC'!AP166=Tabelle!$V$6,('Mitigazione del rischio'!N$8*Tabelle!$W$6),IF('Modello Analisi RISCHI MOG_PTPC'!AP166=Tabelle!$V$7,('Mitigazione del rischio'!N$8*Tabelle!$W$7),IF('Modello Analisi RISCHI MOG_PTPC'!AP166=Tabelle!$V$8,('Mitigazione del rischio'!N$8*Tabelle!$W$8),IF('Modello Analisi RISCHI MOG_PTPC'!AP166=Tabelle!$V$9,('Mitigazione del rischio'!N$8*Tabelle!$W$9),IF('Modello Analisi RISCHI MOG_PTPC'!AP166=Tabelle!$V$10,('Mitigazione del rischio'!N$8*Tabelle!$W$10),IF('Modello Analisi RISCHI MOG_PTPC'!AP166=Tabelle!$V$11,('Mitigazione del rischio'!N$8*Tabelle!$W$11),IF('Modello Analisi RISCHI MOG_PTPC'!AP166=Tabelle!$V$12,('Mitigazione del rischio'!N$8*Tabelle!$W$12),"-"))))))))))</f>
        <v>-</v>
      </c>
      <c r="O165" s="31" t="str">
        <f>IF('Modello Analisi RISCHI MOG_PTPC'!AQ166=Tabelle!$V$3,('Mitigazione del rischio'!O$8*Tabelle!$W$3),IF('Modello Analisi RISCHI MOG_PTPC'!AQ166=Tabelle!$V$4,('Mitigazione del rischio'!O$8*Tabelle!$W$4),IF('Modello Analisi RISCHI MOG_PTPC'!AQ166=Tabelle!$V$5,('Mitigazione del rischio'!O$8*Tabelle!$W$5),IF('Modello Analisi RISCHI MOG_PTPC'!AQ166=Tabelle!$V$6,('Mitigazione del rischio'!O$8*Tabelle!$W$6),IF('Modello Analisi RISCHI MOG_PTPC'!AQ166=Tabelle!$V$7,('Mitigazione del rischio'!O$8*Tabelle!$W$7),IF('Modello Analisi RISCHI MOG_PTPC'!AQ166=Tabelle!$V$8,('Mitigazione del rischio'!O$8*Tabelle!$W$8),IF('Modello Analisi RISCHI MOG_PTPC'!AQ166=Tabelle!$V$9,('Mitigazione del rischio'!O$8*Tabelle!$W$9),IF('Modello Analisi RISCHI MOG_PTPC'!AQ166=Tabelle!$V$10,('Mitigazione del rischio'!O$8*Tabelle!$W$10),IF('Modello Analisi RISCHI MOG_PTPC'!AQ166=Tabelle!$V$11,('Mitigazione del rischio'!O$8*Tabelle!$W$11),IF('Modello Analisi RISCHI MOG_PTPC'!AQ166=Tabelle!$V$12,('Mitigazione del rischio'!O$8*Tabelle!$W$12),"-"))))))))))</f>
        <v>-</v>
      </c>
      <c r="P165" s="31" t="str">
        <f>IF('Modello Analisi RISCHI MOG_PTPC'!AR166=Tabelle!$V$3,('Mitigazione del rischio'!P$8*Tabelle!$W$3),IF('Modello Analisi RISCHI MOG_PTPC'!AR166=Tabelle!$V$4,('Mitigazione del rischio'!P$8*Tabelle!$W$4),IF('Modello Analisi RISCHI MOG_PTPC'!AR166=Tabelle!$V$5,('Mitigazione del rischio'!P$8*Tabelle!$W$5),IF('Modello Analisi RISCHI MOG_PTPC'!AR166=Tabelle!$V$6,('Mitigazione del rischio'!P$8*Tabelle!$W$6),IF('Modello Analisi RISCHI MOG_PTPC'!AR166=Tabelle!$V$7,('Mitigazione del rischio'!P$8*Tabelle!$W$7),IF('Modello Analisi RISCHI MOG_PTPC'!AR166=Tabelle!$V$8,('Mitigazione del rischio'!P$8*Tabelle!$W$8),IF('Modello Analisi RISCHI MOG_PTPC'!AR166=Tabelle!$V$9,('Mitigazione del rischio'!P$8*Tabelle!$W$9),IF('Modello Analisi RISCHI MOG_PTPC'!AR166=Tabelle!$V$10,('Mitigazione del rischio'!P$8*Tabelle!$W$10),IF('Modello Analisi RISCHI MOG_PTPC'!AR166=Tabelle!$V$11,('Mitigazione del rischio'!P$8*Tabelle!$W$11),IF('Modello Analisi RISCHI MOG_PTPC'!AR166=Tabelle!$V$12,('Mitigazione del rischio'!P$8*Tabelle!$W$12),"-"))))))))))</f>
        <v>-</v>
      </c>
      <c r="Q165" s="31" t="str">
        <f>IF('Modello Analisi RISCHI MOG_PTPC'!AS166=Tabelle!$V$3,('Mitigazione del rischio'!Q$8*Tabelle!$W$3),IF('Modello Analisi RISCHI MOG_PTPC'!AS166=Tabelle!$V$4,('Mitigazione del rischio'!Q$8*Tabelle!$W$4),IF('Modello Analisi RISCHI MOG_PTPC'!AS166=Tabelle!$V$5,('Mitigazione del rischio'!Q$8*Tabelle!$W$5),IF('Modello Analisi RISCHI MOG_PTPC'!AS166=Tabelle!$V$6,('Mitigazione del rischio'!Q$8*Tabelle!$W$6),IF('Modello Analisi RISCHI MOG_PTPC'!AS166=Tabelle!$V$7,('Mitigazione del rischio'!Q$8*Tabelle!$W$7),IF('Modello Analisi RISCHI MOG_PTPC'!AS166=Tabelle!$V$8,('Mitigazione del rischio'!Q$8*Tabelle!$W$8),IF('Modello Analisi RISCHI MOG_PTPC'!AS166=Tabelle!$V$9,('Mitigazione del rischio'!Q$8*Tabelle!$W$9),IF('Modello Analisi RISCHI MOG_PTPC'!AS166=Tabelle!$V$10,('Mitigazione del rischio'!Q$8*Tabelle!$W$10),IF('Modello Analisi RISCHI MOG_PTPC'!AS166=Tabelle!$V$11,('Mitigazione del rischio'!Q$8*Tabelle!$W$11),IF('Modello Analisi RISCHI MOG_PTPC'!AS166=Tabelle!$V$12,('Mitigazione del rischio'!Q$8*Tabelle!$W$12),"-"))))))))))</f>
        <v>-</v>
      </c>
      <c r="R165" s="31" t="str">
        <f>IF('Modello Analisi RISCHI MOG_PTPC'!AT166=Tabelle!$V$3,('Mitigazione del rischio'!R$8*Tabelle!$W$3),IF('Modello Analisi RISCHI MOG_PTPC'!AT166=Tabelle!$V$4,('Mitigazione del rischio'!R$8*Tabelle!$W$4),IF('Modello Analisi RISCHI MOG_PTPC'!AT166=Tabelle!$V$5,('Mitigazione del rischio'!R$8*Tabelle!$W$5),IF('Modello Analisi RISCHI MOG_PTPC'!AT166=Tabelle!$V$6,('Mitigazione del rischio'!R$8*Tabelle!$W$6),IF('Modello Analisi RISCHI MOG_PTPC'!AT166=Tabelle!$V$7,('Mitigazione del rischio'!R$8*Tabelle!$W$7),IF('Modello Analisi RISCHI MOG_PTPC'!AT166=Tabelle!$V$8,('Mitigazione del rischio'!R$8*Tabelle!$W$8),IF('Modello Analisi RISCHI MOG_PTPC'!AT166=Tabelle!$V$9,('Mitigazione del rischio'!R$8*Tabelle!$W$9),IF('Modello Analisi RISCHI MOG_PTPC'!AT166=Tabelle!$V$10,('Mitigazione del rischio'!R$8*Tabelle!$W$10),IF('Modello Analisi RISCHI MOG_PTPC'!AT166=Tabelle!$V$11,('Mitigazione del rischio'!R$8*Tabelle!$W$11),IF('Modello Analisi RISCHI MOG_PTPC'!AT166=Tabelle!$V$12,('Mitigazione del rischio'!R$8*Tabelle!$W$12),"-"))))))))))</f>
        <v>-</v>
      </c>
      <c r="S165" s="31" t="str">
        <f>IF('Modello Analisi RISCHI MOG_PTPC'!AU166=Tabelle!$V$3,('Mitigazione del rischio'!S$8*Tabelle!$W$3),IF('Modello Analisi RISCHI MOG_PTPC'!AU166=Tabelle!$V$4,('Mitigazione del rischio'!S$8*Tabelle!$W$4),IF('Modello Analisi RISCHI MOG_PTPC'!AU166=Tabelle!$V$5,('Mitigazione del rischio'!S$8*Tabelle!$W$5),IF('Modello Analisi RISCHI MOG_PTPC'!AU166=Tabelle!$V$6,('Mitigazione del rischio'!S$8*Tabelle!$W$6),IF('Modello Analisi RISCHI MOG_PTPC'!AU166=Tabelle!$V$7,('Mitigazione del rischio'!S$8*Tabelle!$W$7),IF('Modello Analisi RISCHI MOG_PTPC'!AU166=Tabelle!$V$8,('Mitigazione del rischio'!S$8*Tabelle!$W$8),IF('Modello Analisi RISCHI MOG_PTPC'!AU166=Tabelle!$V$9,('Mitigazione del rischio'!S$8*Tabelle!$W$9),IF('Modello Analisi RISCHI MOG_PTPC'!AU166=Tabelle!$V$10,('Mitigazione del rischio'!S$8*Tabelle!$W$10),IF('Modello Analisi RISCHI MOG_PTPC'!AU166=Tabelle!$V$11,('Mitigazione del rischio'!S$8*Tabelle!$W$11),IF('Modello Analisi RISCHI MOG_PTPC'!AU166=Tabelle!$V$12,('Mitigazione del rischio'!S$8*Tabelle!$W$12),"-"))))))))))</f>
        <v>-</v>
      </c>
      <c r="T165" s="31" t="str">
        <f>IF('Modello Analisi RISCHI MOG_PTPC'!AV166=Tabelle!$V$3,('Mitigazione del rischio'!T$8*Tabelle!$W$3),IF('Modello Analisi RISCHI MOG_PTPC'!AV166=Tabelle!$V$4,('Mitigazione del rischio'!T$8*Tabelle!$W$4),IF('Modello Analisi RISCHI MOG_PTPC'!AV166=Tabelle!$V$5,('Mitigazione del rischio'!T$8*Tabelle!$W$5),IF('Modello Analisi RISCHI MOG_PTPC'!AV166=Tabelle!$V$6,('Mitigazione del rischio'!T$8*Tabelle!$W$6),IF('Modello Analisi RISCHI MOG_PTPC'!AV166=Tabelle!$V$7,('Mitigazione del rischio'!T$8*Tabelle!$W$7),IF('Modello Analisi RISCHI MOG_PTPC'!AV166=Tabelle!$V$8,('Mitigazione del rischio'!T$8*Tabelle!$W$8),IF('Modello Analisi RISCHI MOG_PTPC'!AV166=Tabelle!$V$9,('Mitigazione del rischio'!T$8*Tabelle!$W$9),IF('Modello Analisi RISCHI MOG_PTPC'!AV166=Tabelle!$V$10,('Mitigazione del rischio'!T$8*Tabelle!$W$10),IF('Modello Analisi RISCHI MOG_PTPC'!AV166=Tabelle!$V$11,('Mitigazione del rischio'!T$8*Tabelle!$W$11),IF('Modello Analisi RISCHI MOG_PTPC'!AV166=Tabelle!$V$12,('Mitigazione del rischio'!T$8*Tabelle!$W$12),"-"))))))))))</f>
        <v>-</v>
      </c>
      <c r="U165" s="31" t="str">
        <f>IF('Modello Analisi RISCHI MOG_PTPC'!AW166=Tabelle!$V$3,('Mitigazione del rischio'!U$8*Tabelle!$W$3),IF('Modello Analisi RISCHI MOG_PTPC'!AW166=Tabelle!$V$4,('Mitigazione del rischio'!U$8*Tabelle!$W$4),IF('Modello Analisi RISCHI MOG_PTPC'!AW166=Tabelle!$V$5,('Mitigazione del rischio'!U$8*Tabelle!$W$5),IF('Modello Analisi RISCHI MOG_PTPC'!AW166=Tabelle!$V$6,('Mitigazione del rischio'!U$8*Tabelle!$W$6),IF('Modello Analisi RISCHI MOG_PTPC'!AW166=Tabelle!$V$7,('Mitigazione del rischio'!U$8*Tabelle!$W$7),IF('Modello Analisi RISCHI MOG_PTPC'!AW166=Tabelle!$V$8,('Mitigazione del rischio'!U$8*Tabelle!$W$8),IF('Modello Analisi RISCHI MOG_PTPC'!AW166=Tabelle!$V$9,('Mitigazione del rischio'!U$8*Tabelle!$W$9),IF('Modello Analisi RISCHI MOG_PTPC'!AW166=Tabelle!$V$10,('Mitigazione del rischio'!U$8*Tabelle!$W$10),IF('Modello Analisi RISCHI MOG_PTPC'!AW166=Tabelle!$V$11,('Mitigazione del rischio'!U$8*Tabelle!$W$11),IF('Modello Analisi RISCHI MOG_PTPC'!AW166=Tabelle!$V$12,('Mitigazione del rischio'!U$8*Tabelle!$W$12),"-"))))))))))</f>
        <v>-</v>
      </c>
      <c r="V165" s="31" t="str">
        <f>IF('Modello Analisi RISCHI MOG_PTPC'!AX166=Tabelle!$V$3,('Mitigazione del rischio'!V$8*Tabelle!$W$3),IF('Modello Analisi RISCHI MOG_PTPC'!AX166=Tabelle!$V$4,('Mitigazione del rischio'!V$8*Tabelle!$W$4),IF('Modello Analisi RISCHI MOG_PTPC'!AX166=Tabelle!$V$5,('Mitigazione del rischio'!V$8*Tabelle!$W$5),IF('Modello Analisi RISCHI MOG_PTPC'!AX166=Tabelle!$V$6,('Mitigazione del rischio'!V$8*Tabelle!$W$6),IF('Modello Analisi RISCHI MOG_PTPC'!AX166=Tabelle!$V$7,('Mitigazione del rischio'!V$8*Tabelle!$W$7),IF('Modello Analisi RISCHI MOG_PTPC'!AX166=Tabelle!$V$8,('Mitigazione del rischio'!V$8*Tabelle!$W$8),IF('Modello Analisi RISCHI MOG_PTPC'!AX166=Tabelle!$V$9,('Mitigazione del rischio'!V$8*Tabelle!$W$9),IF('Modello Analisi RISCHI MOG_PTPC'!AX166=Tabelle!$V$10,('Mitigazione del rischio'!V$8*Tabelle!$W$10),IF('Modello Analisi RISCHI MOG_PTPC'!AX166=Tabelle!$V$11,('Mitigazione del rischio'!V$8*Tabelle!$W$11),IF('Modello Analisi RISCHI MOG_PTPC'!AX166=Tabelle!$V$12,('Mitigazione del rischio'!V$8*Tabelle!$W$12),"-"))))))))))</f>
        <v>-</v>
      </c>
      <c r="W165" s="31" t="str">
        <f>IF('Modello Analisi RISCHI MOG_PTPC'!AY166=Tabelle!$V$3,('Mitigazione del rischio'!W$8*Tabelle!$W$3),IF('Modello Analisi RISCHI MOG_PTPC'!AY166=Tabelle!$V$4,('Mitigazione del rischio'!W$8*Tabelle!$W$4),IF('Modello Analisi RISCHI MOG_PTPC'!AY166=Tabelle!$V$5,('Mitigazione del rischio'!W$8*Tabelle!$W$5),IF('Modello Analisi RISCHI MOG_PTPC'!AY166=Tabelle!$V$6,('Mitigazione del rischio'!W$8*Tabelle!$W$6),IF('Modello Analisi RISCHI MOG_PTPC'!AY166=Tabelle!$V$7,('Mitigazione del rischio'!W$8*Tabelle!$W$7),IF('Modello Analisi RISCHI MOG_PTPC'!AY166=Tabelle!$V$8,('Mitigazione del rischio'!W$8*Tabelle!$W$8),IF('Modello Analisi RISCHI MOG_PTPC'!AY166=Tabelle!$V$9,('Mitigazione del rischio'!W$8*Tabelle!$W$9),IF('Modello Analisi RISCHI MOG_PTPC'!AY166=Tabelle!$V$10,('Mitigazione del rischio'!W$8*Tabelle!$W$10),IF('Modello Analisi RISCHI MOG_PTPC'!AY166=Tabelle!$V$11,('Mitigazione del rischio'!W$8*Tabelle!$W$11),IF('Modello Analisi RISCHI MOG_PTPC'!AY166=Tabelle!$V$12,('Mitigazione del rischio'!W$8*Tabelle!$W$12),"-"))))))))))</f>
        <v>-</v>
      </c>
      <c r="X165" s="31" t="str">
        <f>IF('Modello Analisi RISCHI MOG_PTPC'!AZ166=Tabelle!$V$3,('Mitigazione del rischio'!X$8*Tabelle!$W$3),IF('Modello Analisi RISCHI MOG_PTPC'!AZ166=Tabelle!$V$4,('Mitigazione del rischio'!X$8*Tabelle!$W$4),IF('Modello Analisi RISCHI MOG_PTPC'!AZ166=Tabelle!$V$5,('Mitigazione del rischio'!X$8*Tabelle!$W$5),IF('Modello Analisi RISCHI MOG_PTPC'!AZ166=Tabelle!$V$6,('Mitigazione del rischio'!X$8*Tabelle!$W$6),IF('Modello Analisi RISCHI MOG_PTPC'!AZ166=Tabelle!$V$7,('Mitigazione del rischio'!X$8*Tabelle!$W$7),IF('Modello Analisi RISCHI MOG_PTPC'!AZ166=Tabelle!$V$8,('Mitigazione del rischio'!X$8*Tabelle!$W$8),IF('Modello Analisi RISCHI MOG_PTPC'!AZ166=Tabelle!$V$9,('Mitigazione del rischio'!X$8*Tabelle!$W$9),IF('Modello Analisi RISCHI MOG_PTPC'!AZ166=Tabelle!$V$10,('Mitigazione del rischio'!X$8*Tabelle!$W$10),IF('Modello Analisi RISCHI MOG_PTPC'!AZ166=Tabelle!$V$11,('Mitigazione del rischio'!X$8*Tabelle!$W$11),IF('Modello Analisi RISCHI MOG_PTPC'!AZ166=Tabelle!$V$12,('Mitigazione del rischio'!X$8*Tabelle!$W$12),"-"))))))))))</f>
        <v>-</v>
      </c>
      <c r="Y165" s="31" t="str">
        <f>IF('Modello Analisi RISCHI MOG_PTPC'!BA166=Tabelle!$V$3,('Mitigazione del rischio'!Y$8*Tabelle!$W$3),IF('Modello Analisi RISCHI MOG_PTPC'!BA166=Tabelle!$V$4,('Mitigazione del rischio'!Y$8*Tabelle!$W$4),IF('Modello Analisi RISCHI MOG_PTPC'!BA166=Tabelle!$V$5,('Mitigazione del rischio'!Y$8*Tabelle!$W$5),IF('Modello Analisi RISCHI MOG_PTPC'!BA166=Tabelle!$V$6,('Mitigazione del rischio'!Y$8*Tabelle!$W$6),IF('Modello Analisi RISCHI MOG_PTPC'!BA166=Tabelle!$V$7,('Mitigazione del rischio'!Y$8*Tabelle!$W$7),IF('Modello Analisi RISCHI MOG_PTPC'!BA166=Tabelle!$V$8,('Mitigazione del rischio'!Y$8*Tabelle!$W$8),IF('Modello Analisi RISCHI MOG_PTPC'!BA166=Tabelle!$V$9,('Mitigazione del rischio'!Y$8*Tabelle!$W$9),IF('Modello Analisi RISCHI MOG_PTPC'!BA166=Tabelle!$V$10,('Mitigazione del rischio'!Y$8*Tabelle!$W$10),IF('Modello Analisi RISCHI MOG_PTPC'!BA166=Tabelle!$V$11,('Mitigazione del rischio'!Y$8*Tabelle!$W$11),IF('Modello Analisi RISCHI MOG_PTPC'!BA166=Tabelle!$V$12,('Mitigazione del rischio'!Y$8*Tabelle!$W$12),"-"))))))))))</f>
        <v>-</v>
      </c>
      <c r="Z165" s="31" t="str">
        <f>IF('Modello Analisi RISCHI MOG_PTPC'!BB166=Tabelle!$V$3,('Mitigazione del rischio'!Z$8*Tabelle!$W$3),IF('Modello Analisi RISCHI MOG_PTPC'!BB166=Tabelle!$V$4,('Mitigazione del rischio'!Z$8*Tabelle!$W$4),IF('Modello Analisi RISCHI MOG_PTPC'!BB166=Tabelle!$V$5,('Mitigazione del rischio'!Z$8*Tabelle!$W$5),IF('Modello Analisi RISCHI MOG_PTPC'!BB166=Tabelle!$V$6,('Mitigazione del rischio'!Z$8*Tabelle!$W$6),IF('Modello Analisi RISCHI MOG_PTPC'!BB166=Tabelle!$V$7,('Mitigazione del rischio'!Z$8*Tabelle!$W$7),IF('Modello Analisi RISCHI MOG_PTPC'!BB166=Tabelle!$V$8,('Mitigazione del rischio'!Z$8*Tabelle!$W$8),IF('Modello Analisi RISCHI MOG_PTPC'!BB166=Tabelle!$V$9,('Mitigazione del rischio'!Z$8*Tabelle!$W$9),IF('Modello Analisi RISCHI MOG_PTPC'!BB166=Tabelle!$V$10,('Mitigazione del rischio'!Z$8*Tabelle!$W$10),IF('Modello Analisi RISCHI MOG_PTPC'!BB166=Tabelle!$V$11,('Mitigazione del rischio'!Z$8*Tabelle!$W$11),IF('Modello Analisi RISCHI MOG_PTPC'!BB166=Tabelle!$V$12,('Mitigazione del rischio'!Z$8*Tabelle!$W$12),"-"))))))))))</f>
        <v>-</v>
      </c>
      <c r="AA165" s="31" t="str">
        <f>IF('Modello Analisi RISCHI MOG_PTPC'!BC166=Tabelle!$V$3,('Mitigazione del rischio'!AA$8*Tabelle!$W$3),IF('Modello Analisi RISCHI MOG_PTPC'!BC166=Tabelle!$V$4,('Mitigazione del rischio'!AA$8*Tabelle!$W$4),IF('Modello Analisi RISCHI MOG_PTPC'!BC166=Tabelle!$V$5,('Mitigazione del rischio'!AA$8*Tabelle!$W$5),IF('Modello Analisi RISCHI MOG_PTPC'!BC166=Tabelle!$V$6,('Mitigazione del rischio'!AA$8*Tabelle!$W$6),IF('Modello Analisi RISCHI MOG_PTPC'!BC166=Tabelle!$V$7,('Mitigazione del rischio'!AA$8*Tabelle!$W$7),IF('Modello Analisi RISCHI MOG_PTPC'!BC166=Tabelle!$V$8,('Mitigazione del rischio'!AA$8*Tabelle!$W$8),IF('Modello Analisi RISCHI MOG_PTPC'!BC166=Tabelle!$V$9,('Mitigazione del rischio'!AA$8*Tabelle!$W$9),IF('Modello Analisi RISCHI MOG_PTPC'!BC166=Tabelle!$V$10,('Mitigazione del rischio'!AA$8*Tabelle!$W$10),IF('Modello Analisi RISCHI MOG_PTPC'!BC166=Tabelle!$V$11,('Mitigazione del rischio'!AA$8*Tabelle!$W$11),IF('Modello Analisi RISCHI MOG_PTPC'!BC166=Tabelle!$V$12,('Mitigazione del rischio'!AA$8*Tabelle!$W$12),"-"))))))))))</f>
        <v>-</v>
      </c>
      <c r="AB165" s="31" t="str">
        <f>IF('Modello Analisi RISCHI MOG_PTPC'!BD166=Tabelle!$V$3,('Mitigazione del rischio'!AB$8*Tabelle!$W$3),IF('Modello Analisi RISCHI MOG_PTPC'!BD166=Tabelle!$V$4,('Mitigazione del rischio'!AB$8*Tabelle!$W$4),IF('Modello Analisi RISCHI MOG_PTPC'!BD166=Tabelle!$V$5,('Mitigazione del rischio'!AB$8*Tabelle!$W$5),IF('Modello Analisi RISCHI MOG_PTPC'!BD166=Tabelle!$V$6,('Mitigazione del rischio'!AB$8*Tabelle!$W$6),IF('Modello Analisi RISCHI MOG_PTPC'!BD166=Tabelle!$V$7,('Mitigazione del rischio'!AB$8*Tabelle!$W$7),IF('Modello Analisi RISCHI MOG_PTPC'!BD166=Tabelle!$V$8,('Mitigazione del rischio'!AB$8*Tabelle!$W$8),IF('Modello Analisi RISCHI MOG_PTPC'!BD166=Tabelle!$V$9,('Mitigazione del rischio'!AB$8*Tabelle!$W$9),IF('Modello Analisi RISCHI MOG_PTPC'!BD166=Tabelle!$V$10,('Mitigazione del rischio'!AB$8*Tabelle!$W$10),IF('Modello Analisi RISCHI MOG_PTPC'!BD166=Tabelle!$V$11,('Mitigazione del rischio'!AB$8*Tabelle!$W$11),IF('Modello Analisi RISCHI MOG_PTPC'!BD166=Tabelle!$V$12,('Mitigazione del rischio'!AB$8*Tabelle!$W$12),"-"))))))))))</f>
        <v>-</v>
      </c>
      <c r="AC165" s="31" t="str">
        <f>IF('Modello Analisi RISCHI MOG_PTPC'!BE166=Tabelle!$V$3,('Mitigazione del rischio'!AC$8*Tabelle!$W$3),IF('Modello Analisi RISCHI MOG_PTPC'!BE166=Tabelle!$V$4,('Mitigazione del rischio'!AC$8*Tabelle!$W$4),IF('Modello Analisi RISCHI MOG_PTPC'!BE166=Tabelle!$V$5,('Mitigazione del rischio'!AC$8*Tabelle!$W$5),IF('Modello Analisi RISCHI MOG_PTPC'!BE166=Tabelle!$V$6,('Mitigazione del rischio'!AC$8*Tabelle!$W$6),IF('Modello Analisi RISCHI MOG_PTPC'!BE166=Tabelle!$V$7,('Mitigazione del rischio'!AC$8*Tabelle!$W$7),IF('Modello Analisi RISCHI MOG_PTPC'!BE166=Tabelle!$V$8,('Mitigazione del rischio'!AC$8*Tabelle!$W$8),IF('Modello Analisi RISCHI MOG_PTPC'!BE166=Tabelle!$V$9,('Mitigazione del rischio'!AC$8*Tabelle!$W$9),IF('Modello Analisi RISCHI MOG_PTPC'!BE166=Tabelle!$V$10,('Mitigazione del rischio'!AC$8*Tabelle!$W$10),IF('Modello Analisi RISCHI MOG_PTPC'!BE166=Tabelle!$V$11,('Mitigazione del rischio'!AC$8*Tabelle!$W$11),IF('Modello Analisi RISCHI MOG_PTPC'!BE166=Tabelle!$V$12,('Mitigazione del rischio'!AC$8*Tabelle!$W$12),"-"))))))))))</f>
        <v>-</v>
      </c>
      <c r="AD165" s="31" t="str">
        <f>IF('Modello Analisi RISCHI MOG_PTPC'!BF166=Tabelle!$V$3,('Mitigazione del rischio'!AD$8*Tabelle!$W$3),IF('Modello Analisi RISCHI MOG_PTPC'!BF166=Tabelle!$V$4,('Mitigazione del rischio'!AD$8*Tabelle!$W$4),IF('Modello Analisi RISCHI MOG_PTPC'!BF166=Tabelle!$V$5,('Mitigazione del rischio'!AD$8*Tabelle!$W$5),IF('Modello Analisi RISCHI MOG_PTPC'!BF166=Tabelle!$V$6,('Mitigazione del rischio'!AD$8*Tabelle!$W$6),IF('Modello Analisi RISCHI MOG_PTPC'!BF166=Tabelle!$V$7,('Mitigazione del rischio'!AD$8*Tabelle!$W$7),IF('Modello Analisi RISCHI MOG_PTPC'!BF166=Tabelle!$V$8,('Mitigazione del rischio'!AD$8*Tabelle!$W$8),IF('Modello Analisi RISCHI MOG_PTPC'!BF166=Tabelle!$V$9,('Mitigazione del rischio'!AD$8*Tabelle!$W$9),IF('Modello Analisi RISCHI MOG_PTPC'!BF166=Tabelle!$V$10,('Mitigazione del rischio'!AD$8*Tabelle!$W$10),IF('Modello Analisi RISCHI MOG_PTPC'!BF166=Tabelle!$V$11,('Mitigazione del rischio'!AD$8*Tabelle!$W$11),IF('Modello Analisi RISCHI MOG_PTPC'!BF166=Tabelle!$V$12,('Mitigazione del rischio'!AD$8*Tabelle!$W$12),"-"))))))))))</f>
        <v>-</v>
      </c>
      <c r="AE165" s="31" t="str">
        <f>IF('Modello Analisi RISCHI MOG_PTPC'!BG166=Tabelle!$V$3,('Mitigazione del rischio'!AE$8*Tabelle!$W$3),IF('Modello Analisi RISCHI MOG_PTPC'!BG166=Tabelle!$V$4,('Mitigazione del rischio'!AE$8*Tabelle!$W$4),IF('Modello Analisi RISCHI MOG_PTPC'!BG166=Tabelle!$V$5,('Mitigazione del rischio'!AE$8*Tabelle!$W$5),IF('Modello Analisi RISCHI MOG_PTPC'!BG166=Tabelle!$V$6,('Mitigazione del rischio'!AE$8*Tabelle!$W$6),IF('Modello Analisi RISCHI MOG_PTPC'!BG166=Tabelle!$V$7,('Mitigazione del rischio'!AE$8*Tabelle!$W$7),IF('Modello Analisi RISCHI MOG_PTPC'!BG166=Tabelle!$V$8,('Mitigazione del rischio'!AE$8*Tabelle!$W$8),IF('Modello Analisi RISCHI MOG_PTPC'!BG166=Tabelle!$V$9,('Mitigazione del rischio'!AE$8*Tabelle!$W$9),IF('Modello Analisi RISCHI MOG_PTPC'!BG166=Tabelle!$V$10,('Mitigazione del rischio'!AE$8*Tabelle!$W$10),IF('Modello Analisi RISCHI MOG_PTPC'!BG166=Tabelle!$V$11,('Mitigazione del rischio'!AE$8*Tabelle!$W$11),IF('Modello Analisi RISCHI MOG_PTPC'!BG166=Tabelle!$V$12,('Mitigazione del rischio'!AE$8*Tabelle!$W$12),"-"))))))))))</f>
        <v>-</v>
      </c>
      <c r="AF165" s="32">
        <f t="shared" si="7"/>
        <v>0</v>
      </c>
      <c r="AG165" s="33">
        <f t="shared" si="8"/>
        <v>0</v>
      </c>
    </row>
    <row r="166" spans="1:33" x14ac:dyDescent="0.25">
      <c r="A166" s="31" t="str">
        <f>IF('Modello Analisi RISCHI MOG_PTPC'!AC167=Tabelle!$V$3,('Mitigazione del rischio'!A$8*Tabelle!$W$3),IF('Modello Analisi RISCHI MOG_PTPC'!AC167=Tabelle!$V$4,('Mitigazione del rischio'!A$8*Tabelle!$W$4),IF('Modello Analisi RISCHI MOG_PTPC'!AC167=Tabelle!$V$5,('Mitigazione del rischio'!A$8*Tabelle!$W$5),IF('Modello Analisi RISCHI MOG_PTPC'!AC167=Tabelle!$V$6,('Mitigazione del rischio'!A$8*Tabelle!$W$6),IF('Modello Analisi RISCHI MOG_PTPC'!AC167=Tabelle!$V$7,('Mitigazione del rischio'!A$8*Tabelle!$W$7),IF('Modello Analisi RISCHI MOG_PTPC'!AC167=Tabelle!$V$8,('Mitigazione del rischio'!A$8*Tabelle!$W$8),IF('Modello Analisi RISCHI MOG_PTPC'!AC167=Tabelle!$V$9,('Mitigazione del rischio'!A$8*Tabelle!$W$9),IF('Modello Analisi RISCHI MOG_PTPC'!AC167=Tabelle!$V$10,('Mitigazione del rischio'!A$8*Tabelle!$W$10),IF('Modello Analisi RISCHI MOG_PTPC'!AC167=Tabelle!$V$11,('Mitigazione del rischio'!A$8*Tabelle!$W$11),IF('Modello Analisi RISCHI MOG_PTPC'!AC167=Tabelle!$V$12,('Mitigazione del rischio'!A$8*Tabelle!$W$12),"-"))))))))))</f>
        <v>-</v>
      </c>
      <c r="B166" s="31" t="str">
        <f>IF('Modello Analisi RISCHI MOG_PTPC'!AD167=Tabelle!$V$3,('Mitigazione del rischio'!B$8*Tabelle!$W$3),IF('Modello Analisi RISCHI MOG_PTPC'!AD167=Tabelle!$V$4,('Mitigazione del rischio'!B$8*Tabelle!$W$4),IF('Modello Analisi RISCHI MOG_PTPC'!AD167=Tabelle!$V$5,('Mitigazione del rischio'!B$8*Tabelle!$W$5),IF('Modello Analisi RISCHI MOG_PTPC'!AD167=Tabelle!$V$6,('Mitigazione del rischio'!B$8*Tabelle!$W$6),IF('Modello Analisi RISCHI MOG_PTPC'!AD167=Tabelle!$V$7,('Mitigazione del rischio'!B$8*Tabelle!$W$7),IF('Modello Analisi RISCHI MOG_PTPC'!AD167=Tabelle!$V$8,('Mitigazione del rischio'!B$8*Tabelle!$W$8),IF('Modello Analisi RISCHI MOG_PTPC'!AD167=Tabelle!$V$9,('Mitigazione del rischio'!B$8*Tabelle!$W$9),IF('Modello Analisi RISCHI MOG_PTPC'!AD167=Tabelle!$V$10,('Mitigazione del rischio'!B$8*Tabelle!$W$10),IF('Modello Analisi RISCHI MOG_PTPC'!AD167=Tabelle!$V$11,('Mitigazione del rischio'!B$8*Tabelle!$W$11),IF('Modello Analisi RISCHI MOG_PTPC'!AD167=Tabelle!$V$12,('Mitigazione del rischio'!B$8*Tabelle!$W$12),"-"))))))))))</f>
        <v>-</v>
      </c>
      <c r="C166" s="31" t="str">
        <f>IF('Modello Analisi RISCHI MOG_PTPC'!AE167=Tabelle!$V$3,('Mitigazione del rischio'!C$8*Tabelle!$W$3),IF('Modello Analisi RISCHI MOG_PTPC'!AE167=Tabelle!$V$4,('Mitigazione del rischio'!C$8*Tabelle!$W$4),IF('Modello Analisi RISCHI MOG_PTPC'!AE167=Tabelle!$V$5,('Mitigazione del rischio'!C$8*Tabelle!$W$5),IF('Modello Analisi RISCHI MOG_PTPC'!AE167=Tabelle!$V$6,('Mitigazione del rischio'!C$8*Tabelle!$W$6),IF('Modello Analisi RISCHI MOG_PTPC'!AE167=Tabelle!$V$7,('Mitigazione del rischio'!C$8*Tabelle!$W$7),IF('Modello Analisi RISCHI MOG_PTPC'!AE167=Tabelle!$V$8,('Mitigazione del rischio'!C$8*Tabelle!$W$8),IF('Modello Analisi RISCHI MOG_PTPC'!AE167=Tabelle!$V$9,('Mitigazione del rischio'!C$8*Tabelle!$W$9),IF('Modello Analisi RISCHI MOG_PTPC'!AE167=Tabelle!$V$10,('Mitigazione del rischio'!C$8*Tabelle!$W$10),IF('Modello Analisi RISCHI MOG_PTPC'!AE167=Tabelle!$V$11,('Mitigazione del rischio'!C$8*Tabelle!$W$11),IF('Modello Analisi RISCHI MOG_PTPC'!AE167=Tabelle!$V$12,('Mitigazione del rischio'!C$8*Tabelle!$W$12),"-"))))))))))</f>
        <v>-</v>
      </c>
      <c r="D166" s="31" t="str">
        <f>IF('Modello Analisi RISCHI MOG_PTPC'!AF167=Tabelle!$V$3,('Mitigazione del rischio'!D$8*Tabelle!$W$3),IF('Modello Analisi RISCHI MOG_PTPC'!AF167=Tabelle!$V$4,('Mitigazione del rischio'!D$8*Tabelle!$W$4),IF('Modello Analisi RISCHI MOG_PTPC'!AF167=Tabelle!$V$5,('Mitigazione del rischio'!D$8*Tabelle!$W$5),IF('Modello Analisi RISCHI MOG_PTPC'!AF167=Tabelle!$V$6,('Mitigazione del rischio'!D$8*Tabelle!$W$6),IF('Modello Analisi RISCHI MOG_PTPC'!AF167=Tabelle!$V$7,('Mitigazione del rischio'!D$8*Tabelle!$W$7),IF('Modello Analisi RISCHI MOG_PTPC'!AF167=Tabelle!$V$8,('Mitigazione del rischio'!D$8*Tabelle!$W$8),IF('Modello Analisi RISCHI MOG_PTPC'!AF167=Tabelle!$V$9,('Mitigazione del rischio'!D$8*Tabelle!$W$9),IF('Modello Analisi RISCHI MOG_PTPC'!AF167=Tabelle!$V$10,('Mitigazione del rischio'!D$8*Tabelle!$W$10),IF('Modello Analisi RISCHI MOG_PTPC'!AF167=Tabelle!$V$11,('Mitigazione del rischio'!D$8*Tabelle!$W$11),IF('Modello Analisi RISCHI MOG_PTPC'!AF167=Tabelle!$V$12,('Mitigazione del rischio'!D$8*Tabelle!$W$12),"-"))))))))))</f>
        <v>-</v>
      </c>
      <c r="E166" s="31" t="str">
        <f>IF('Modello Analisi RISCHI MOG_PTPC'!AG167=Tabelle!$V$3,('Mitigazione del rischio'!E$8*Tabelle!$W$3),IF('Modello Analisi RISCHI MOG_PTPC'!AG167=Tabelle!$V$4,('Mitigazione del rischio'!E$8*Tabelle!$W$4),IF('Modello Analisi RISCHI MOG_PTPC'!AG167=Tabelle!$V$5,('Mitigazione del rischio'!E$8*Tabelle!$W$5),IF('Modello Analisi RISCHI MOG_PTPC'!AG167=Tabelle!$V$6,('Mitigazione del rischio'!E$8*Tabelle!$W$6),IF('Modello Analisi RISCHI MOG_PTPC'!AG167=Tabelle!$V$7,('Mitigazione del rischio'!E$8*Tabelle!$W$7),IF('Modello Analisi RISCHI MOG_PTPC'!AG167=Tabelle!$V$8,('Mitigazione del rischio'!E$8*Tabelle!$W$8),IF('Modello Analisi RISCHI MOG_PTPC'!AG167=Tabelle!$V$9,('Mitigazione del rischio'!E$8*Tabelle!$W$9),IF('Modello Analisi RISCHI MOG_PTPC'!AG167=Tabelle!$V$10,('Mitigazione del rischio'!E$8*Tabelle!$W$10),IF('Modello Analisi RISCHI MOG_PTPC'!AG167=Tabelle!$V$11,('Mitigazione del rischio'!E$8*Tabelle!$W$11),IF('Modello Analisi RISCHI MOG_PTPC'!AG167=Tabelle!$V$12,('Mitigazione del rischio'!E$8*Tabelle!$W$12),"-"))))))))))</f>
        <v>-</v>
      </c>
      <c r="F166" s="31" t="str">
        <f>IF('Modello Analisi RISCHI MOG_PTPC'!AH167=Tabelle!$V$3,('Mitigazione del rischio'!F$8*Tabelle!$W$3),IF('Modello Analisi RISCHI MOG_PTPC'!AH167=Tabelle!$V$4,('Mitigazione del rischio'!F$8*Tabelle!$W$4),IF('Modello Analisi RISCHI MOG_PTPC'!AH167=Tabelle!$V$5,('Mitigazione del rischio'!F$8*Tabelle!$W$5),IF('Modello Analisi RISCHI MOG_PTPC'!AH167=Tabelle!$V$6,('Mitigazione del rischio'!F$8*Tabelle!$W$6),IF('Modello Analisi RISCHI MOG_PTPC'!AH167=Tabelle!$V$7,('Mitigazione del rischio'!F$8*Tabelle!$W$7),IF('Modello Analisi RISCHI MOG_PTPC'!AH167=Tabelle!$V$8,('Mitigazione del rischio'!F$8*Tabelle!$W$8),IF('Modello Analisi RISCHI MOG_PTPC'!AH167=Tabelle!$V$9,('Mitigazione del rischio'!F$8*Tabelle!$W$9),IF('Modello Analisi RISCHI MOG_PTPC'!AH167=Tabelle!$V$10,('Mitigazione del rischio'!F$8*Tabelle!$W$10),IF('Modello Analisi RISCHI MOG_PTPC'!AH167=Tabelle!$V$11,('Mitigazione del rischio'!F$8*Tabelle!$W$11),IF('Modello Analisi RISCHI MOG_PTPC'!AH167=Tabelle!$V$12,('Mitigazione del rischio'!F$8*Tabelle!$W$12),"-"))))))))))</f>
        <v>-</v>
      </c>
      <c r="G166" s="31" t="str">
        <f>IF('Modello Analisi RISCHI MOG_PTPC'!AI167=Tabelle!$V$3,('Mitigazione del rischio'!G$8*Tabelle!$W$3),IF('Modello Analisi RISCHI MOG_PTPC'!AI167=Tabelle!$V$4,('Mitigazione del rischio'!G$8*Tabelle!$W$4),IF('Modello Analisi RISCHI MOG_PTPC'!AI167=Tabelle!$V$5,('Mitigazione del rischio'!G$8*Tabelle!$W$5),IF('Modello Analisi RISCHI MOG_PTPC'!AI167=Tabelle!$V$6,('Mitigazione del rischio'!G$8*Tabelle!$W$6),IF('Modello Analisi RISCHI MOG_PTPC'!AI167=Tabelle!$V$7,('Mitigazione del rischio'!G$8*Tabelle!$W$7),IF('Modello Analisi RISCHI MOG_PTPC'!AI167=Tabelle!$V$8,('Mitigazione del rischio'!G$8*Tabelle!$W$8),IF('Modello Analisi RISCHI MOG_PTPC'!AI167=Tabelle!$V$9,('Mitigazione del rischio'!G$8*Tabelle!$W$9),IF('Modello Analisi RISCHI MOG_PTPC'!AI167=Tabelle!$V$10,('Mitigazione del rischio'!G$8*Tabelle!$W$10),IF('Modello Analisi RISCHI MOG_PTPC'!AI167=Tabelle!$V$11,('Mitigazione del rischio'!G$8*Tabelle!$W$11),IF('Modello Analisi RISCHI MOG_PTPC'!AI167=Tabelle!$V$12,('Mitigazione del rischio'!G$8*Tabelle!$W$12),"-"))))))))))</f>
        <v>-</v>
      </c>
      <c r="H166" s="31" t="str">
        <f>IF('Modello Analisi RISCHI MOG_PTPC'!AJ167=Tabelle!$V$3,('Mitigazione del rischio'!H$8*Tabelle!$W$3),IF('Modello Analisi RISCHI MOG_PTPC'!AJ167=Tabelle!$V$4,('Mitigazione del rischio'!H$8*Tabelle!$W$4),IF('Modello Analisi RISCHI MOG_PTPC'!AJ167=Tabelle!$V$5,('Mitigazione del rischio'!H$8*Tabelle!$W$5),IF('Modello Analisi RISCHI MOG_PTPC'!AJ167=Tabelle!$V$6,('Mitigazione del rischio'!H$8*Tabelle!$W$6),IF('Modello Analisi RISCHI MOG_PTPC'!AJ167=Tabelle!$V$7,('Mitigazione del rischio'!H$8*Tabelle!$W$7),IF('Modello Analisi RISCHI MOG_PTPC'!AJ167=Tabelle!$V$8,('Mitigazione del rischio'!H$8*Tabelle!$W$8),IF('Modello Analisi RISCHI MOG_PTPC'!AJ167=Tabelle!$V$9,('Mitigazione del rischio'!H$8*Tabelle!$W$9),IF('Modello Analisi RISCHI MOG_PTPC'!AJ167=Tabelle!$V$10,('Mitigazione del rischio'!H$8*Tabelle!$W$10),IF('Modello Analisi RISCHI MOG_PTPC'!AJ167=Tabelle!$V$11,('Mitigazione del rischio'!H$8*Tabelle!$W$11),IF('Modello Analisi RISCHI MOG_PTPC'!AJ167=Tabelle!$V$12,('Mitigazione del rischio'!H$8*Tabelle!$W$12),"-"))))))))))</f>
        <v>-</v>
      </c>
      <c r="I166" s="31" t="str">
        <f>IF('Modello Analisi RISCHI MOG_PTPC'!AK167=Tabelle!$V$3,('Mitigazione del rischio'!I$8*Tabelle!$W$3),IF('Modello Analisi RISCHI MOG_PTPC'!AK167=Tabelle!$V$4,('Mitigazione del rischio'!I$8*Tabelle!$W$4),IF('Modello Analisi RISCHI MOG_PTPC'!AK167=Tabelle!$V$5,('Mitigazione del rischio'!I$8*Tabelle!$W$5),IF('Modello Analisi RISCHI MOG_PTPC'!AK167=Tabelle!$V$6,('Mitigazione del rischio'!I$8*Tabelle!$W$6),IF('Modello Analisi RISCHI MOG_PTPC'!AK167=Tabelle!$V$7,('Mitigazione del rischio'!I$8*Tabelle!$W$7),IF('Modello Analisi RISCHI MOG_PTPC'!AK167=Tabelle!$V$8,('Mitigazione del rischio'!I$8*Tabelle!$W$8),IF('Modello Analisi RISCHI MOG_PTPC'!AK167=Tabelle!$V$9,('Mitigazione del rischio'!I$8*Tabelle!$W$9),IF('Modello Analisi RISCHI MOG_PTPC'!AK167=Tabelle!$V$10,('Mitigazione del rischio'!I$8*Tabelle!$W$10),IF('Modello Analisi RISCHI MOG_PTPC'!AK167=Tabelle!$V$11,('Mitigazione del rischio'!I$8*Tabelle!$W$11),IF('Modello Analisi RISCHI MOG_PTPC'!AK167=Tabelle!$V$12,('Mitigazione del rischio'!I$8*Tabelle!$W$12),"-"))))))))))</f>
        <v>-</v>
      </c>
      <c r="J166" s="31" t="str">
        <f>IF('Modello Analisi RISCHI MOG_PTPC'!AL167=Tabelle!$V$3,('Mitigazione del rischio'!J$8*Tabelle!$W$3),IF('Modello Analisi RISCHI MOG_PTPC'!AL167=Tabelle!$V$4,('Mitigazione del rischio'!J$8*Tabelle!$W$4),IF('Modello Analisi RISCHI MOG_PTPC'!AL167=Tabelle!$V$5,('Mitigazione del rischio'!J$8*Tabelle!$W$5),IF('Modello Analisi RISCHI MOG_PTPC'!AL167=Tabelle!$V$6,('Mitigazione del rischio'!J$8*Tabelle!$W$6),IF('Modello Analisi RISCHI MOG_PTPC'!AL167=Tabelle!$V$7,('Mitigazione del rischio'!J$8*Tabelle!$W$7),IF('Modello Analisi RISCHI MOG_PTPC'!AL167=Tabelle!$V$8,('Mitigazione del rischio'!J$8*Tabelle!$W$8),IF('Modello Analisi RISCHI MOG_PTPC'!AL167=Tabelle!$V$9,('Mitigazione del rischio'!J$8*Tabelle!$W$9),IF('Modello Analisi RISCHI MOG_PTPC'!AL167=Tabelle!$V$10,('Mitigazione del rischio'!J$8*Tabelle!$W$10),IF('Modello Analisi RISCHI MOG_PTPC'!AL167=Tabelle!$V$11,('Mitigazione del rischio'!J$8*Tabelle!$W$11),IF('Modello Analisi RISCHI MOG_PTPC'!AL167=Tabelle!$V$12,('Mitigazione del rischio'!J$8*Tabelle!$W$12),"-"))))))))))</f>
        <v>-</v>
      </c>
      <c r="K166" s="31" t="str">
        <f>IF('Modello Analisi RISCHI MOG_PTPC'!AM167=Tabelle!$V$3,('Mitigazione del rischio'!K$8*Tabelle!$W$3),IF('Modello Analisi RISCHI MOG_PTPC'!AM167=Tabelle!$V$4,('Mitigazione del rischio'!K$8*Tabelle!$W$4),IF('Modello Analisi RISCHI MOG_PTPC'!AM167=Tabelle!$V$5,('Mitigazione del rischio'!K$8*Tabelle!$W$5),IF('Modello Analisi RISCHI MOG_PTPC'!AM167=Tabelle!$V$6,('Mitigazione del rischio'!K$8*Tabelle!$W$6),IF('Modello Analisi RISCHI MOG_PTPC'!AM167=Tabelle!$V$7,('Mitigazione del rischio'!K$8*Tabelle!$W$7),IF('Modello Analisi RISCHI MOG_PTPC'!AM167=Tabelle!$V$8,('Mitigazione del rischio'!K$8*Tabelle!$W$8),IF('Modello Analisi RISCHI MOG_PTPC'!AM167=Tabelle!$V$9,('Mitigazione del rischio'!K$8*Tabelle!$W$9),IF('Modello Analisi RISCHI MOG_PTPC'!AM167=Tabelle!$V$10,('Mitigazione del rischio'!K$8*Tabelle!$W$10),IF('Modello Analisi RISCHI MOG_PTPC'!AM167=Tabelle!$V$11,('Mitigazione del rischio'!K$8*Tabelle!$W$11),IF('Modello Analisi RISCHI MOG_PTPC'!AM167=Tabelle!$V$12,('Mitigazione del rischio'!K$8*Tabelle!$W$12),"-"))))))))))</f>
        <v>-</v>
      </c>
      <c r="L166" s="31" t="str">
        <f>IF('Modello Analisi RISCHI MOG_PTPC'!AN167=Tabelle!$V$3,('Mitigazione del rischio'!L$8*Tabelle!$W$3),IF('Modello Analisi RISCHI MOG_PTPC'!AN167=Tabelle!$V$4,('Mitigazione del rischio'!L$8*Tabelle!$W$4),IF('Modello Analisi RISCHI MOG_PTPC'!AN167=Tabelle!$V$5,('Mitigazione del rischio'!L$8*Tabelle!$W$5),IF('Modello Analisi RISCHI MOG_PTPC'!AN167=Tabelle!$V$6,('Mitigazione del rischio'!L$8*Tabelle!$W$6),IF('Modello Analisi RISCHI MOG_PTPC'!AN167=Tabelle!$V$7,('Mitigazione del rischio'!L$8*Tabelle!$W$7),IF('Modello Analisi RISCHI MOG_PTPC'!AN167=Tabelle!$V$8,('Mitigazione del rischio'!L$8*Tabelle!$W$8),IF('Modello Analisi RISCHI MOG_PTPC'!AN167=Tabelle!$V$9,('Mitigazione del rischio'!L$8*Tabelle!$W$9),IF('Modello Analisi RISCHI MOG_PTPC'!AN167=Tabelle!$V$10,('Mitigazione del rischio'!L$8*Tabelle!$W$10),IF('Modello Analisi RISCHI MOG_PTPC'!AN167=Tabelle!$V$11,('Mitigazione del rischio'!L$8*Tabelle!$W$11),IF('Modello Analisi RISCHI MOG_PTPC'!AN167=Tabelle!$V$12,('Mitigazione del rischio'!L$8*Tabelle!$W$12),"-"))))))))))</f>
        <v>-</v>
      </c>
      <c r="M166" s="31" t="str">
        <f>IF('Modello Analisi RISCHI MOG_PTPC'!AO167=Tabelle!$V$3,('Mitigazione del rischio'!M$8*Tabelle!$W$3),IF('Modello Analisi RISCHI MOG_PTPC'!AO167=Tabelle!$V$4,('Mitigazione del rischio'!M$8*Tabelle!$W$4),IF('Modello Analisi RISCHI MOG_PTPC'!AO167=Tabelle!$V$5,('Mitigazione del rischio'!M$8*Tabelle!$W$5),IF('Modello Analisi RISCHI MOG_PTPC'!AO167=Tabelle!$V$6,('Mitigazione del rischio'!M$8*Tabelle!$W$6),IF('Modello Analisi RISCHI MOG_PTPC'!AO167=Tabelle!$V$7,('Mitigazione del rischio'!M$8*Tabelle!$W$7),IF('Modello Analisi RISCHI MOG_PTPC'!AO167=Tabelle!$V$8,('Mitigazione del rischio'!M$8*Tabelle!$W$8),IF('Modello Analisi RISCHI MOG_PTPC'!AO167=Tabelle!$V$9,('Mitigazione del rischio'!M$8*Tabelle!$W$9),IF('Modello Analisi RISCHI MOG_PTPC'!AO167=Tabelle!$V$10,('Mitigazione del rischio'!M$8*Tabelle!$W$10),IF('Modello Analisi RISCHI MOG_PTPC'!AO167=Tabelle!$V$11,('Mitigazione del rischio'!M$8*Tabelle!$W$11),IF('Modello Analisi RISCHI MOG_PTPC'!AO167=Tabelle!$V$12,('Mitigazione del rischio'!M$8*Tabelle!$W$12),"-"))))))))))</f>
        <v>-</v>
      </c>
      <c r="N166" s="31" t="str">
        <f>IF('Modello Analisi RISCHI MOG_PTPC'!AP167=Tabelle!$V$3,('Mitigazione del rischio'!N$8*Tabelle!$W$3),IF('Modello Analisi RISCHI MOG_PTPC'!AP167=Tabelle!$V$4,('Mitigazione del rischio'!N$8*Tabelle!$W$4),IF('Modello Analisi RISCHI MOG_PTPC'!AP167=Tabelle!$V$5,('Mitigazione del rischio'!N$8*Tabelle!$W$5),IF('Modello Analisi RISCHI MOG_PTPC'!AP167=Tabelle!$V$6,('Mitigazione del rischio'!N$8*Tabelle!$W$6),IF('Modello Analisi RISCHI MOG_PTPC'!AP167=Tabelle!$V$7,('Mitigazione del rischio'!N$8*Tabelle!$W$7),IF('Modello Analisi RISCHI MOG_PTPC'!AP167=Tabelle!$V$8,('Mitigazione del rischio'!N$8*Tabelle!$W$8),IF('Modello Analisi RISCHI MOG_PTPC'!AP167=Tabelle!$V$9,('Mitigazione del rischio'!N$8*Tabelle!$W$9),IF('Modello Analisi RISCHI MOG_PTPC'!AP167=Tabelle!$V$10,('Mitigazione del rischio'!N$8*Tabelle!$W$10),IF('Modello Analisi RISCHI MOG_PTPC'!AP167=Tabelle!$V$11,('Mitigazione del rischio'!N$8*Tabelle!$W$11),IF('Modello Analisi RISCHI MOG_PTPC'!AP167=Tabelle!$V$12,('Mitigazione del rischio'!N$8*Tabelle!$W$12),"-"))))))))))</f>
        <v>-</v>
      </c>
      <c r="O166" s="31" t="str">
        <f>IF('Modello Analisi RISCHI MOG_PTPC'!AQ167=Tabelle!$V$3,('Mitigazione del rischio'!O$8*Tabelle!$W$3),IF('Modello Analisi RISCHI MOG_PTPC'!AQ167=Tabelle!$V$4,('Mitigazione del rischio'!O$8*Tabelle!$W$4),IF('Modello Analisi RISCHI MOG_PTPC'!AQ167=Tabelle!$V$5,('Mitigazione del rischio'!O$8*Tabelle!$W$5),IF('Modello Analisi RISCHI MOG_PTPC'!AQ167=Tabelle!$V$6,('Mitigazione del rischio'!O$8*Tabelle!$W$6),IF('Modello Analisi RISCHI MOG_PTPC'!AQ167=Tabelle!$V$7,('Mitigazione del rischio'!O$8*Tabelle!$W$7),IF('Modello Analisi RISCHI MOG_PTPC'!AQ167=Tabelle!$V$8,('Mitigazione del rischio'!O$8*Tabelle!$W$8),IF('Modello Analisi RISCHI MOG_PTPC'!AQ167=Tabelle!$V$9,('Mitigazione del rischio'!O$8*Tabelle!$W$9),IF('Modello Analisi RISCHI MOG_PTPC'!AQ167=Tabelle!$V$10,('Mitigazione del rischio'!O$8*Tabelle!$W$10),IF('Modello Analisi RISCHI MOG_PTPC'!AQ167=Tabelle!$V$11,('Mitigazione del rischio'!O$8*Tabelle!$W$11),IF('Modello Analisi RISCHI MOG_PTPC'!AQ167=Tabelle!$V$12,('Mitigazione del rischio'!O$8*Tabelle!$W$12),"-"))))))))))</f>
        <v>-</v>
      </c>
      <c r="P166" s="31" t="str">
        <f>IF('Modello Analisi RISCHI MOG_PTPC'!AR167=Tabelle!$V$3,('Mitigazione del rischio'!P$8*Tabelle!$W$3),IF('Modello Analisi RISCHI MOG_PTPC'!AR167=Tabelle!$V$4,('Mitigazione del rischio'!P$8*Tabelle!$W$4),IF('Modello Analisi RISCHI MOG_PTPC'!AR167=Tabelle!$V$5,('Mitigazione del rischio'!P$8*Tabelle!$W$5),IF('Modello Analisi RISCHI MOG_PTPC'!AR167=Tabelle!$V$6,('Mitigazione del rischio'!P$8*Tabelle!$W$6),IF('Modello Analisi RISCHI MOG_PTPC'!AR167=Tabelle!$V$7,('Mitigazione del rischio'!P$8*Tabelle!$W$7),IF('Modello Analisi RISCHI MOG_PTPC'!AR167=Tabelle!$V$8,('Mitigazione del rischio'!P$8*Tabelle!$W$8),IF('Modello Analisi RISCHI MOG_PTPC'!AR167=Tabelle!$V$9,('Mitigazione del rischio'!P$8*Tabelle!$W$9),IF('Modello Analisi RISCHI MOG_PTPC'!AR167=Tabelle!$V$10,('Mitigazione del rischio'!P$8*Tabelle!$W$10),IF('Modello Analisi RISCHI MOG_PTPC'!AR167=Tabelle!$V$11,('Mitigazione del rischio'!P$8*Tabelle!$W$11),IF('Modello Analisi RISCHI MOG_PTPC'!AR167=Tabelle!$V$12,('Mitigazione del rischio'!P$8*Tabelle!$W$12),"-"))))))))))</f>
        <v>-</v>
      </c>
      <c r="Q166" s="31" t="str">
        <f>IF('Modello Analisi RISCHI MOG_PTPC'!AS167=Tabelle!$V$3,('Mitigazione del rischio'!Q$8*Tabelle!$W$3),IF('Modello Analisi RISCHI MOG_PTPC'!AS167=Tabelle!$V$4,('Mitigazione del rischio'!Q$8*Tabelle!$W$4),IF('Modello Analisi RISCHI MOG_PTPC'!AS167=Tabelle!$V$5,('Mitigazione del rischio'!Q$8*Tabelle!$W$5),IF('Modello Analisi RISCHI MOG_PTPC'!AS167=Tabelle!$V$6,('Mitigazione del rischio'!Q$8*Tabelle!$W$6),IF('Modello Analisi RISCHI MOG_PTPC'!AS167=Tabelle!$V$7,('Mitigazione del rischio'!Q$8*Tabelle!$W$7),IF('Modello Analisi RISCHI MOG_PTPC'!AS167=Tabelle!$V$8,('Mitigazione del rischio'!Q$8*Tabelle!$W$8),IF('Modello Analisi RISCHI MOG_PTPC'!AS167=Tabelle!$V$9,('Mitigazione del rischio'!Q$8*Tabelle!$W$9),IF('Modello Analisi RISCHI MOG_PTPC'!AS167=Tabelle!$V$10,('Mitigazione del rischio'!Q$8*Tabelle!$W$10),IF('Modello Analisi RISCHI MOG_PTPC'!AS167=Tabelle!$V$11,('Mitigazione del rischio'!Q$8*Tabelle!$W$11),IF('Modello Analisi RISCHI MOG_PTPC'!AS167=Tabelle!$V$12,('Mitigazione del rischio'!Q$8*Tabelle!$W$12),"-"))))))))))</f>
        <v>-</v>
      </c>
      <c r="R166" s="31" t="str">
        <f>IF('Modello Analisi RISCHI MOG_PTPC'!AT167=Tabelle!$V$3,('Mitigazione del rischio'!R$8*Tabelle!$W$3),IF('Modello Analisi RISCHI MOG_PTPC'!AT167=Tabelle!$V$4,('Mitigazione del rischio'!R$8*Tabelle!$W$4),IF('Modello Analisi RISCHI MOG_PTPC'!AT167=Tabelle!$V$5,('Mitigazione del rischio'!R$8*Tabelle!$W$5),IF('Modello Analisi RISCHI MOG_PTPC'!AT167=Tabelle!$V$6,('Mitigazione del rischio'!R$8*Tabelle!$W$6),IF('Modello Analisi RISCHI MOG_PTPC'!AT167=Tabelle!$V$7,('Mitigazione del rischio'!R$8*Tabelle!$W$7),IF('Modello Analisi RISCHI MOG_PTPC'!AT167=Tabelle!$V$8,('Mitigazione del rischio'!R$8*Tabelle!$W$8),IF('Modello Analisi RISCHI MOG_PTPC'!AT167=Tabelle!$V$9,('Mitigazione del rischio'!R$8*Tabelle!$W$9),IF('Modello Analisi RISCHI MOG_PTPC'!AT167=Tabelle!$V$10,('Mitigazione del rischio'!R$8*Tabelle!$W$10),IF('Modello Analisi RISCHI MOG_PTPC'!AT167=Tabelle!$V$11,('Mitigazione del rischio'!R$8*Tabelle!$W$11),IF('Modello Analisi RISCHI MOG_PTPC'!AT167=Tabelle!$V$12,('Mitigazione del rischio'!R$8*Tabelle!$W$12),"-"))))))))))</f>
        <v>-</v>
      </c>
      <c r="S166" s="31" t="str">
        <f>IF('Modello Analisi RISCHI MOG_PTPC'!AU167=Tabelle!$V$3,('Mitigazione del rischio'!S$8*Tabelle!$W$3),IF('Modello Analisi RISCHI MOG_PTPC'!AU167=Tabelle!$V$4,('Mitigazione del rischio'!S$8*Tabelle!$W$4),IF('Modello Analisi RISCHI MOG_PTPC'!AU167=Tabelle!$V$5,('Mitigazione del rischio'!S$8*Tabelle!$W$5),IF('Modello Analisi RISCHI MOG_PTPC'!AU167=Tabelle!$V$6,('Mitigazione del rischio'!S$8*Tabelle!$W$6),IF('Modello Analisi RISCHI MOG_PTPC'!AU167=Tabelle!$V$7,('Mitigazione del rischio'!S$8*Tabelle!$W$7),IF('Modello Analisi RISCHI MOG_PTPC'!AU167=Tabelle!$V$8,('Mitigazione del rischio'!S$8*Tabelle!$W$8),IF('Modello Analisi RISCHI MOG_PTPC'!AU167=Tabelle!$V$9,('Mitigazione del rischio'!S$8*Tabelle!$W$9),IF('Modello Analisi RISCHI MOG_PTPC'!AU167=Tabelle!$V$10,('Mitigazione del rischio'!S$8*Tabelle!$W$10),IF('Modello Analisi RISCHI MOG_PTPC'!AU167=Tabelle!$V$11,('Mitigazione del rischio'!S$8*Tabelle!$W$11),IF('Modello Analisi RISCHI MOG_PTPC'!AU167=Tabelle!$V$12,('Mitigazione del rischio'!S$8*Tabelle!$W$12),"-"))))))))))</f>
        <v>-</v>
      </c>
      <c r="T166" s="31" t="str">
        <f>IF('Modello Analisi RISCHI MOG_PTPC'!AV167=Tabelle!$V$3,('Mitigazione del rischio'!T$8*Tabelle!$W$3),IF('Modello Analisi RISCHI MOG_PTPC'!AV167=Tabelle!$V$4,('Mitigazione del rischio'!T$8*Tabelle!$W$4),IF('Modello Analisi RISCHI MOG_PTPC'!AV167=Tabelle!$V$5,('Mitigazione del rischio'!T$8*Tabelle!$W$5),IF('Modello Analisi RISCHI MOG_PTPC'!AV167=Tabelle!$V$6,('Mitigazione del rischio'!T$8*Tabelle!$W$6),IF('Modello Analisi RISCHI MOG_PTPC'!AV167=Tabelle!$V$7,('Mitigazione del rischio'!T$8*Tabelle!$W$7),IF('Modello Analisi RISCHI MOG_PTPC'!AV167=Tabelle!$V$8,('Mitigazione del rischio'!T$8*Tabelle!$W$8),IF('Modello Analisi RISCHI MOG_PTPC'!AV167=Tabelle!$V$9,('Mitigazione del rischio'!T$8*Tabelle!$W$9),IF('Modello Analisi RISCHI MOG_PTPC'!AV167=Tabelle!$V$10,('Mitigazione del rischio'!T$8*Tabelle!$W$10),IF('Modello Analisi RISCHI MOG_PTPC'!AV167=Tabelle!$V$11,('Mitigazione del rischio'!T$8*Tabelle!$W$11),IF('Modello Analisi RISCHI MOG_PTPC'!AV167=Tabelle!$V$12,('Mitigazione del rischio'!T$8*Tabelle!$W$12),"-"))))))))))</f>
        <v>-</v>
      </c>
      <c r="U166" s="31" t="str">
        <f>IF('Modello Analisi RISCHI MOG_PTPC'!AW167=Tabelle!$V$3,('Mitigazione del rischio'!U$8*Tabelle!$W$3),IF('Modello Analisi RISCHI MOG_PTPC'!AW167=Tabelle!$V$4,('Mitigazione del rischio'!U$8*Tabelle!$W$4),IF('Modello Analisi RISCHI MOG_PTPC'!AW167=Tabelle!$V$5,('Mitigazione del rischio'!U$8*Tabelle!$W$5),IF('Modello Analisi RISCHI MOG_PTPC'!AW167=Tabelle!$V$6,('Mitigazione del rischio'!U$8*Tabelle!$W$6),IF('Modello Analisi RISCHI MOG_PTPC'!AW167=Tabelle!$V$7,('Mitigazione del rischio'!U$8*Tabelle!$W$7),IF('Modello Analisi RISCHI MOG_PTPC'!AW167=Tabelle!$V$8,('Mitigazione del rischio'!U$8*Tabelle!$W$8),IF('Modello Analisi RISCHI MOG_PTPC'!AW167=Tabelle!$V$9,('Mitigazione del rischio'!U$8*Tabelle!$W$9),IF('Modello Analisi RISCHI MOG_PTPC'!AW167=Tabelle!$V$10,('Mitigazione del rischio'!U$8*Tabelle!$W$10),IF('Modello Analisi RISCHI MOG_PTPC'!AW167=Tabelle!$V$11,('Mitigazione del rischio'!U$8*Tabelle!$W$11),IF('Modello Analisi RISCHI MOG_PTPC'!AW167=Tabelle!$V$12,('Mitigazione del rischio'!U$8*Tabelle!$W$12),"-"))))))))))</f>
        <v>-</v>
      </c>
      <c r="V166" s="31" t="str">
        <f>IF('Modello Analisi RISCHI MOG_PTPC'!AX167=Tabelle!$V$3,('Mitigazione del rischio'!V$8*Tabelle!$W$3),IF('Modello Analisi RISCHI MOG_PTPC'!AX167=Tabelle!$V$4,('Mitigazione del rischio'!V$8*Tabelle!$W$4),IF('Modello Analisi RISCHI MOG_PTPC'!AX167=Tabelle!$V$5,('Mitigazione del rischio'!V$8*Tabelle!$W$5),IF('Modello Analisi RISCHI MOG_PTPC'!AX167=Tabelle!$V$6,('Mitigazione del rischio'!V$8*Tabelle!$W$6),IF('Modello Analisi RISCHI MOG_PTPC'!AX167=Tabelle!$V$7,('Mitigazione del rischio'!V$8*Tabelle!$W$7),IF('Modello Analisi RISCHI MOG_PTPC'!AX167=Tabelle!$V$8,('Mitigazione del rischio'!V$8*Tabelle!$W$8),IF('Modello Analisi RISCHI MOG_PTPC'!AX167=Tabelle!$V$9,('Mitigazione del rischio'!V$8*Tabelle!$W$9),IF('Modello Analisi RISCHI MOG_PTPC'!AX167=Tabelle!$V$10,('Mitigazione del rischio'!V$8*Tabelle!$W$10),IF('Modello Analisi RISCHI MOG_PTPC'!AX167=Tabelle!$V$11,('Mitigazione del rischio'!V$8*Tabelle!$W$11),IF('Modello Analisi RISCHI MOG_PTPC'!AX167=Tabelle!$V$12,('Mitigazione del rischio'!V$8*Tabelle!$W$12),"-"))))))))))</f>
        <v>-</v>
      </c>
      <c r="W166" s="31" t="str">
        <f>IF('Modello Analisi RISCHI MOG_PTPC'!AY167=Tabelle!$V$3,('Mitigazione del rischio'!W$8*Tabelle!$W$3),IF('Modello Analisi RISCHI MOG_PTPC'!AY167=Tabelle!$V$4,('Mitigazione del rischio'!W$8*Tabelle!$W$4),IF('Modello Analisi RISCHI MOG_PTPC'!AY167=Tabelle!$V$5,('Mitigazione del rischio'!W$8*Tabelle!$W$5),IF('Modello Analisi RISCHI MOG_PTPC'!AY167=Tabelle!$V$6,('Mitigazione del rischio'!W$8*Tabelle!$W$6),IF('Modello Analisi RISCHI MOG_PTPC'!AY167=Tabelle!$V$7,('Mitigazione del rischio'!W$8*Tabelle!$W$7),IF('Modello Analisi RISCHI MOG_PTPC'!AY167=Tabelle!$V$8,('Mitigazione del rischio'!W$8*Tabelle!$W$8),IF('Modello Analisi RISCHI MOG_PTPC'!AY167=Tabelle!$V$9,('Mitigazione del rischio'!W$8*Tabelle!$W$9),IF('Modello Analisi RISCHI MOG_PTPC'!AY167=Tabelle!$V$10,('Mitigazione del rischio'!W$8*Tabelle!$W$10),IF('Modello Analisi RISCHI MOG_PTPC'!AY167=Tabelle!$V$11,('Mitigazione del rischio'!W$8*Tabelle!$W$11),IF('Modello Analisi RISCHI MOG_PTPC'!AY167=Tabelle!$V$12,('Mitigazione del rischio'!W$8*Tabelle!$W$12),"-"))))))))))</f>
        <v>-</v>
      </c>
      <c r="X166" s="31" t="str">
        <f>IF('Modello Analisi RISCHI MOG_PTPC'!AZ167=Tabelle!$V$3,('Mitigazione del rischio'!X$8*Tabelle!$W$3),IF('Modello Analisi RISCHI MOG_PTPC'!AZ167=Tabelle!$V$4,('Mitigazione del rischio'!X$8*Tabelle!$W$4),IF('Modello Analisi RISCHI MOG_PTPC'!AZ167=Tabelle!$V$5,('Mitigazione del rischio'!X$8*Tabelle!$W$5),IF('Modello Analisi RISCHI MOG_PTPC'!AZ167=Tabelle!$V$6,('Mitigazione del rischio'!X$8*Tabelle!$W$6),IF('Modello Analisi RISCHI MOG_PTPC'!AZ167=Tabelle!$V$7,('Mitigazione del rischio'!X$8*Tabelle!$W$7),IF('Modello Analisi RISCHI MOG_PTPC'!AZ167=Tabelle!$V$8,('Mitigazione del rischio'!X$8*Tabelle!$W$8),IF('Modello Analisi RISCHI MOG_PTPC'!AZ167=Tabelle!$V$9,('Mitigazione del rischio'!X$8*Tabelle!$W$9),IF('Modello Analisi RISCHI MOG_PTPC'!AZ167=Tabelle!$V$10,('Mitigazione del rischio'!X$8*Tabelle!$W$10),IF('Modello Analisi RISCHI MOG_PTPC'!AZ167=Tabelle!$V$11,('Mitigazione del rischio'!X$8*Tabelle!$W$11),IF('Modello Analisi RISCHI MOG_PTPC'!AZ167=Tabelle!$V$12,('Mitigazione del rischio'!X$8*Tabelle!$W$12),"-"))))))))))</f>
        <v>-</v>
      </c>
      <c r="Y166" s="31" t="str">
        <f>IF('Modello Analisi RISCHI MOG_PTPC'!BA167=Tabelle!$V$3,('Mitigazione del rischio'!Y$8*Tabelle!$W$3),IF('Modello Analisi RISCHI MOG_PTPC'!BA167=Tabelle!$V$4,('Mitigazione del rischio'!Y$8*Tabelle!$W$4),IF('Modello Analisi RISCHI MOG_PTPC'!BA167=Tabelle!$V$5,('Mitigazione del rischio'!Y$8*Tabelle!$W$5),IF('Modello Analisi RISCHI MOG_PTPC'!BA167=Tabelle!$V$6,('Mitigazione del rischio'!Y$8*Tabelle!$W$6),IF('Modello Analisi RISCHI MOG_PTPC'!BA167=Tabelle!$V$7,('Mitigazione del rischio'!Y$8*Tabelle!$W$7),IF('Modello Analisi RISCHI MOG_PTPC'!BA167=Tabelle!$V$8,('Mitigazione del rischio'!Y$8*Tabelle!$W$8),IF('Modello Analisi RISCHI MOG_PTPC'!BA167=Tabelle!$V$9,('Mitigazione del rischio'!Y$8*Tabelle!$W$9),IF('Modello Analisi RISCHI MOG_PTPC'!BA167=Tabelle!$V$10,('Mitigazione del rischio'!Y$8*Tabelle!$W$10),IF('Modello Analisi RISCHI MOG_PTPC'!BA167=Tabelle!$V$11,('Mitigazione del rischio'!Y$8*Tabelle!$W$11),IF('Modello Analisi RISCHI MOG_PTPC'!BA167=Tabelle!$V$12,('Mitigazione del rischio'!Y$8*Tabelle!$W$12),"-"))))))))))</f>
        <v>-</v>
      </c>
      <c r="Z166" s="31" t="str">
        <f>IF('Modello Analisi RISCHI MOG_PTPC'!BB167=Tabelle!$V$3,('Mitigazione del rischio'!Z$8*Tabelle!$W$3),IF('Modello Analisi RISCHI MOG_PTPC'!BB167=Tabelle!$V$4,('Mitigazione del rischio'!Z$8*Tabelle!$W$4),IF('Modello Analisi RISCHI MOG_PTPC'!BB167=Tabelle!$V$5,('Mitigazione del rischio'!Z$8*Tabelle!$W$5),IF('Modello Analisi RISCHI MOG_PTPC'!BB167=Tabelle!$V$6,('Mitigazione del rischio'!Z$8*Tabelle!$W$6),IF('Modello Analisi RISCHI MOG_PTPC'!BB167=Tabelle!$V$7,('Mitigazione del rischio'!Z$8*Tabelle!$W$7),IF('Modello Analisi RISCHI MOG_PTPC'!BB167=Tabelle!$V$8,('Mitigazione del rischio'!Z$8*Tabelle!$W$8),IF('Modello Analisi RISCHI MOG_PTPC'!BB167=Tabelle!$V$9,('Mitigazione del rischio'!Z$8*Tabelle!$W$9),IF('Modello Analisi RISCHI MOG_PTPC'!BB167=Tabelle!$V$10,('Mitigazione del rischio'!Z$8*Tabelle!$W$10),IF('Modello Analisi RISCHI MOG_PTPC'!BB167=Tabelle!$V$11,('Mitigazione del rischio'!Z$8*Tabelle!$W$11),IF('Modello Analisi RISCHI MOG_PTPC'!BB167=Tabelle!$V$12,('Mitigazione del rischio'!Z$8*Tabelle!$W$12),"-"))))))))))</f>
        <v>-</v>
      </c>
      <c r="AA166" s="31" t="str">
        <f>IF('Modello Analisi RISCHI MOG_PTPC'!BC167=Tabelle!$V$3,('Mitigazione del rischio'!AA$8*Tabelle!$W$3),IF('Modello Analisi RISCHI MOG_PTPC'!BC167=Tabelle!$V$4,('Mitigazione del rischio'!AA$8*Tabelle!$W$4),IF('Modello Analisi RISCHI MOG_PTPC'!BC167=Tabelle!$V$5,('Mitigazione del rischio'!AA$8*Tabelle!$W$5),IF('Modello Analisi RISCHI MOG_PTPC'!BC167=Tabelle!$V$6,('Mitigazione del rischio'!AA$8*Tabelle!$W$6),IF('Modello Analisi RISCHI MOG_PTPC'!BC167=Tabelle!$V$7,('Mitigazione del rischio'!AA$8*Tabelle!$W$7),IF('Modello Analisi RISCHI MOG_PTPC'!BC167=Tabelle!$V$8,('Mitigazione del rischio'!AA$8*Tabelle!$W$8),IF('Modello Analisi RISCHI MOG_PTPC'!BC167=Tabelle!$V$9,('Mitigazione del rischio'!AA$8*Tabelle!$W$9),IF('Modello Analisi RISCHI MOG_PTPC'!BC167=Tabelle!$V$10,('Mitigazione del rischio'!AA$8*Tabelle!$W$10),IF('Modello Analisi RISCHI MOG_PTPC'!BC167=Tabelle!$V$11,('Mitigazione del rischio'!AA$8*Tabelle!$W$11),IF('Modello Analisi RISCHI MOG_PTPC'!BC167=Tabelle!$V$12,('Mitigazione del rischio'!AA$8*Tabelle!$W$12),"-"))))))))))</f>
        <v>-</v>
      </c>
      <c r="AB166" s="31" t="str">
        <f>IF('Modello Analisi RISCHI MOG_PTPC'!BD167=Tabelle!$V$3,('Mitigazione del rischio'!AB$8*Tabelle!$W$3),IF('Modello Analisi RISCHI MOG_PTPC'!BD167=Tabelle!$V$4,('Mitigazione del rischio'!AB$8*Tabelle!$W$4),IF('Modello Analisi RISCHI MOG_PTPC'!BD167=Tabelle!$V$5,('Mitigazione del rischio'!AB$8*Tabelle!$W$5),IF('Modello Analisi RISCHI MOG_PTPC'!BD167=Tabelle!$V$6,('Mitigazione del rischio'!AB$8*Tabelle!$W$6),IF('Modello Analisi RISCHI MOG_PTPC'!BD167=Tabelle!$V$7,('Mitigazione del rischio'!AB$8*Tabelle!$W$7),IF('Modello Analisi RISCHI MOG_PTPC'!BD167=Tabelle!$V$8,('Mitigazione del rischio'!AB$8*Tabelle!$W$8),IF('Modello Analisi RISCHI MOG_PTPC'!BD167=Tabelle!$V$9,('Mitigazione del rischio'!AB$8*Tabelle!$W$9),IF('Modello Analisi RISCHI MOG_PTPC'!BD167=Tabelle!$V$10,('Mitigazione del rischio'!AB$8*Tabelle!$W$10),IF('Modello Analisi RISCHI MOG_PTPC'!BD167=Tabelle!$V$11,('Mitigazione del rischio'!AB$8*Tabelle!$W$11),IF('Modello Analisi RISCHI MOG_PTPC'!BD167=Tabelle!$V$12,('Mitigazione del rischio'!AB$8*Tabelle!$W$12),"-"))))))))))</f>
        <v>-</v>
      </c>
      <c r="AC166" s="31" t="str">
        <f>IF('Modello Analisi RISCHI MOG_PTPC'!BE167=Tabelle!$V$3,('Mitigazione del rischio'!AC$8*Tabelle!$W$3),IF('Modello Analisi RISCHI MOG_PTPC'!BE167=Tabelle!$V$4,('Mitigazione del rischio'!AC$8*Tabelle!$W$4),IF('Modello Analisi RISCHI MOG_PTPC'!BE167=Tabelle!$V$5,('Mitigazione del rischio'!AC$8*Tabelle!$W$5),IF('Modello Analisi RISCHI MOG_PTPC'!BE167=Tabelle!$V$6,('Mitigazione del rischio'!AC$8*Tabelle!$W$6),IF('Modello Analisi RISCHI MOG_PTPC'!BE167=Tabelle!$V$7,('Mitigazione del rischio'!AC$8*Tabelle!$W$7),IF('Modello Analisi RISCHI MOG_PTPC'!BE167=Tabelle!$V$8,('Mitigazione del rischio'!AC$8*Tabelle!$W$8),IF('Modello Analisi RISCHI MOG_PTPC'!BE167=Tabelle!$V$9,('Mitigazione del rischio'!AC$8*Tabelle!$W$9),IF('Modello Analisi RISCHI MOG_PTPC'!BE167=Tabelle!$V$10,('Mitigazione del rischio'!AC$8*Tabelle!$W$10),IF('Modello Analisi RISCHI MOG_PTPC'!BE167=Tabelle!$V$11,('Mitigazione del rischio'!AC$8*Tabelle!$W$11),IF('Modello Analisi RISCHI MOG_PTPC'!BE167=Tabelle!$V$12,('Mitigazione del rischio'!AC$8*Tabelle!$W$12),"-"))))))))))</f>
        <v>-</v>
      </c>
      <c r="AD166" s="31" t="str">
        <f>IF('Modello Analisi RISCHI MOG_PTPC'!BF167=Tabelle!$V$3,('Mitigazione del rischio'!AD$8*Tabelle!$W$3),IF('Modello Analisi RISCHI MOG_PTPC'!BF167=Tabelle!$V$4,('Mitigazione del rischio'!AD$8*Tabelle!$W$4),IF('Modello Analisi RISCHI MOG_PTPC'!BF167=Tabelle!$V$5,('Mitigazione del rischio'!AD$8*Tabelle!$W$5),IF('Modello Analisi RISCHI MOG_PTPC'!BF167=Tabelle!$V$6,('Mitigazione del rischio'!AD$8*Tabelle!$W$6),IF('Modello Analisi RISCHI MOG_PTPC'!BF167=Tabelle!$V$7,('Mitigazione del rischio'!AD$8*Tabelle!$W$7),IF('Modello Analisi RISCHI MOG_PTPC'!BF167=Tabelle!$V$8,('Mitigazione del rischio'!AD$8*Tabelle!$W$8),IF('Modello Analisi RISCHI MOG_PTPC'!BF167=Tabelle!$V$9,('Mitigazione del rischio'!AD$8*Tabelle!$W$9),IF('Modello Analisi RISCHI MOG_PTPC'!BF167=Tabelle!$V$10,('Mitigazione del rischio'!AD$8*Tabelle!$W$10),IF('Modello Analisi RISCHI MOG_PTPC'!BF167=Tabelle!$V$11,('Mitigazione del rischio'!AD$8*Tabelle!$W$11),IF('Modello Analisi RISCHI MOG_PTPC'!BF167=Tabelle!$V$12,('Mitigazione del rischio'!AD$8*Tabelle!$W$12),"-"))))))))))</f>
        <v>-</v>
      </c>
      <c r="AE166" s="31" t="str">
        <f>IF('Modello Analisi RISCHI MOG_PTPC'!BG167=Tabelle!$V$3,('Mitigazione del rischio'!AE$8*Tabelle!$W$3),IF('Modello Analisi RISCHI MOG_PTPC'!BG167=Tabelle!$V$4,('Mitigazione del rischio'!AE$8*Tabelle!$W$4),IF('Modello Analisi RISCHI MOG_PTPC'!BG167=Tabelle!$V$5,('Mitigazione del rischio'!AE$8*Tabelle!$W$5),IF('Modello Analisi RISCHI MOG_PTPC'!BG167=Tabelle!$V$6,('Mitigazione del rischio'!AE$8*Tabelle!$W$6),IF('Modello Analisi RISCHI MOG_PTPC'!BG167=Tabelle!$V$7,('Mitigazione del rischio'!AE$8*Tabelle!$W$7),IF('Modello Analisi RISCHI MOG_PTPC'!BG167=Tabelle!$V$8,('Mitigazione del rischio'!AE$8*Tabelle!$W$8),IF('Modello Analisi RISCHI MOG_PTPC'!BG167=Tabelle!$V$9,('Mitigazione del rischio'!AE$8*Tabelle!$W$9),IF('Modello Analisi RISCHI MOG_PTPC'!BG167=Tabelle!$V$10,('Mitigazione del rischio'!AE$8*Tabelle!$W$10),IF('Modello Analisi RISCHI MOG_PTPC'!BG167=Tabelle!$V$11,('Mitigazione del rischio'!AE$8*Tabelle!$W$11),IF('Modello Analisi RISCHI MOG_PTPC'!BG167=Tabelle!$V$12,('Mitigazione del rischio'!AE$8*Tabelle!$W$12),"-"))))))))))</f>
        <v>-</v>
      </c>
      <c r="AF166" s="32">
        <f t="shared" si="7"/>
        <v>0</v>
      </c>
      <c r="AG166" s="33">
        <f t="shared" si="8"/>
        <v>0</v>
      </c>
    </row>
    <row r="167" spans="1:33" x14ac:dyDescent="0.25">
      <c r="A167" s="31" t="str">
        <f>IF('Modello Analisi RISCHI MOG_PTPC'!AC168=Tabelle!$V$3,('Mitigazione del rischio'!A$8*Tabelle!$W$3),IF('Modello Analisi RISCHI MOG_PTPC'!AC168=Tabelle!$V$4,('Mitigazione del rischio'!A$8*Tabelle!$W$4),IF('Modello Analisi RISCHI MOG_PTPC'!AC168=Tabelle!$V$5,('Mitigazione del rischio'!A$8*Tabelle!$W$5),IF('Modello Analisi RISCHI MOG_PTPC'!AC168=Tabelle!$V$6,('Mitigazione del rischio'!A$8*Tabelle!$W$6),IF('Modello Analisi RISCHI MOG_PTPC'!AC168=Tabelle!$V$7,('Mitigazione del rischio'!A$8*Tabelle!$W$7),IF('Modello Analisi RISCHI MOG_PTPC'!AC168=Tabelle!$V$8,('Mitigazione del rischio'!A$8*Tabelle!$W$8),IF('Modello Analisi RISCHI MOG_PTPC'!AC168=Tabelle!$V$9,('Mitigazione del rischio'!A$8*Tabelle!$W$9),IF('Modello Analisi RISCHI MOG_PTPC'!AC168=Tabelle!$V$10,('Mitigazione del rischio'!A$8*Tabelle!$W$10),IF('Modello Analisi RISCHI MOG_PTPC'!AC168=Tabelle!$V$11,('Mitigazione del rischio'!A$8*Tabelle!$W$11),IF('Modello Analisi RISCHI MOG_PTPC'!AC168=Tabelle!$V$12,('Mitigazione del rischio'!A$8*Tabelle!$W$12),"-"))))))))))</f>
        <v>-</v>
      </c>
      <c r="B167" s="31" t="str">
        <f>IF('Modello Analisi RISCHI MOG_PTPC'!AD168=Tabelle!$V$3,('Mitigazione del rischio'!B$8*Tabelle!$W$3),IF('Modello Analisi RISCHI MOG_PTPC'!AD168=Tabelle!$V$4,('Mitigazione del rischio'!B$8*Tabelle!$W$4),IF('Modello Analisi RISCHI MOG_PTPC'!AD168=Tabelle!$V$5,('Mitigazione del rischio'!B$8*Tabelle!$W$5),IF('Modello Analisi RISCHI MOG_PTPC'!AD168=Tabelle!$V$6,('Mitigazione del rischio'!B$8*Tabelle!$W$6),IF('Modello Analisi RISCHI MOG_PTPC'!AD168=Tabelle!$V$7,('Mitigazione del rischio'!B$8*Tabelle!$W$7),IF('Modello Analisi RISCHI MOG_PTPC'!AD168=Tabelle!$V$8,('Mitigazione del rischio'!B$8*Tabelle!$W$8),IF('Modello Analisi RISCHI MOG_PTPC'!AD168=Tabelle!$V$9,('Mitigazione del rischio'!B$8*Tabelle!$W$9),IF('Modello Analisi RISCHI MOG_PTPC'!AD168=Tabelle!$V$10,('Mitigazione del rischio'!B$8*Tabelle!$W$10),IF('Modello Analisi RISCHI MOG_PTPC'!AD168=Tabelle!$V$11,('Mitigazione del rischio'!B$8*Tabelle!$W$11),IF('Modello Analisi RISCHI MOG_PTPC'!AD168=Tabelle!$V$12,('Mitigazione del rischio'!B$8*Tabelle!$W$12),"-"))))))))))</f>
        <v>-</v>
      </c>
      <c r="C167" s="31" t="str">
        <f>IF('Modello Analisi RISCHI MOG_PTPC'!AE168=Tabelle!$V$3,('Mitigazione del rischio'!C$8*Tabelle!$W$3),IF('Modello Analisi RISCHI MOG_PTPC'!AE168=Tabelle!$V$4,('Mitigazione del rischio'!C$8*Tabelle!$W$4),IF('Modello Analisi RISCHI MOG_PTPC'!AE168=Tabelle!$V$5,('Mitigazione del rischio'!C$8*Tabelle!$W$5),IF('Modello Analisi RISCHI MOG_PTPC'!AE168=Tabelle!$V$6,('Mitigazione del rischio'!C$8*Tabelle!$W$6),IF('Modello Analisi RISCHI MOG_PTPC'!AE168=Tabelle!$V$7,('Mitigazione del rischio'!C$8*Tabelle!$W$7),IF('Modello Analisi RISCHI MOG_PTPC'!AE168=Tabelle!$V$8,('Mitigazione del rischio'!C$8*Tabelle!$W$8),IF('Modello Analisi RISCHI MOG_PTPC'!AE168=Tabelle!$V$9,('Mitigazione del rischio'!C$8*Tabelle!$W$9),IF('Modello Analisi RISCHI MOG_PTPC'!AE168=Tabelle!$V$10,('Mitigazione del rischio'!C$8*Tabelle!$W$10),IF('Modello Analisi RISCHI MOG_PTPC'!AE168=Tabelle!$V$11,('Mitigazione del rischio'!C$8*Tabelle!$W$11),IF('Modello Analisi RISCHI MOG_PTPC'!AE168=Tabelle!$V$12,('Mitigazione del rischio'!C$8*Tabelle!$W$12),"-"))))))))))</f>
        <v>-</v>
      </c>
      <c r="D167" s="31" t="str">
        <f>IF('Modello Analisi RISCHI MOG_PTPC'!AF168=Tabelle!$V$3,('Mitigazione del rischio'!D$8*Tabelle!$W$3),IF('Modello Analisi RISCHI MOG_PTPC'!AF168=Tabelle!$V$4,('Mitigazione del rischio'!D$8*Tabelle!$W$4),IF('Modello Analisi RISCHI MOG_PTPC'!AF168=Tabelle!$V$5,('Mitigazione del rischio'!D$8*Tabelle!$W$5),IF('Modello Analisi RISCHI MOG_PTPC'!AF168=Tabelle!$V$6,('Mitigazione del rischio'!D$8*Tabelle!$W$6),IF('Modello Analisi RISCHI MOG_PTPC'!AF168=Tabelle!$V$7,('Mitigazione del rischio'!D$8*Tabelle!$W$7),IF('Modello Analisi RISCHI MOG_PTPC'!AF168=Tabelle!$V$8,('Mitigazione del rischio'!D$8*Tabelle!$W$8),IF('Modello Analisi RISCHI MOG_PTPC'!AF168=Tabelle!$V$9,('Mitigazione del rischio'!D$8*Tabelle!$W$9),IF('Modello Analisi RISCHI MOG_PTPC'!AF168=Tabelle!$V$10,('Mitigazione del rischio'!D$8*Tabelle!$W$10),IF('Modello Analisi RISCHI MOG_PTPC'!AF168=Tabelle!$V$11,('Mitigazione del rischio'!D$8*Tabelle!$W$11),IF('Modello Analisi RISCHI MOG_PTPC'!AF168=Tabelle!$V$12,('Mitigazione del rischio'!D$8*Tabelle!$W$12),"-"))))))))))</f>
        <v>-</v>
      </c>
      <c r="E167" s="31" t="str">
        <f>IF('Modello Analisi RISCHI MOG_PTPC'!AG168=Tabelle!$V$3,('Mitigazione del rischio'!E$8*Tabelle!$W$3),IF('Modello Analisi RISCHI MOG_PTPC'!AG168=Tabelle!$V$4,('Mitigazione del rischio'!E$8*Tabelle!$W$4),IF('Modello Analisi RISCHI MOG_PTPC'!AG168=Tabelle!$V$5,('Mitigazione del rischio'!E$8*Tabelle!$W$5),IF('Modello Analisi RISCHI MOG_PTPC'!AG168=Tabelle!$V$6,('Mitigazione del rischio'!E$8*Tabelle!$W$6),IF('Modello Analisi RISCHI MOG_PTPC'!AG168=Tabelle!$V$7,('Mitigazione del rischio'!E$8*Tabelle!$W$7),IF('Modello Analisi RISCHI MOG_PTPC'!AG168=Tabelle!$V$8,('Mitigazione del rischio'!E$8*Tabelle!$W$8),IF('Modello Analisi RISCHI MOG_PTPC'!AG168=Tabelle!$V$9,('Mitigazione del rischio'!E$8*Tabelle!$W$9),IF('Modello Analisi RISCHI MOG_PTPC'!AG168=Tabelle!$V$10,('Mitigazione del rischio'!E$8*Tabelle!$W$10),IF('Modello Analisi RISCHI MOG_PTPC'!AG168=Tabelle!$V$11,('Mitigazione del rischio'!E$8*Tabelle!$W$11),IF('Modello Analisi RISCHI MOG_PTPC'!AG168=Tabelle!$V$12,('Mitigazione del rischio'!E$8*Tabelle!$W$12),"-"))))))))))</f>
        <v>-</v>
      </c>
      <c r="F167" s="31" t="str">
        <f>IF('Modello Analisi RISCHI MOG_PTPC'!AH168=Tabelle!$V$3,('Mitigazione del rischio'!F$8*Tabelle!$W$3),IF('Modello Analisi RISCHI MOG_PTPC'!AH168=Tabelle!$V$4,('Mitigazione del rischio'!F$8*Tabelle!$W$4),IF('Modello Analisi RISCHI MOG_PTPC'!AH168=Tabelle!$V$5,('Mitigazione del rischio'!F$8*Tabelle!$W$5),IF('Modello Analisi RISCHI MOG_PTPC'!AH168=Tabelle!$V$6,('Mitigazione del rischio'!F$8*Tabelle!$W$6),IF('Modello Analisi RISCHI MOG_PTPC'!AH168=Tabelle!$V$7,('Mitigazione del rischio'!F$8*Tabelle!$W$7),IF('Modello Analisi RISCHI MOG_PTPC'!AH168=Tabelle!$V$8,('Mitigazione del rischio'!F$8*Tabelle!$W$8),IF('Modello Analisi RISCHI MOG_PTPC'!AH168=Tabelle!$V$9,('Mitigazione del rischio'!F$8*Tabelle!$W$9),IF('Modello Analisi RISCHI MOG_PTPC'!AH168=Tabelle!$V$10,('Mitigazione del rischio'!F$8*Tabelle!$W$10),IF('Modello Analisi RISCHI MOG_PTPC'!AH168=Tabelle!$V$11,('Mitigazione del rischio'!F$8*Tabelle!$W$11),IF('Modello Analisi RISCHI MOG_PTPC'!AH168=Tabelle!$V$12,('Mitigazione del rischio'!F$8*Tabelle!$W$12),"-"))))))))))</f>
        <v>-</v>
      </c>
      <c r="G167" s="31" t="str">
        <f>IF('Modello Analisi RISCHI MOG_PTPC'!AI168=Tabelle!$V$3,('Mitigazione del rischio'!G$8*Tabelle!$W$3),IF('Modello Analisi RISCHI MOG_PTPC'!AI168=Tabelle!$V$4,('Mitigazione del rischio'!G$8*Tabelle!$W$4),IF('Modello Analisi RISCHI MOG_PTPC'!AI168=Tabelle!$V$5,('Mitigazione del rischio'!G$8*Tabelle!$W$5),IF('Modello Analisi RISCHI MOG_PTPC'!AI168=Tabelle!$V$6,('Mitigazione del rischio'!G$8*Tabelle!$W$6),IF('Modello Analisi RISCHI MOG_PTPC'!AI168=Tabelle!$V$7,('Mitigazione del rischio'!G$8*Tabelle!$W$7),IF('Modello Analisi RISCHI MOG_PTPC'!AI168=Tabelle!$V$8,('Mitigazione del rischio'!G$8*Tabelle!$W$8),IF('Modello Analisi RISCHI MOG_PTPC'!AI168=Tabelle!$V$9,('Mitigazione del rischio'!G$8*Tabelle!$W$9),IF('Modello Analisi RISCHI MOG_PTPC'!AI168=Tabelle!$V$10,('Mitigazione del rischio'!G$8*Tabelle!$W$10),IF('Modello Analisi RISCHI MOG_PTPC'!AI168=Tabelle!$V$11,('Mitigazione del rischio'!G$8*Tabelle!$W$11),IF('Modello Analisi RISCHI MOG_PTPC'!AI168=Tabelle!$V$12,('Mitigazione del rischio'!G$8*Tabelle!$W$12),"-"))))))))))</f>
        <v>-</v>
      </c>
      <c r="H167" s="31" t="str">
        <f>IF('Modello Analisi RISCHI MOG_PTPC'!AJ168=Tabelle!$V$3,('Mitigazione del rischio'!H$8*Tabelle!$W$3),IF('Modello Analisi RISCHI MOG_PTPC'!AJ168=Tabelle!$V$4,('Mitigazione del rischio'!H$8*Tabelle!$W$4),IF('Modello Analisi RISCHI MOG_PTPC'!AJ168=Tabelle!$V$5,('Mitigazione del rischio'!H$8*Tabelle!$W$5),IF('Modello Analisi RISCHI MOG_PTPC'!AJ168=Tabelle!$V$6,('Mitigazione del rischio'!H$8*Tabelle!$W$6),IF('Modello Analisi RISCHI MOG_PTPC'!AJ168=Tabelle!$V$7,('Mitigazione del rischio'!H$8*Tabelle!$W$7),IF('Modello Analisi RISCHI MOG_PTPC'!AJ168=Tabelle!$V$8,('Mitigazione del rischio'!H$8*Tabelle!$W$8),IF('Modello Analisi RISCHI MOG_PTPC'!AJ168=Tabelle!$V$9,('Mitigazione del rischio'!H$8*Tabelle!$W$9),IF('Modello Analisi RISCHI MOG_PTPC'!AJ168=Tabelle!$V$10,('Mitigazione del rischio'!H$8*Tabelle!$W$10),IF('Modello Analisi RISCHI MOG_PTPC'!AJ168=Tabelle!$V$11,('Mitigazione del rischio'!H$8*Tabelle!$W$11),IF('Modello Analisi RISCHI MOG_PTPC'!AJ168=Tabelle!$V$12,('Mitigazione del rischio'!H$8*Tabelle!$W$12),"-"))))))))))</f>
        <v>-</v>
      </c>
      <c r="I167" s="31" t="str">
        <f>IF('Modello Analisi RISCHI MOG_PTPC'!AK168=Tabelle!$V$3,('Mitigazione del rischio'!I$8*Tabelle!$W$3),IF('Modello Analisi RISCHI MOG_PTPC'!AK168=Tabelle!$V$4,('Mitigazione del rischio'!I$8*Tabelle!$W$4),IF('Modello Analisi RISCHI MOG_PTPC'!AK168=Tabelle!$V$5,('Mitigazione del rischio'!I$8*Tabelle!$W$5),IF('Modello Analisi RISCHI MOG_PTPC'!AK168=Tabelle!$V$6,('Mitigazione del rischio'!I$8*Tabelle!$W$6),IF('Modello Analisi RISCHI MOG_PTPC'!AK168=Tabelle!$V$7,('Mitigazione del rischio'!I$8*Tabelle!$W$7),IF('Modello Analisi RISCHI MOG_PTPC'!AK168=Tabelle!$V$8,('Mitigazione del rischio'!I$8*Tabelle!$W$8),IF('Modello Analisi RISCHI MOG_PTPC'!AK168=Tabelle!$V$9,('Mitigazione del rischio'!I$8*Tabelle!$W$9),IF('Modello Analisi RISCHI MOG_PTPC'!AK168=Tabelle!$V$10,('Mitigazione del rischio'!I$8*Tabelle!$W$10),IF('Modello Analisi RISCHI MOG_PTPC'!AK168=Tabelle!$V$11,('Mitigazione del rischio'!I$8*Tabelle!$W$11),IF('Modello Analisi RISCHI MOG_PTPC'!AK168=Tabelle!$V$12,('Mitigazione del rischio'!I$8*Tabelle!$W$12),"-"))))))))))</f>
        <v>-</v>
      </c>
      <c r="J167" s="31" t="str">
        <f>IF('Modello Analisi RISCHI MOG_PTPC'!AL168=Tabelle!$V$3,('Mitigazione del rischio'!J$8*Tabelle!$W$3),IF('Modello Analisi RISCHI MOG_PTPC'!AL168=Tabelle!$V$4,('Mitigazione del rischio'!J$8*Tabelle!$W$4),IF('Modello Analisi RISCHI MOG_PTPC'!AL168=Tabelle!$V$5,('Mitigazione del rischio'!J$8*Tabelle!$W$5),IF('Modello Analisi RISCHI MOG_PTPC'!AL168=Tabelle!$V$6,('Mitigazione del rischio'!J$8*Tabelle!$W$6),IF('Modello Analisi RISCHI MOG_PTPC'!AL168=Tabelle!$V$7,('Mitigazione del rischio'!J$8*Tabelle!$W$7),IF('Modello Analisi RISCHI MOG_PTPC'!AL168=Tabelle!$V$8,('Mitigazione del rischio'!J$8*Tabelle!$W$8),IF('Modello Analisi RISCHI MOG_PTPC'!AL168=Tabelle!$V$9,('Mitigazione del rischio'!J$8*Tabelle!$W$9),IF('Modello Analisi RISCHI MOG_PTPC'!AL168=Tabelle!$V$10,('Mitigazione del rischio'!J$8*Tabelle!$W$10),IF('Modello Analisi RISCHI MOG_PTPC'!AL168=Tabelle!$V$11,('Mitigazione del rischio'!J$8*Tabelle!$W$11),IF('Modello Analisi RISCHI MOG_PTPC'!AL168=Tabelle!$V$12,('Mitigazione del rischio'!J$8*Tabelle!$W$12),"-"))))))))))</f>
        <v>-</v>
      </c>
      <c r="K167" s="31" t="str">
        <f>IF('Modello Analisi RISCHI MOG_PTPC'!AM168=Tabelle!$V$3,('Mitigazione del rischio'!K$8*Tabelle!$W$3),IF('Modello Analisi RISCHI MOG_PTPC'!AM168=Tabelle!$V$4,('Mitigazione del rischio'!K$8*Tabelle!$W$4),IF('Modello Analisi RISCHI MOG_PTPC'!AM168=Tabelle!$V$5,('Mitigazione del rischio'!K$8*Tabelle!$W$5),IF('Modello Analisi RISCHI MOG_PTPC'!AM168=Tabelle!$V$6,('Mitigazione del rischio'!K$8*Tabelle!$W$6),IF('Modello Analisi RISCHI MOG_PTPC'!AM168=Tabelle!$V$7,('Mitigazione del rischio'!K$8*Tabelle!$W$7),IF('Modello Analisi RISCHI MOG_PTPC'!AM168=Tabelle!$V$8,('Mitigazione del rischio'!K$8*Tabelle!$W$8),IF('Modello Analisi RISCHI MOG_PTPC'!AM168=Tabelle!$V$9,('Mitigazione del rischio'!K$8*Tabelle!$W$9),IF('Modello Analisi RISCHI MOG_PTPC'!AM168=Tabelle!$V$10,('Mitigazione del rischio'!K$8*Tabelle!$W$10),IF('Modello Analisi RISCHI MOG_PTPC'!AM168=Tabelle!$V$11,('Mitigazione del rischio'!K$8*Tabelle!$W$11),IF('Modello Analisi RISCHI MOG_PTPC'!AM168=Tabelle!$V$12,('Mitigazione del rischio'!K$8*Tabelle!$W$12),"-"))))))))))</f>
        <v>-</v>
      </c>
      <c r="L167" s="31" t="str">
        <f>IF('Modello Analisi RISCHI MOG_PTPC'!AN168=Tabelle!$V$3,('Mitigazione del rischio'!L$8*Tabelle!$W$3),IF('Modello Analisi RISCHI MOG_PTPC'!AN168=Tabelle!$V$4,('Mitigazione del rischio'!L$8*Tabelle!$W$4),IF('Modello Analisi RISCHI MOG_PTPC'!AN168=Tabelle!$V$5,('Mitigazione del rischio'!L$8*Tabelle!$W$5),IF('Modello Analisi RISCHI MOG_PTPC'!AN168=Tabelle!$V$6,('Mitigazione del rischio'!L$8*Tabelle!$W$6),IF('Modello Analisi RISCHI MOG_PTPC'!AN168=Tabelle!$V$7,('Mitigazione del rischio'!L$8*Tabelle!$W$7),IF('Modello Analisi RISCHI MOG_PTPC'!AN168=Tabelle!$V$8,('Mitigazione del rischio'!L$8*Tabelle!$W$8),IF('Modello Analisi RISCHI MOG_PTPC'!AN168=Tabelle!$V$9,('Mitigazione del rischio'!L$8*Tabelle!$W$9),IF('Modello Analisi RISCHI MOG_PTPC'!AN168=Tabelle!$V$10,('Mitigazione del rischio'!L$8*Tabelle!$W$10),IF('Modello Analisi RISCHI MOG_PTPC'!AN168=Tabelle!$V$11,('Mitigazione del rischio'!L$8*Tabelle!$W$11),IF('Modello Analisi RISCHI MOG_PTPC'!AN168=Tabelle!$V$12,('Mitigazione del rischio'!L$8*Tabelle!$W$12),"-"))))))))))</f>
        <v>-</v>
      </c>
      <c r="M167" s="31" t="str">
        <f>IF('Modello Analisi RISCHI MOG_PTPC'!AO168=Tabelle!$V$3,('Mitigazione del rischio'!M$8*Tabelle!$W$3),IF('Modello Analisi RISCHI MOG_PTPC'!AO168=Tabelle!$V$4,('Mitigazione del rischio'!M$8*Tabelle!$W$4),IF('Modello Analisi RISCHI MOG_PTPC'!AO168=Tabelle!$V$5,('Mitigazione del rischio'!M$8*Tabelle!$W$5),IF('Modello Analisi RISCHI MOG_PTPC'!AO168=Tabelle!$V$6,('Mitigazione del rischio'!M$8*Tabelle!$W$6),IF('Modello Analisi RISCHI MOG_PTPC'!AO168=Tabelle!$V$7,('Mitigazione del rischio'!M$8*Tabelle!$W$7),IF('Modello Analisi RISCHI MOG_PTPC'!AO168=Tabelle!$V$8,('Mitigazione del rischio'!M$8*Tabelle!$W$8),IF('Modello Analisi RISCHI MOG_PTPC'!AO168=Tabelle!$V$9,('Mitigazione del rischio'!M$8*Tabelle!$W$9),IF('Modello Analisi RISCHI MOG_PTPC'!AO168=Tabelle!$V$10,('Mitigazione del rischio'!M$8*Tabelle!$W$10),IF('Modello Analisi RISCHI MOG_PTPC'!AO168=Tabelle!$V$11,('Mitigazione del rischio'!M$8*Tabelle!$W$11),IF('Modello Analisi RISCHI MOG_PTPC'!AO168=Tabelle!$V$12,('Mitigazione del rischio'!M$8*Tabelle!$W$12),"-"))))))))))</f>
        <v>-</v>
      </c>
      <c r="N167" s="31" t="str">
        <f>IF('Modello Analisi RISCHI MOG_PTPC'!AP168=Tabelle!$V$3,('Mitigazione del rischio'!N$8*Tabelle!$W$3),IF('Modello Analisi RISCHI MOG_PTPC'!AP168=Tabelle!$V$4,('Mitigazione del rischio'!N$8*Tabelle!$W$4),IF('Modello Analisi RISCHI MOG_PTPC'!AP168=Tabelle!$V$5,('Mitigazione del rischio'!N$8*Tabelle!$W$5),IF('Modello Analisi RISCHI MOG_PTPC'!AP168=Tabelle!$V$6,('Mitigazione del rischio'!N$8*Tabelle!$W$6),IF('Modello Analisi RISCHI MOG_PTPC'!AP168=Tabelle!$V$7,('Mitigazione del rischio'!N$8*Tabelle!$W$7),IF('Modello Analisi RISCHI MOG_PTPC'!AP168=Tabelle!$V$8,('Mitigazione del rischio'!N$8*Tabelle!$W$8),IF('Modello Analisi RISCHI MOG_PTPC'!AP168=Tabelle!$V$9,('Mitigazione del rischio'!N$8*Tabelle!$W$9),IF('Modello Analisi RISCHI MOG_PTPC'!AP168=Tabelle!$V$10,('Mitigazione del rischio'!N$8*Tabelle!$W$10),IF('Modello Analisi RISCHI MOG_PTPC'!AP168=Tabelle!$V$11,('Mitigazione del rischio'!N$8*Tabelle!$W$11),IF('Modello Analisi RISCHI MOG_PTPC'!AP168=Tabelle!$V$12,('Mitigazione del rischio'!N$8*Tabelle!$W$12),"-"))))))))))</f>
        <v>-</v>
      </c>
      <c r="O167" s="31" t="str">
        <f>IF('Modello Analisi RISCHI MOG_PTPC'!AQ168=Tabelle!$V$3,('Mitigazione del rischio'!O$8*Tabelle!$W$3),IF('Modello Analisi RISCHI MOG_PTPC'!AQ168=Tabelle!$V$4,('Mitigazione del rischio'!O$8*Tabelle!$W$4),IF('Modello Analisi RISCHI MOG_PTPC'!AQ168=Tabelle!$V$5,('Mitigazione del rischio'!O$8*Tabelle!$W$5),IF('Modello Analisi RISCHI MOG_PTPC'!AQ168=Tabelle!$V$6,('Mitigazione del rischio'!O$8*Tabelle!$W$6),IF('Modello Analisi RISCHI MOG_PTPC'!AQ168=Tabelle!$V$7,('Mitigazione del rischio'!O$8*Tabelle!$W$7),IF('Modello Analisi RISCHI MOG_PTPC'!AQ168=Tabelle!$V$8,('Mitigazione del rischio'!O$8*Tabelle!$W$8),IF('Modello Analisi RISCHI MOG_PTPC'!AQ168=Tabelle!$V$9,('Mitigazione del rischio'!O$8*Tabelle!$W$9),IF('Modello Analisi RISCHI MOG_PTPC'!AQ168=Tabelle!$V$10,('Mitigazione del rischio'!O$8*Tabelle!$W$10),IF('Modello Analisi RISCHI MOG_PTPC'!AQ168=Tabelle!$V$11,('Mitigazione del rischio'!O$8*Tabelle!$W$11),IF('Modello Analisi RISCHI MOG_PTPC'!AQ168=Tabelle!$V$12,('Mitigazione del rischio'!O$8*Tabelle!$W$12),"-"))))))))))</f>
        <v>-</v>
      </c>
      <c r="P167" s="31" t="str">
        <f>IF('Modello Analisi RISCHI MOG_PTPC'!AR168=Tabelle!$V$3,('Mitigazione del rischio'!P$8*Tabelle!$W$3),IF('Modello Analisi RISCHI MOG_PTPC'!AR168=Tabelle!$V$4,('Mitigazione del rischio'!P$8*Tabelle!$W$4),IF('Modello Analisi RISCHI MOG_PTPC'!AR168=Tabelle!$V$5,('Mitigazione del rischio'!P$8*Tabelle!$W$5),IF('Modello Analisi RISCHI MOG_PTPC'!AR168=Tabelle!$V$6,('Mitigazione del rischio'!P$8*Tabelle!$W$6),IF('Modello Analisi RISCHI MOG_PTPC'!AR168=Tabelle!$V$7,('Mitigazione del rischio'!P$8*Tabelle!$W$7),IF('Modello Analisi RISCHI MOG_PTPC'!AR168=Tabelle!$V$8,('Mitigazione del rischio'!P$8*Tabelle!$W$8),IF('Modello Analisi RISCHI MOG_PTPC'!AR168=Tabelle!$V$9,('Mitigazione del rischio'!P$8*Tabelle!$W$9),IF('Modello Analisi RISCHI MOG_PTPC'!AR168=Tabelle!$V$10,('Mitigazione del rischio'!P$8*Tabelle!$W$10),IF('Modello Analisi RISCHI MOG_PTPC'!AR168=Tabelle!$V$11,('Mitigazione del rischio'!P$8*Tabelle!$W$11),IF('Modello Analisi RISCHI MOG_PTPC'!AR168=Tabelle!$V$12,('Mitigazione del rischio'!P$8*Tabelle!$W$12),"-"))))))))))</f>
        <v>-</v>
      </c>
      <c r="Q167" s="31" t="str">
        <f>IF('Modello Analisi RISCHI MOG_PTPC'!AS168=Tabelle!$V$3,('Mitigazione del rischio'!Q$8*Tabelle!$W$3),IF('Modello Analisi RISCHI MOG_PTPC'!AS168=Tabelle!$V$4,('Mitigazione del rischio'!Q$8*Tabelle!$W$4),IF('Modello Analisi RISCHI MOG_PTPC'!AS168=Tabelle!$V$5,('Mitigazione del rischio'!Q$8*Tabelle!$W$5),IF('Modello Analisi RISCHI MOG_PTPC'!AS168=Tabelle!$V$6,('Mitigazione del rischio'!Q$8*Tabelle!$W$6),IF('Modello Analisi RISCHI MOG_PTPC'!AS168=Tabelle!$V$7,('Mitigazione del rischio'!Q$8*Tabelle!$W$7),IF('Modello Analisi RISCHI MOG_PTPC'!AS168=Tabelle!$V$8,('Mitigazione del rischio'!Q$8*Tabelle!$W$8),IF('Modello Analisi RISCHI MOG_PTPC'!AS168=Tabelle!$V$9,('Mitigazione del rischio'!Q$8*Tabelle!$W$9),IF('Modello Analisi RISCHI MOG_PTPC'!AS168=Tabelle!$V$10,('Mitigazione del rischio'!Q$8*Tabelle!$W$10),IF('Modello Analisi RISCHI MOG_PTPC'!AS168=Tabelle!$V$11,('Mitigazione del rischio'!Q$8*Tabelle!$W$11),IF('Modello Analisi RISCHI MOG_PTPC'!AS168=Tabelle!$V$12,('Mitigazione del rischio'!Q$8*Tabelle!$W$12),"-"))))))))))</f>
        <v>-</v>
      </c>
      <c r="R167" s="31" t="str">
        <f>IF('Modello Analisi RISCHI MOG_PTPC'!AT168=Tabelle!$V$3,('Mitigazione del rischio'!R$8*Tabelle!$W$3),IF('Modello Analisi RISCHI MOG_PTPC'!AT168=Tabelle!$V$4,('Mitigazione del rischio'!R$8*Tabelle!$W$4),IF('Modello Analisi RISCHI MOG_PTPC'!AT168=Tabelle!$V$5,('Mitigazione del rischio'!R$8*Tabelle!$W$5),IF('Modello Analisi RISCHI MOG_PTPC'!AT168=Tabelle!$V$6,('Mitigazione del rischio'!R$8*Tabelle!$W$6),IF('Modello Analisi RISCHI MOG_PTPC'!AT168=Tabelle!$V$7,('Mitigazione del rischio'!R$8*Tabelle!$W$7),IF('Modello Analisi RISCHI MOG_PTPC'!AT168=Tabelle!$V$8,('Mitigazione del rischio'!R$8*Tabelle!$W$8),IF('Modello Analisi RISCHI MOG_PTPC'!AT168=Tabelle!$V$9,('Mitigazione del rischio'!R$8*Tabelle!$W$9),IF('Modello Analisi RISCHI MOG_PTPC'!AT168=Tabelle!$V$10,('Mitigazione del rischio'!R$8*Tabelle!$W$10),IF('Modello Analisi RISCHI MOG_PTPC'!AT168=Tabelle!$V$11,('Mitigazione del rischio'!R$8*Tabelle!$W$11),IF('Modello Analisi RISCHI MOG_PTPC'!AT168=Tabelle!$V$12,('Mitigazione del rischio'!R$8*Tabelle!$W$12),"-"))))))))))</f>
        <v>-</v>
      </c>
      <c r="S167" s="31" t="str">
        <f>IF('Modello Analisi RISCHI MOG_PTPC'!AU168=Tabelle!$V$3,('Mitigazione del rischio'!S$8*Tabelle!$W$3),IF('Modello Analisi RISCHI MOG_PTPC'!AU168=Tabelle!$V$4,('Mitigazione del rischio'!S$8*Tabelle!$W$4),IF('Modello Analisi RISCHI MOG_PTPC'!AU168=Tabelle!$V$5,('Mitigazione del rischio'!S$8*Tabelle!$W$5),IF('Modello Analisi RISCHI MOG_PTPC'!AU168=Tabelle!$V$6,('Mitigazione del rischio'!S$8*Tabelle!$W$6),IF('Modello Analisi RISCHI MOG_PTPC'!AU168=Tabelle!$V$7,('Mitigazione del rischio'!S$8*Tabelle!$W$7),IF('Modello Analisi RISCHI MOG_PTPC'!AU168=Tabelle!$V$8,('Mitigazione del rischio'!S$8*Tabelle!$W$8),IF('Modello Analisi RISCHI MOG_PTPC'!AU168=Tabelle!$V$9,('Mitigazione del rischio'!S$8*Tabelle!$W$9),IF('Modello Analisi RISCHI MOG_PTPC'!AU168=Tabelle!$V$10,('Mitigazione del rischio'!S$8*Tabelle!$W$10),IF('Modello Analisi RISCHI MOG_PTPC'!AU168=Tabelle!$V$11,('Mitigazione del rischio'!S$8*Tabelle!$W$11),IF('Modello Analisi RISCHI MOG_PTPC'!AU168=Tabelle!$V$12,('Mitigazione del rischio'!S$8*Tabelle!$W$12),"-"))))))))))</f>
        <v>-</v>
      </c>
      <c r="T167" s="31" t="str">
        <f>IF('Modello Analisi RISCHI MOG_PTPC'!AV168=Tabelle!$V$3,('Mitigazione del rischio'!T$8*Tabelle!$W$3),IF('Modello Analisi RISCHI MOG_PTPC'!AV168=Tabelle!$V$4,('Mitigazione del rischio'!T$8*Tabelle!$W$4),IF('Modello Analisi RISCHI MOG_PTPC'!AV168=Tabelle!$V$5,('Mitigazione del rischio'!T$8*Tabelle!$W$5),IF('Modello Analisi RISCHI MOG_PTPC'!AV168=Tabelle!$V$6,('Mitigazione del rischio'!T$8*Tabelle!$W$6),IF('Modello Analisi RISCHI MOG_PTPC'!AV168=Tabelle!$V$7,('Mitigazione del rischio'!T$8*Tabelle!$W$7),IF('Modello Analisi RISCHI MOG_PTPC'!AV168=Tabelle!$V$8,('Mitigazione del rischio'!T$8*Tabelle!$W$8),IF('Modello Analisi RISCHI MOG_PTPC'!AV168=Tabelle!$V$9,('Mitigazione del rischio'!T$8*Tabelle!$W$9),IF('Modello Analisi RISCHI MOG_PTPC'!AV168=Tabelle!$V$10,('Mitigazione del rischio'!T$8*Tabelle!$W$10),IF('Modello Analisi RISCHI MOG_PTPC'!AV168=Tabelle!$V$11,('Mitigazione del rischio'!T$8*Tabelle!$W$11),IF('Modello Analisi RISCHI MOG_PTPC'!AV168=Tabelle!$V$12,('Mitigazione del rischio'!T$8*Tabelle!$W$12),"-"))))))))))</f>
        <v>-</v>
      </c>
      <c r="U167" s="31" t="str">
        <f>IF('Modello Analisi RISCHI MOG_PTPC'!AW168=Tabelle!$V$3,('Mitigazione del rischio'!U$8*Tabelle!$W$3),IF('Modello Analisi RISCHI MOG_PTPC'!AW168=Tabelle!$V$4,('Mitigazione del rischio'!U$8*Tabelle!$W$4),IF('Modello Analisi RISCHI MOG_PTPC'!AW168=Tabelle!$V$5,('Mitigazione del rischio'!U$8*Tabelle!$W$5),IF('Modello Analisi RISCHI MOG_PTPC'!AW168=Tabelle!$V$6,('Mitigazione del rischio'!U$8*Tabelle!$W$6),IF('Modello Analisi RISCHI MOG_PTPC'!AW168=Tabelle!$V$7,('Mitigazione del rischio'!U$8*Tabelle!$W$7),IF('Modello Analisi RISCHI MOG_PTPC'!AW168=Tabelle!$V$8,('Mitigazione del rischio'!U$8*Tabelle!$W$8),IF('Modello Analisi RISCHI MOG_PTPC'!AW168=Tabelle!$V$9,('Mitigazione del rischio'!U$8*Tabelle!$W$9),IF('Modello Analisi RISCHI MOG_PTPC'!AW168=Tabelle!$V$10,('Mitigazione del rischio'!U$8*Tabelle!$W$10),IF('Modello Analisi RISCHI MOG_PTPC'!AW168=Tabelle!$V$11,('Mitigazione del rischio'!U$8*Tabelle!$W$11),IF('Modello Analisi RISCHI MOG_PTPC'!AW168=Tabelle!$V$12,('Mitigazione del rischio'!U$8*Tabelle!$W$12),"-"))))))))))</f>
        <v>-</v>
      </c>
      <c r="V167" s="31" t="str">
        <f>IF('Modello Analisi RISCHI MOG_PTPC'!AX168=Tabelle!$V$3,('Mitigazione del rischio'!V$8*Tabelle!$W$3),IF('Modello Analisi RISCHI MOG_PTPC'!AX168=Tabelle!$V$4,('Mitigazione del rischio'!V$8*Tabelle!$W$4),IF('Modello Analisi RISCHI MOG_PTPC'!AX168=Tabelle!$V$5,('Mitigazione del rischio'!V$8*Tabelle!$W$5),IF('Modello Analisi RISCHI MOG_PTPC'!AX168=Tabelle!$V$6,('Mitigazione del rischio'!V$8*Tabelle!$W$6),IF('Modello Analisi RISCHI MOG_PTPC'!AX168=Tabelle!$V$7,('Mitigazione del rischio'!V$8*Tabelle!$W$7),IF('Modello Analisi RISCHI MOG_PTPC'!AX168=Tabelle!$V$8,('Mitigazione del rischio'!V$8*Tabelle!$W$8),IF('Modello Analisi RISCHI MOG_PTPC'!AX168=Tabelle!$V$9,('Mitigazione del rischio'!V$8*Tabelle!$W$9),IF('Modello Analisi RISCHI MOG_PTPC'!AX168=Tabelle!$V$10,('Mitigazione del rischio'!V$8*Tabelle!$W$10),IF('Modello Analisi RISCHI MOG_PTPC'!AX168=Tabelle!$V$11,('Mitigazione del rischio'!V$8*Tabelle!$W$11),IF('Modello Analisi RISCHI MOG_PTPC'!AX168=Tabelle!$V$12,('Mitigazione del rischio'!V$8*Tabelle!$W$12),"-"))))))))))</f>
        <v>-</v>
      </c>
      <c r="W167" s="31" t="str">
        <f>IF('Modello Analisi RISCHI MOG_PTPC'!AY168=Tabelle!$V$3,('Mitigazione del rischio'!W$8*Tabelle!$W$3),IF('Modello Analisi RISCHI MOG_PTPC'!AY168=Tabelle!$V$4,('Mitigazione del rischio'!W$8*Tabelle!$W$4),IF('Modello Analisi RISCHI MOG_PTPC'!AY168=Tabelle!$V$5,('Mitigazione del rischio'!W$8*Tabelle!$W$5),IF('Modello Analisi RISCHI MOG_PTPC'!AY168=Tabelle!$V$6,('Mitigazione del rischio'!W$8*Tabelle!$W$6),IF('Modello Analisi RISCHI MOG_PTPC'!AY168=Tabelle!$V$7,('Mitigazione del rischio'!W$8*Tabelle!$W$7),IF('Modello Analisi RISCHI MOG_PTPC'!AY168=Tabelle!$V$8,('Mitigazione del rischio'!W$8*Tabelle!$W$8),IF('Modello Analisi RISCHI MOG_PTPC'!AY168=Tabelle!$V$9,('Mitigazione del rischio'!W$8*Tabelle!$W$9),IF('Modello Analisi RISCHI MOG_PTPC'!AY168=Tabelle!$V$10,('Mitigazione del rischio'!W$8*Tabelle!$W$10),IF('Modello Analisi RISCHI MOG_PTPC'!AY168=Tabelle!$V$11,('Mitigazione del rischio'!W$8*Tabelle!$W$11),IF('Modello Analisi RISCHI MOG_PTPC'!AY168=Tabelle!$V$12,('Mitigazione del rischio'!W$8*Tabelle!$W$12),"-"))))))))))</f>
        <v>-</v>
      </c>
      <c r="X167" s="31" t="str">
        <f>IF('Modello Analisi RISCHI MOG_PTPC'!AZ168=Tabelle!$V$3,('Mitigazione del rischio'!X$8*Tabelle!$W$3),IF('Modello Analisi RISCHI MOG_PTPC'!AZ168=Tabelle!$V$4,('Mitigazione del rischio'!X$8*Tabelle!$W$4),IF('Modello Analisi RISCHI MOG_PTPC'!AZ168=Tabelle!$V$5,('Mitigazione del rischio'!X$8*Tabelle!$W$5),IF('Modello Analisi RISCHI MOG_PTPC'!AZ168=Tabelle!$V$6,('Mitigazione del rischio'!X$8*Tabelle!$W$6),IF('Modello Analisi RISCHI MOG_PTPC'!AZ168=Tabelle!$V$7,('Mitigazione del rischio'!X$8*Tabelle!$W$7),IF('Modello Analisi RISCHI MOG_PTPC'!AZ168=Tabelle!$V$8,('Mitigazione del rischio'!X$8*Tabelle!$W$8),IF('Modello Analisi RISCHI MOG_PTPC'!AZ168=Tabelle!$V$9,('Mitigazione del rischio'!X$8*Tabelle!$W$9),IF('Modello Analisi RISCHI MOG_PTPC'!AZ168=Tabelle!$V$10,('Mitigazione del rischio'!X$8*Tabelle!$W$10),IF('Modello Analisi RISCHI MOG_PTPC'!AZ168=Tabelle!$V$11,('Mitigazione del rischio'!X$8*Tabelle!$W$11),IF('Modello Analisi RISCHI MOG_PTPC'!AZ168=Tabelle!$V$12,('Mitigazione del rischio'!X$8*Tabelle!$W$12),"-"))))))))))</f>
        <v>-</v>
      </c>
      <c r="Y167" s="31" t="str">
        <f>IF('Modello Analisi RISCHI MOG_PTPC'!BA168=Tabelle!$V$3,('Mitigazione del rischio'!Y$8*Tabelle!$W$3),IF('Modello Analisi RISCHI MOG_PTPC'!BA168=Tabelle!$V$4,('Mitigazione del rischio'!Y$8*Tabelle!$W$4),IF('Modello Analisi RISCHI MOG_PTPC'!BA168=Tabelle!$V$5,('Mitigazione del rischio'!Y$8*Tabelle!$W$5),IF('Modello Analisi RISCHI MOG_PTPC'!BA168=Tabelle!$V$6,('Mitigazione del rischio'!Y$8*Tabelle!$W$6),IF('Modello Analisi RISCHI MOG_PTPC'!BA168=Tabelle!$V$7,('Mitigazione del rischio'!Y$8*Tabelle!$W$7),IF('Modello Analisi RISCHI MOG_PTPC'!BA168=Tabelle!$V$8,('Mitigazione del rischio'!Y$8*Tabelle!$W$8),IF('Modello Analisi RISCHI MOG_PTPC'!BA168=Tabelle!$V$9,('Mitigazione del rischio'!Y$8*Tabelle!$W$9),IF('Modello Analisi RISCHI MOG_PTPC'!BA168=Tabelle!$V$10,('Mitigazione del rischio'!Y$8*Tabelle!$W$10),IF('Modello Analisi RISCHI MOG_PTPC'!BA168=Tabelle!$V$11,('Mitigazione del rischio'!Y$8*Tabelle!$W$11),IF('Modello Analisi RISCHI MOG_PTPC'!BA168=Tabelle!$V$12,('Mitigazione del rischio'!Y$8*Tabelle!$W$12),"-"))))))))))</f>
        <v>-</v>
      </c>
      <c r="Z167" s="31" t="str">
        <f>IF('Modello Analisi RISCHI MOG_PTPC'!BB168=Tabelle!$V$3,('Mitigazione del rischio'!Z$8*Tabelle!$W$3),IF('Modello Analisi RISCHI MOG_PTPC'!BB168=Tabelle!$V$4,('Mitigazione del rischio'!Z$8*Tabelle!$W$4),IF('Modello Analisi RISCHI MOG_PTPC'!BB168=Tabelle!$V$5,('Mitigazione del rischio'!Z$8*Tabelle!$W$5),IF('Modello Analisi RISCHI MOG_PTPC'!BB168=Tabelle!$V$6,('Mitigazione del rischio'!Z$8*Tabelle!$W$6),IF('Modello Analisi RISCHI MOG_PTPC'!BB168=Tabelle!$V$7,('Mitigazione del rischio'!Z$8*Tabelle!$W$7),IF('Modello Analisi RISCHI MOG_PTPC'!BB168=Tabelle!$V$8,('Mitigazione del rischio'!Z$8*Tabelle!$W$8),IF('Modello Analisi RISCHI MOG_PTPC'!BB168=Tabelle!$V$9,('Mitigazione del rischio'!Z$8*Tabelle!$W$9),IF('Modello Analisi RISCHI MOG_PTPC'!BB168=Tabelle!$V$10,('Mitigazione del rischio'!Z$8*Tabelle!$W$10),IF('Modello Analisi RISCHI MOG_PTPC'!BB168=Tabelle!$V$11,('Mitigazione del rischio'!Z$8*Tabelle!$W$11),IF('Modello Analisi RISCHI MOG_PTPC'!BB168=Tabelle!$V$12,('Mitigazione del rischio'!Z$8*Tabelle!$W$12),"-"))))))))))</f>
        <v>-</v>
      </c>
      <c r="AA167" s="31" t="str">
        <f>IF('Modello Analisi RISCHI MOG_PTPC'!BC168=Tabelle!$V$3,('Mitigazione del rischio'!AA$8*Tabelle!$W$3),IF('Modello Analisi RISCHI MOG_PTPC'!BC168=Tabelle!$V$4,('Mitigazione del rischio'!AA$8*Tabelle!$W$4),IF('Modello Analisi RISCHI MOG_PTPC'!BC168=Tabelle!$V$5,('Mitigazione del rischio'!AA$8*Tabelle!$W$5),IF('Modello Analisi RISCHI MOG_PTPC'!BC168=Tabelle!$V$6,('Mitigazione del rischio'!AA$8*Tabelle!$W$6),IF('Modello Analisi RISCHI MOG_PTPC'!BC168=Tabelle!$V$7,('Mitigazione del rischio'!AA$8*Tabelle!$W$7),IF('Modello Analisi RISCHI MOG_PTPC'!BC168=Tabelle!$V$8,('Mitigazione del rischio'!AA$8*Tabelle!$W$8),IF('Modello Analisi RISCHI MOG_PTPC'!BC168=Tabelle!$V$9,('Mitigazione del rischio'!AA$8*Tabelle!$W$9),IF('Modello Analisi RISCHI MOG_PTPC'!BC168=Tabelle!$V$10,('Mitigazione del rischio'!AA$8*Tabelle!$W$10),IF('Modello Analisi RISCHI MOG_PTPC'!BC168=Tabelle!$V$11,('Mitigazione del rischio'!AA$8*Tabelle!$W$11),IF('Modello Analisi RISCHI MOG_PTPC'!BC168=Tabelle!$V$12,('Mitigazione del rischio'!AA$8*Tabelle!$W$12),"-"))))))))))</f>
        <v>-</v>
      </c>
      <c r="AB167" s="31" t="str">
        <f>IF('Modello Analisi RISCHI MOG_PTPC'!BD168=Tabelle!$V$3,('Mitigazione del rischio'!AB$8*Tabelle!$W$3),IF('Modello Analisi RISCHI MOG_PTPC'!BD168=Tabelle!$V$4,('Mitigazione del rischio'!AB$8*Tabelle!$W$4),IF('Modello Analisi RISCHI MOG_PTPC'!BD168=Tabelle!$V$5,('Mitigazione del rischio'!AB$8*Tabelle!$W$5),IF('Modello Analisi RISCHI MOG_PTPC'!BD168=Tabelle!$V$6,('Mitigazione del rischio'!AB$8*Tabelle!$W$6),IF('Modello Analisi RISCHI MOG_PTPC'!BD168=Tabelle!$V$7,('Mitigazione del rischio'!AB$8*Tabelle!$W$7),IF('Modello Analisi RISCHI MOG_PTPC'!BD168=Tabelle!$V$8,('Mitigazione del rischio'!AB$8*Tabelle!$W$8),IF('Modello Analisi RISCHI MOG_PTPC'!BD168=Tabelle!$V$9,('Mitigazione del rischio'!AB$8*Tabelle!$W$9),IF('Modello Analisi RISCHI MOG_PTPC'!BD168=Tabelle!$V$10,('Mitigazione del rischio'!AB$8*Tabelle!$W$10),IF('Modello Analisi RISCHI MOG_PTPC'!BD168=Tabelle!$V$11,('Mitigazione del rischio'!AB$8*Tabelle!$W$11),IF('Modello Analisi RISCHI MOG_PTPC'!BD168=Tabelle!$V$12,('Mitigazione del rischio'!AB$8*Tabelle!$W$12),"-"))))))))))</f>
        <v>-</v>
      </c>
      <c r="AC167" s="31" t="str">
        <f>IF('Modello Analisi RISCHI MOG_PTPC'!BE168=Tabelle!$V$3,('Mitigazione del rischio'!AC$8*Tabelle!$W$3),IF('Modello Analisi RISCHI MOG_PTPC'!BE168=Tabelle!$V$4,('Mitigazione del rischio'!AC$8*Tabelle!$W$4),IF('Modello Analisi RISCHI MOG_PTPC'!BE168=Tabelle!$V$5,('Mitigazione del rischio'!AC$8*Tabelle!$W$5),IF('Modello Analisi RISCHI MOG_PTPC'!BE168=Tabelle!$V$6,('Mitigazione del rischio'!AC$8*Tabelle!$W$6),IF('Modello Analisi RISCHI MOG_PTPC'!BE168=Tabelle!$V$7,('Mitigazione del rischio'!AC$8*Tabelle!$W$7),IF('Modello Analisi RISCHI MOG_PTPC'!BE168=Tabelle!$V$8,('Mitigazione del rischio'!AC$8*Tabelle!$W$8),IF('Modello Analisi RISCHI MOG_PTPC'!BE168=Tabelle!$V$9,('Mitigazione del rischio'!AC$8*Tabelle!$W$9),IF('Modello Analisi RISCHI MOG_PTPC'!BE168=Tabelle!$V$10,('Mitigazione del rischio'!AC$8*Tabelle!$W$10),IF('Modello Analisi RISCHI MOG_PTPC'!BE168=Tabelle!$V$11,('Mitigazione del rischio'!AC$8*Tabelle!$W$11),IF('Modello Analisi RISCHI MOG_PTPC'!BE168=Tabelle!$V$12,('Mitigazione del rischio'!AC$8*Tabelle!$W$12),"-"))))))))))</f>
        <v>-</v>
      </c>
      <c r="AD167" s="31" t="str">
        <f>IF('Modello Analisi RISCHI MOG_PTPC'!BF168=Tabelle!$V$3,('Mitigazione del rischio'!AD$8*Tabelle!$W$3),IF('Modello Analisi RISCHI MOG_PTPC'!BF168=Tabelle!$V$4,('Mitigazione del rischio'!AD$8*Tabelle!$W$4),IF('Modello Analisi RISCHI MOG_PTPC'!BF168=Tabelle!$V$5,('Mitigazione del rischio'!AD$8*Tabelle!$W$5),IF('Modello Analisi RISCHI MOG_PTPC'!BF168=Tabelle!$V$6,('Mitigazione del rischio'!AD$8*Tabelle!$W$6),IF('Modello Analisi RISCHI MOG_PTPC'!BF168=Tabelle!$V$7,('Mitigazione del rischio'!AD$8*Tabelle!$W$7),IF('Modello Analisi RISCHI MOG_PTPC'!BF168=Tabelle!$V$8,('Mitigazione del rischio'!AD$8*Tabelle!$W$8),IF('Modello Analisi RISCHI MOG_PTPC'!BF168=Tabelle!$V$9,('Mitigazione del rischio'!AD$8*Tabelle!$W$9),IF('Modello Analisi RISCHI MOG_PTPC'!BF168=Tabelle!$V$10,('Mitigazione del rischio'!AD$8*Tabelle!$W$10),IF('Modello Analisi RISCHI MOG_PTPC'!BF168=Tabelle!$V$11,('Mitigazione del rischio'!AD$8*Tabelle!$W$11),IF('Modello Analisi RISCHI MOG_PTPC'!BF168=Tabelle!$V$12,('Mitigazione del rischio'!AD$8*Tabelle!$W$12),"-"))))))))))</f>
        <v>-</v>
      </c>
      <c r="AE167" s="31" t="str">
        <f>IF('Modello Analisi RISCHI MOG_PTPC'!BG168=Tabelle!$V$3,('Mitigazione del rischio'!AE$8*Tabelle!$W$3),IF('Modello Analisi RISCHI MOG_PTPC'!BG168=Tabelle!$V$4,('Mitigazione del rischio'!AE$8*Tabelle!$W$4),IF('Modello Analisi RISCHI MOG_PTPC'!BG168=Tabelle!$V$5,('Mitigazione del rischio'!AE$8*Tabelle!$W$5),IF('Modello Analisi RISCHI MOG_PTPC'!BG168=Tabelle!$V$6,('Mitigazione del rischio'!AE$8*Tabelle!$W$6),IF('Modello Analisi RISCHI MOG_PTPC'!BG168=Tabelle!$V$7,('Mitigazione del rischio'!AE$8*Tabelle!$W$7),IF('Modello Analisi RISCHI MOG_PTPC'!BG168=Tabelle!$V$8,('Mitigazione del rischio'!AE$8*Tabelle!$W$8),IF('Modello Analisi RISCHI MOG_PTPC'!BG168=Tabelle!$V$9,('Mitigazione del rischio'!AE$8*Tabelle!$W$9),IF('Modello Analisi RISCHI MOG_PTPC'!BG168=Tabelle!$V$10,('Mitigazione del rischio'!AE$8*Tabelle!$W$10),IF('Modello Analisi RISCHI MOG_PTPC'!BG168=Tabelle!$V$11,('Mitigazione del rischio'!AE$8*Tabelle!$W$11),IF('Modello Analisi RISCHI MOG_PTPC'!BG168=Tabelle!$V$12,('Mitigazione del rischio'!AE$8*Tabelle!$W$12),"-"))))))))))</f>
        <v>-</v>
      </c>
      <c r="AF167" s="32">
        <f t="shared" si="7"/>
        <v>0</v>
      </c>
      <c r="AG167" s="33">
        <f t="shared" si="8"/>
        <v>0</v>
      </c>
    </row>
    <row r="168" spans="1:33" x14ac:dyDescent="0.25">
      <c r="A168" s="31" t="str">
        <f>IF('Modello Analisi RISCHI MOG_PTPC'!AC169=Tabelle!$V$3,('Mitigazione del rischio'!A$8*Tabelle!$W$3),IF('Modello Analisi RISCHI MOG_PTPC'!AC169=Tabelle!$V$4,('Mitigazione del rischio'!A$8*Tabelle!$W$4),IF('Modello Analisi RISCHI MOG_PTPC'!AC169=Tabelle!$V$5,('Mitigazione del rischio'!A$8*Tabelle!$W$5),IF('Modello Analisi RISCHI MOG_PTPC'!AC169=Tabelle!$V$6,('Mitigazione del rischio'!A$8*Tabelle!$W$6),IF('Modello Analisi RISCHI MOG_PTPC'!AC169=Tabelle!$V$7,('Mitigazione del rischio'!A$8*Tabelle!$W$7),IF('Modello Analisi RISCHI MOG_PTPC'!AC169=Tabelle!$V$8,('Mitigazione del rischio'!A$8*Tabelle!$W$8),IF('Modello Analisi RISCHI MOG_PTPC'!AC169=Tabelle!$V$9,('Mitigazione del rischio'!A$8*Tabelle!$W$9),IF('Modello Analisi RISCHI MOG_PTPC'!AC169=Tabelle!$V$10,('Mitigazione del rischio'!A$8*Tabelle!$W$10),IF('Modello Analisi RISCHI MOG_PTPC'!AC169=Tabelle!$V$11,('Mitigazione del rischio'!A$8*Tabelle!$W$11),IF('Modello Analisi RISCHI MOG_PTPC'!AC169=Tabelle!$V$12,('Mitigazione del rischio'!A$8*Tabelle!$W$12),"-"))))))))))</f>
        <v>-</v>
      </c>
      <c r="B168" s="31" t="str">
        <f>IF('Modello Analisi RISCHI MOG_PTPC'!AD169=Tabelle!$V$3,('Mitigazione del rischio'!B$8*Tabelle!$W$3),IF('Modello Analisi RISCHI MOG_PTPC'!AD169=Tabelle!$V$4,('Mitigazione del rischio'!B$8*Tabelle!$W$4),IF('Modello Analisi RISCHI MOG_PTPC'!AD169=Tabelle!$V$5,('Mitigazione del rischio'!B$8*Tabelle!$W$5),IF('Modello Analisi RISCHI MOG_PTPC'!AD169=Tabelle!$V$6,('Mitigazione del rischio'!B$8*Tabelle!$W$6),IF('Modello Analisi RISCHI MOG_PTPC'!AD169=Tabelle!$V$7,('Mitigazione del rischio'!B$8*Tabelle!$W$7),IF('Modello Analisi RISCHI MOG_PTPC'!AD169=Tabelle!$V$8,('Mitigazione del rischio'!B$8*Tabelle!$W$8),IF('Modello Analisi RISCHI MOG_PTPC'!AD169=Tabelle!$V$9,('Mitigazione del rischio'!B$8*Tabelle!$W$9),IF('Modello Analisi RISCHI MOG_PTPC'!AD169=Tabelle!$V$10,('Mitigazione del rischio'!B$8*Tabelle!$W$10),IF('Modello Analisi RISCHI MOG_PTPC'!AD169=Tabelle!$V$11,('Mitigazione del rischio'!B$8*Tabelle!$W$11),IF('Modello Analisi RISCHI MOG_PTPC'!AD169=Tabelle!$V$12,('Mitigazione del rischio'!B$8*Tabelle!$W$12),"-"))))))))))</f>
        <v>-</v>
      </c>
      <c r="C168" s="31" t="str">
        <f>IF('Modello Analisi RISCHI MOG_PTPC'!AE169=Tabelle!$V$3,('Mitigazione del rischio'!C$8*Tabelle!$W$3),IF('Modello Analisi RISCHI MOG_PTPC'!AE169=Tabelle!$V$4,('Mitigazione del rischio'!C$8*Tabelle!$W$4),IF('Modello Analisi RISCHI MOG_PTPC'!AE169=Tabelle!$V$5,('Mitigazione del rischio'!C$8*Tabelle!$W$5),IF('Modello Analisi RISCHI MOG_PTPC'!AE169=Tabelle!$V$6,('Mitigazione del rischio'!C$8*Tabelle!$W$6),IF('Modello Analisi RISCHI MOG_PTPC'!AE169=Tabelle!$V$7,('Mitigazione del rischio'!C$8*Tabelle!$W$7),IF('Modello Analisi RISCHI MOG_PTPC'!AE169=Tabelle!$V$8,('Mitigazione del rischio'!C$8*Tabelle!$W$8),IF('Modello Analisi RISCHI MOG_PTPC'!AE169=Tabelle!$V$9,('Mitigazione del rischio'!C$8*Tabelle!$W$9),IF('Modello Analisi RISCHI MOG_PTPC'!AE169=Tabelle!$V$10,('Mitigazione del rischio'!C$8*Tabelle!$W$10),IF('Modello Analisi RISCHI MOG_PTPC'!AE169=Tabelle!$V$11,('Mitigazione del rischio'!C$8*Tabelle!$W$11),IF('Modello Analisi RISCHI MOG_PTPC'!AE169=Tabelle!$V$12,('Mitigazione del rischio'!C$8*Tabelle!$W$12),"-"))))))))))</f>
        <v>-</v>
      </c>
      <c r="D168" s="31" t="str">
        <f>IF('Modello Analisi RISCHI MOG_PTPC'!AF169=Tabelle!$V$3,('Mitigazione del rischio'!D$8*Tabelle!$W$3),IF('Modello Analisi RISCHI MOG_PTPC'!AF169=Tabelle!$V$4,('Mitigazione del rischio'!D$8*Tabelle!$W$4),IF('Modello Analisi RISCHI MOG_PTPC'!AF169=Tabelle!$V$5,('Mitigazione del rischio'!D$8*Tabelle!$W$5),IF('Modello Analisi RISCHI MOG_PTPC'!AF169=Tabelle!$V$6,('Mitigazione del rischio'!D$8*Tabelle!$W$6),IF('Modello Analisi RISCHI MOG_PTPC'!AF169=Tabelle!$V$7,('Mitigazione del rischio'!D$8*Tabelle!$W$7),IF('Modello Analisi RISCHI MOG_PTPC'!AF169=Tabelle!$V$8,('Mitigazione del rischio'!D$8*Tabelle!$W$8),IF('Modello Analisi RISCHI MOG_PTPC'!AF169=Tabelle!$V$9,('Mitigazione del rischio'!D$8*Tabelle!$W$9),IF('Modello Analisi RISCHI MOG_PTPC'!AF169=Tabelle!$V$10,('Mitigazione del rischio'!D$8*Tabelle!$W$10),IF('Modello Analisi RISCHI MOG_PTPC'!AF169=Tabelle!$V$11,('Mitigazione del rischio'!D$8*Tabelle!$W$11),IF('Modello Analisi RISCHI MOG_PTPC'!AF169=Tabelle!$V$12,('Mitigazione del rischio'!D$8*Tabelle!$W$12),"-"))))))))))</f>
        <v>-</v>
      </c>
      <c r="E168" s="31" t="str">
        <f>IF('Modello Analisi RISCHI MOG_PTPC'!AG169=Tabelle!$V$3,('Mitigazione del rischio'!E$8*Tabelle!$W$3),IF('Modello Analisi RISCHI MOG_PTPC'!AG169=Tabelle!$V$4,('Mitigazione del rischio'!E$8*Tabelle!$W$4),IF('Modello Analisi RISCHI MOG_PTPC'!AG169=Tabelle!$V$5,('Mitigazione del rischio'!E$8*Tabelle!$W$5),IF('Modello Analisi RISCHI MOG_PTPC'!AG169=Tabelle!$V$6,('Mitigazione del rischio'!E$8*Tabelle!$W$6),IF('Modello Analisi RISCHI MOG_PTPC'!AG169=Tabelle!$V$7,('Mitigazione del rischio'!E$8*Tabelle!$W$7),IF('Modello Analisi RISCHI MOG_PTPC'!AG169=Tabelle!$V$8,('Mitigazione del rischio'!E$8*Tabelle!$W$8),IF('Modello Analisi RISCHI MOG_PTPC'!AG169=Tabelle!$V$9,('Mitigazione del rischio'!E$8*Tabelle!$W$9),IF('Modello Analisi RISCHI MOG_PTPC'!AG169=Tabelle!$V$10,('Mitigazione del rischio'!E$8*Tabelle!$W$10),IF('Modello Analisi RISCHI MOG_PTPC'!AG169=Tabelle!$V$11,('Mitigazione del rischio'!E$8*Tabelle!$W$11),IF('Modello Analisi RISCHI MOG_PTPC'!AG169=Tabelle!$V$12,('Mitigazione del rischio'!E$8*Tabelle!$W$12),"-"))))))))))</f>
        <v>-</v>
      </c>
      <c r="F168" s="31" t="str">
        <f>IF('Modello Analisi RISCHI MOG_PTPC'!AH169=Tabelle!$V$3,('Mitigazione del rischio'!F$8*Tabelle!$W$3),IF('Modello Analisi RISCHI MOG_PTPC'!AH169=Tabelle!$V$4,('Mitigazione del rischio'!F$8*Tabelle!$W$4),IF('Modello Analisi RISCHI MOG_PTPC'!AH169=Tabelle!$V$5,('Mitigazione del rischio'!F$8*Tabelle!$W$5),IF('Modello Analisi RISCHI MOG_PTPC'!AH169=Tabelle!$V$6,('Mitigazione del rischio'!F$8*Tabelle!$W$6),IF('Modello Analisi RISCHI MOG_PTPC'!AH169=Tabelle!$V$7,('Mitigazione del rischio'!F$8*Tabelle!$W$7),IF('Modello Analisi RISCHI MOG_PTPC'!AH169=Tabelle!$V$8,('Mitigazione del rischio'!F$8*Tabelle!$W$8),IF('Modello Analisi RISCHI MOG_PTPC'!AH169=Tabelle!$V$9,('Mitigazione del rischio'!F$8*Tabelle!$W$9),IF('Modello Analisi RISCHI MOG_PTPC'!AH169=Tabelle!$V$10,('Mitigazione del rischio'!F$8*Tabelle!$W$10),IF('Modello Analisi RISCHI MOG_PTPC'!AH169=Tabelle!$V$11,('Mitigazione del rischio'!F$8*Tabelle!$W$11),IF('Modello Analisi RISCHI MOG_PTPC'!AH169=Tabelle!$V$12,('Mitigazione del rischio'!F$8*Tabelle!$W$12),"-"))))))))))</f>
        <v>-</v>
      </c>
      <c r="G168" s="31" t="str">
        <f>IF('Modello Analisi RISCHI MOG_PTPC'!AI169=Tabelle!$V$3,('Mitigazione del rischio'!G$8*Tabelle!$W$3),IF('Modello Analisi RISCHI MOG_PTPC'!AI169=Tabelle!$V$4,('Mitigazione del rischio'!G$8*Tabelle!$W$4),IF('Modello Analisi RISCHI MOG_PTPC'!AI169=Tabelle!$V$5,('Mitigazione del rischio'!G$8*Tabelle!$W$5),IF('Modello Analisi RISCHI MOG_PTPC'!AI169=Tabelle!$V$6,('Mitigazione del rischio'!G$8*Tabelle!$W$6),IF('Modello Analisi RISCHI MOG_PTPC'!AI169=Tabelle!$V$7,('Mitigazione del rischio'!G$8*Tabelle!$W$7),IF('Modello Analisi RISCHI MOG_PTPC'!AI169=Tabelle!$V$8,('Mitigazione del rischio'!G$8*Tabelle!$W$8),IF('Modello Analisi RISCHI MOG_PTPC'!AI169=Tabelle!$V$9,('Mitigazione del rischio'!G$8*Tabelle!$W$9),IF('Modello Analisi RISCHI MOG_PTPC'!AI169=Tabelle!$V$10,('Mitigazione del rischio'!G$8*Tabelle!$W$10),IF('Modello Analisi RISCHI MOG_PTPC'!AI169=Tabelle!$V$11,('Mitigazione del rischio'!G$8*Tabelle!$W$11),IF('Modello Analisi RISCHI MOG_PTPC'!AI169=Tabelle!$V$12,('Mitigazione del rischio'!G$8*Tabelle!$W$12),"-"))))))))))</f>
        <v>-</v>
      </c>
      <c r="H168" s="31" t="str">
        <f>IF('Modello Analisi RISCHI MOG_PTPC'!AJ169=Tabelle!$V$3,('Mitigazione del rischio'!H$8*Tabelle!$W$3),IF('Modello Analisi RISCHI MOG_PTPC'!AJ169=Tabelle!$V$4,('Mitigazione del rischio'!H$8*Tabelle!$W$4),IF('Modello Analisi RISCHI MOG_PTPC'!AJ169=Tabelle!$V$5,('Mitigazione del rischio'!H$8*Tabelle!$W$5),IF('Modello Analisi RISCHI MOG_PTPC'!AJ169=Tabelle!$V$6,('Mitigazione del rischio'!H$8*Tabelle!$W$6),IF('Modello Analisi RISCHI MOG_PTPC'!AJ169=Tabelle!$V$7,('Mitigazione del rischio'!H$8*Tabelle!$W$7),IF('Modello Analisi RISCHI MOG_PTPC'!AJ169=Tabelle!$V$8,('Mitigazione del rischio'!H$8*Tabelle!$W$8),IF('Modello Analisi RISCHI MOG_PTPC'!AJ169=Tabelle!$V$9,('Mitigazione del rischio'!H$8*Tabelle!$W$9),IF('Modello Analisi RISCHI MOG_PTPC'!AJ169=Tabelle!$V$10,('Mitigazione del rischio'!H$8*Tabelle!$W$10),IF('Modello Analisi RISCHI MOG_PTPC'!AJ169=Tabelle!$V$11,('Mitigazione del rischio'!H$8*Tabelle!$W$11),IF('Modello Analisi RISCHI MOG_PTPC'!AJ169=Tabelle!$V$12,('Mitigazione del rischio'!H$8*Tabelle!$W$12),"-"))))))))))</f>
        <v>-</v>
      </c>
      <c r="I168" s="31" t="str">
        <f>IF('Modello Analisi RISCHI MOG_PTPC'!AK169=Tabelle!$V$3,('Mitigazione del rischio'!I$8*Tabelle!$W$3),IF('Modello Analisi RISCHI MOG_PTPC'!AK169=Tabelle!$V$4,('Mitigazione del rischio'!I$8*Tabelle!$W$4),IF('Modello Analisi RISCHI MOG_PTPC'!AK169=Tabelle!$V$5,('Mitigazione del rischio'!I$8*Tabelle!$W$5),IF('Modello Analisi RISCHI MOG_PTPC'!AK169=Tabelle!$V$6,('Mitigazione del rischio'!I$8*Tabelle!$W$6),IF('Modello Analisi RISCHI MOG_PTPC'!AK169=Tabelle!$V$7,('Mitigazione del rischio'!I$8*Tabelle!$W$7),IF('Modello Analisi RISCHI MOG_PTPC'!AK169=Tabelle!$V$8,('Mitigazione del rischio'!I$8*Tabelle!$W$8),IF('Modello Analisi RISCHI MOG_PTPC'!AK169=Tabelle!$V$9,('Mitigazione del rischio'!I$8*Tabelle!$W$9),IF('Modello Analisi RISCHI MOG_PTPC'!AK169=Tabelle!$V$10,('Mitigazione del rischio'!I$8*Tabelle!$W$10),IF('Modello Analisi RISCHI MOG_PTPC'!AK169=Tabelle!$V$11,('Mitigazione del rischio'!I$8*Tabelle!$W$11),IF('Modello Analisi RISCHI MOG_PTPC'!AK169=Tabelle!$V$12,('Mitigazione del rischio'!I$8*Tabelle!$W$12),"-"))))))))))</f>
        <v>-</v>
      </c>
      <c r="J168" s="31" t="str">
        <f>IF('Modello Analisi RISCHI MOG_PTPC'!AL169=Tabelle!$V$3,('Mitigazione del rischio'!J$8*Tabelle!$W$3),IF('Modello Analisi RISCHI MOG_PTPC'!AL169=Tabelle!$V$4,('Mitigazione del rischio'!J$8*Tabelle!$W$4),IF('Modello Analisi RISCHI MOG_PTPC'!AL169=Tabelle!$V$5,('Mitigazione del rischio'!J$8*Tabelle!$W$5),IF('Modello Analisi RISCHI MOG_PTPC'!AL169=Tabelle!$V$6,('Mitigazione del rischio'!J$8*Tabelle!$W$6),IF('Modello Analisi RISCHI MOG_PTPC'!AL169=Tabelle!$V$7,('Mitigazione del rischio'!J$8*Tabelle!$W$7),IF('Modello Analisi RISCHI MOG_PTPC'!AL169=Tabelle!$V$8,('Mitigazione del rischio'!J$8*Tabelle!$W$8),IF('Modello Analisi RISCHI MOG_PTPC'!AL169=Tabelle!$V$9,('Mitigazione del rischio'!J$8*Tabelle!$W$9),IF('Modello Analisi RISCHI MOG_PTPC'!AL169=Tabelle!$V$10,('Mitigazione del rischio'!J$8*Tabelle!$W$10),IF('Modello Analisi RISCHI MOG_PTPC'!AL169=Tabelle!$V$11,('Mitigazione del rischio'!J$8*Tabelle!$W$11),IF('Modello Analisi RISCHI MOG_PTPC'!AL169=Tabelle!$V$12,('Mitigazione del rischio'!J$8*Tabelle!$W$12),"-"))))))))))</f>
        <v>-</v>
      </c>
      <c r="K168" s="31" t="str">
        <f>IF('Modello Analisi RISCHI MOG_PTPC'!AM169=Tabelle!$V$3,('Mitigazione del rischio'!K$8*Tabelle!$W$3),IF('Modello Analisi RISCHI MOG_PTPC'!AM169=Tabelle!$V$4,('Mitigazione del rischio'!K$8*Tabelle!$W$4),IF('Modello Analisi RISCHI MOG_PTPC'!AM169=Tabelle!$V$5,('Mitigazione del rischio'!K$8*Tabelle!$W$5),IF('Modello Analisi RISCHI MOG_PTPC'!AM169=Tabelle!$V$6,('Mitigazione del rischio'!K$8*Tabelle!$W$6),IF('Modello Analisi RISCHI MOG_PTPC'!AM169=Tabelle!$V$7,('Mitigazione del rischio'!K$8*Tabelle!$W$7),IF('Modello Analisi RISCHI MOG_PTPC'!AM169=Tabelle!$V$8,('Mitigazione del rischio'!K$8*Tabelle!$W$8),IF('Modello Analisi RISCHI MOG_PTPC'!AM169=Tabelle!$V$9,('Mitigazione del rischio'!K$8*Tabelle!$W$9),IF('Modello Analisi RISCHI MOG_PTPC'!AM169=Tabelle!$V$10,('Mitigazione del rischio'!K$8*Tabelle!$W$10),IF('Modello Analisi RISCHI MOG_PTPC'!AM169=Tabelle!$V$11,('Mitigazione del rischio'!K$8*Tabelle!$W$11),IF('Modello Analisi RISCHI MOG_PTPC'!AM169=Tabelle!$V$12,('Mitigazione del rischio'!K$8*Tabelle!$W$12),"-"))))))))))</f>
        <v>-</v>
      </c>
      <c r="L168" s="31" t="str">
        <f>IF('Modello Analisi RISCHI MOG_PTPC'!AN169=Tabelle!$V$3,('Mitigazione del rischio'!L$8*Tabelle!$W$3),IF('Modello Analisi RISCHI MOG_PTPC'!AN169=Tabelle!$V$4,('Mitigazione del rischio'!L$8*Tabelle!$W$4),IF('Modello Analisi RISCHI MOG_PTPC'!AN169=Tabelle!$V$5,('Mitigazione del rischio'!L$8*Tabelle!$W$5),IF('Modello Analisi RISCHI MOG_PTPC'!AN169=Tabelle!$V$6,('Mitigazione del rischio'!L$8*Tabelle!$W$6),IF('Modello Analisi RISCHI MOG_PTPC'!AN169=Tabelle!$V$7,('Mitigazione del rischio'!L$8*Tabelle!$W$7),IF('Modello Analisi RISCHI MOG_PTPC'!AN169=Tabelle!$V$8,('Mitigazione del rischio'!L$8*Tabelle!$W$8),IF('Modello Analisi RISCHI MOG_PTPC'!AN169=Tabelle!$V$9,('Mitigazione del rischio'!L$8*Tabelle!$W$9),IF('Modello Analisi RISCHI MOG_PTPC'!AN169=Tabelle!$V$10,('Mitigazione del rischio'!L$8*Tabelle!$W$10),IF('Modello Analisi RISCHI MOG_PTPC'!AN169=Tabelle!$V$11,('Mitigazione del rischio'!L$8*Tabelle!$W$11),IF('Modello Analisi RISCHI MOG_PTPC'!AN169=Tabelle!$V$12,('Mitigazione del rischio'!L$8*Tabelle!$W$12),"-"))))))))))</f>
        <v>-</v>
      </c>
      <c r="M168" s="31" t="str">
        <f>IF('Modello Analisi RISCHI MOG_PTPC'!AO169=Tabelle!$V$3,('Mitigazione del rischio'!M$8*Tabelle!$W$3),IF('Modello Analisi RISCHI MOG_PTPC'!AO169=Tabelle!$V$4,('Mitigazione del rischio'!M$8*Tabelle!$W$4),IF('Modello Analisi RISCHI MOG_PTPC'!AO169=Tabelle!$V$5,('Mitigazione del rischio'!M$8*Tabelle!$W$5),IF('Modello Analisi RISCHI MOG_PTPC'!AO169=Tabelle!$V$6,('Mitigazione del rischio'!M$8*Tabelle!$W$6),IF('Modello Analisi RISCHI MOG_PTPC'!AO169=Tabelle!$V$7,('Mitigazione del rischio'!M$8*Tabelle!$W$7),IF('Modello Analisi RISCHI MOG_PTPC'!AO169=Tabelle!$V$8,('Mitigazione del rischio'!M$8*Tabelle!$W$8),IF('Modello Analisi RISCHI MOG_PTPC'!AO169=Tabelle!$V$9,('Mitigazione del rischio'!M$8*Tabelle!$W$9),IF('Modello Analisi RISCHI MOG_PTPC'!AO169=Tabelle!$V$10,('Mitigazione del rischio'!M$8*Tabelle!$W$10),IF('Modello Analisi RISCHI MOG_PTPC'!AO169=Tabelle!$V$11,('Mitigazione del rischio'!M$8*Tabelle!$W$11),IF('Modello Analisi RISCHI MOG_PTPC'!AO169=Tabelle!$V$12,('Mitigazione del rischio'!M$8*Tabelle!$W$12),"-"))))))))))</f>
        <v>-</v>
      </c>
      <c r="N168" s="31" t="str">
        <f>IF('Modello Analisi RISCHI MOG_PTPC'!AP169=Tabelle!$V$3,('Mitigazione del rischio'!N$8*Tabelle!$W$3),IF('Modello Analisi RISCHI MOG_PTPC'!AP169=Tabelle!$V$4,('Mitigazione del rischio'!N$8*Tabelle!$W$4),IF('Modello Analisi RISCHI MOG_PTPC'!AP169=Tabelle!$V$5,('Mitigazione del rischio'!N$8*Tabelle!$W$5),IF('Modello Analisi RISCHI MOG_PTPC'!AP169=Tabelle!$V$6,('Mitigazione del rischio'!N$8*Tabelle!$W$6),IF('Modello Analisi RISCHI MOG_PTPC'!AP169=Tabelle!$V$7,('Mitigazione del rischio'!N$8*Tabelle!$W$7),IF('Modello Analisi RISCHI MOG_PTPC'!AP169=Tabelle!$V$8,('Mitigazione del rischio'!N$8*Tabelle!$W$8),IF('Modello Analisi RISCHI MOG_PTPC'!AP169=Tabelle!$V$9,('Mitigazione del rischio'!N$8*Tabelle!$W$9),IF('Modello Analisi RISCHI MOG_PTPC'!AP169=Tabelle!$V$10,('Mitigazione del rischio'!N$8*Tabelle!$W$10),IF('Modello Analisi RISCHI MOG_PTPC'!AP169=Tabelle!$V$11,('Mitigazione del rischio'!N$8*Tabelle!$W$11),IF('Modello Analisi RISCHI MOG_PTPC'!AP169=Tabelle!$V$12,('Mitigazione del rischio'!N$8*Tabelle!$W$12),"-"))))))))))</f>
        <v>-</v>
      </c>
      <c r="O168" s="31" t="str">
        <f>IF('Modello Analisi RISCHI MOG_PTPC'!AQ169=Tabelle!$V$3,('Mitigazione del rischio'!O$8*Tabelle!$W$3),IF('Modello Analisi RISCHI MOG_PTPC'!AQ169=Tabelle!$V$4,('Mitigazione del rischio'!O$8*Tabelle!$W$4),IF('Modello Analisi RISCHI MOG_PTPC'!AQ169=Tabelle!$V$5,('Mitigazione del rischio'!O$8*Tabelle!$W$5),IF('Modello Analisi RISCHI MOG_PTPC'!AQ169=Tabelle!$V$6,('Mitigazione del rischio'!O$8*Tabelle!$W$6),IF('Modello Analisi RISCHI MOG_PTPC'!AQ169=Tabelle!$V$7,('Mitigazione del rischio'!O$8*Tabelle!$W$7),IF('Modello Analisi RISCHI MOG_PTPC'!AQ169=Tabelle!$V$8,('Mitigazione del rischio'!O$8*Tabelle!$W$8),IF('Modello Analisi RISCHI MOG_PTPC'!AQ169=Tabelle!$V$9,('Mitigazione del rischio'!O$8*Tabelle!$W$9),IF('Modello Analisi RISCHI MOG_PTPC'!AQ169=Tabelle!$V$10,('Mitigazione del rischio'!O$8*Tabelle!$W$10),IF('Modello Analisi RISCHI MOG_PTPC'!AQ169=Tabelle!$V$11,('Mitigazione del rischio'!O$8*Tabelle!$W$11),IF('Modello Analisi RISCHI MOG_PTPC'!AQ169=Tabelle!$V$12,('Mitigazione del rischio'!O$8*Tabelle!$W$12),"-"))))))))))</f>
        <v>-</v>
      </c>
      <c r="P168" s="31" t="str">
        <f>IF('Modello Analisi RISCHI MOG_PTPC'!AR169=Tabelle!$V$3,('Mitigazione del rischio'!P$8*Tabelle!$W$3),IF('Modello Analisi RISCHI MOG_PTPC'!AR169=Tabelle!$V$4,('Mitigazione del rischio'!P$8*Tabelle!$W$4),IF('Modello Analisi RISCHI MOG_PTPC'!AR169=Tabelle!$V$5,('Mitigazione del rischio'!P$8*Tabelle!$W$5),IF('Modello Analisi RISCHI MOG_PTPC'!AR169=Tabelle!$V$6,('Mitigazione del rischio'!P$8*Tabelle!$W$6),IF('Modello Analisi RISCHI MOG_PTPC'!AR169=Tabelle!$V$7,('Mitigazione del rischio'!P$8*Tabelle!$W$7),IF('Modello Analisi RISCHI MOG_PTPC'!AR169=Tabelle!$V$8,('Mitigazione del rischio'!P$8*Tabelle!$W$8),IF('Modello Analisi RISCHI MOG_PTPC'!AR169=Tabelle!$V$9,('Mitigazione del rischio'!P$8*Tabelle!$W$9),IF('Modello Analisi RISCHI MOG_PTPC'!AR169=Tabelle!$V$10,('Mitigazione del rischio'!P$8*Tabelle!$W$10),IF('Modello Analisi RISCHI MOG_PTPC'!AR169=Tabelle!$V$11,('Mitigazione del rischio'!P$8*Tabelle!$W$11),IF('Modello Analisi RISCHI MOG_PTPC'!AR169=Tabelle!$V$12,('Mitigazione del rischio'!P$8*Tabelle!$W$12),"-"))))))))))</f>
        <v>-</v>
      </c>
      <c r="Q168" s="31" t="str">
        <f>IF('Modello Analisi RISCHI MOG_PTPC'!AS169=Tabelle!$V$3,('Mitigazione del rischio'!Q$8*Tabelle!$W$3),IF('Modello Analisi RISCHI MOG_PTPC'!AS169=Tabelle!$V$4,('Mitigazione del rischio'!Q$8*Tabelle!$W$4),IF('Modello Analisi RISCHI MOG_PTPC'!AS169=Tabelle!$V$5,('Mitigazione del rischio'!Q$8*Tabelle!$W$5),IF('Modello Analisi RISCHI MOG_PTPC'!AS169=Tabelle!$V$6,('Mitigazione del rischio'!Q$8*Tabelle!$W$6),IF('Modello Analisi RISCHI MOG_PTPC'!AS169=Tabelle!$V$7,('Mitigazione del rischio'!Q$8*Tabelle!$W$7),IF('Modello Analisi RISCHI MOG_PTPC'!AS169=Tabelle!$V$8,('Mitigazione del rischio'!Q$8*Tabelle!$W$8),IF('Modello Analisi RISCHI MOG_PTPC'!AS169=Tabelle!$V$9,('Mitigazione del rischio'!Q$8*Tabelle!$W$9),IF('Modello Analisi RISCHI MOG_PTPC'!AS169=Tabelle!$V$10,('Mitigazione del rischio'!Q$8*Tabelle!$W$10),IF('Modello Analisi RISCHI MOG_PTPC'!AS169=Tabelle!$V$11,('Mitigazione del rischio'!Q$8*Tabelle!$W$11),IF('Modello Analisi RISCHI MOG_PTPC'!AS169=Tabelle!$V$12,('Mitigazione del rischio'!Q$8*Tabelle!$W$12),"-"))))))))))</f>
        <v>-</v>
      </c>
      <c r="R168" s="31" t="str">
        <f>IF('Modello Analisi RISCHI MOG_PTPC'!AT169=Tabelle!$V$3,('Mitigazione del rischio'!R$8*Tabelle!$W$3),IF('Modello Analisi RISCHI MOG_PTPC'!AT169=Tabelle!$V$4,('Mitigazione del rischio'!R$8*Tabelle!$W$4),IF('Modello Analisi RISCHI MOG_PTPC'!AT169=Tabelle!$V$5,('Mitigazione del rischio'!R$8*Tabelle!$W$5),IF('Modello Analisi RISCHI MOG_PTPC'!AT169=Tabelle!$V$6,('Mitigazione del rischio'!R$8*Tabelle!$W$6),IF('Modello Analisi RISCHI MOG_PTPC'!AT169=Tabelle!$V$7,('Mitigazione del rischio'!R$8*Tabelle!$W$7),IF('Modello Analisi RISCHI MOG_PTPC'!AT169=Tabelle!$V$8,('Mitigazione del rischio'!R$8*Tabelle!$W$8),IF('Modello Analisi RISCHI MOG_PTPC'!AT169=Tabelle!$V$9,('Mitigazione del rischio'!R$8*Tabelle!$W$9),IF('Modello Analisi RISCHI MOG_PTPC'!AT169=Tabelle!$V$10,('Mitigazione del rischio'!R$8*Tabelle!$W$10),IF('Modello Analisi RISCHI MOG_PTPC'!AT169=Tabelle!$V$11,('Mitigazione del rischio'!R$8*Tabelle!$W$11),IF('Modello Analisi RISCHI MOG_PTPC'!AT169=Tabelle!$V$12,('Mitigazione del rischio'!R$8*Tabelle!$W$12),"-"))))))))))</f>
        <v>-</v>
      </c>
      <c r="S168" s="31" t="str">
        <f>IF('Modello Analisi RISCHI MOG_PTPC'!AU169=Tabelle!$V$3,('Mitigazione del rischio'!S$8*Tabelle!$W$3),IF('Modello Analisi RISCHI MOG_PTPC'!AU169=Tabelle!$V$4,('Mitigazione del rischio'!S$8*Tabelle!$W$4),IF('Modello Analisi RISCHI MOG_PTPC'!AU169=Tabelle!$V$5,('Mitigazione del rischio'!S$8*Tabelle!$W$5),IF('Modello Analisi RISCHI MOG_PTPC'!AU169=Tabelle!$V$6,('Mitigazione del rischio'!S$8*Tabelle!$W$6),IF('Modello Analisi RISCHI MOG_PTPC'!AU169=Tabelle!$V$7,('Mitigazione del rischio'!S$8*Tabelle!$W$7),IF('Modello Analisi RISCHI MOG_PTPC'!AU169=Tabelle!$V$8,('Mitigazione del rischio'!S$8*Tabelle!$W$8),IF('Modello Analisi RISCHI MOG_PTPC'!AU169=Tabelle!$V$9,('Mitigazione del rischio'!S$8*Tabelle!$W$9),IF('Modello Analisi RISCHI MOG_PTPC'!AU169=Tabelle!$V$10,('Mitigazione del rischio'!S$8*Tabelle!$W$10),IF('Modello Analisi RISCHI MOG_PTPC'!AU169=Tabelle!$V$11,('Mitigazione del rischio'!S$8*Tabelle!$W$11),IF('Modello Analisi RISCHI MOG_PTPC'!AU169=Tabelle!$V$12,('Mitigazione del rischio'!S$8*Tabelle!$W$12),"-"))))))))))</f>
        <v>-</v>
      </c>
      <c r="T168" s="31" t="str">
        <f>IF('Modello Analisi RISCHI MOG_PTPC'!AV169=Tabelle!$V$3,('Mitigazione del rischio'!T$8*Tabelle!$W$3),IF('Modello Analisi RISCHI MOG_PTPC'!AV169=Tabelle!$V$4,('Mitigazione del rischio'!T$8*Tabelle!$W$4),IF('Modello Analisi RISCHI MOG_PTPC'!AV169=Tabelle!$V$5,('Mitigazione del rischio'!T$8*Tabelle!$W$5),IF('Modello Analisi RISCHI MOG_PTPC'!AV169=Tabelle!$V$6,('Mitigazione del rischio'!T$8*Tabelle!$W$6),IF('Modello Analisi RISCHI MOG_PTPC'!AV169=Tabelle!$V$7,('Mitigazione del rischio'!T$8*Tabelle!$W$7),IF('Modello Analisi RISCHI MOG_PTPC'!AV169=Tabelle!$V$8,('Mitigazione del rischio'!T$8*Tabelle!$W$8),IF('Modello Analisi RISCHI MOG_PTPC'!AV169=Tabelle!$V$9,('Mitigazione del rischio'!T$8*Tabelle!$W$9),IF('Modello Analisi RISCHI MOG_PTPC'!AV169=Tabelle!$V$10,('Mitigazione del rischio'!T$8*Tabelle!$W$10),IF('Modello Analisi RISCHI MOG_PTPC'!AV169=Tabelle!$V$11,('Mitigazione del rischio'!T$8*Tabelle!$W$11),IF('Modello Analisi RISCHI MOG_PTPC'!AV169=Tabelle!$V$12,('Mitigazione del rischio'!T$8*Tabelle!$W$12),"-"))))))))))</f>
        <v>-</v>
      </c>
      <c r="U168" s="31" t="str">
        <f>IF('Modello Analisi RISCHI MOG_PTPC'!AW169=Tabelle!$V$3,('Mitigazione del rischio'!U$8*Tabelle!$W$3),IF('Modello Analisi RISCHI MOG_PTPC'!AW169=Tabelle!$V$4,('Mitigazione del rischio'!U$8*Tabelle!$W$4),IF('Modello Analisi RISCHI MOG_PTPC'!AW169=Tabelle!$V$5,('Mitigazione del rischio'!U$8*Tabelle!$W$5),IF('Modello Analisi RISCHI MOG_PTPC'!AW169=Tabelle!$V$6,('Mitigazione del rischio'!U$8*Tabelle!$W$6),IF('Modello Analisi RISCHI MOG_PTPC'!AW169=Tabelle!$V$7,('Mitigazione del rischio'!U$8*Tabelle!$W$7),IF('Modello Analisi RISCHI MOG_PTPC'!AW169=Tabelle!$V$8,('Mitigazione del rischio'!U$8*Tabelle!$W$8),IF('Modello Analisi RISCHI MOG_PTPC'!AW169=Tabelle!$V$9,('Mitigazione del rischio'!U$8*Tabelle!$W$9),IF('Modello Analisi RISCHI MOG_PTPC'!AW169=Tabelle!$V$10,('Mitigazione del rischio'!U$8*Tabelle!$W$10),IF('Modello Analisi RISCHI MOG_PTPC'!AW169=Tabelle!$V$11,('Mitigazione del rischio'!U$8*Tabelle!$W$11),IF('Modello Analisi RISCHI MOG_PTPC'!AW169=Tabelle!$V$12,('Mitigazione del rischio'!U$8*Tabelle!$W$12),"-"))))))))))</f>
        <v>-</v>
      </c>
      <c r="V168" s="31" t="str">
        <f>IF('Modello Analisi RISCHI MOG_PTPC'!AX169=Tabelle!$V$3,('Mitigazione del rischio'!V$8*Tabelle!$W$3),IF('Modello Analisi RISCHI MOG_PTPC'!AX169=Tabelle!$V$4,('Mitigazione del rischio'!V$8*Tabelle!$W$4),IF('Modello Analisi RISCHI MOG_PTPC'!AX169=Tabelle!$V$5,('Mitigazione del rischio'!V$8*Tabelle!$W$5),IF('Modello Analisi RISCHI MOG_PTPC'!AX169=Tabelle!$V$6,('Mitigazione del rischio'!V$8*Tabelle!$W$6),IF('Modello Analisi RISCHI MOG_PTPC'!AX169=Tabelle!$V$7,('Mitigazione del rischio'!V$8*Tabelle!$W$7),IF('Modello Analisi RISCHI MOG_PTPC'!AX169=Tabelle!$V$8,('Mitigazione del rischio'!V$8*Tabelle!$W$8),IF('Modello Analisi RISCHI MOG_PTPC'!AX169=Tabelle!$V$9,('Mitigazione del rischio'!V$8*Tabelle!$W$9),IF('Modello Analisi RISCHI MOG_PTPC'!AX169=Tabelle!$V$10,('Mitigazione del rischio'!V$8*Tabelle!$W$10),IF('Modello Analisi RISCHI MOG_PTPC'!AX169=Tabelle!$V$11,('Mitigazione del rischio'!V$8*Tabelle!$W$11),IF('Modello Analisi RISCHI MOG_PTPC'!AX169=Tabelle!$V$12,('Mitigazione del rischio'!V$8*Tabelle!$W$12),"-"))))))))))</f>
        <v>-</v>
      </c>
      <c r="W168" s="31" t="str">
        <f>IF('Modello Analisi RISCHI MOG_PTPC'!AY169=Tabelle!$V$3,('Mitigazione del rischio'!W$8*Tabelle!$W$3),IF('Modello Analisi RISCHI MOG_PTPC'!AY169=Tabelle!$V$4,('Mitigazione del rischio'!W$8*Tabelle!$W$4),IF('Modello Analisi RISCHI MOG_PTPC'!AY169=Tabelle!$V$5,('Mitigazione del rischio'!W$8*Tabelle!$W$5),IF('Modello Analisi RISCHI MOG_PTPC'!AY169=Tabelle!$V$6,('Mitigazione del rischio'!W$8*Tabelle!$W$6),IF('Modello Analisi RISCHI MOG_PTPC'!AY169=Tabelle!$V$7,('Mitigazione del rischio'!W$8*Tabelle!$W$7),IF('Modello Analisi RISCHI MOG_PTPC'!AY169=Tabelle!$V$8,('Mitigazione del rischio'!W$8*Tabelle!$W$8),IF('Modello Analisi RISCHI MOG_PTPC'!AY169=Tabelle!$V$9,('Mitigazione del rischio'!W$8*Tabelle!$W$9),IF('Modello Analisi RISCHI MOG_PTPC'!AY169=Tabelle!$V$10,('Mitigazione del rischio'!W$8*Tabelle!$W$10),IF('Modello Analisi RISCHI MOG_PTPC'!AY169=Tabelle!$V$11,('Mitigazione del rischio'!W$8*Tabelle!$W$11),IF('Modello Analisi RISCHI MOG_PTPC'!AY169=Tabelle!$V$12,('Mitigazione del rischio'!W$8*Tabelle!$W$12),"-"))))))))))</f>
        <v>-</v>
      </c>
      <c r="X168" s="31" t="str">
        <f>IF('Modello Analisi RISCHI MOG_PTPC'!AZ169=Tabelle!$V$3,('Mitigazione del rischio'!X$8*Tabelle!$W$3),IF('Modello Analisi RISCHI MOG_PTPC'!AZ169=Tabelle!$V$4,('Mitigazione del rischio'!X$8*Tabelle!$W$4),IF('Modello Analisi RISCHI MOG_PTPC'!AZ169=Tabelle!$V$5,('Mitigazione del rischio'!X$8*Tabelle!$W$5),IF('Modello Analisi RISCHI MOG_PTPC'!AZ169=Tabelle!$V$6,('Mitigazione del rischio'!X$8*Tabelle!$W$6),IF('Modello Analisi RISCHI MOG_PTPC'!AZ169=Tabelle!$V$7,('Mitigazione del rischio'!X$8*Tabelle!$W$7),IF('Modello Analisi RISCHI MOG_PTPC'!AZ169=Tabelle!$V$8,('Mitigazione del rischio'!X$8*Tabelle!$W$8),IF('Modello Analisi RISCHI MOG_PTPC'!AZ169=Tabelle!$V$9,('Mitigazione del rischio'!X$8*Tabelle!$W$9),IF('Modello Analisi RISCHI MOG_PTPC'!AZ169=Tabelle!$V$10,('Mitigazione del rischio'!X$8*Tabelle!$W$10),IF('Modello Analisi RISCHI MOG_PTPC'!AZ169=Tabelle!$V$11,('Mitigazione del rischio'!X$8*Tabelle!$W$11),IF('Modello Analisi RISCHI MOG_PTPC'!AZ169=Tabelle!$V$12,('Mitigazione del rischio'!X$8*Tabelle!$W$12),"-"))))))))))</f>
        <v>-</v>
      </c>
      <c r="Y168" s="31" t="str">
        <f>IF('Modello Analisi RISCHI MOG_PTPC'!BA169=Tabelle!$V$3,('Mitigazione del rischio'!Y$8*Tabelle!$W$3),IF('Modello Analisi RISCHI MOG_PTPC'!BA169=Tabelle!$V$4,('Mitigazione del rischio'!Y$8*Tabelle!$W$4),IF('Modello Analisi RISCHI MOG_PTPC'!BA169=Tabelle!$V$5,('Mitigazione del rischio'!Y$8*Tabelle!$W$5),IF('Modello Analisi RISCHI MOG_PTPC'!BA169=Tabelle!$V$6,('Mitigazione del rischio'!Y$8*Tabelle!$W$6),IF('Modello Analisi RISCHI MOG_PTPC'!BA169=Tabelle!$V$7,('Mitigazione del rischio'!Y$8*Tabelle!$W$7),IF('Modello Analisi RISCHI MOG_PTPC'!BA169=Tabelle!$V$8,('Mitigazione del rischio'!Y$8*Tabelle!$W$8),IF('Modello Analisi RISCHI MOG_PTPC'!BA169=Tabelle!$V$9,('Mitigazione del rischio'!Y$8*Tabelle!$W$9),IF('Modello Analisi RISCHI MOG_PTPC'!BA169=Tabelle!$V$10,('Mitigazione del rischio'!Y$8*Tabelle!$W$10),IF('Modello Analisi RISCHI MOG_PTPC'!BA169=Tabelle!$V$11,('Mitigazione del rischio'!Y$8*Tabelle!$W$11),IF('Modello Analisi RISCHI MOG_PTPC'!BA169=Tabelle!$V$12,('Mitigazione del rischio'!Y$8*Tabelle!$W$12),"-"))))))))))</f>
        <v>-</v>
      </c>
      <c r="Z168" s="31" t="str">
        <f>IF('Modello Analisi RISCHI MOG_PTPC'!BB169=Tabelle!$V$3,('Mitigazione del rischio'!Z$8*Tabelle!$W$3),IF('Modello Analisi RISCHI MOG_PTPC'!BB169=Tabelle!$V$4,('Mitigazione del rischio'!Z$8*Tabelle!$W$4),IF('Modello Analisi RISCHI MOG_PTPC'!BB169=Tabelle!$V$5,('Mitigazione del rischio'!Z$8*Tabelle!$W$5),IF('Modello Analisi RISCHI MOG_PTPC'!BB169=Tabelle!$V$6,('Mitigazione del rischio'!Z$8*Tabelle!$W$6),IF('Modello Analisi RISCHI MOG_PTPC'!BB169=Tabelle!$V$7,('Mitigazione del rischio'!Z$8*Tabelle!$W$7),IF('Modello Analisi RISCHI MOG_PTPC'!BB169=Tabelle!$V$8,('Mitigazione del rischio'!Z$8*Tabelle!$W$8),IF('Modello Analisi RISCHI MOG_PTPC'!BB169=Tabelle!$V$9,('Mitigazione del rischio'!Z$8*Tabelle!$W$9),IF('Modello Analisi RISCHI MOG_PTPC'!BB169=Tabelle!$V$10,('Mitigazione del rischio'!Z$8*Tabelle!$W$10),IF('Modello Analisi RISCHI MOG_PTPC'!BB169=Tabelle!$V$11,('Mitigazione del rischio'!Z$8*Tabelle!$W$11),IF('Modello Analisi RISCHI MOG_PTPC'!BB169=Tabelle!$V$12,('Mitigazione del rischio'!Z$8*Tabelle!$W$12),"-"))))))))))</f>
        <v>-</v>
      </c>
      <c r="AA168" s="31" t="str">
        <f>IF('Modello Analisi RISCHI MOG_PTPC'!BC169=Tabelle!$V$3,('Mitigazione del rischio'!AA$8*Tabelle!$W$3),IF('Modello Analisi RISCHI MOG_PTPC'!BC169=Tabelle!$V$4,('Mitigazione del rischio'!AA$8*Tabelle!$W$4),IF('Modello Analisi RISCHI MOG_PTPC'!BC169=Tabelle!$V$5,('Mitigazione del rischio'!AA$8*Tabelle!$W$5),IF('Modello Analisi RISCHI MOG_PTPC'!BC169=Tabelle!$V$6,('Mitigazione del rischio'!AA$8*Tabelle!$W$6),IF('Modello Analisi RISCHI MOG_PTPC'!BC169=Tabelle!$V$7,('Mitigazione del rischio'!AA$8*Tabelle!$W$7),IF('Modello Analisi RISCHI MOG_PTPC'!BC169=Tabelle!$V$8,('Mitigazione del rischio'!AA$8*Tabelle!$W$8),IF('Modello Analisi RISCHI MOG_PTPC'!BC169=Tabelle!$V$9,('Mitigazione del rischio'!AA$8*Tabelle!$W$9),IF('Modello Analisi RISCHI MOG_PTPC'!BC169=Tabelle!$V$10,('Mitigazione del rischio'!AA$8*Tabelle!$W$10),IF('Modello Analisi RISCHI MOG_PTPC'!BC169=Tabelle!$V$11,('Mitigazione del rischio'!AA$8*Tabelle!$W$11),IF('Modello Analisi RISCHI MOG_PTPC'!BC169=Tabelle!$V$12,('Mitigazione del rischio'!AA$8*Tabelle!$W$12),"-"))))))))))</f>
        <v>-</v>
      </c>
      <c r="AB168" s="31" t="str">
        <f>IF('Modello Analisi RISCHI MOG_PTPC'!BD169=Tabelle!$V$3,('Mitigazione del rischio'!AB$8*Tabelle!$W$3),IF('Modello Analisi RISCHI MOG_PTPC'!BD169=Tabelle!$V$4,('Mitigazione del rischio'!AB$8*Tabelle!$W$4),IF('Modello Analisi RISCHI MOG_PTPC'!BD169=Tabelle!$V$5,('Mitigazione del rischio'!AB$8*Tabelle!$W$5),IF('Modello Analisi RISCHI MOG_PTPC'!BD169=Tabelle!$V$6,('Mitigazione del rischio'!AB$8*Tabelle!$W$6),IF('Modello Analisi RISCHI MOG_PTPC'!BD169=Tabelle!$V$7,('Mitigazione del rischio'!AB$8*Tabelle!$W$7),IF('Modello Analisi RISCHI MOG_PTPC'!BD169=Tabelle!$V$8,('Mitigazione del rischio'!AB$8*Tabelle!$W$8),IF('Modello Analisi RISCHI MOG_PTPC'!BD169=Tabelle!$V$9,('Mitigazione del rischio'!AB$8*Tabelle!$W$9),IF('Modello Analisi RISCHI MOG_PTPC'!BD169=Tabelle!$V$10,('Mitigazione del rischio'!AB$8*Tabelle!$W$10),IF('Modello Analisi RISCHI MOG_PTPC'!BD169=Tabelle!$V$11,('Mitigazione del rischio'!AB$8*Tabelle!$W$11),IF('Modello Analisi RISCHI MOG_PTPC'!BD169=Tabelle!$V$12,('Mitigazione del rischio'!AB$8*Tabelle!$W$12),"-"))))))))))</f>
        <v>-</v>
      </c>
      <c r="AC168" s="31" t="str">
        <f>IF('Modello Analisi RISCHI MOG_PTPC'!BE169=Tabelle!$V$3,('Mitigazione del rischio'!AC$8*Tabelle!$W$3),IF('Modello Analisi RISCHI MOG_PTPC'!BE169=Tabelle!$V$4,('Mitigazione del rischio'!AC$8*Tabelle!$W$4),IF('Modello Analisi RISCHI MOG_PTPC'!BE169=Tabelle!$V$5,('Mitigazione del rischio'!AC$8*Tabelle!$W$5),IF('Modello Analisi RISCHI MOG_PTPC'!BE169=Tabelle!$V$6,('Mitigazione del rischio'!AC$8*Tabelle!$W$6),IF('Modello Analisi RISCHI MOG_PTPC'!BE169=Tabelle!$V$7,('Mitigazione del rischio'!AC$8*Tabelle!$W$7),IF('Modello Analisi RISCHI MOG_PTPC'!BE169=Tabelle!$V$8,('Mitigazione del rischio'!AC$8*Tabelle!$W$8),IF('Modello Analisi RISCHI MOG_PTPC'!BE169=Tabelle!$V$9,('Mitigazione del rischio'!AC$8*Tabelle!$W$9),IF('Modello Analisi RISCHI MOG_PTPC'!BE169=Tabelle!$V$10,('Mitigazione del rischio'!AC$8*Tabelle!$W$10),IF('Modello Analisi RISCHI MOG_PTPC'!BE169=Tabelle!$V$11,('Mitigazione del rischio'!AC$8*Tabelle!$W$11),IF('Modello Analisi RISCHI MOG_PTPC'!BE169=Tabelle!$V$12,('Mitigazione del rischio'!AC$8*Tabelle!$W$12),"-"))))))))))</f>
        <v>-</v>
      </c>
      <c r="AD168" s="31" t="str">
        <f>IF('Modello Analisi RISCHI MOG_PTPC'!BF169=Tabelle!$V$3,('Mitigazione del rischio'!AD$8*Tabelle!$W$3),IF('Modello Analisi RISCHI MOG_PTPC'!BF169=Tabelle!$V$4,('Mitigazione del rischio'!AD$8*Tabelle!$W$4),IF('Modello Analisi RISCHI MOG_PTPC'!BF169=Tabelle!$V$5,('Mitigazione del rischio'!AD$8*Tabelle!$W$5),IF('Modello Analisi RISCHI MOG_PTPC'!BF169=Tabelle!$V$6,('Mitigazione del rischio'!AD$8*Tabelle!$W$6),IF('Modello Analisi RISCHI MOG_PTPC'!BF169=Tabelle!$V$7,('Mitigazione del rischio'!AD$8*Tabelle!$W$7),IF('Modello Analisi RISCHI MOG_PTPC'!BF169=Tabelle!$V$8,('Mitigazione del rischio'!AD$8*Tabelle!$W$8),IF('Modello Analisi RISCHI MOG_PTPC'!BF169=Tabelle!$V$9,('Mitigazione del rischio'!AD$8*Tabelle!$W$9),IF('Modello Analisi RISCHI MOG_PTPC'!BF169=Tabelle!$V$10,('Mitigazione del rischio'!AD$8*Tabelle!$W$10),IF('Modello Analisi RISCHI MOG_PTPC'!BF169=Tabelle!$V$11,('Mitigazione del rischio'!AD$8*Tabelle!$W$11),IF('Modello Analisi RISCHI MOG_PTPC'!BF169=Tabelle!$V$12,('Mitigazione del rischio'!AD$8*Tabelle!$W$12),"-"))))))))))</f>
        <v>-</v>
      </c>
      <c r="AE168" s="31" t="str">
        <f>IF('Modello Analisi RISCHI MOG_PTPC'!BG169=Tabelle!$V$3,('Mitigazione del rischio'!AE$8*Tabelle!$W$3),IF('Modello Analisi RISCHI MOG_PTPC'!BG169=Tabelle!$V$4,('Mitigazione del rischio'!AE$8*Tabelle!$W$4),IF('Modello Analisi RISCHI MOG_PTPC'!BG169=Tabelle!$V$5,('Mitigazione del rischio'!AE$8*Tabelle!$W$5),IF('Modello Analisi RISCHI MOG_PTPC'!BG169=Tabelle!$V$6,('Mitigazione del rischio'!AE$8*Tabelle!$W$6),IF('Modello Analisi RISCHI MOG_PTPC'!BG169=Tabelle!$V$7,('Mitigazione del rischio'!AE$8*Tabelle!$W$7),IF('Modello Analisi RISCHI MOG_PTPC'!BG169=Tabelle!$V$8,('Mitigazione del rischio'!AE$8*Tabelle!$W$8),IF('Modello Analisi RISCHI MOG_PTPC'!BG169=Tabelle!$V$9,('Mitigazione del rischio'!AE$8*Tabelle!$W$9),IF('Modello Analisi RISCHI MOG_PTPC'!BG169=Tabelle!$V$10,('Mitigazione del rischio'!AE$8*Tabelle!$W$10),IF('Modello Analisi RISCHI MOG_PTPC'!BG169=Tabelle!$V$11,('Mitigazione del rischio'!AE$8*Tabelle!$W$11),IF('Modello Analisi RISCHI MOG_PTPC'!BG169=Tabelle!$V$12,('Mitigazione del rischio'!AE$8*Tabelle!$W$12),"-"))))))))))</f>
        <v>-</v>
      </c>
      <c r="AF168" s="32">
        <f t="shared" si="7"/>
        <v>0</v>
      </c>
      <c r="AG168" s="33">
        <f t="shared" si="8"/>
        <v>0</v>
      </c>
    </row>
    <row r="169" spans="1:33" x14ac:dyDescent="0.25">
      <c r="A169" s="31" t="str">
        <f>IF('Modello Analisi RISCHI MOG_PTPC'!AC170=Tabelle!$V$3,('Mitigazione del rischio'!A$8*Tabelle!$W$3),IF('Modello Analisi RISCHI MOG_PTPC'!AC170=Tabelle!$V$4,('Mitigazione del rischio'!A$8*Tabelle!$W$4),IF('Modello Analisi RISCHI MOG_PTPC'!AC170=Tabelle!$V$5,('Mitigazione del rischio'!A$8*Tabelle!$W$5),IF('Modello Analisi RISCHI MOG_PTPC'!AC170=Tabelle!$V$6,('Mitigazione del rischio'!A$8*Tabelle!$W$6),IF('Modello Analisi RISCHI MOG_PTPC'!AC170=Tabelle!$V$7,('Mitigazione del rischio'!A$8*Tabelle!$W$7),IF('Modello Analisi RISCHI MOG_PTPC'!AC170=Tabelle!$V$8,('Mitigazione del rischio'!A$8*Tabelle!$W$8),IF('Modello Analisi RISCHI MOG_PTPC'!AC170=Tabelle!$V$9,('Mitigazione del rischio'!A$8*Tabelle!$W$9),IF('Modello Analisi RISCHI MOG_PTPC'!AC170=Tabelle!$V$10,('Mitigazione del rischio'!A$8*Tabelle!$W$10),IF('Modello Analisi RISCHI MOG_PTPC'!AC170=Tabelle!$V$11,('Mitigazione del rischio'!A$8*Tabelle!$W$11),IF('Modello Analisi RISCHI MOG_PTPC'!AC170=Tabelle!$V$12,('Mitigazione del rischio'!A$8*Tabelle!$W$12),"-"))))))))))</f>
        <v>-</v>
      </c>
      <c r="B169" s="31" t="str">
        <f>IF('Modello Analisi RISCHI MOG_PTPC'!AD170=Tabelle!$V$3,('Mitigazione del rischio'!B$8*Tabelle!$W$3),IF('Modello Analisi RISCHI MOG_PTPC'!AD170=Tabelle!$V$4,('Mitigazione del rischio'!B$8*Tabelle!$W$4),IF('Modello Analisi RISCHI MOG_PTPC'!AD170=Tabelle!$V$5,('Mitigazione del rischio'!B$8*Tabelle!$W$5),IF('Modello Analisi RISCHI MOG_PTPC'!AD170=Tabelle!$V$6,('Mitigazione del rischio'!B$8*Tabelle!$W$6),IF('Modello Analisi RISCHI MOG_PTPC'!AD170=Tabelle!$V$7,('Mitigazione del rischio'!B$8*Tabelle!$W$7),IF('Modello Analisi RISCHI MOG_PTPC'!AD170=Tabelle!$V$8,('Mitigazione del rischio'!B$8*Tabelle!$W$8),IF('Modello Analisi RISCHI MOG_PTPC'!AD170=Tabelle!$V$9,('Mitigazione del rischio'!B$8*Tabelle!$W$9),IF('Modello Analisi RISCHI MOG_PTPC'!AD170=Tabelle!$V$10,('Mitigazione del rischio'!B$8*Tabelle!$W$10),IF('Modello Analisi RISCHI MOG_PTPC'!AD170=Tabelle!$V$11,('Mitigazione del rischio'!B$8*Tabelle!$W$11),IF('Modello Analisi RISCHI MOG_PTPC'!AD170=Tabelle!$V$12,('Mitigazione del rischio'!B$8*Tabelle!$W$12),"-"))))))))))</f>
        <v>-</v>
      </c>
      <c r="C169" s="31" t="str">
        <f>IF('Modello Analisi RISCHI MOG_PTPC'!AE170=Tabelle!$V$3,('Mitigazione del rischio'!C$8*Tabelle!$W$3),IF('Modello Analisi RISCHI MOG_PTPC'!AE170=Tabelle!$V$4,('Mitigazione del rischio'!C$8*Tabelle!$W$4),IF('Modello Analisi RISCHI MOG_PTPC'!AE170=Tabelle!$V$5,('Mitigazione del rischio'!C$8*Tabelle!$W$5),IF('Modello Analisi RISCHI MOG_PTPC'!AE170=Tabelle!$V$6,('Mitigazione del rischio'!C$8*Tabelle!$W$6),IF('Modello Analisi RISCHI MOG_PTPC'!AE170=Tabelle!$V$7,('Mitigazione del rischio'!C$8*Tabelle!$W$7),IF('Modello Analisi RISCHI MOG_PTPC'!AE170=Tabelle!$V$8,('Mitigazione del rischio'!C$8*Tabelle!$W$8),IF('Modello Analisi RISCHI MOG_PTPC'!AE170=Tabelle!$V$9,('Mitigazione del rischio'!C$8*Tabelle!$W$9),IF('Modello Analisi RISCHI MOG_PTPC'!AE170=Tabelle!$V$10,('Mitigazione del rischio'!C$8*Tabelle!$W$10),IF('Modello Analisi RISCHI MOG_PTPC'!AE170=Tabelle!$V$11,('Mitigazione del rischio'!C$8*Tabelle!$W$11),IF('Modello Analisi RISCHI MOG_PTPC'!AE170=Tabelle!$V$12,('Mitigazione del rischio'!C$8*Tabelle!$W$12),"-"))))))))))</f>
        <v>-</v>
      </c>
      <c r="D169" s="31" t="str">
        <f>IF('Modello Analisi RISCHI MOG_PTPC'!AF170=Tabelle!$V$3,('Mitigazione del rischio'!D$8*Tabelle!$W$3),IF('Modello Analisi RISCHI MOG_PTPC'!AF170=Tabelle!$V$4,('Mitigazione del rischio'!D$8*Tabelle!$W$4),IF('Modello Analisi RISCHI MOG_PTPC'!AF170=Tabelle!$V$5,('Mitigazione del rischio'!D$8*Tabelle!$W$5),IF('Modello Analisi RISCHI MOG_PTPC'!AF170=Tabelle!$V$6,('Mitigazione del rischio'!D$8*Tabelle!$W$6),IF('Modello Analisi RISCHI MOG_PTPC'!AF170=Tabelle!$V$7,('Mitigazione del rischio'!D$8*Tabelle!$W$7),IF('Modello Analisi RISCHI MOG_PTPC'!AF170=Tabelle!$V$8,('Mitigazione del rischio'!D$8*Tabelle!$W$8),IF('Modello Analisi RISCHI MOG_PTPC'!AF170=Tabelle!$V$9,('Mitigazione del rischio'!D$8*Tabelle!$W$9),IF('Modello Analisi RISCHI MOG_PTPC'!AF170=Tabelle!$V$10,('Mitigazione del rischio'!D$8*Tabelle!$W$10),IF('Modello Analisi RISCHI MOG_PTPC'!AF170=Tabelle!$V$11,('Mitigazione del rischio'!D$8*Tabelle!$W$11),IF('Modello Analisi RISCHI MOG_PTPC'!AF170=Tabelle!$V$12,('Mitigazione del rischio'!D$8*Tabelle!$W$12),"-"))))))))))</f>
        <v>-</v>
      </c>
      <c r="E169" s="31" t="str">
        <f>IF('Modello Analisi RISCHI MOG_PTPC'!AG170=Tabelle!$V$3,('Mitigazione del rischio'!E$8*Tabelle!$W$3),IF('Modello Analisi RISCHI MOG_PTPC'!AG170=Tabelle!$V$4,('Mitigazione del rischio'!E$8*Tabelle!$W$4),IF('Modello Analisi RISCHI MOG_PTPC'!AG170=Tabelle!$V$5,('Mitigazione del rischio'!E$8*Tabelle!$W$5),IF('Modello Analisi RISCHI MOG_PTPC'!AG170=Tabelle!$V$6,('Mitigazione del rischio'!E$8*Tabelle!$W$6),IF('Modello Analisi RISCHI MOG_PTPC'!AG170=Tabelle!$V$7,('Mitigazione del rischio'!E$8*Tabelle!$W$7),IF('Modello Analisi RISCHI MOG_PTPC'!AG170=Tabelle!$V$8,('Mitigazione del rischio'!E$8*Tabelle!$W$8),IF('Modello Analisi RISCHI MOG_PTPC'!AG170=Tabelle!$V$9,('Mitigazione del rischio'!E$8*Tabelle!$W$9),IF('Modello Analisi RISCHI MOG_PTPC'!AG170=Tabelle!$V$10,('Mitigazione del rischio'!E$8*Tabelle!$W$10),IF('Modello Analisi RISCHI MOG_PTPC'!AG170=Tabelle!$V$11,('Mitigazione del rischio'!E$8*Tabelle!$W$11),IF('Modello Analisi RISCHI MOG_PTPC'!AG170=Tabelle!$V$12,('Mitigazione del rischio'!E$8*Tabelle!$W$12),"-"))))))))))</f>
        <v>-</v>
      </c>
      <c r="F169" s="31" t="str">
        <f>IF('Modello Analisi RISCHI MOG_PTPC'!AH170=Tabelle!$V$3,('Mitigazione del rischio'!F$8*Tabelle!$W$3),IF('Modello Analisi RISCHI MOG_PTPC'!AH170=Tabelle!$V$4,('Mitigazione del rischio'!F$8*Tabelle!$W$4),IF('Modello Analisi RISCHI MOG_PTPC'!AH170=Tabelle!$V$5,('Mitigazione del rischio'!F$8*Tabelle!$W$5),IF('Modello Analisi RISCHI MOG_PTPC'!AH170=Tabelle!$V$6,('Mitigazione del rischio'!F$8*Tabelle!$W$6),IF('Modello Analisi RISCHI MOG_PTPC'!AH170=Tabelle!$V$7,('Mitigazione del rischio'!F$8*Tabelle!$W$7),IF('Modello Analisi RISCHI MOG_PTPC'!AH170=Tabelle!$V$8,('Mitigazione del rischio'!F$8*Tabelle!$W$8),IF('Modello Analisi RISCHI MOG_PTPC'!AH170=Tabelle!$V$9,('Mitigazione del rischio'!F$8*Tabelle!$W$9),IF('Modello Analisi RISCHI MOG_PTPC'!AH170=Tabelle!$V$10,('Mitigazione del rischio'!F$8*Tabelle!$W$10),IF('Modello Analisi RISCHI MOG_PTPC'!AH170=Tabelle!$V$11,('Mitigazione del rischio'!F$8*Tabelle!$W$11),IF('Modello Analisi RISCHI MOG_PTPC'!AH170=Tabelle!$V$12,('Mitigazione del rischio'!F$8*Tabelle!$W$12),"-"))))))))))</f>
        <v>-</v>
      </c>
      <c r="G169" s="31" t="str">
        <f>IF('Modello Analisi RISCHI MOG_PTPC'!AI170=Tabelle!$V$3,('Mitigazione del rischio'!G$8*Tabelle!$W$3),IF('Modello Analisi RISCHI MOG_PTPC'!AI170=Tabelle!$V$4,('Mitigazione del rischio'!G$8*Tabelle!$W$4),IF('Modello Analisi RISCHI MOG_PTPC'!AI170=Tabelle!$V$5,('Mitigazione del rischio'!G$8*Tabelle!$W$5),IF('Modello Analisi RISCHI MOG_PTPC'!AI170=Tabelle!$V$6,('Mitigazione del rischio'!G$8*Tabelle!$W$6),IF('Modello Analisi RISCHI MOG_PTPC'!AI170=Tabelle!$V$7,('Mitigazione del rischio'!G$8*Tabelle!$W$7),IF('Modello Analisi RISCHI MOG_PTPC'!AI170=Tabelle!$V$8,('Mitigazione del rischio'!G$8*Tabelle!$W$8),IF('Modello Analisi RISCHI MOG_PTPC'!AI170=Tabelle!$V$9,('Mitigazione del rischio'!G$8*Tabelle!$W$9),IF('Modello Analisi RISCHI MOG_PTPC'!AI170=Tabelle!$V$10,('Mitigazione del rischio'!G$8*Tabelle!$W$10),IF('Modello Analisi RISCHI MOG_PTPC'!AI170=Tabelle!$V$11,('Mitigazione del rischio'!G$8*Tabelle!$W$11),IF('Modello Analisi RISCHI MOG_PTPC'!AI170=Tabelle!$V$12,('Mitigazione del rischio'!G$8*Tabelle!$W$12),"-"))))))))))</f>
        <v>-</v>
      </c>
      <c r="H169" s="31" t="str">
        <f>IF('Modello Analisi RISCHI MOG_PTPC'!AJ170=Tabelle!$V$3,('Mitigazione del rischio'!H$8*Tabelle!$W$3),IF('Modello Analisi RISCHI MOG_PTPC'!AJ170=Tabelle!$V$4,('Mitigazione del rischio'!H$8*Tabelle!$W$4),IF('Modello Analisi RISCHI MOG_PTPC'!AJ170=Tabelle!$V$5,('Mitigazione del rischio'!H$8*Tabelle!$W$5),IF('Modello Analisi RISCHI MOG_PTPC'!AJ170=Tabelle!$V$6,('Mitigazione del rischio'!H$8*Tabelle!$W$6),IF('Modello Analisi RISCHI MOG_PTPC'!AJ170=Tabelle!$V$7,('Mitigazione del rischio'!H$8*Tabelle!$W$7),IF('Modello Analisi RISCHI MOG_PTPC'!AJ170=Tabelle!$V$8,('Mitigazione del rischio'!H$8*Tabelle!$W$8),IF('Modello Analisi RISCHI MOG_PTPC'!AJ170=Tabelle!$V$9,('Mitigazione del rischio'!H$8*Tabelle!$W$9),IF('Modello Analisi RISCHI MOG_PTPC'!AJ170=Tabelle!$V$10,('Mitigazione del rischio'!H$8*Tabelle!$W$10),IF('Modello Analisi RISCHI MOG_PTPC'!AJ170=Tabelle!$V$11,('Mitigazione del rischio'!H$8*Tabelle!$W$11),IF('Modello Analisi RISCHI MOG_PTPC'!AJ170=Tabelle!$V$12,('Mitigazione del rischio'!H$8*Tabelle!$W$12),"-"))))))))))</f>
        <v>-</v>
      </c>
      <c r="I169" s="31" t="str">
        <f>IF('Modello Analisi RISCHI MOG_PTPC'!AK170=Tabelle!$V$3,('Mitigazione del rischio'!I$8*Tabelle!$W$3),IF('Modello Analisi RISCHI MOG_PTPC'!AK170=Tabelle!$V$4,('Mitigazione del rischio'!I$8*Tabelle!$W$4),IF('Modello Analisi RISCHI MOG_PTPC'!AK170=Tabelle!$V$5,('Mitigazione del rischio'!I$8*Tabelle!$W$5),IF('Modello Analisi RISCHI MOG_PTPC'!AK170=Tabelle!$V$6,('Mitigazione del rischio'!I$8*Tabelle!$W$6),IF('Modello Analisi RISCHI MOG_PTPC'!AK170=Tabelle!$V$7,('Mitigazione del rischio'!I$8*Tabelle!$W$7),IF('Modello Analisi RISCHI MOG_PTPC'!AK170=Tabelle!$V$8,('Mitigazione del rischio'!I$8*Tabelle!$W$8),IF('Modello Analisi RISCHI MOG_PTPC'!AK170=Tabelle!$V$9,('Mitigazione del rischio'!I$8*Tabelle!$W$9),IF('Modello Analisi RISCHI MOG_PTPC'!AK170=Tabelle!$V$10,('Mitigazione del rischio'!I$8*Tabelle!$W$10),IF('Modello Analisi RISCHI MOG_PTPC'!AK170=Tabelle!$V$11,('Mitigazione del rischio'!I$8*Tabelle!$W$11),IF('Modello Analisi RISCHI MOG_PTPC'!AK170=Tabelle!$V$12,('Mitigazione del rischio'!I$8*Tabelle!$W$12),"-"))))))))))</f>
        <v>-</v>
      </c>
      <c r="J169" s="31" t="str">
        <f>IF('Modello Analisi RISCHI MOG_PTPC'!AL170=Tabelle!$V$3,('Mitigazione del rischio'!J$8*Tabelle!$W$3),IF('Modello Analisi RISCHI MOG_PTPC'!AL170=Tabelle!$V$4,('Mitigazione del rischio'!J$8*Tabelle!$W$4),IF('Modello Analisi RISCHI MOG_PTPC'!AL170=Tabelle!$V$5,('Mitigazione del rischio'!J$8*Tabelle!$W$5),IF('Modello Analisi RISCHI MOG_PTPC'!AL170=Tabelle!$V$6,('Mitigazione del rischio'!J$8*Tabelle!$W$6),IF('Modello Analisi RISCHI MOG_PTPC'!AL170=Tabelle!$V$7,('Mitigazione del rischio'!J$8*Tabelle!$W$7),IF('Modello Analisi RISCHI MOG_PTPC'!AL170=Tabelle!$V$8,('Mitigazione del rischio'!J$8*Tabelle!$W$8),IF('Modello Analisi RISCHI MOG_PTPC'!AL170=Tabelle!$V$9,('Mitigazione del rischio'!J$8*Tabelle!$W$9),IF('Modello Analisi RISCHI MOG_PTPC'!AL170=Tabelle!$V$10,('Mitigazione del rischio'!J$8*Tabelle!$W$10),IF('Modello Analisi RISCHI MOG_PTPC'!AL170=Tabelle!$V$11,('Mitigazione del rischio'!J$8*Tabelle!$W$11),IF('Modello Analisi RISCHI MOG_PTPC'!AL170=Tabelle!$V$12,('Mitigazione del rischio'!J$8*Tabelle!$W$12),"-"))))))))))</f>
        <v>-</v>
      </c>
      <c r="K169" s="31" t="str">
        <f>IF('Modello Analisi RISCHI MOG_PTPC'!AM170=Tabelle!$V$3,('Mitigazione del rischio'!K$8*Tabelle!$W$3),IF('Modello Analisi RISCHI MOG_PTPC'!AM170=Tabelle!$V$4,('Mitigazione del rischio'!K$8*Tabelle!$W$4),IF('Modello Analisi RISCHI MOG_PTPC'!AM170=Tabelle!$V$5,('Mitigazione del rischio'!K$8*Tabelle!$W$5),IF('Modello Analisi RISCHI MOG_PTPC'!AM170=Tabelle!$V$6,('Mitigazione del rischio'!K$8*Tabelle!$W$6),IF('Modello Analisi RISCHI MOG_PTPC'!AM170=Tabelle!$V$7,('Mitigazione del rischio'!K$8*Tabelle!$W$7),IF('Modello Analisi RISCHI MOG_PTPC'!AM170=Tabelle!$V$8,('Mitigazione del rischio'!K$8*Tabelle!$W$8),IF('Modello Analisi RISCHI MOG_PTPC'!AM170=Tabelle!$V$9,('Mitigazione del rischio'!K$8*Tabelle!$W$9),IF('Modello Analisi RISCHI MOG_PTPC'!AM170=Tabelle!$V$10,('Mitigazione del rischio'!K$8*Tabelle!$W$10),IF('Modello Analisi RISCHI MOG_PTPC'!AM170=Tabelle!$V$11,('Mitigazione del rischio'!K$8*Tabelle!$W$11),IF('Modello Analisi RISCHI MOG_PTPC'!AM170=Tabelle!$V$12,('Mitigazione del rischio'!K$8*Tabelle!$W$12),"-"))))))))))</f>
        <v>-</v>
      </c>
      <c r="L169" s="31" t="str">
        <f>IF('Modello Analisi RISCHI MOG_PTPC'!AN170=Tabelle!$V$3,('Mitigazione del rischio'!L$8*Tabelle!$W$3),IF('Modello Analisi RISCHI MOG_PTPC'!AN170=Tabelle!$V$4,('Mitigazione del rischio'!L$8*Tabelle!$W$4),IF('Modello Analisi RISCHI MOG_PTPC'!AN170=Tabelle!$V$5,('Mitigazione del rischio'!L$8*Tabelle!$W$5),IF('Modello Analisi RISCHI MOG_PTPC'!AN170=Tabelle!$V$6,('Mitigazione del rischio'!L$8*Tabelle!$W$6),IF('Modello Analisi RISCHI MOG_PTPC'!AN170=Tabelle!$V$7,('Mitigazione del rischio'!L$8*Tabelle!$W$7),IF('Modello Analisi RISCHI MOG_PTPC'!AN170=Tabelle!$V$8,('Mitigazione del rischio'!L$8*Tabelle!$W$8),IF('Modello Analisi RISCHI MOG_PTPC'!AN170=Tabelle!$V$9,('Mitigazione del rischio'!L$8*Tabelle!$W$9),IF('Modello Analisi RISCHI MOG_PTPC'!AN170=Tabelle!$V$10,('Mitigazione del rischio'!L$8*Tabelle!$W$10),IF('Modello Analisi RISCHI MOG_PTPC'!AN170=Tabelle!$V$11,('Mitigazione del rischio'!L$8*Tabelle!$W$11),IF('Modello Analisi RISCHI MOG_PTPC'!AN170=Tabelle!$V$12,('Mitigazione del rischio'!L$8*Tabelle!$W$12),"-"))))))))))</f>
        <v>-</v>
      </c>
      <c r="M169" s="31" t="str">
        <f>IF('Modello Analisi RISCHI MOG_PTPC'!AO170=Tabelle!$V$3,('Mitigazione del rischio'!M$8*Tabelle!$W$3),IF('Modello Analisi RISCHI MOG_PTPC'!AO170=Tabelle!$V$4,('Mitigazione del rischio'!M$8*Tabelle!$W$4),IF('Modello Analisi RISCHI MOG_PTPC'!AO170=Tabelle!$V$5,('Mitigazione del rischio'!M$8*Tabelle!$W$5),IF('Modello Analisi RISCHI MOG_PTPC'!AO170=Tabelle!$V$6,('Mitigazione del rischio'!M$8*Tabelle!$W$6),IF('Modello Analisi RISCHI MOG_PTPC'!AO170=Tabelle!$V$7,('Mitigazione del rischio'!M$8*Tabelle!$W$7),IF('Modello Analisi RISCHI MOG_PTPC'!AO170=Tabelle!$V$8,('Mitigazione del rischio'!M$8*Tabelle!$W$8),IF('Modello Analisi RISCHI MOG_PTPC'!AO170=Tabelle!$V$9,('Mitigazione del rischio'!M$8*Tabelle!$W$9),IF('Modello Analisi RISCHI MOG_PTPC'!AO170=Tabelle!$V$10,('Mitigazione del rischio'!M$8*Tabelle!$W$10),IF('Modello Analisi RISCHI MOG_PTPC'!AO170=Tabelle!$V$11,('Mitigazione del rischio'!M$8*Tabelle!$W$11),IF('Modello Analisi RISCHI MOG_PTPC'!AO170=Tabelle!$V$12,('Mitigazione del rischio'!M$8*Tabelle!$W$12),"-"))))))))))</f>
        <v>-</v>
      </c>
      <c r="N169" s="31" t="str">
        <f>IF('Modello Analisi RISCHI MOG_PTPC'!AP170=Tabelle!$V$3,('Mitigazione del rischio'!N$8*Tabelle!$W$3),IF('Modello Analisi RISCHI MOG_PTPC'!AP170=Tabelle!$V$4,('Mitigazione del rischio'!N$8*Tabelle!$W$4),IF('Modello Analisi RISCHI MOG_PTPC'!AP170=Tabelle!$V$5,('Mitigazione del rischio'!N$8*Tabelle!$W$5),IF('Modello Analisi RISCHI MOG_PTPC'!AP170=Tabelle!$V$6,('Mitigazione del rischio'!N$8*Tabelle!$W$6),IF('Modello Analisi RISCHI MOG_PTPC'!AP170=Tabelle!$V$7,('Mitigazione del rischio'!N$8*Tabelle!$W$7),IF('Modello Analisi RISCHI MOG_PTPC'!AP170=Tabelle!$V$8,('Mitigazione del rischio'!N$8*Tabelle!$W$8),IF('Modello Analisi RISCHI MOG_PTPC'!AP170=Tabelle!$V$9,('Mitigazione del rischio'!N$8*Tabelle!$W$9),IF('Modello Analisi RISCHI MOG_PTPC'!AP170=Tabelle!$V$10,('Mitigazione del rischio'!N$8*Tabelle!$W$10),IF('Modello Analisi RISCHI MOG_PTPC'!AP170=Tabelle!$V$11,('Mitigazione del rischio'!N$8*Tabelle!$W$11),IF('Modello Analisi RISCHI MOG_PTPC'!AP170=Tabelle!$V$12,('Mitigazione del rischio'!N$8*Tabelle!$W$12),"-"))))))))))</f>
        <v>-</v>
      </c>
      <c r="O169" s="31" t="str">
        <f>IF('Modello Analisi RISCHI MOG_PTPC'!AQ170=Tabelle!$V$3,('Mitigazione del rischio'!O$8*Tabelle!$W$3),IF('Modello Analisi RISCHI MOG_PTPC'!AQ170=Tabelle!$V$4,('Mitigazione del rischio'!O$8*Tabelle!$W$4),IF('Modello Analisi RISCHI MOG_PTPC'!AQ170=Tabelle!$V$5,('Mitigazione del rischio'!O$8*Tabelle!$W$5),IF('Modello Analisi RISCHI MOG_PTPC'!AQ170=Tabelle!$V$6,('Mitigazione del rischio'!O$8*Tabelle!$W$6),IF('Modello Analisi RISCHI MOG_PTPC'!AQ170=Tabelle!$V$7,('Mitigazione del rischio'!O$8*Tabelle!$W$7),IF('Modello Analisi RISCHI MOG_PTPC'!AQ170=Tabelle!$V$8,('Mitigazione del rischio'!O$8*Tabelle!$W$8),IF('Modello Analisi RISCHI MOG_PTPC'!AQ170=Tabelle!$V$9,('Mitigazione del rischio'!O$8*Tabelle!$W$9),IF('Modello Analisi RISCHI MOG_PTPC'!AQ170=Tabelle!$V$10,('Mitigazione del rischio'!O$8*Tabelle!$W$10),IF('Modello Analisi RISCHI MOG_PTPC'!AQ170=Tabelle!$V$11,('Mitigazione del rischio'!O$8*Tabelle!$W$11),IF('Modello Analisi RISCHI MOG_PTPC'!AQ170=Tabelle!$V$12,('Mitigazione del rischio'!O$8*Tabelle!$W$12),"-"))))))))))</f>
        <v>-</v>
      </c>
      <c r="P169" s="31" t="str">
        <f>IF('Modello Analisi RISCHI MOG_PTPC'!AR170=Tabelle!$V$3,('Mitigazione del rischio'!P$8*Tabelle!$W$3),IF('Modello Analisi RISCHI MOG_PTPC'!AR170=Tabelle!$V$4,('Mitigazione del rischio'!P$8*Tabelle!$W$4),IF('Modello Analisi RISCHI MOG_PTPC'!AR170=Tabelle!$V$5,('Mitigazione del rischio'!P$8*Tabelle!$W$5),IF('Modello Analisi RISCHI MOG_PTPC'!AR170=Tabelle!$V$6,('Mitigazione del rischio'!P$8*Tabelle!$W$6),IF('Modello Analisi RISCHI MOG_PTPC'!AR170=Tabelle!$V$7,('Mitigazione del rischio'!P$8*Tabelle!$W$7),IF('Modello Analisi RISCHI MOG_PTPC'!AR170=Tabelle!$V$8,('Mitigazione del rischio'!P$8*Tabelle!$W$8),IF('Modello Analisi RISCHI MOG_PTPC'!AR170=Tabelle!$V$9,('Mitigazione del rischio'!P$8*Tabelle!$W$9),IF('Modello Analisi RISCHI MOG_PTPC'!AR170=Tabelle!$V$10,('Mitigazione del rischio'!P$8*Tabelle!$W$10),IF('Modello Analisi RISCHI MOG_PTPC'!AR170=Tabelle!$V$11,('Mitigazione del rischio'!P$8*Tabelle!$W$11),IF('Modello Analisi RISCHI MOG_PTPC'!AR170=Tabelle!$V$12,('Mitigazione del rischio'!P$8*Tabelle!$W$12),"-"))))))))))</f>
        <v>-</v>
      </c>
      <c r="Q169" s="31" t="str">
        <f>IF('Modello Analisi RISCHI MOG_PTPC'!AS170=Tabelle!$V$3,('Mitigazione del rischio'!Q$8*Tabelle!$W$3),IF('Modello Analisi RISCHI MOG_PTPC'!AS170=Tabelle!$V$4,('Mitigazione del rischio'!Q$8*Tabelle!$W$4),IF('Modello Analisi RISCHI MOG_PTPC'!AS170=Tabelle!$V$5,('Mitigazione del rischio'!Q$8*Tabelle!$W$5),IF('Modello Analisi RISCHI MOG_PTPC'!AS170=Tabelle!$V$6,('Mitigazione del rischio'!Q$8*Tabelle!$W$6),IF('Modello Analisi RISCHI MOG_PTPC'!AS170=Tabelle!$V$7,('Mitigazione del rischio'!Q$8*Tabelle!$W$7),IF('Modello Analisi RISCHI MOG_PTPC'!AS170=Tabelle!$V$8,('Mitigazione del rischio'!Q$8*Tabelle!$W$8),IF('Modello Analisi RISCHI MOG_PTPC'!AS170=Tabelle!$V$9,('Mitigazione del rischio'!Q$8*Tabelle!$W$9),IF('Modello Analisi RISCHI MOG_PTPC'!AS170=Tabelle!$V$10,('Mitigazione del rischio'!Q$8*Tabelle!$W$10),IF('Modello Analisi RISCHI MOG_PTPC'!AS170=Tabelle!$V$11,('Mitigazione del rischio'!Q$8*Tabelle!$W$11),IF('Modello Analisi RISCHI MOG_PTPC'!AS170=Tabelle!$V$12,('Mitigazione del rischio'!Q$8*Tabelle!$W$12),"-"))))))))))</f>
        <v>-</v>
      </c>
      <c r="R169" s="31" t="str">
        <f>IF('Modello Analisi RISCHI MOG_PTPC'!AT170=Tabelle!$V$3,('Mitigazione del rischio'!R$8*Tabelle!$W$3),IF('Modello Analisi RISCHI MOG_PTPC'!AT170=Tabelle!$V$4,('Mitigazione del rischio'!R$8*Tabelle!$W$4),IF('Modello Analisi RISCHI MOG_PTPC'!AT170=Tabelle!$V$5,('Mitigazione del rischio'!R$8*Tabelle!$W$5),IF('Modello Analisi RISCHI MOG_PTPC'!AT170=Tabelle!$V$6,('Mitigazione del rischio'!R$8*Tabelle!$W$6),IF('Modello Analisi RISCHI MOG_PTPC'!AT170=Tabelle!$V$7,('Mitigazione del rischio'!R$8*Tabelle!$W$7),IF('Modello Analisi RISCHI MOG_PTPC'!AT170=Tabelle!$V$8,('Mitigazione del rischio'!R$8*Tabelle!$W$8),IF('Modello Analisi RISCHI MOG_PTPC'!AT170=Tabelle!$V$9,('Mitigazione del rischio'!R$8*Tabelle!$W$9),IF('Modello Analisi RISCHI MOG_PTPC'!AT170=Tabelle!$V$10,('Mitigazione del rischio'!R$8*Tabelle!$W$10),IF('Modello Analisi RISCHI MOG_PTPC'!AT170=Tabelle!$V$11,('Mitigazione del rischio'!R$8*Tabelle!$W$11),IF('Modello Analisi RISCHI MOG_PTPC'!AT170=Tabelle!$V$12,('Mitigazione del rischio'!R$8*Tabelle!$W$12),"-"))))))))))</f>
        <v>-</v>
      </c>
      <c r="S169" s="31" t="str">
        <f>IF('Modello Analisi RISCHI MOG_PTPC'!AU170=Tabelle!$V$3,('Mitigazione del rischio'!S$8*Tabelle!$W$3),IF('Modello Analisi RISCHI MOG_PTPC'!AU170=Tabelle!$V$4,('Mitigazione del rischio'!S$8*Tabelle!$W$4),IF('Modello Analisi RISCHI MOG_PTPC'!AU170=Tabelle!$V$5,('Mitigazione del rischio'!S$8*Tabelle!$W$5),IF('Modello Analisi RISCHI MOG_PTPC'!AU170=Tabelle!$V$6,('Mitigazione del rischio'!S$8*Tabelle!$W$6),IF('Modello Analisi RISCHI MOG_PTPC'!AU170=Tabelle!$V$7,('Mitigazione del rischio'!S$8*Tabelle!$W$7),IF('Modello Analisi RISCHI MOG_PTPC'!AU170=Tabelle!$V$8,('Mitigazione del rischio'!S$8*Tabelle!$W$8),IF('Modello Analisi RISCHI MOG_PTPC'!AU170=Tabelle!$V$9,('Mitigazione del rischio'!S$8*Tabelle!$W$9),IF('Modello Analisi RISCHI MOG_PTPC'!AU170=Tabelle!$V$10,('Mitigazione del rischio'!S$8*Tabelle!$W$10),IF('Modello Analisi RISCHI MOG_PTPC'!AU170=Tabelle!$V$11,('Mitigazione del rischio'!S$8*Tabelle!$W$11),IF('Modello Analisi RISCHI MOG_PTPC'!AU170=Tabelle!$V$12,('Mitigazione del rischio'!S$8*Tabelle!$W$12),"-"))))))))))</f>
        <v>-</v>
      </c>
      <c r="T169" s="31" t="str">
        <f>IF('Modello Analisi RISCHI MOG_PTPC'!AV170=Tabelle!$V$3,('Mitigazione del rischio'!T$8*Tabelle!$W$3),IF('Modello Analisi RISCHI MOG_PTPC'!AV170=Tabelle!$V$4,('Mitigazione del rischio'!T$8*Tabelle!$W$4),IF('Modello Analisi RISCHI MOG_PTPC'!AV170=Tabelle!$V$5,('Mitigazione del rischio'!T$8*Tabelle!$W$5),IF('Modello Analisi RISCHI MOG_PTPC'!AV170=Tabelle!$V$6,('Mitigazione del rischio'!T$8*Tabelle!$W$6),IF('Modello Analisi RISCHI MOG_PTPC'!AV170=Tabelle!$V$7,('Mitigazione del rischio'!T$8*Tabelle!$W$7),IF('Modello Analisi RISCHI MOG_PTPC'!AV170=Tabelle!$V$8,('Mitigazione del rischio'!T$8*Tabelle!$W$8),IF('Modello Analisi RISCHI MOG_PTPC'!AV170=Tabelle!$V$9,('Mitigazione del rischio'!T$8*Tabelle!$W$9),IF('Modello Analisi RISCHI MOG_PTPC'!AV170=Tabelle!$V$10,('Mitigazione del rischio'!T$8*Tabelle!$W$10),IF('Modello Analisi RISCHI MOG_PTPC'!AV170=Tabelle!$V$11,('Mitigazione del rischio'!T$8*Tabelle!$W$11),IF('Modello Analisi RISCHI MOG_PTPC'!AV170=Tabelle!$V$12,('Mitigazione del rischio'!T$8*Tabelle!$W$12),"-"))))))))))</f>
        <v>-</v>
      </c>
      <c r="U169" s="31" t="str">
        <f>IF('Modello Analisi RISCHI MOG_PTPC'!AW170=Tabelle!$V$3,('Mitigazione del rischio'!U$8*Tabelle!$W$3),IF('Modello Analisi RISCHI MOG_PTPC'!AW170=Tabelle!$V$4,('Mitigazione del rischio'!U$8*Tabelle!$W$4),IF('Modello Analisi RISCHI MOG_PTPC'!AW170=Tabelle!$V$5,('Mitigazione del rischio'!U$8*Tabelle!$W$5),IF('Modello Analisi RISCHI MOG_PTPC'!AW170=Tabelle!$V$6,('Mitigazione del rischio'!U$8*Tabelle!$W$6),IF('Modello Analisi RISCHI MOG_PTPC'!AW170=Tabelle!$V$7,('Mitigazione del rischio'!U$8*Tabelle!$W$7),IF('Modello Analisi RISCHI MOG_PTPC'!AW170=Tabelle!$V$8,('Mitigazione del rischio'!U$8*Tabelle!$W$8),IF('Modello Analisi RISCHI MOG_PTPC'!AW170=Tabelle!$V$9,('Mitigazione del rischio'!U$8*Tabelle!$W$9),IF('Modello Analisi RISCHI MOG_PTPC'!AW170=Tabelle!$V$10,('Mitigazione del rischio'!U$8*Tabelle!$W$10),IF('Modello Analisi RISCHI MOG_PTPC'!AW170=Tabelle!$V$11,('Mitigazione del rischio'!U$8*Tabelle!$W$11),IF('Modello Analisi RISCHI MOG_PTPC'!AW170=Tabelle!$V$12,('Mitigazione del rischio'!U$8*Tabelle!$W$12),"-"))))))))))</f>
        <v>-</v>
      </c>
      <c r="V169" s="31" t="str">
        <f>IF('Modello Analisi RISCHI MOG_PTPC'!AX170=Tabelle!$V$3,('Mitigazione del rischio'!V$8*Tabelle!$W$3),IF('Modello Analisi RISCHI MOG_PTPC'!AX170=Tabelle!$V$4,('Mitigazione del rischio'!V$8*Tabelle!$W$4),IF('Modello Analisi RISCHI MOG_PTPC'!AX170=Tabelle!$V$5,('Mitigazione del rischio'!V$8*Tabelle!$W$5),IF('Modello Analisi RISCHI MOG_PTPC'!AX170=Tabelle!$V$6,('Mitigazione del rischio'!V$8*Tabelle!$W$6),IF('Modello Analisi RISCHI MOG_PTPC'!AX170=Tabelle!$V$7,('Mitigazione del rischio'!V$8*Tabelle!$W$7),IF('Modello Analisi RISCHI MOG_PTPC'!AX170=Tabelle!$V$8,('Mitigazione del rischio'!V$8*Tabelle!$W$8),IF('Modello Analisi RISCHI MOG_PTPC'!AX170=Tabelle!$V$9,('Mitigazione del rischio'!V$8*Tabelle!$W$9),IF('Modello Analisi RISCHI MOG_PTPC'!AX170=Tabelle!$V$10,('Mitigazione del rischio'!V$8*Tabelle!$W$10),IF('Modello Analisi RISCHI MOG_PTPC'!AX170=Tabelle!$V$11,('Mitigazione del rischio'!V$8*Tabelle!$W$11),IF('Modello Analisi RISCHI MOG_PTPC'!AX170=Tabelle!$V$12,('Mitigazione del rischio'!V$8*Tabelle!$W$12),"-"))))))))))</f>
        <v>-</v>
      </c>
      <c r="W169" s="31" t="str">
        <f>IF('Modello Analisi RISCHI MOG_PTPC'!AY170=Tabelle!$V$3,('Mitigazione del rischio'!W$8*Tabelle!$W$3),IF('Modello Analisi RISCHI MOG_PTPC'!AY170=Tabelle!$V$4,('Mitigazione del rischio'!W$8*Tabelle!$W$4),IF('Modello Analisi RISCHI MOG_PTPC'!AY170=Tabelle!$V$5,('Mitigazione del rischio'!W$8*Tabelle!$W$5),IF('Modello Analisi RISCHI MOG_PTPC'!AY170=Tabelle!$V$6,('Mitigazione del rischio'!W$8*Tabelle!$W$6),IF('Modello Analisi RISCHI MOG_PTPC'!AY170=Tabelle!$V$7,('Mitigazione del rischio'!W$8*Tabelle!$W$7),IF('Modello Analisi RISCHI MOG_PTPC'!AY170=Tabelle!$V$8,('Mitigazione del rischio'!W$8*Tabelle!$W$8),IF('Modello Analisi RISCHI MOG_PTPC'!AY170=Tabelle!$V$9,('Mitigazione del rischio'!W$8*Tabelle!$W$9),IF('Modello Analisi RISCHI MOG_PTPC'!AY170=Tabelle!$V$10,('Mitigazione del rischio'!W$8*Tabelle!$W$10),IF('Modello Analisi RISCHI MOG_PTPC'!AY170=Tabelle!$V$11,('Mitigazione del rischio'!W$8*Tabelle!$W$11),IF('Modello Analisi RISCHI MOG_PTPC'!AY170=Tabelle!$V$12,('Mitigazione del rischio'!W$8*Tabelle!$W$12),"-"))))))))))</f>
        <v>-</v>
      </c>
      <c r="X169" s="31" t="str">
        <f>IF('Modello Analisi RISCHI MOG_PTPC'!AZ170=Tabelle!$V$3,('Mitigazione del rischio'!X$8*Tabelle!$W$3),IF('Modello Analisi RISCHI MOG_PTPC'!AZ170=Tabelle!$V$4,('Mitigazione del rischio'!X$8*Tabelle!$W$4),IF('Modello Analisi RISCHI MOG_PTPC'!AZ170=Tabelle!$V$5,('Mitigazione del rischio'!X$8*Tabelle!$W$5),IF('Modello Analisi RISCHI MOG_PTPC'!AZ170=Tabelle!$V$6,('Mitigazione del rischio'!X$8*Tabelle!$W$6),IF('Modello Analisi RISCHI MOG_PTPC'!AZ170=Tabelle!$V$7,('Mitigazione del rischio'!X$8*Tabelle!$W$7),IF('Modello Analisi RISCHI MOG_PTPC'!AZ170=Tabelle!$V$8,('Mitigazione del rischio'!X$8*Tabelle!$W$8),IF('Modello Analisi RISCHI MOG_PTPC'!AZ170=Tabelle!$V$9,('Mitigazione del rischio'!X$8*Tabelle!$W$9),IF('Modello Analisi RISCHI MOG_PTPC'!AZ170=Tabelle!$V$10,('Mitigazione del rischio'!X$8*Tabelle!$W$10),IF('Modello Analisi RISCHI MOG_PTPC'!AZ170=Tabelle!$V$11,('Mitigazione del rischio'!X$8*Tabelle!$W$11),IF('Modello Analisi RISCHI MOG_PTPC'!AZ170=Tabelle!$V$12,('Mitigazione del rischio'!X$8*Tabelle!$W$12),"-"))))))))))</f>
        <v>-</v>
      </c>
      <c r="Y169" s="31" t="str">
        <f>IF('Modello Analisi RISCHI MOG_PTPC'!BA170=Tabelle!$V$3,('Mitigazione del rischio'!Y$8*Tabelle!$W$3),IF('Modello Analisi RISCHI MOG_PTPC'!BA170=Tabelle!$V$4,('Mitigazione del rischio'!Y$8*Tabelle!$W$4),IF('Modello Analisi RISCHI MOG_PTPC'!BA170=Tabelle!$V$5,('Mitigazione del rischio'!Y$8*Tabelle!$W$5),IF('Modello Analisi RISCHI MOG_PTPC'!BA170=Tabelle!$V$6,('Mitigazione del rischio'!Y$8*Tabelle!$W$6),IF('Modello Analisi RISCHI MOG_PTPC'!BA170=Tabelle!$V$7,('Mitigazione del rischio'!Y$8*Tabelle!$W$7),IF('Modello Analisi RISCHI MOG_PTPC'!BA170=Tabelle!$V$8,('Mitigazione del rischio'!Y$8*Tabelle!$W$8),IF('Modello Analisi RISCHI MOG_PTPC'!BA170=Tabelle!$V$9,('Mitigazione del rischio'!Y$8*Tabelle!$W$9),IF('Modello Analisi RISCHI MOG_PTPC'!BA170=Tabelle!$V$10,('Mitigazione del rischio'!Y$8*Tabelle!$W$10),IF('Modello Analisi RISCHI MOG_PTPC'!BA170=Tabelle!$V$11,('Mitigazione del rischio'!Y$8*Tabelle!$W$11),IF('Modello Analisi RISCHI MOG_PTPC'!BA170=Tabelle!$V$12,('Mitigazione del rischio'!Y$8*Tabelle!$W$12),"-"))))))))))</f>
        <v>-</v>
      </c>
      <c r="Z169" s="31" t="str">
        <f>IF('Modello Analisi RISCHI MOG_PTPC'!BB170=Tabelle!$V$3,('Mitigazione del rischio'!Z$8*Tabelle!$W$3),IF('Modello Analisi RISCHI MOG_PTPC'!BB170=Tabelle!$V$4,('Mitigazione del rischio'!Z$8*Tabelle!$W$4),IF('Modello Analisi RISCHI MOG_PTPC'!BB170=Tabelle!$V$5,('Mitigazione del rischio'!Z$8*Tabelle!$W$5),IF('Modello Analisi RISCHI MOG_PTPC'!BB170=Tabelle!$V$6,('Mitigazione del rischio'!Z$8*Tabelle!$W$6),IF('Modello Analisi RISCHI MOG_PTPC'!BB170=Tabelle!$V$7,('Mitigazione del rischio'!Z$8*Tabelle!$W$7),IF('Modello Analisi RISCHI MOG_PTPC'!BB170=Tabelle!$V$8,('Mitigazione del rischio'!Z$8*Tabelle!$W$8),IF('Modello Analisi RISCHI MOG_PTPC'!BB170=Tabelle!$V$9,('Mitigazione del rischio'!Z$8*Tabelle!$W$9),IF('Modello Analisi RISCHI MOG_PTPC'!BB170=Tabelle!$V$10,('Mitigazione del rischio'!Z$8*Tabelle!$W$10),IF('Modello Analisi RISCHI MOG_PTPC'!BB170=Tabelle!$V$11,('Mitigazione del rischio'!Z$8*Tabelle!$W$11),IF('Modello Analisi RISCHI MOG_PTPC'!BB170=Tabelle!$V$12,('Mitigazione del rischio'!Z$8*Tabelle!$W$12),"-"))))))))))</f>
        <v>-</v>
      </c>
      <c r="AA169" s="31" t="str">
        <f>IF('Modello Analisi RISCHI MOG_PTPC'!BC170=Tabelle!$V$3,('Mitigazione del rischio'!AA$8*Tabelle!$W$3),IF('Modello Analisi RISCHI MOG_PTPC'!BC170=Tabelle!$V$4,('Mitigazione del rischio'!AA$8*Tabelle!$W$4),IF('Modello Analisi RISCHI MOG_PTPC'!BC170=Tabelle!$V$5,('Mitigazione del rischio'!AA$8*Tabelle!$W$5),IF('Modello Analisi RISCHI MOG_PTPC'!BC170=Tabelle!$V$6,('Mitigazione del rischio'!AA$8*Tabelle!$W$6),IF('Modello Analisi RISCHI MOG_PTPC'!BC170=Tabelle!$V$7,('Mitigazione del rischio'!AA$8*Tabelle!$W$7),IF('Modello Analisi RISCHI MOG_PTPC'!BC170=Tabelle!$V$8,('Mitigazione del rischio'!AA$8*Tabelle!$W$8),IF('Modello Analisi RISCHI MOG_PTPC'!BC170=Tabelle!$V$9,('Mitigazione del rischio'!AA$8*Tabelle!$W$9),IF('Modello Analisi RISCHI MOG_PTPC'!BC170=Tabelle!$V$10,('Mitigazione del rischio'!AA$8*Tabelle!$W$10),IF('Modello Analisi RISCHI MOG_PTPC'!BC170=Tabelle!$V$11,('Mitigazione del rischio'!AA$8*Tabelle!$W$11),IF('Modello Analisi RISCHI MOG_PTPC'!BC170=Tabelle!$V$12,('Mitigazione del rischio'!AA$8*Tabelle!$W$12),"-"))))))))))</f>
        <v>-</v>
      </c>
      <c r="AB169" s="31" t="str">
        <f>IF('Modello Analisi RISCHI MOG_PTPC'!BD170=Tabelle!$V$3,('Mitigazione del rischio'!AB$8*Tabelle!$W$3),IF('Modello Analisi RISCHI MOG_PTPC'!BD170=Tabelle!$V$4,('Mitigazione del rischio'!AB$8*Tabelle!$W$4),IF('Modello Analisi RISCHI MOG_PTPC'!BD170=Tabelle!$V$5,('Mitigazione del rischio'!AB$8*Tabelle!$W$5),IF('Modello Analisi RISCHI MOG_PTPC'!BD170=Tabelle!$V$6,('Mitigazione del rischio'!AB$8*Tabelle!$W$6),IF('Modello Analisi RISCHI MOG_PTPC'!BD170=Tabelle!$V$7,('Mitigazione del rischio'!AB$8*Tabelle!$W$7),IF('Modello Analisi RISCHI MOG_PTPC'!BD170=Tabelle!$V$8,('Mitigazione del rischio'!AB$8*Tabelle!$W$8),IF('Modello Analisi RISCHI MOG_PTPC'!BD170=Tabelle!$V$9,('Mitigazione del rischio'!AB$8*Tabelle!$W$9),IF('Modello Analisi RISCHI MOG_PTPC'!BD170=Tabelle!$V$10,('Mitigazione del rischio'!AB$8*Tabelle!$W$10),IF('Modello Analisi RISCHI MOG_PTPC'!BD170=Tabelle!$V$11,('Mitigazione del rischio'!AB$8*Tabelle!$W$11),IF('Modello Analisi RISCHI MOG_PTPC'!BD170=Tabelle!$V$12,('Mitigazione del rischio'!AB$8*Tabelle!$W$12),"-"))))))))))</f>
        <v>-</v>
      </c>
      <c r="AC169" s="31" t="str">
        <f>IF('Modello Analisi RISCHI MOG_PTPC'!BE170=Tabelle!$V$3,('Mitigazione del rischio'!AC$8*Tabelle!$W$3),IF('Modello Analisi RISCHI MOG_PTPC'!BE170=Tabelle!$V$4,('Mitigazione del rischio'!AC$8*Tabelle!$W$4),IF('Modello Analisi RISCHI MOG_PTPC'!BE170=Tabelle!$V$5,('Mitigazione del rischio'!AC$8*Tabelle!$W$5),IF('Modello Analisi RISCHI MOG_PTPC'!BE170=Tabelle!$V$6,('Mitigazione del rischio'!AC$8*Tabelle!$W$6),IF('Modello Analisi RISCHI MOG_PTPC'!BE170=Tabelle!$V$7,('Mitigazione del rischio'!AC$8*Tabelle!$W$7),IF('Modello Analisi RISCHI MOG_PTPC'!BE170=Tabelle!$V$8,('Mitigazione del rischio'!AC$8*Tabelle!$W$8),IF('Modello Analisi RISCHI MOG_PTPC'!BE170=Tabelle!$V$9,('Mitigazione del rischio'!AC$8*Tabelle!$W$9),IF('Modello Analisi RISCHI MOG_PTPC'!BE170=Tabelle!$V$10,('Mitigazione del rischio'!AC$8*Tabelle!$W$10),IF('Modello Analisi RISCHI MOG_PTPC'!BE170=Tabelle!$V$11,('Mitigazione del rischio'!AC$8*Tabelle!$W$11),IF('Modello Analisi RISCHI MOG_PTPC'!BE170=Tabelle!$V$12,('Mitigazione del rischio'!AC$8*Tabelle!$W$12),"-"))))))))))</f>
        <v>-</v>
      </c>
      <c r="AD169" s="31" t="str">
        <f>IF('Modello Analisi RISCHI MOG_PTPC'!BF170=Tabelle!$V$3,('Mitigazione del rischio'!AD$8*Tabelle!$W$3),IF('Modello Analisi RISCHI MOG_PTPC'!BF170=Tabelle!$V$4,('Mitigazione del rischio'!AD$8*Tabelle!$W$4),IF('Modello Analisi RISCHI MOG_PTPC'!BF170=Tabelle!$V$5,('Mitigazione del rischio'!AD$8*Tabelle!$W$5),IF('Modello Analisi RISCHI MOG_PTPC'!BF170=Tabelle!$V$6,('Mitigazione del rischio'!AD$8*Tabelle!$W$6),IF('Modello Analisi RISCHI MOG_PTPC'!BF170=Tabelle!$V$7,('Mitigazione del rischio'!AD$8*Tabelle!$W$7),IF('Modello Analisi RISCHI MOG_PTPC'!BF170=Tabelle!$V$8,('Mitigazione del rischio'!AD$8*Tabelle!$W$8),IF('Modello Analisi RISCHI MOG_PTPC'!BF170=Tabelle!$V$9,('Mitigazione del rischio'!AD$8*Tabelle!$W$9),IF('Modello Analisi RISCHI MOG_PTPC'!BF170=Tabelle!$V$10,('Mitigazione del rischio'!AD$8*Tabelle!$W$10),IF('Modello Analisi RISCHI MOG_PTPC'!BF170=Tabelle!$V$11,('Mitigazione del rischio'!AD$8*Tabelle!$W$11),IF('Modello Analisi RISCHI MOG_PTPC'!BF170=Tabelle!$V$12,('Mitigazione del rischio'!AD$8*Tabelle!$W$12),"-"))))))))))</f>
        <v>-</v>
      </c>
      <c r="AE169" s="31" t="str">
        <f>IF('Modello Analisi RISCHI MOG_PTPC'!BG170=Tabelle!$V$3,('Mitigazione del rischio'!AE$8*Tabelle!$W$3),IF('Modello Analisi RISCHI MOG_PTPC'!BG170=Tabelle!$V$4,('Mitigazione del rischio'!AE$8*Tabelle!$W$4),IF('Modello Analisi RISCHI MOG_PTPC'!BG170=Tabelle!$V$5,('Mitigazione del rischio'!AE$8*Tabelle!$W$5),IF('Modello Analisi RISCHI MOG_PTPC'!BG170=Tabelle!$V$6,('Mitigazione del rischio'!AE$8*Tabelle!$W$6),IF('Modello Analisi RISCHI MOG_PTPC'!BG170=Tabelle!$V$7,('Mitigazione del rischio'!AE$8*Tabelle!$W$7),IF('Modello Analisi RISCHI MOG_PTPC'!BG170=Tabelle!$V$8,('Mitigazione del rischio'!AE$8*Tabelle!$W$8),IF('Modello Analisi RISCHI MOG_PTPC'!BG170=Tabelle!$V$9,('Mitigazione del rischio'!AE$8*Tabelle!$W$9),IF('Modello Analisi RISCHI MOG_PTPC'!BG170=Tabelle!$V$10,('Mitigazione del rischio'!AE$8*Tabelle!$W$10),IF('Modello Analisi RISCHI MOG_PTPC'!BG170=Tabelle!$V$11,('Mitigazione del rischio'!AE$8*Tabelle!$W$11),IF('Modello Analisi RISCHI MOG_PTPC'!BG170=Tabelle!$V$12,('Mitigazione del rischio'!AE$8*Tabelle!$W$12),"-"))))))))))</f>
        <v>-</v>
      </c>
      <c r="AF169" s="32">
        <f t="shared" si="7"/>
        <v>0</v>
      </c>
      <c r="AG169" s="33">
        <f t="shared" si="8"/>
        <v>0</v>
      </c>
    </row>
    <row r="170" spans="1:33" x14ac:dyDescent="0.25">
      <c r="A170" s="31" t="str">
        <f>IF('Modello Analisi RISCHI MOG_PTPC'!AC171=Tabelle!$V$3,('Mitigazione del rischio'!A$8*Tabelle!$W$3),IF('Modello Analisi RISCHI MOG_PTPC'!AC171=Tabelle!$V$4,('Mitigazione del rischio'!A$8*Tabelle!$W$4),IF('Modello Analisi RISCHI MOG_PTPC'!AC171=Tabelle!$V$5,('Mitigazione del rischio'!A$8*Tabelle!$W$5),IF('Modello Analisi RISCHI MOG_PTPC'!AC171=Tabelle!$V$6,('Mitigazione del rischio'!A$8*Tabelle!$W$6),IF('Modello Analisi RISCHI MOG_PTPC'!AC171=Tabelle!$V$7,('Mitigazione del rischio'!A$8*Tabelle!$W$7),IF('Modello Analisi RISCHI MOG_PTPC'!AC171=Tabelle!$V$8,('Mitigazione del rischio'!A$8*Tabelle!$W$8),IF('Modello Analisi RISCHI MOG_PTPC'!AC171=Tabelle!$V$9,('Mitigazione del rischio'!A$8*Tabelle!$W$9),IF('Modello Analisi RISCHI MOG_PTPC'!AC171=Tabelle!$V$10,('Mitigazione del rischio'!A$8*Tabelle!$W$10),IF('Modello Analisi RISCHI MOG_PTPC'!AC171=Tabelle!$V$11,('Mitigazione del rischio'!A$8*Tabelle!$W$11),IF('Modello Analisi RISCHI MOG_PTPC'!AC171=Tabelle!$V$12,('Mitigazione del rischio'!A$8*Tabelle!$W$12),"-"))))))))))</f>
        <v>-</v>
      </c>
      <c r="B170" s="31" t="str">
        <f>IF('Modello Analisi RISCHI MOG_PTPC'!AD171=Tabelle!$V$3,('Mitigazione del rischio'!B$8*Tabelle!$W$3),IF('Modello Analisi RISCHI MOG_PTPC'!AD171=Tabelle!$V$4,('Mitigazione del rischio'!B$8*Tabelle!$W$4),IF('Modello Analisi RISCHI MOG_PTPC'!AD171=Tabelle!$V$5,('Mitigazione del rischio'!B$8*Tabelle!$W$5),IF('Modello Analisi RISCHI MOG_PTPC'!AD171=Tabelle!$V$6,('Mitigazione del rischio'!B$8*Tabelle!$W$6),IF('Modello Analisi RISCHI MOG_PTPC'!AD171=Tabelle!$V$7,('Mitigazione del rischio'!B$8*Tabelle!$W$7),IF('Modello Analisi RISCHI MOG_PTPC'!AD171=Tabelle!$V$8,('Mitigazione del rischio'!B$8*Tabelle!$W$8),IF('Modello Analisi RISCHI MOG_PTPC'!AD171=Tabelle!$V$9,('Mitigazione del rischio'!B$8*Tabelle!$W$9),IF('Modello Analisi RISCHI MOG_PTPC'!AD171=Tabelle!$V$10,('Mitigazione del rischio'!B$8*Tabelle!$W$10),IF('Modello Analisi RISCHI MOG_PTPC'!AD171=Tabelle!$V$11,('Mitigazione del rischio'!B$8*Tabelle!$W$11),IF('Modello Analisi RISCHI MOG_PTPC'!AD171=Tabelle!$V$12,('Mitigazione del rischio'!B$8*Tabelle!$W$12),"-"))))))))))</f>
        <v>-</v>
      </c>
      <c r="C170" s="31" t="str">
        <f>IF('Modello Analisi RISCHI MOG_PTPC'!AE171=Tabelle!$V$3,('Mitigazione del rischio'!C$8*Tabelle!$W$3),IF('Modello Analisi RISCHI MOG_PTPC'!AE171=Tabelle!$V$4,('Mitigazione del rischio'!C$8*Tabelle!$W$4),IF('Modello Analisi RISCHI MOG_PTPC'!AE171=Tabelle!$V$5,('Mitigazione del rischio'!C$8*Tabelle!$W$5),IF('Modello Analisi RISCHI MOG_PTPC'!AE171=Tabelle!$V$6,('Mitigazione del rischio'!C$8*Tabelle!$W$6),IF('Modello Analisi RISCHI MOG_PTPC'!AE171=Tabelle!$V$7,('Mitigazione del rischio'!C$8*Tabelle!$W$7),IF('Modello Analisi RISCHI MOG_PTPC'!AE171=Tabelle!$V$8,('Mitigazione del rischio'!C$8*Tabelle!$W$8),IF('Modello Analisi RISCHI MOG_PTPC'!AE171=Tabelle!$V$9,('Mitigazione del rischio'!C$8*Tabelle!$W$9),IF('Modello Analisi RISCHI MOG_PTPC'!AE171=Tabelle!$V$10,('Mitigazione del rischio'!C$8*Tabelle!$W$10),IF('Modello Analisi RISCHI MOG_PTPC'!AE171=Tabelle!$V$11,('Mitigazione del rischio'!C$8*Tabelle!$W$11),IF('Modello Analisi RISCHI MOG_PTPC'!AE171=Tabelle!$V$12,('Mitigazione del rischio'!C$8*Tabelle!$W$12),"-"))))))))))</f>
        <v>-</v>
      </c>
      <c r="D170" s="31" t="str">
        <f>IF('Modello Analisi RISCHI MOG_PTPC'!AF171=Tabelle!$V$3,('Mitigazione del rischio'!D$8*Tabelle!$W$3),IF('Modello Analisi RISCHI MOG_PTPC'!AF171=Tabelle!$V$4,('Mitigazione del rischio'!D$8*Tabelle!$W$4),IF('Modello Analisi RISCHI MOG_PTPC'!AF171=Tabelle!$V$5,('Mitigazione del rischio'!D$8*Tabelle!$W$5),IF('Modello Analisi RISCHI MOG_PTPC'!AF171=Tabelle!$V$6,('Mitigazione del rischio'!D$8*Tabelle!$W$6),IF('Modello Analisi RISCHI MOG_PTPC'!AF171=Tabelle!$V$7,('Mitigazione del rischio'!D$8*Tabelle!$W$7),IF('Modello Analisi RISCHI MOG_PTPC'!AF171=Tabelle!$V$8,('Mitigazione del rischio'!D$8*Tabelle!$W$8),IF('Modello Analisi RISCHI MOG_PTPC'!AF171=Tabelle!$V$9,('Mitigazione del rischio'!D$8*Tabelle!$W$9),IF('Modello Analisi RISCHI MOG_PTPC'!AF171=Tabelle!$V$10,('Mitigazione del rischio'!D$8*Tabelle!$W$10),IF('Modello Analisi RISCHI MOG_PTPC'!AF171=Tabelle!$V$11,('Mitigazione del rischio'!D$8*Tabelle!$W$11),IF('Modello Analisi RISCHI MOG_PTPC'!AF171=Tabelle!$V$12,('Mitigazione del rischio'!D$8*Tabelle!$W$12),"-"))))))))))</f>
        <v>-</v>
      </c>
      <c r="E170" s="31" t="str">
        <f>IF('Modello Analisi RISCHI MOG_PTPC'!AG171=Tabelle!$V$3,('Mitigazione del rischio'!E$8*Tabelle!$W$3),IF('Modello Analisi RISCHI MOG_PTPC'!AG171=Tabelle!$V$4,('Mitigazione del rischio'!E$8*Tabelle!$W$4),IF('Modello Analisi RISCHI MOG_PTPC'!AG171=Tabelle!$V$5,('Mitigazione del rischio'!E$8*Tabelle!$W$5),IF('Modello Analisi RISCHI MOG_PTPC'!AG171=Tabelle!$V$6,('Mitigazione del rischio'!E$8*Tabelle!$W$6),IF('Modello Analisi RISCHI MOG_PTPC'!AG171=Tabelle!$V$7,('Mitigazione del rischio'!E$8*Tabelle!$W$7),IF('Modello Analisi RISCHI MOG_PTPC'!AG171=Tabelle!$V$8,('Mitigazione del rischio'!E$8*Tabelle!$W$8),IF('Modello Analisi RISCHI MOG_PTPC'!AG171=Tabelle!$V$9,('Mitigazione del rischio'!E$8*Tabelle!$W$9),IF('Modello Analisi RISCHI MOG_PTPC'!AG171=Tabelle!$V$10,('Mitigazione del rischio'!E$8*Tabelle!$W$10),IF('Modello Analisi RISCHI MOG_PTPC'!AG171=Tabelle!$V$11,('Mitigazione del rischio'!E$8*Tabelle!$W$11),IF('Modello Analisi RISCHI MOG_PTPC'!AG171=Tabelle!$V$12,('Mitigazione del rischio'!E$8*Tabelle!$W$12),"-"))))))))))</f>
        <v>-</v>
      </c>
      <c r="F170" s="31" t="str">
        <f>IF('Modello Analisi RISCHI MOG_PTPC'!AH171=Tabelle!$V$3,('Mitigazione del rischio'!F$8*Tabelle!$W$3),IF('Modello Analisi RISCHI MOG_PTPC'!AH171=Tabelle!$V$4,('Mitigazione del rischio'!F$8*Tabelle!$W$4),IF('Modello Analisi RISCHI MOG_PTPC'!AH171=Tabelle!$V$5,('Mitigazione del rischio'!F$8*Tabelle!$W$5),IF('Modello Analisi RISCHI MOG_PTPC'!AH171=Tabelle!$V$6,('Mitigazione del rischio'!F$8*Tabelle!$W$6),IF('Modello Analisi RISCHI MOG_PTPC'!AH171=Tabelle!$V$7,('Mitigazione del rischio'!F$8*Tabelle!$W$7),IF('Modello Analisi RISCHI MOG_PTPC'!AH171=Tabelle!$V$8,('Mitigazione del rischio'!F$8*Tabelle!$W$8),IF('Modello Analisi RISCHI MOG_PTPC'!AH171=Tabelle!$V$9,('Mitigazione del rischio'!F$8*Tabelle!$W$9),IF('Modello Analisi RISCHI MOG_PTPC'!AH171=Tabelle!$V$10,('Mitigazione del rischio'!F$8*Tabelle!$W$10),IF('Modello Analisi RISCHI MOG_PTPC'!AH171=Tabelle!$V$11,('Mitigazione del rischio'!F$8*Tabelle!$W$11),IF('Modello Analisi RISCHI MOG_PTPC'!AH171=Tabelle!$V$12,('Mitigazione del rischio'!F$8*Tabelle!$W$12),"-"))))))))))</f>
        <v>-</v>
      </c>
      <c r="G170" s="31" t="str">
        <f>IF('Modello Analisi RISCHI MOG_PTPC'!AI171=Tabelle!$V$3,('Mitigazione del rischio'!G$8*Tabelle!$W$3),IF('Modello Analisi RISCHI MOG_PTPC'!AI171=Tabelle!$V$4,('Mitigazione del rischio'!G$8*Tabelle!$W$4),IF('Modello Analisi RISCHI MOG_PTPC'!AI171=Tabelle!$V$5,('Mitigazione del rischio'!G$8*Tabelle!$W$5),IF('Modello Analisi RISCHI MOG_PTPC'!AI171=Tabelle!$V$6,('Mitigazione del rischio'!G$8*Tabelle!$W$6),IF('Modello Analisi RISCHI MOG_PTPC'!AI171=Tabelle!$V$7,('Mitigazione del rischio'!G$8*Tabelle!$W$7),IF('Modello Analisi RISCHI MOG_PTPC'!AI171=Tabelle!$V$8,('Mitigazione del rischio'!G$8*Tabelle!$W$8),IF('Modello Analisi RISCHI MOG_PTPC'!AI171=Tabelle!$V$9,('Mitigazione del rischio'!G$8*Tabelle!$W$9),IF('Modello Analisi RISCHI MOG_PTPC'!AI171=Tabelle!$V$10,('Mitigazione del rischio'!G$8*Tabelle!$W$10),IF('Modello Analisi RISCHI MOG_PTPC'!AI171=Tabelle!$V$11,('Mitigazione del rischio'!G$8*Tabelle!$W$11),IF('Modello Analisi RISCHI MOG_PTPC'!AI171=Tabelle!$V$12,('Mitigazione del rischio'!G$8*Tabelle!$W$12),"-"))))))))))</f>
        <v>-</v>
      </c>
      <c r="H170" s="31" t="str">
        <f>IF('Modello Analisi RISCHI MOG_PTPC'!AJ171=Tabelle!$V$3,('Mitigazione del rischio'!H$8*Tabelle!$W$3),IF('Modello Analisi RISCHI MOG_PTPC'!AJ171=Tabelle!$V$4,('Mitigazione del rischio'!H$8*Tabelle!$W$4),IF('Modello Analisi RISCHI MOG_PTPC'!AJ171=Tabelle!$V$5,('Mitigazione del rischio'!H$8*Tabelle!$W$5),IF('Modello Analisi RISCHI MOG_PTPC'!AJ171=Tabelle!$V$6,('Mitigazione del rischio'!H$8*Tabelle!$W$6),IF('Modello Analisi RISCHI MOG_PTPC'!AJ171=Tabelle!$V$7,('Mitigazione del rischio'!H$8*Tabelle!$W$7),IF('Modello Analisi RISCHI MOG_PTPC'!AJ171=Tabelle!$V$8,('Mitigazione del rischio'!H$8*Tabelle!$W$8),IF('Modello Analisi RISCHI MOG_PTPC'!AJ171=Tabelle!$V$9,('Mitigazione del rischio'!H$8*Tabelle!$W$9),IF('Modello Analisi RISCHI MOG_PTPC'!AJ171=Tabelle!$V$10,('Mitigazione del rischio'!H$8*Tabelle!$W$10),IF('Modello Analisi RISCHI MOG_PTPC'!AJ171=Tabelle!$V$11,('Mitigazione del rischio'!H$8*Tabelle!$W$11),IF('Modello Analisi RISCHI MOG_PTPC'!AJ171=Tabelle!$V$12,('Mitigazione del rischio'!H$8*Tabelle!$W$12),"-"))))))))))</f>
        <v>-</v>
      </c>
      <c r="I170" s="31" t="str">
        <f>IF('Modello Analisi RISCHI MOG_PTPC'!AK171=Tabelle!$V$3,('Mitigazione del rischio'!I$8*Tabelle!$W$3),IF('Modello Analisi RISCHI MOG_PTPC'!AK171=Tabelle!$V$4,('Mitigazione del rischio'!I$8*Tabelle!$W$4),IF('Modello Analisi RISCHI MOG_PTPC'!AK171=Tabelle!$V$5,('Mitigazione del rischio'!I$8*Tabelle!$W$5),IF('Modello Analisi RISCHI MOG_PTPC'!AK171=Tabelle!$V$6,('Mitigazione del rischio'!I$8*Tabelle!$W$6),IF('Modello Analisi RISCHI MOG_PTPC'!AK171=Tabelle!$V$7,('Mitigazione del rischio'!I$8*Tabelle!$W$7),IF('Modello Analisi RISCHI MOG_PTPC'!AK171=Tabelle!$V$8,('Mitigazione del rischio'!I$8*Tabelle!$W$8),IF('Modello Analisi RISCHI MOG_PTPC'!AK171=Tabelle!$V$9,('Mitigazione del rischio'!I$8*Tabelle!$W$9),IF('Modello Analisi RISCHI MOG_PTPC'!AK171=Tabelle!$V$10,('Mitigazione del rischio'!I$8*Tabelle!$W$10),IF('Modello Analisi RISCHI MOG_PTPC'!AK171=Tabelle!$V$11,('Mitigazione del rischio'!I$8*Tabelle!$W$11),IF('Modello Analisi RISCHI MOG_PTPC'!AK171=Tabelle!$V$12,('Mitigazione del rischio'!I$8*Tabelle!$W$12),"-"))))))))))</f>
        <v>-</v>
      </c>
      <c r="J170" s="31" t="str">
        <f>IF('Modello Analisi RISCHI MOG_PTPC'!AL171=Tabelle!$V$3,('Mitigazione del rischio'!J$8*Tabelle!$W$3),IF('Modello Analisi RISCHI MOG_PTPC'!AL171=Tabelle!$V$4,('Mitigazione del rischio'!J$8*Tabelle!$W$4),IF('Modello Analisi RISCHI MOG_PTPC'!AL171=Tabelle!$V$5,('Mitigazione del rischio'!J$8*Tabelle!$W$5),IF('Modello Analisi RISCHI MOG_PTPC'!AL171=Tabelle!$V$6,('Mitigazione del rischio'!J$8*Tabelle!$W$6),IF('Modello Analisi RISCHI MOG_PTPC'!AL171=Tabelle!$V$7,('Mitigazione del rischio'!J$8*Tabelle!$W$7),IF('Modello Analisi RISCHI MOG_PTPC'!AL171=Tabelle!$V$8,('Mitigazione del rischio'!J$8*Tabelle!$W$8),IF('Modello Analisi RISCHI MOG_PTPC'!AL171=Tabelle!$V$9,('Mitigazione del rischio'!J$8*Tabelle!$W$9),IF('Modello Analisi RISCHI MOG_PTPC'!AL171=Tabelle!$V$10,('Mitigazione del rischio'!J$8*Tabelle!$W$10),IF('Modello Analisi RISCHI MOG_PTPC'!AL171=Tabelle!$V$11,('Mitigazione del rischio'!J$8*Tabelle!$W$11),IF('Modello Analisi RISCHI MOG_PTPC'!AL171=Tabelle!$V$12,('Mitigazione del rischio'!J$8*Tabelle!$W$12),"-"))))))))))</f>
        <v>-</v>
      </c>
      <c r="K170" s="31" t="str">
        <f>IF('Modello Analisi RISCHI MOG_PTPC'!AM171=Tabelle!$V$3,('Mitigazione del rischio'!K$8*Tabelle!$W$3),IF('Modello Analisi RISCHI MOG_PTPC'!AM171=Tabelle!$V$4,('Mitigazione del rischio'!K$8*Tabelle!$W$4),IF('Modello Analisi RISCHI MOG_PTPC'!AM171=Tabelle!$V$5,('Mitigazione del rischio'!K$8*Tabelle!$W$5),IF('Modello Analisi RISCHI MOG_PTPC'!AM171=Tabelle!$V$6,('Mitigazione del rischio'!K$8*Tabelle!$W$6),IF('Modello Analisi RISCHI MOG_PTPC'!AM171=Tabelle!$V$7,('Mitigazione del rischio'!K$8*Tabelle!$W$7),IF('Modello Analisi RISCHI MOG_PTPC'!AM171=Tabelle!$V$8,('Mitigazione del rischio'!K$8*Tabelle!$W$8),IF('Modello Analisi RISCHI MOG_PTPC'!AM171=Tabelle!$V$9,('Mitigazione del rischio'!K$8*Tabelle!$W$9),IF('Modello Analisi RISCHI MOG_PTPC'!AM171=Tabelle!$V$10,('Mitigazione del rischio'!K$8*Tabelle!$W$10),IF('Modello Analisi RISCHI MOG_PTPC'!AM171=Tabelle!$V$11,('Mitigazione del rischio'!K$8*Tabelle!$W$11),IF('Modello Analisi RISCHI MOG_PTPC'!AM171=Tabelle!$V$12,('Mitigazione del rischio'!K$8*Tabelle!$W$12),"-"))))))))))</f>
        <v>-</v>
      </c>
      <c r="L170" s="31" t="str">
        <f>IF('Modello Analisi RISCHI MOG_PTPC'!AN171=Tabelle!$V$3,('Mitigazione del rischio'!L$8*Tabelle!$W$3),IF('Modello Analisi RISCHI MOG_PTPC'!AN171=Tabelle!$V$4,('Mitigazione del rischio'!L$8*Tabelle!$W$4),IF('Modello Analisi RISCHI MOG_PTPC'!AN171=Tabelle!$V$5,('Mitigazione del rischio'!L$8*Tabelle!$W$5),IF('Modello Analisi RISCHI MOG_PTPC'!AN171=Tabelle!$V$6,('Mitigazione del rischio'!L$8*Tabelle!$W$6),IF('Modello Analisi RISCHI MOG_PTPC'!AN171=Tabelle!$V$7,('Mitigazione del rischio'!L$8*Tabelle!$W$7),IF('Modello Analisi RISCHI MOG_PTPC'!AN171=Tabelle!$V$8,('Mitigazione del rischio'!L$8*Tabelle!$W$8),IF('Modello Analisi RISCHI MOG_PTPC'!AN171=Tabelle!$V$9,('Mitigazione del rischio'!L$8*Tabelle!$W$9),IF('Modello Analisi RISCHI MOG_PTPC'!AN171=Tabelle!$V$10,('Mitigazione del rischio'!L$8*Tabelle!$W$10),IF('Modello Analisi RISCHI MOG_PTPC'!AN171=Tabelle!$V$11,('Mitigazione del rischio'!L$8*Tabelle!$W$11),IF('Modello Analisi RISCHI MOG_PTPC'!AN171=Tabelle!$V$12,('Mitigazione del rischio'!L$8*Tabelle!$W$12),"-"))))))))))</f>
        <v>-</v>
      </c>
      <c r="M170" s="31" t="str">
        <f>IF('Modello Analisi RISCHI MOG_PTPC'!AO171=Tabelle!$V$3,('Mitigazione del rischio'!M$8*Tabelle!$W$3),IF('Modello Analisi RISCHI MOG_PTPC'!AO171=Tabelle!$V$4,('Mitigazione del rischio'!M$8*Tabelle!$W$4),IF('Modello Analisi RISCHI MOG_PTPC'!AO171=Tabelle!$V$5,('Mitigazione del rischio'!M$8*Tabelle!$W$5),IF('Modello Analisi RISCHI MOG_PTPC'!AO171=Tabelle!$V$6,('Mitigazione del rischio'!M$8*Tabelle!$W$6),IF('Modello Analisi RISCHI MOG_PTPC'!AO171=Tabelle!$V$7,('Mitigazione del rischio'!M$8*Tabelle!$W$7),IF('Modello Analisi RISCHI MOG_PTPC'!AO171=Tabelle!$V$8,('Mitigazione del rischio'!M$8*Tabelle!$W$8),IF('Modello Analisi RISCHI MOG_PTPC'!AO171=Tabelle!$V$9,('Mitigazione del rischio'!M$8*Tabelle!$W$9),IF('Modello Analisi RISCHI MOG_PTPC'!AO171=Tabelle!$V$10,('Mitigazione del rischio'!M$8*Tabelle!$W$10),IF('Modello Analisi RISCHI MOG_PTPC'!AO171=Tabelle!$V$11,('Mitigazione del rischio'!M$8*Tabelle!$W$11),IF('Modello Analisi RISCHI MOG_PTPC'!AO171=Tabelle!$V$12,('Mitigazione del rischio'!M$8*Tabelle!$W$12),"-"))))))))))</f>
        <v>-</v>
      </c>
      <c r="N170" s="31" t="str">
        <f>IF('Modello Analisi RISCHI MOG_PTPC'!AP171=Tabelle!$V$3,('Mitigazione del rischio'!N$8*Tabelle!$W$3),IF('Modello Analisi RISCHI MOG_PTPC'!AP171=Tabelle!$V$4,('Mitigazione del rischio'!N$8*Tabelle!$W$4),IF('Modello Analisi RISCHI MOG_PTPC'!AP171=Tabelle!$V$5,('Mitigazione del rischio'!N$8*Tabelle!$W$5),IF('Modello Analisi RISCHI MOG_PTPC'!AP171=Tabelle!$V$6,('Mitigazione del rischio'!N$8*Tabelle!$W$6),IF('Modello Analisi RISCHI MOG_PTPC'!AP171=Tabelle!$V$7,('Mitigazione del rischio'!N$8*Tabelle!$W$7),IF('Modello Analisi RISCHI MOG_PTPC'!AP171=Tabelle!$V$8,('Mitigazione del rischio'!N$8*Tabelle!$W$8),IF('Modello Analisi RISCHI MOG_PTPC'!AP171=Tabelle!$V$9,('Mitigazione del rischio'!N$8*Tabelle!$W$9),IF('Modello Analisi RISCHI MOG_PTPC'!AP171=Tabelle!$V$10,('Mitigazione del rischio'!N$8*Tabelle!$W$10),IF('Modello Analisi RISCHI MOG_PTPC'!AP171=Tabelle!$V$11,('Mitigazione del rischio'!N$8*Tabelle!$W$11),IF('Modello Analisi RISCHI MOG_PTPC'!AP171=Tabelle!$V$12,('Mitigazione del rischio'!N$8*Tabelle!$W$12),"-"))))))))))</f>
        <v>-</v>
      </c>
      <c r="O170" s="31" t="str">
        <f>IF('Modello Analisi RISCHI MOG_PTPC'!AQ171=Tabelle!$V$3,('Mitigazione del rischio'!O$8*Tabelle!$W$3),IF('Modello Analisi RISCHI MOG_PTPC'!AQ171=Tabelle!$V$4,('Mitigazione del rischio'!O$8*Tabelle!$W$4),IF('Modello Analisi RISCHI MOG_PTPC'!AQ171=Tabelle!$V$5,('Mitigazione del rischio'!O$8*Tabelle!$W$5),IF('Modello Analisi RISCHI MOG_PTPC'!AQ171=Tabelle!$V$6,('Mitigazione del rischio'!O$8*Tabelle!$W$6),IF('Modello Analisi RISCHI MOG_PTPC'!AQ171=Tabelle!$V$7,('Mitigazione del rischio'!O$8*Tabelle!$W$7),IF('Modello Analisi RISCHI MOG_PTPC'!AQ171=Tabelle!$V$8,('Mitigazione del rischio'!O$8*Tabelle!$W$8),IF('Modello Analisi RISCHI MOG_PTPC'!AQ171=Tabelle!$V$9,('Mitigazione del rischio'!O$8*Tabelle!$W$9),IF('Modello Analisi RISCHI MOG_PTPC'!AQ171=Tabelle!$V$10,('Mitigazione del rischio'!O$8*Tabelle!$W$10),IF('Modello Analisi RISCHI MOG_PTPC'!AQ171=Tabelle!$V$11,('Mitigazione del rischio'!O$8*Tabelle!$W$11),IF('Modello Analisi RISCHI MOG_PTPC'!AQ171=Tabelle!$V$12,('Mitigazione del rischio'!O$8*Tabelle!$W$12),"-"))))))))))</f>
        <v>-</v>
      </c>
      <c r="P170" s="31" t="str">
        <f>IF('Modello Analisi RISCHI MOG_PTPC'!AR171=Tabelle!$V$3,('Mitigazione del rischio'!P$8*Tabelle!$W$3),IF('Modello Analisi RISCHI MOG_PTPC'!AR171=Tabelle!$V$4,('Mitigazione del rischio'!P$8*Tabelle!$W$4),IF('Modello Analisi RISCHI MOG_PTPC'!AR171=Tabelle!$V$5,('Mitigazione del rischio'!P$8*Tabelle!$W$5),IF('Modello Analisi RISCHI MOG_PTPC'!AR171=Tabelle!$V$6,('Mitigazione del rischio'!P$8*Tabelle!$W$6),IF('Modello Analisi RISCHI MOG_PTPC'!AR171=Tabelle!$V$7,('Mitigazione del rischio'!P$8*Tabelle!$W$7),IF('Modello Analisi RISCHI MOG_PTPC'!AR171=Tabelle!$V$8,('Mitigazione del rischio'!P$8*Tabelle!$W$8),IF('Modello Analisi RISCHI MOG_PTPC'!AR171=Tabelle!$V$9,('Mitigazione del rischio'!P$8*Tabelle!$W$9),IF('Modello Analisi RISCHI MOG_PTPC'!AR171=Tabelle!$V$10,('Mitigazione del rischio'!P$8*Tabelle!$W$10),IF('Modello Analisi RISCHI MOG_PTPC'!AR171=Tabelle!$V$11,('Mitigazione del rischio'!P$8*Tabelle!$W$11),IF('Modello Analisi RISCHI MOG_PTPC'!AR171=Tabelle!$V$12,('Mitigazione del rischio'!P$8*Tabelle!$W$12),"-"))))))))))</f>
        <v>-</v>
      </c>
      <c r="Q170" s="31" t="str">
        <f>IF('Modello Analisi RISCHI MOG_PTPC'!AS171=Tabelle!$V$3,('Mitigazione del rischio'!Q$8*Tabelle!$W$3),IF('Modello Analisi RISCHI MOG_PTPC'!AS171=Tabelle!$V$4,('Mitigazione del rischio'!Q$8*Tabelle!$W$4),IF('Modello Analisi RISCHI MOG_PTPC'!AS171=Tabelle!$V$5,('Mitigazione del rischio'!Q$8*Tabelle!$W$5),IF('Modello Analisi RISCHI MOG_PTPC'!AS171=Tabelle!$V$6,('Mitigazione del rischio'!Q$8*Tabelle!$W$6),IF('Modello Analisi RISCHI MOG_PTPC'!AS171=Tabelle!$V$7,('Mitigazione del rischio'!Q$8*Tabelle!$W$7),IF('Modello Analisi RISCHI MOG_PTPC'!AS171=Tabelle!$V$8,('Mitigazione del rischio'!Q$8*Tabelle!$W$8),IF('Modello Analisi RISCHI MOG_PTPC'!AS171=Tabelle!$V$9,('Mitigazione del rischio'!Q$8*Tabelle!$W$9),IF('Modello Analisi RISCHI MOG_PTPC'!AS171=Tabelle!$V$10,('Mitigazione del rischio'!Q$8*Tabelle!$W$10),IF('Modello Analisi RISCHI MOG_PTPC'!AS171=Tabelle!$V$11,('Mitigazione del rischio'!Q$8*Tabelle!$W$11),IF('Modello Analisi RISCHI MOG_PTPC'!AS171=Tabelle!$V$12,('Mitigazione del rischio'!Q$8*Tabelle!$W$12),"-"))))))))))</f>
        <v>-</v>
      </c>
      <c r="R170" s="31" t="str">
        <f>IF('Modello Analisi RISCHI MOG_PTPC'!AT171=Tabelle!$V$3,('Mitigazione del rischio'!R$8*Tabelle!$W$3),IF('Modello Analisi RISCHI MOG_PTPC'!AT171=Tabelle!$V$4,('Mitigazione del rischio'!R$8*Tabelle!$W$4),IF('Modello Analisi RISCHI MOG_PTPC'!AT171=Tabelle!$V$5,('Mitigazione del rischio'!R$8*Tabelle!$W$5),IF('Modello Analisi RISCHI MOG_PTPC'!AT171=Tabelle!$V$6,('Mitigazione del rischio'!R$8*Tabelle!$W$6),IF('Modello Analisi RISCHI MOG_PTPC'!AT171=Tabelle!$V$7,('Mitigazione del rischio'!R$8*Tabelle!$W$7),IF('Modello Analisi RISCHI MOG_PTPC'!AT171=Tabelle!$V$8,('Mitigazione del rischio'!R$8*Tabelle!$W$8),IF('Modello Analisi RISCHI MOG_PTPC'!AT171=Tabelle!$V$9,('Mitigazione del rischio'!R$8*Tabelle!$W$9),IF('Modello Analisi RISCHI MOG_PTPC'!AT171=Tabelle!$V$10,('Mitigazione del rischio'!R$8*Tabelle!$W$10),IF('Modello Analisi RISCHI MOG_PTPC'!AT171=Tabelle!$V$11,('Mitigazione del rischio'!R$8*Tabelle!$W$11),IF('Modello Analisi RISCHI MOG_PTPC'!AT171=Tabelle!$V$12,('Mitigazione del rischio'!R$8*Tabelle!$W$12),"-"))))))))))</f>
        <v>-</v>
      </c>
      <c r="S170" s="31" t="str">
        <f>IF('Modello Analisi RISCHI MOG_PTPC'!AU171=Tabelle!$V$3,('Mitigazione del rischio'!S$8*Tabelle!$W$3),IF('Modello Analisi RISCHI MOG_PTPC'!AU171=Tabelle!$V$4,('Mitigazione del rischio'!S$8*Tabelle!$W$4),IF('Modello Analisi RISCHI MOG_PTPC'!AU171=Tabelle!$V$5,('Mitigazione del rischio'!S$8*Tabelle!$W$5),IF('Modello Analisi RISCHI MOG_PTPC'!AU171=Tabelle!$V$6,('Mitigazione del rischio'!S$8*Tabelle!$W$6),IF('Modello Analisi RISCHI MOG_PTPC'!AU171=Tabelle!$V$7,('Mitigazione del rischio'!S$8*Tabelle!$W$7),IF('Modello Analisi RISCHI MOG_PTPC'!AU171=Tabelle!$V$8,('Mitigazione del rischio'!S$8*Tabelle!$W$8),IF('Modello Analisi RISCHI MOG_PTPC'!AU171=Tabelle!$V$9,('Mitigazione del rischio'!S$8*Tabelle!$W$9),IF('Modello Analisi RISCHI MOG_PTPC'!AU171=Tabelle!$V$10,('Mitigazione del rischio'!S$8*Tabelle!$W$10),IF('Modello Analisi RISCHI MOG_PTPC'!AU171=Tabelle!$V$11,('Mitigazione del rischio'!S$8*Tabelle!$W$11),IF('Modello Analisi RISCHI MOG_PTPC'!AU171=Tabelle!$V$12,('Mitigazione del rischio'!S$8*Tabelle!$W$12),"-"))))))))))</f>
        <v>-</v>
      </c>
      <c r="T170" s="31" t="str">
        <f>IF('Modello Analisi RISCHI MOG_PTPC'!AV171=Tabelle!$V$3,('Mitigazione del rischio'!T$8*Tabelle!$W$3),IF('Modello Analisi RISCHI MOG_PTPC'!AV171=Tabelle!$V$4,('Mitigazione del rischio'!T$8*Tabelle!$W$4),IF('Modello Analisi RISCHI MOG_PTPC'!AV171=Tabelle!$V$5,('Mitigazione del rischio'!T$8*Tabelle!$W$5),IF('Modello Analisi RISCHI MOG_PTPC'!AV171=Tabelle!$V$6,('Mitigazione del rischio'!T$8*Tabelle!$W$6),IF('Modello Analisi RISCHI MOG_PTPC'!AV171=Tabelle!$V$7,('Mitigazione del rischio'!T$8*Tabelle!$W$7),IF('Modello Analisi RISCHI MOG_PTPC'!AV171=Tabelle!$V$8,('Mitigazione del rischio'!T$8*Tabelle!$W$8),IF('Modello Analisi RISCHI MOG_PTPC'!AV171=Tabelle!$V$9,('Mitigazione del rischio'!T$8*Tabelle!$W$9),IF('Modello Analisi RISCHI MOG_PTPC'!AV171=Tabelle!$V$10,('Mitigazione del rischio'!T$8*Tabelle!$W$10),IF('Modello Analisi RISCHI MOG_PTPC'!AV171=Tabelle!$V$11,('Mitigazione del rischio'!T$8*Tabelle!$W$11),IF('Modello Analisi RISCHI MOG_PTPC'!AV171=Tabelle!$V$12,('Mitigazione del rischio'!T$8*Tabelle!$W$12),"-"))))))))))</f>
        <v>-</v>
      </c>
      <c r="U170" s="31" t="str">
        <f>IF('Modello Analisi RISCHI MOG_PTPC'!AW171=Tabelle!$V$3,('Mitigazione del rischio'!U$8*Tabelle!$W$3),IF('Modello Analisi RISCHI MOG_PTPC'!AW171=Tabelle!$V$4,('Mitigazione del rischio'!U$8*Tabelle!$W$4),IF('Modello Analisi RISCHI MOG_PTPC'!AW171=Tabelle!$V$5,('Mitigazione del rischio'!U$8*Tabelle!$W$5),IF('Modello Analisi RISCHI MOG_PTPC'!AW171=Tabelle!$V$6,('Mitigazione del rischio'!U$8*Tabelle!$W$6),IF('Modello Analisi RISCHI MOG_PTPC'!AW171=Tabelle!$V$7,('Mitigazione del rischio'!U$8*Tabelle!$W$7),IF('Modello Analisi RISCHI MOG_PTPC'!AW171=Tabelle!$V$8,('Mitigazione del rischio'!U$8*Tabelle!$W$8),IF('Modello Analisi RISCHI MOG_PTPC'!AW171=Tabelle!$V$9,('Mitigazione del rischio'!U$8*Tabelle!$W$9),IF('Modello Analisi RISCHI MOG_PTPC'!AW171=Tabelle!$V$10,('Mitigazione del rischio'!U$8*Tabelle!$W$10),IF('Modello Analisi RISCHI MOG_PTPC'!AW171=Tabelle!$V$11,('Mitigazione del rischio'!U$8*Tabelle!$W$11),IF('Modello Analisi RISCHI MOG_PTPC'!AW171=Tabelle!$V$12,('Mitigazione del rischio'!U$8*Tabelle!$W$12),"-"))))))))))</f>
        <v>-</v>
      </c>
      <c r="V170" s="31" t="str">
        <f>IF('Modello Analisi RISCHI MOG_PTPC'!AX171=Tabelle!$V$3,('Mitigazione del rischio'!V$8*Tabelle!$W$3),IF('Modello Analisi RISCHI MOG_PTPC'!AX171=Tabelle!$V$4,('Mitigazione del rischio'!V$8*Tabelle!$W$4),IF('Modello Analisi RISCHI MOG_PTPC'!AX171=Tabelle!$V$5,('Mitigazione del rischio'!V$8*Tabelle!$W$5),IF('Modello Analisi RISCHI MOG_PTPC'!AX171=Tabelle!$V$6,('Mitigazione del rischio'!V$8*Tabelle!$W$6),IF('Modello Analisi RISCHI MOG_PTPC'!AX171=Tabelle!$V$7,('Mitigazione del rischio'!V$8*Tabelle!$W$7),IF('Modello Analisi RISCHI MOG_PTPC'!AX171=Tabelle!$V$8,('Mitigazione del rischio'!V$8*Tabelle!$W$8),IF('Modello Analisi RISCHI MOG_PTPC'!AX171=Tabelle!$V$9,('Mitigazione del rischio'!V$8*Tabelle!$W$9),IF('Modello Analisi RISCHI MOG_PTPC'!AX171=Tabelle!$V$10,('Mitigazione del rischio'!V$8*Tabelle!$W$10),IF('Modello Analisi RISCHI MOG_PTPC'!AX171=Tabelle!$V$11,('Mitigazione del rischio'!V$8*Tabelle!$W$11),IF('Modello Analisi RISCHI MOG_PTPC'!AX171=Tabelle!$V$12,('Mitigazione del rischio'!V$8*Tabelle!$W$12),"-"))))))))))</f>
        <v>-</v>
      </c>
      <c r="W170" s="31" t="str">
        <f>IF('Modello Analisi RISCHI MOG_PTPC'!AY171=Tabelle!$V$3,('Mitigazione del rischio'!W$8*Tabelle!$W$3),IF('Modello Analisi RISCHI MOG_PTPC'!AY171=Tabelle!$V$4,('Mitigazione del rischio'!W$8*Tabelle!$W$4),IF('Modello Analisi RISCHI MOG_PTPC'!AY171=Tabelle!$V$5,('Mitigazione del rischio'!W$8*Tabelle!$W$5),IF('Modello Analisi RISCHI MOG_PTPC'!AY171=Tabelle!$V$6,('Mitigazione del rischio'!W$8*Tabelle!$W$6),IF('Modello Analisi RISCHI MOG_PTPC'!AY171=Tabelle!$V$7,('Mitigazione del rischio'!W$8*Tabelle!$W$7),IF('Modello Analisi RISCHI MOG_PTPC'!AY171=Tabelle!$V$8,('Mitigazione del rischio'!W$8*Tabelle!$W$8),IF('Modello Analisi RISCHI MOG_PTPC'!AY171=Tabelle!$V$9,('Mitigazione del rischio'!W$8*Tabelle!$W$9),IF('Modello Analisi RISCHI MOG_PTPC'!AY171=Tabelle!$V$10,('Mitigazione del rischio'!W$8*Tabelle!$W$10),IF('Modello Analisi RISCHI MOG_PTPC'!AY171=Tabelle!$V$11,('Mitigazione del rischio'!W$8*Tabelle!$W$11),IF('Modello Analisi RISCHI MOG_PTPC'!AY171=Tabelle!$V$12,('Mitigazione del rischio'!W$8*Tabelle!$W$12),"-"))))))))))</f>
        <v>-</v>
      </c>
      <c r="X170" s="31" t="str">
        <f>IF('Modello Analisi RISCHI MOG_PTPC'!AZ171=Tabelle!$V$3,('Mitigazione del rischio'!X$8*Tabelle!$W$3),IF('Modello Analisi RISCHI MOG_PTPC'!AZ171=Tabelle!$V$4,('Mitigazione del rischio'!X$8*Tabelle!$W$4),IF('Modello Analisi RISCHI MOG_PTPC'!AZ171=Tabelle!$V$5,('Mitigazione del rischio'!X$8*Tabelle!$W$5),IF('Modello Analisi RISCHI MOG_PTPC'!AZ171=Tabelle!$V$6,('Mitigazione del rischio'!X$8*Tabelle!$W$6),IF('Modello Analisi RISCHI MOG_PTPC'!AZ171=Tabelle!$V$7,('Mitigazione del rischio'!X$8*Tabelle!$W$7),IF('Modello Analisi RISCHI MOG_PTPC'!AZ171=Tabelle!$V$8,('Mitigazione del rischio'!X$8*Tabelle!$W$8),IF('Modello Analisi RISCHI MOG_PTPC'!AZ171=Tabelle!$V$9,('Mitigazione del rischio'!X$8*Tabelle!$W$9),IF('Modello Analisi RISCHI MOG_PTPC'!AZ171=Tabelle!$V$10,('Mitigazione del rischio'!X$8*Tabelle!$W$10),IF('Modello Analisi RISCHI MOG_PTPC'!AZ171=Tabelle!$V$11,('Mitigazione del rischio'!X$8*Tabelle!$W$11),IF('Modello Analisi RISCHI MOG_PTPC'!AZ171=Tabelle!$V$12,('Mitigazione del rischio'!X$8*Tabelle!$W$12),"-"))))))))))</f>
        <v>-</v>
      </c>
      <c r="Y170" s="31" t="str">
        <f>IF('Modello Analisi RISCHI MOG_PTPC'!BA171=Tabelle!$V$3,('Mitigazione del rischio'!Y$8*Tabelle!$W$3),IF('Modello Analisi RISCHI MOG_PTPC'!BA171=Tabelle!$V$4,('Mitigazione del rischio'!Y$8*Tabelle!$W$4),IF('Modello Analisi RISCHI MOG_PTPC'!BA171=Tabelle!$V$5,('Mitigazione del rischio'!Y$8*Tabelle!$W$5),IF('Modello Analisi RISCHI MOG_PTPC'!BA171=Tabelle!$V$6,('Mitigazione del rischio'!Y$8*Tabelle!$W$6),IF('Modello Analisi RISCHI MOG_PTPC'!BA171=Tabelle!$V$7,('Mitigazione del rischio'!Y$8*Tabelle!$W$7),IF('Modello Analisi RISCHI MOG_PTPC'!BA171=Tabelle!$V$8,('Mitigazione del rischio'!Y$8*Tabelle!$W$8),IF('Modello Analisi RISCHI MOG_PTPC'!BA171=Tabelle!$V$9,('Mitigazione del rischio'!Y$8*Tabelle!$W$9),IF('Modello Analisi RISCHI MOG_PTPC'!BA171=Tabelle!$V$10,('Mitigazione del rischio'!Y$8*Tabelle!$W$10),IF('Modello Analisi RISCHI MOG_PTPC'!BA171=Tabelle!$V$11,('Mitigazione del rischio'!Y$8*Tabelle!$W$11),IF('Modello Analisi RISCHI MOG_PTPC'!BA171=Tabelle!$V$12,('Mitigazione del rischio'!Y$8*Tabelle!$W$12),"-"))))))))))</f>
        <v>-</v>
      </c>
      <c r="Z170" s="31" t="str">
        <f>IF('Modello Analisi RISCHI MOG_PTPC'!BB171=Tabelle!$V$3,('Mitigazione del rischio'!Z$8*Tabelle!$W$3),IF('Modello Analisi RISCHI MOG_PTPC'!BB171=Tabelle!$V$4,('Mitigazione del rischio'!Z$8*Tabelle!$W$4),IF('Modello Analisi RISCHI MOG_PTPC'!BB171=Tabelle!$V$5,('Mitigazione del rischio'!Z$8*Tabelle!$W$5),IF('Modello Analisi RISCHI MOG_PTPC'!BB171=Tabelle!$V$6,('Mitigazione del rischio'!Z$8*Tabelle!$W$6),IF('Modello Analisi RISCHI MOG_PTPC'!BB171=Tabelle!$V$7,('Mitigazione del rischio'!Z$8*Tabelle!$W$7),IF('Modello Analisi RISCHI MOG_PTPC'!BB171=Tabelle!$V$8,('Mitigazione del rischio'!Z$8*Tabelle!$W$8),IF('Modello Analisi RISCHI MOG_PTPC'!BB171=Tabelle!$V$9,('Mitigazione del rischio'!Z$8*Tabelle!$W$9),IF('Modello Analisi RISCHI MOG_PTPC'!BB171=Tabelle!$V$10,('Mitigazione del rischio'!Z$8*Tabelle!$W$10),IF('Modello Analisi RISCHI MOG_PTPC'!BB171=Tabelle!$V$11,('Mitigazione del rischio'!Z$8*Tabelle!$W$11),IF('Modello Analisi RISCHI MOG_PTPC'!BB171=Tabelle!$V$12,('Mitigazione del rischio'!Z$8*Tabelle!$W$12),"-"))))))))))</f>
        <v>-</v>
      </c>
      <c r="AA170" s="31" t="str">
        <f>IF('Modello Analisi RISCHI MOG_PTPC'!BC171=Tabelle!$V$3,('Mitigazione del rischio'!AA$8*Tabelle!$W$3),IF('Modello Analisi RISCHI MOG_PTPC'!BC171=Tabelle!$V$4,('Mitigazione del rischio'!AA$8*Tabelle!$W$4),IF('Modello Analisi RISCHI MOG_PTPC'!BC171=Tabelle!$V$5,('Mitigazione del rischio'!AA$8*Tabelle!$W$5),IF('Modello Analisi RISCHI MOG_PTPC'!BC171=Tabelle!$V$6,('Mitigazione del rischio'!AA$8*Tabelle!$W$6),IF('Modello Analisi RISCHI MOG_PTPC'!BC171=Tabelle!$V$7,('Mitigazione del rischio'!AA$8*Tabelle!$W$7),IF('Modello Analisi RISCHI MOG_PTPC'!BC171=Tabelle!$V$8,('Mitigazione del rischio'!AA$8*Tabelle!$W$8),IF('Modello Analisi RISCHI MOG_PTPC'!BC171=Tabelle!$V$9,('Mitigazione del rischio'!AA$8*Tabelle!$W$9),IF('Modello Analisi RISCHI MOG_PTPC'!BC171=Tabelle!$V$10,('Mitigazione del rischio'!AA$8*Tabelle!$W$10),IF('Modello Analisi RISCHI MOG_PTPC'!BC171=Tabelle!$V$11,('Mitigazione del rischio'!AA$8*Tabelle!$W$11),IF('Modello Analisi RISCHI MOG_PTPC'!BC171=Tabelle!$V$12,('Mitigazione del rischio'!AA$8*Tabelle!$W$12),"-"))))))))))</f>
        <v>-</v>
      </c>
      <c r="AB170" s="31" t="str">
        <f>IF('Modello Analisi RISCHI MOG_PTPC'!BD171=Tabelle!$V$3,('Mitigazione del rischio'!AB$8*Tabelle!$W$3),IF('Modello Analisi RISCHI MOG_PTPC'!BD171=Tabelle!$V$4,('Mitigazione del rischio'!AB$8*Tabelle!$W$4),IF('Modello Analisi RISCHI MOG_PTPC'!BD171=Tabelle!$V$5,('Mitigazione del rischio'!AB$8*Tabelle!$W$5),IF('Modello Analisi RISCHI MOG_PTPC'!BD171=Tabelle!$V$6,('Mitigazione del rischio'!AB$8*Tabelle!$W$6),IF('Modello Analisi RISCHI MOG_PTPC'!BD171=Tabelle!$V$7,('Mitigazione del rischio'!AB$8*Tabelle!$W$7),IF('Modello Analisi RISCHI MOG_PTPC'!BD171=Tabelle!$V$8,('Mitigazione del rischio'!AB$8*Tabelle!$W$8),IF('Modello Analisi RISCHI MOG_PTPC'!BD171=Tabelle!$V$9,('Mitigazione del rischio'!AB$8*Tabelle!$W$9),IF('Modello Analisi RISCHI MOG_PTPC'!BD171=Tabelle!$V$10,('Mitigazione del rischio'!AB$8*Tabelle!$W$10),IF('Modello Analisi RISCHI MOG_PTPC'!BD171=Tabelle!$V$11,('Mitigazione del rischio'!AB$8*Tabelle!$W$11),IF('Modello Analisi RISCHI MOG_PTPC'!BD171=Tabelle!$V$12,('Mitigazione del rischio'!AB$8*Tabelle!$W$12),"-"))))))))))</f>
        <v>-</v>
      </c>
      <c r="AC170" s="31" t="str">
        <f>IF('Modello Analisi RISCHI MOG_PTPC'!BE171=Tabelle!$V$3,('Mitigazione del rischio'!AC$8*Tabelle!$W$3),IF('Modello Analisi RISCHI MOG_PTPC'!BE171=Tabelle!$V$4,('Mitigazione del rischio'!AC$8*Tabelle!$W$4),IF('Modello Analisi RISCHI MOG_PTPC'!BE171=Tabelle!$V$5,('Mitigazione del rischio'!AC$8*Tabelle!$W$5),IF('Modello Analisi RISCHI MOG_PTPC'!BE171=Tabelle!$V$6,('Mitigazione del rischio'!AC$8*Tabelle!$W$6),IF('Modello Analisi RISCHI MOG_PTPC'!BE171=Tabelle!$V$7,('Mitigazione del rischio'!AC$8*Tabelle!$W$7),IF('Modello Analisi RISCHI MOG_PTPC'!BE171=Tabelle!$V$8,('Mitigazione del rischio'!AC$8*Tabelle!$W$8),IF('Modello Analisi RISCHI MOG_PTPC'!BE171=Tabelle!$V$9,('Mitigazione del rischio'!AC$8*Tabelle!$W$9),IF('Modello Analisi RISCHI MOG_PTPC'!BE171=Tabelle!$V$10,('Mitigazione del rischio'!AC$8*Tabelle!$W$10),IF('Modello Analisi RISCHI MOG_PTPC'!BE171=Tabelle!$V$11,('Mitigazione del rischio'!AC$8*Tabelle!$W$11),IF('Modello Analisi RISCHI MOG_PTPC'!BE171=Tabelle!$V$12,('Mitigazione del rischio'!AC$8*Tabelle!$W$12),"-"))))))))))</f>
        <v>-</v>
      </c>
      <c r="AD170" s="31" t="str">
        <f>IF('Modello Analisi RISCHI MOG_PTPC'!BF171=Tabelle!$V$3,('Mitigazione del rischio'!AD$8*Tabelle!$W$3),IF('Modello Analisi RISCHI MOG_PTPC'!BF171=Tabelle!$V$4,('Mitigazione del rischio'!AD$8*Tabelle!$W$4),IF('Modello Analisi RISCHI MOG_PTPC'!BF171=Tabelle!$V$5,('Mitigazione del rischio'!AD$8*Tabelle!$W$5),IF('Modello Analisi RISCHI MOG_PTPC'!BF171=Tabelle!$V$6,('Mitigazione del rischio'!AD$8*Tabelle!$W$6),IF('Modello Analisi RISCHI MOG_PTPC'!BF171=Tabelle!$V$7,('Mitigazione del rischio'!AD$8*Tabelle!$W$7),IF('Modello Analisi RISCHI MOG_PTPC'!BF171=Tabelle!$V$8,('Mitigazione del rischio'!AD$8*Tabelle!$W$8),IF('Modello Analisi RISCHI MOG_PTPC'!BF171=Tabelle!$V$9,('Mitigazione del rischio'!AD$8*Tabelle!$W$9),IF('Modello Analisi RISCHI MOG_PTPC'!BF171=Tabelle!$V$10,('Mitigazione del rischio'!AD$8*Tabelle!$W$10),IF('Modello Analisi RISCHI MOG_PTPC'!BF171=Tabelle!$V$11,('Mitigazione del rischio'!AD$8*Tabelle!$W$11),IF('Modello Analisi RISCHI MOG_PTPC'!BF171=Tabelle!$V$12,('Mitigazione del rischio'!AD$8*Tabelle!$W$12),"-"))))))))))</f>
        <v>-</v>
      </c>
      <c r="AE170" s="31" t="str">
        <f>IF('Modello Analisi RISCHI MOG_PTPC'!BG171=Tabelle!$V$3,('Mitigazione del rischio'!AE$8*Tabelle!$W$3),IF('Modello Analisi RISCHI MOG_PTPC'!BG171=Tabelle!$V$4,('Mitigazione del rischio'!AE$8*Tabelle!$W$4),IF('Modello Analisi RISCHI MOG_PTPC'!BG171=Tabelle!$V$5,('Mitigazione del rischio'!AE$8*Tabelle!$W$5),IF('Modello Analisi RISCHI MOG_PTPC'!BG171=Tabelle!$V$6,('Mitigazione del rischio'!AE$8*Tabelle!$W$6),IF('Modello Analisi RISCHI MOG_PTPC'!BG171=Tabelle!$V$7,('Mitigazione del rischio'!AE$8*Tabelle!$W$7),IF('Modello Analisi RISCHI MOG_PTPC'!BG171=Tabelle!$V$8,('Mitigazione del rischio'!AE$8*Tabelle!$W$8),IF('Modello Analisi RISCHI MOG_PTPC'!BG171=Tabelle!$V$9,('Mitigazione del rischio'!AE$8*Tabelle!$W$9),IF('Modello Analisi RISCHI MOG_PTPC'!BG171=Tabelle!$V$10,('Mitigazione del rischio'!AE$8*Tabelle!$W$10),IF('Modello Analisi RISCHI MOG_PTPC'!BG171=Tabelle!$V$11,('Mitigazione del rischio'!AE$8*Tabelle!$W$11),IF('Modello Analisi RISCHI MOG_PTPC'!BG171=Tabelle!$V$12,('Mitigazione del rischio'!AE$8*Tabelle!$W$12),"-"))))))))))</f>
        <v>-</v>
      </c>
      <c r="AF170" s="32">
        <f t="shared" si="7"/>
        <v>0</v>
      </c>
      <c r="AG170" s="33">
        <f t="shared" si="8"/>
        <v>0</v>
      </c>
    </row>
    <row r="171" spans="1:33" x14ac:dyDescent="0.25">
      <c r="A171" s="31" t="str">
        <f>IF('Modello Analisi RISCHI MOG_PTPC'!AC172=Tabelle!$V$3,('Mitigazione del rischio'!A$8*Tabelle!$W$3),IF('Modello Analisi RISCHI MOG_PTPC'!AC172=Tabelle!$V$4,('Mitigazione del rischio'!A$8*Tabelle!$W$4),IF('Modello Analisi RISCHI MOG_PTPC'!AC172=Tabelle!$V$5,('Mitigazione del rischio'!A$8*Tabelle!$W$5),IF('Modello Analisi RISCHI MOG_PTPC'!AC172=Tabelle!$V$6,('Mitigazione del rischio'!A$8*Tabelle!$W$6),IF('Modello Analisi RISCHI MOG_PTPC'!AC172=Tabelle!$V$7,('Mitigazione del rischio'!A$8*Tabelle!$W$7),IF('Modello Analisi RISCHI MOG_PTPC'!AC172=Tabelle!$V$8,('Mitigazione del rischio'!A$8*Tabelle!$W$8),IF('Modello Analisi RISCHI MOG_PTPC'!AC172=Tabelle!$V$9,('Mitigazione del rischio'!A$8*Tabelle!$W$9),IF('Modello Analisi RISCHI MOG_PTPC'!AC172=Tabelle!$V$10,('Mitigazione del rischio'!A$8*Tabelle!$W$10),IF('Modello Analisi RISCHI MOG_PTPC'!AC172=Tabelle!$V$11,('Mitigazione del rischio'!A$8*Tabelle!$W$11),IF('Modello Analisi RISCHI MOG_PTPC'!AC172=Tabelle!$V$12,('Mitigazione del rischio'!A$8*Tabelle!$W$12),"-"))))))))))</f>
        <v>-</v>
      </c>
      <c r="B171" s="31" t="str">
        <f>IF('Modello Analisi RISCHI MOG_PTPC'!AD172=Tabelle!$V$3,('Mitigazione del rischio'!B$8*Tabelle!$W$3),IF('Modello Analisi RISCHI MOG_PTPC'!AD172=Tabelle!$V$4,('Mitigazione del rischio'!B$8*Tabelle!$W$4),IF('Modello Analisi RISCHI MOG_PTPC'!AD172=Tabelle!$V$5,('Mitigazione del rischio'!B$8*Tabelle!$W$5),IF('Modello Analisi RISCHI MOG_PTPC'!AD172=Tabelle!$V$6,('Mitigazione del rischio'!B$8*Tabelle!$W$6),IF('Modello Analisi RISCHI MOG_PTPC'!AD172=Tabelle!$V$7,('Mitigazione del rischio'!B$8*Tabelle!$W$7),IF('Modello Analisi RISCHI MOG_PTPC'!AD172=Tabelle!$V$8,('Mitigazione del rischio'!B$8*Tabelle!$W$8),IF('Modello Analisi RISCHI MOG_PTPC'!AD172=Tabelle!$V$9,('Mitigazione del rischio'!B$8*Tabelle!$W$9),IF('Modello Analisi RISCHI MOG_PTPC'!AD172=Tabelle!$V$10,('Mitigazione del rischio'!B$8*Tabelle!$W$10),IF('Modello Analisi RISCHI MOG_PTPC'!AD172=Tabelle!$V$11,('Mitigazione del rischio'!B$8*Tabelle!$W$11),IF('Modello Analisi RISCHI MOG_PTPC'!AD172=Tabelle!$V$12,('Mitigazione del rischio'!B$8*Tabelle!$W$12),"-"))))))))))</f>
        <v>-</v>
      </c>
      <c r="C171" s="31" t="str">
        <f>IF('Modello Analisi RISCHI MOG_PTPC'!AE172=Tabelle!$V$3,('Mitigazione del rischio'!C$8*Tabelle!$W$3),IF('Modello Analisi RISCHI MOG_PTPC'!AE172=Tabelle!$V$4,('Mitigazione del rischio'!C$8*Tabelle!$W$4),IF('Modello Analisi RISCHI MOG_PTPC'!AE172=Tabelle!$V$5,('Mitigazione del rischio'!C$8*Tabelle!$W$5),IF('Modello Analisi RISCHI MOG_PTPC'!AE172=Tabelle!$V$6,('Mitigazione del rischio'!C$8*Tabelle!$W$6),IF('Modello Analisi RISCHI MOG_PTPC'!AE172=Tabelle!$V$7,('Mitigazione del rischio'!C$8*Tabelle!$W$7),IF('Modello Analisi RISCHI MOG_PTPC'!AE172=Tabelle!$V$8,('Mitigazione del rischio'!C$8*Tabelle!$W$8),IF('Modello Analisi RISCHI MOG_PTPC'!AE172=Tabelle!$V$9,('Mitigazione del rischio'!C$8*Tabelle!$W$9),IF('Modello Analisi RISCHI MOG_PTPC'!AE172=Tabelle!$V$10,('Mitigazione del rischio'!C$8*Tabelle!$W$10),IF('Modello Analisi RISCHI MOG_PTPC'!AE172=Tabelle!$V$11,('Mitigazione del rischio'!C$8*Tabelle!$W$11),IF('Modello Analisi RISCHI MOG_PTPC'!AE172=Tabelle!$V$12,('Mitigazione del rischio'!C$8*Tabelle!$W$12),"-"))))))))))</f>
        <v>-</v>
      </c>
      <c r="D171" s="31" t="str">
        <f>IF('Modello Analisi RISCHI MOG_PTPC'!AF172=Tabelle!$V$3,('Mitigazione del rischio'!D$8*Tabelle!$W$3),IF('Modello Analisi RISCHI MOG_PTPC'!AF172=Tabelle!$V$4,('Mitigazione del rischio'!D$8*Tabelle!$W$4),IF('Modello Analisi RISCHI MOG_PTPC'!AF172=Tabelle!$V$5,('Mitigazione del rischio'!D$8*Tabelle!$W$5),IF('Modello Analisi RISCHI MOG_PTPC'!AF172=Tabelle!$V$6,('Mitigazione del rischio'!D$8*Tabelle!$W$6),IF('Modello Analisi RISCHI MOG_PTPC'!AF172=Tabelle!$V$7,('Mitigazione del rischio'!D$8*Tabelle!$W$7),IF('Modello Analisi RISCHI MOG_PTPC'!AF172=Tabelle!$V$8,('Mitigazione del rischio'!D$8*Tabelle!$W$8),IF('Modello Analisi RISCHI MOG_PTPC'!AF172=Tabelle!$V$9,('Mitigazione del rischio'!D$8*Tabelle!$W$9),IF('Modello Analisi RISCHI MOG_PTPC'!AF172=Tabelle!$V$10,('Mitigazione del rischio'!D$8*Tabelle!$W$10),IF('Modello Analisi RISCHI MOG_PTPC'!AF172=Tabelle!$V$11,('Mitigazione del rischio'!D$8*Tabelle!$W$11),IF('Modello Analisi RISCHI MOG_PTPC'!AF172=Tabelle!$V$12,('Mitigazione del rischio'!D$8*Tabelle!$W$12),"-"))))))))))</f>
        <v>-</v>
      </c>
      <c r="E171" s="31" t="str">
        <f>IF('Modello Analisi RISCHI MOG_PTPC'!AG172=Tabelle!$V$3,('Mitigazione del rischio'!E$8*Tabelle!$W$3),IF('Modello Analisi RISCHI MOG_PTPC'!AG172=Tabelle!$V$4,('Mitigazione del rischio'!E$8*Tabelle!$W$4),IF('Modello Analisi RISCHI MOG_PTPC'!AG172=Tabelle!$V$5,('Mitigazione del rischio'!E$8*Tabelle!$W$5),IF('Modello Analisi RISCHI MOG_PTPC'!AG172=Tabelle!$V$6,('Mitigazione del rischio'!E$8*Tabelle!$W$6),IF('Modello Analisi RISCHI MOG_PTPC'!AG172=Tabelle!$V$7,('Mitigazione del rischio'!E$8*Tabelle!$W$7),IF('Modello Analisi RISCHI MOG_PTPC'!AG172=Tabelle!$V$8,('Mitigazione del rischio'!E$8*Tabelle!$W$8),IF('Modello Analisi RISCHI MOG_PTPC'!AG172=Tabelle!$V$9,('Mitigazione del rischio'!E$8*Tabelle!$W$9),IF('Modello Analisi RISCHI MOG_PTPC'!AG172=Tabelle!$V$10,('Mitigazione del rischio'!E$8*Tabelle!$W$10),IF('Modello Analisi RISCHI MOG_PTPC'!AG172=Tabelle!$V$11,('Mitigazione del rischio'!E$8*Tabelle!$W$11),IF('Modello Analisi RISCHI MOG_PTPC'!AG172=Tabelle!$V$12,('Mitigazione del rischio'!E$8*Tabelle!$W$12),"-"))))))))))</f>
        <v>-</v>
      </c>
      <c r="F171" s="31" t="str">
        <f>IF('Modello Analisi RISCHI MOG_PTPC'!AH172=Tabelle!$V$3,('Mitigazione del rischio'!F$8*Tabelle!$W$3),IF('Modello Analisi RISCHI MOG_PTPC'!AH172=Tabelle!$V$4,('Mitigazione del rischio'!F$8*Tabelle!$W$4),IF('Modello Analisi RISCHI MOG_PTPC'!AH172=Tabelle!$V$5,('Mitigazione del rischio'!F$8*Tabelle!$W$5),IF('Modello Analisi RISCHI MOG_PTPC'!AH172=Tabelle!$V$6,('Mitigazione del rischio'!F$8*Tabelle!$W$6),IF('Modello Analisi RISCHI MOG_PTPC'!AH172=Tabelle!$V$7,('Mitigazione del rischio'!F$8*Tabelle!$W$7),IF('Modello Analisi RISCHI MOG_PTPC'!AH172=Tabelle!$V$8,('Mitigazione del rischio'!F$8*Tabelle!$W$8),IF('Modello Analisi RISCHI MOG_PTPC'!AH172=Tabelle!$V$9,('Mitigazione del rischio'!F$8*Tabelle!$W$9),IF('Modello Analisi RISCHI MOG_PTPC'!AH172=Tabelle!$V$10,('Mitigazione del rischio'!F$8*Tabelle!$W$10),IF('Modello Analisi RISCHI MOG_PTPC'!AH172=Tabelle!$V$11,('Mitigazione del rischio'!F$8*Tabelle!$W$11),IF('Modello Analisi RISCHI MOG_PTPC'!AH172=Tabelle!$V$12,('Mitigazione del rischio'!F$8*Tabelle!$W$12),"-"))))))))))</f>
        <v>-</v>
      </c>
      <c r="G171" s="31" t="str">
        <f>IF('Modello Analisi RISCHI MOG_PTPC'!AI172=Tabelle!$V$3,('Mitigazione del rischio'!G$8*Tabelle!$W$3),IF('Modello Analisi RISCHI MOG_PTPC'!AI172=Tabelle!$V$4,('Mitigazione del rischio'!G$8*Tabelle!$W$4),IF('Modello Analisi RISCHI MOG_PTPC'!AI172=Tabelle!$V$5,('Mitigazione del rischio'!G$8*Tabelle!$W$5),IF('Modello Analisi RISCHI MOG_PTPC'!AI172=Tabelle!$V$6,('Mitigazione del rischio'!G$8*Tabelle!$W$6),IF('Modello Analisi RISCHI MOG_PTPC'!AI172=Tabelle!$V$7,('Mitigazione del rischio'!G$8*Tabelle!$W$7),IF('Modello Analisi RISCHI MOG_PTPC'!AI172=Tabelle!$V$8,('Mitigazione del rischio'!G$8*Tabelle!$W$8),IF('Modello Analisi RISCHI MOG_PTPC'!AI172=Tabelle!$V$9,('Mitigazione del rischio'!G$8*Tabelle!$W$9),IF('Modello Analisi RISCHI MOG_PTPC'!AI172=Tabelle!$V$10,('Mitigazione del rischio'!G$8*Tabelle!$W$10),IF('Modello Analisi RISCHI MOG_PTPC'!AI172=Tabelle!$V$11,('Mitigazione del rischio'!G$8*Tabelle!$W$11),IF('Modello Analisi RISCHI MOG_PTPC'!AI172=Tabelle!$V$12,('Mitigazione del rischio'!G$8*Tabelle!$W$12),"-"))))))))))</f>
        <v>-</v>
      </c>
      <c r="H171" s="31" t="str">
        <f>IF('Modello Analisi RISCHI MOG_PTPC'!AJ172=Tabelle!$V$3,('Mitigazione del rischio'!H$8*Tabelle!$W$3),IF('Modello Analisi RISCHI MOG_PTPC'!AJ172=Tabelle!$V$4,('Mitigazione del rischio'!H$8*Tabelle!$W$4),IF('Modello Analisi RISCHI MOG_PTPC'!AJ172=Tabelle!$V$5,('Mitigazione del rischio'!H$8*Tabelle!$W$5),IF('Modello Analisi RISCHI MOG_PTPC'!AJ172=Tabelle!$V$6,('Mitigazione del rischio'!H$8*Tabelle!$W$6),IF('Modello Analisi RISCHI MOG_PTPC'!AJ172=Tabelle!$V$7,('Mitigazione del rischio'!H$8*Tabelle!$W$7),IF('Modello Analisi RISCHI MOG_PTPC'!AJ172=Tabelle!$V$8,('Mitigazione del rischio'!H$8*Tabelle!$W$8),IF('Modello Analisi RISCHI MOG_PTPC'!AJ172=Tabelle!$V$9,('Mitigazione del rischio'!H$8*Tabelle!$W$9),IF('Modello Analisi RISCHI MOG_PTPC'!AJ172=Tabelle!$V$10,('Mitigazione del rischio'!H$8*Tabelle!$W$10),IF('Modello Analisi RISCHI MOG_PTPC'!AJ172=Tabelle!$V$11,('Mitigazione del rischio'!H$8*Tabelle!$W$11),IF('Modello Analisi RISCHI MOG_PTPC'!AJ172=Tabelle!$V$12,('Mitigazione del rischio'!H$8*Tabelle!$W$12),"-"))))))))))</f>
        <v>-</v>
      </c>
      <c r="I171" s="31" t="str">
        <f>IF('Modello Analisi RISCHI MOG_PTPC'!AK172=Tabelle!$V$3,('Mitigazione del rischio'!I$8*Tabelle!$W$3),IF('Modello Analisi RISCHI MOG_PTPC'!AK172=Tabelle!$V$4,('Mitigazione del rischio'!I$8*Tabelle!$W$4),IF('Modello Analisi RISCHI MOG_PTPC'!AK172=Tabelle!$V$5,('Mitigazione del rischio'!I$8*Tabelle!$W$5),IF('Modello Analisi RISCHI MOG_PTPC'!AK172=Tabelle!$V$6,('Mitigazione del rischio'!I$8*Tabelle!$W$6),IF('Modello Analisi RISCHI MOG_PTPC'!AK172=Tabelle!$V$7,('Mitigazione del rischio'!I$8*Tabelle!$W$7),IF('Modello Analisi RISCHI MOG_PTPC'!AK172=Tabelle!$V$8,('Mitigazione del rischio'!I$8*Tabelle!$W$8),IF('Modello Analisi RISCHI MOG_PTPC'!AK172=Tabelle!$V$9,('Mitigazione del rischio'!I$8*Tabelle!$W$9),IF('Modello Analisi RISCHI MOG_PTPC'!AK172=Tabelle!$V$10,('Mitigazione del rischio'!I$8*Tabelle!$W$10),IF('Modello Analisi RISCHI MOG_PTPC'!AK172=Tabelle!$V$11,('Mitigazione del rischio'!I$8*Tabelle!$W$11),IF('Modello Analisi RISCHI MOG_PTPC'!AK172=Tabelle!$V$12,('Mitigazione del rischio'!I$8*Tabelle!$W$12),"-"))))))))))</f>
        <v>-</v>
      </c>
      <c r="J171" s="31" t="str">
        <f>IF('Modello Analisi RISCHI MOG_PTPC'!AL172=Tabelle!$V$3,('Mitigazione del rischio'!J$8*Tabelle!$W$3),IF('Modello Analisi RISCHI MOG_PTPC'!AL172=Tabelle!$V$4,('Mitigazione del rischio'!J$8*Tabelle!$W$4),IF('Modello Analisi RISCHI MOG_PTPC'!AL172=Tabelle!$V$5,('Mitigazione del rischio'!J$8*Tabelle!$W$5),IF('Modello Analisi RISCHI MOG_PTPC'!AL172=Tabelle!$V$6,('Mitigazione del rischio'!J$8*Tabelle!$W$6),IF('Modello Analisi RISCHI MOG_PTPC'!AL172=Tabelle!$V$7,('Mitigazione del rischio'!J$8*Tabelle!$W$7),IF('Modello Analisi RISCHI MOG_PTPC'!AL172=Tabelle!$V$8,('Mitigazione del rischio'!J$8*Tabelle!$W$8),IF('Modello Analisi RISCHI MOG_PTPC'!AL172=Tabelle!$V$9,('Mitigazione del rischio'!J$8*Tabelle!$W$9),IF('Modello Analisi RISCHI MOG_PTPC'!AL172=Tabelle!$V$10,('Mitigazione del rischio'!J$8*Tabelle!$W$10),IF('Modello Analisi RISCHI MOG_PTPC'!AL172=Tabelle!$V$11,('Mitigazione del rischio'!J$8*Tabelle!$W$11),IF('Modello Analisi RISCHI MOG_PTPC'!AL172=Tabelle!$V$12,('Mitigazione del rischio'!J$8*Tabelle!$W$12),"-"))))))))))</f>
        <v>-</v>
      </c>
      <c r="K171" s="31" t="str">
        <f>IF('Modello Analisi RISCHI MOG_PTPC'!AM172=Tabelle!$V$3,('Mitigazione del rischio'!K$8*Tabelle!$W$3),IF('Modello Analisi RISCHI MOG_PTPC'!AM172=Tabelle!$V$4,('Mitigazione del rischio'!K$8*Tabelle!$W$4),IF('Modello Analisi RISCHI MOG_PTPC'!AM172=Tabelle!$V$5,('Mitigazione del rischio'!K$8*Tabelle!$W$5),IF('Modello Analisi RISCHI MOG_PTPC'!AM172=Tabelle!$V$6,('Mitigazione del rischio'!K$8*Tabelle!$W$6),IF('Modello Analisi RISCHI MOG_PTPC'!AM172=Tabelle!$V$7,('Mitigazione del rischio'!K$8*Tabelle!$W$7),IF('Modello Analisi RISCHI MOG_PTPC'!AM172=Tabelle!$V$8,('Mitigazione del rischio'!K$8*Tabelle!$W$8),IF('Modello Analisi RISCHI MOG_PTPC'!AM172=Tabelle!$V$9,('Mitigazione del rischio'!K$8*Tabelle!$W$9),IF('Modello Analisi RISCHI MOG_PTPC'!AM172=Tabelle!$V$10,('Mitigazione del rischio'!K$8*Tabelle!$W$10),IF('Modello Analisi RISCHI MOG_PTPC'!AM172=Tabelle!$V$11,('Mitigazione del rischio'!K$8*Tabelle!$W$11),IF('Modello Analisi RISCHI MOG_PTPC'!AM172=Tabelle!$V$12,('Mitigazione del rischio'!K$8*Tabelle!$W$12),"-"))))))))))</f>
        <v>-</v>
      </c>
      <c r="L171" s="31" t="str">
        <f>IF('Modello Analisi RISCHI MOG_PTPC'!AN172=Tabelle!$V$3,('Mitigazione del rischio'!L$8*Tabelle!$W$3),IF('Modello Analisi RISCHI MOG_PTPC'!AN172=Tabelle!$V$4,('Mitigazione del rischio'!L$8*Tabelle!$W$4),IF('Modello Analisi RISCHI MOG_PTPC'!AN172=Tabelle!$V$5,('Mitigazione del rischio'!L$8*Tabelle!$W$5),IF('Modello Analisi RISCHI MOG_PTPC'!AN172=Tabelle!$V$6,('Mitigazione del rischio'!L$8*Tabelle!$W$6),IF('Modello Analisi RISCHI MOG_PTPC'!AN172=Tabelle!$V$7,('Mitigazione del rischio'!L$8*Tabelle!$W$7),IF('Modello Analisi RISCHI MOG_PTPC'!AN172=Tabelle!$V$8,('Mitigazione del rischio'!L$8*Tabelle!$W$8),IF('Modello Analisi RISCHI MOG_PTPC'!AN172=Tabelle!$V$9,('Mitigazione del rischio'!L$8*Tabelle!$W$9),IF('Modello Analisi RISCHI MOG_PTPC'!AN172=Tabelle!$V$10,('Mitigazione del rischio'!L$8*Tabelle!$W$10),IF('Modello Analisi RISCHI MOG_PTPC'!AN172=Tabelle!$V$11,('Mitigazione del rischio'!L$8*Tabelle!$W$11),IF('Modello Analisi RISCHI MOG_PTPC'!AN172=Tabelle!$V$12,('Mitigazione del rischio'!L$8*Tabelle!$W$12),"-"))))))))))</f>
        <v>-</v>
      </c>
      <c r="M171" s="31" t="str">
        <f>IF('Modello Analisi RISCHI MOG_PTPC'!AO172=Tabelle!$V$3,('Mitigazione del rischio'!M$8*Tabelle!$W$3),IF('Modello Analisi RISCHI MOG_PTPC'!AO172=Tabelle!$V$4,('Mitigazione del rischio'!M$8*Tabelle!$W$4),IF('Modello Analisi RISCHI MOG_PTPC'!AO172=Tabelle!$V$5,('Mitigazione del rischio'!M$8*Tabelle!$W$5),IF('Modello Analisi RISCHI MOG_PTPC'!AO172=Tabelle!$V$6,('Mitigazione del rischio'!M$8*Tabelle!$W$6),IF('Modello Analisi RISCHI MOG_PTPC'!AO172=Tabelle!$V$7,('Mitigazione del rischio'!M$8*Tabelle!$W$7),IF('Modello Analisi RISCHI MOG_PTPC'!AO172=Tabelle!$V$8,('Mitigazione del rischio'!M$8*Tabelle!$W$8),IF('Modello Analisi RISCHI MOG_PTPC'!AO172=Tabelle!$V$9,('Mitigazione del rischio'!M$8*Tabelle!$W$9),IF('Modello Analisi RISCHI MOG_PTPC'!AO172=Tabelle!$V$10,('Mitigazione del rischio'!M$8*Tabelle!$W$10),IF('Modello Analisi RISCHI MOG_PTPC'!AO172=Tabelle!$V$11,('Mitigazione del rischio'!M$8*Tabelle!$W$11),IF('Modello Analisi RISCHI MOG_PTPC'!AO172=Tabelle!$V$12,('Mitigazione del rischio'!M$8*Tabelle!$W$12),"-"))))))))))</f>
        <v>-</v>
      </c>
      <c r="N171" s="31" t="str">
        <f>IF('Modello Analisi RISCHI MOG_PTPC'!AP172=Tabelle!$V$3,('Mitigazione del rischio'!N$8*Tabelle!$W$3),IF('Modello Analisi RISCHI MOG_PTPC'!AP172=Tabelle!$V$4,('Mitigazione del rischio'!N$8*Tabelle!$W$4),IF('Modello Analisi RISCHI MOG_PTPC'!AP172=Tabelle!$V$5,('Mitigazione del rischio'!N$8*Tabelle!$W$5),IF('Modello Analisi RISCHI MOG_PTPC'!AP172=Tabelle!$V$6,('Mitigazione del rischio'!N$8*Tabelle!$W$6),IF('Modello Analisi RISCHI MOG_PTPC'!AP172=Tabelle!$V$7,('Mitigazione del rischio'!N$8*Tabelle!$W$7),IF('Modello Analisi RISCHI MOG_PTPC'!AP172=Tabelle!$V$8,('Mitigazione del rischio'!N$8*Tabelle!$W$8),IF('Modello Analisi RISCHI MOG_PTPC'!AP172=Tabelle!$V$9,('Mitigazione del rischio'!N$8*Tabelle!$W$9),IF('Modello Analisi RISCHI MOG_PTPC'!AP172=Tabelle!$V$10,('Mitigazione del rischio'!N$8*Tabelle!$W$10),IF('Modello Analisi RISCHI MOG_PTPC'!AP172=Tabelle!$V$11,('Mitigazione del rischio'!N$8*Tabelle!$W$11),IF('Modello Analisi RISCHI MOG_PTPC'!AP172=Tabelle!$V$12,('Mitigazione del rischio'!N$8*Tabelle!$W$12),"-"))))))))))</f>
        <v>-</v>
      </c>
      <c r="O171" s="31" t="str">
        <f>IF('Modello Analisi RISCHI MOG_PTPC'!AQ172=Tabelle!$V$3,('Mitigazione del rischio'!O$8*Tabelle!$W$3),IF('Modello Analisi RISCHI MOG_PTPC'!AQ172=Tabelle!$V$4,('Mitigazione del rischio'!O$8*Tabelle!$W$4),IF('Modello Analisi RISCHI MOG_PTPC'!AQ172=Tabelle!$V$5,('Mitigazione del rischio'!O$8*Tabelle!$W$5),IF('Modello Analisi RISCHI MOG_PTPC'!AQ172=Tabelle!$V$6,('Mitigazione del rischio'!O$8*Tabelle!$W$6),IF('Modello Analisi RISCHI MOG_PTPC'!AQ172=Tabelle!$V$7,('Mitigazione del rischio'!O$8*Tabelle!$W$7),IF('Modello Analisi RISCHI MOG_PTPC'!AQ172=Tabelle!$V$8,('Mitigazione del rischio'!O$8*Tabelle!$W$8),IF('Modello Analisi RISCHI MOG_PTPC'!AQ172=Tabelle!$V$9,('Mitigazione del rischio'!O$8*Tabelle!$W$9),IF('Modello Analisi RISCHI MOG_PTPC'!AQ172=Tabelle!$V$10,('Mitigazione del rischio'!O$8*Tabelle!$W$10),IF('Modello Analisi RISCHI MOG_PTPC'!AQ172=Tabelle!$V$11,('Mitigazione del rischio'!O$8*Tabelle!$W$11),IF('Modello Analisi RISCHI MOG_PTPC'!AQ172=Tabelle!$V$12,('Mitigazione del rischio'!O$8*Tabelle!$W$12),"-"))))))))))</f>
        <v>-</v>
      </c>
      <c r="P171" s="31" t="str">
        <f>IF('Modello Analisi RISCHI MOG_PTPC'!AR172=Tabelle!$V$3,('Mitigazione del rischio'!P$8*Tabelle!$W$3),IF('Modello Analisi RISCHI MOG_PTPC'!AR172=Tabelle!$V$4,('Mitigazione del rischio'!P$8*Tabelle!$W$4),IF('Modello Analisi RISCHI MOG_PTPC'!AR172=Tabelle!$V$5,('Mitigazione del rischio'!P$8*Tabelle!$W$5),IF('Modello Analisi RISCHI MOG_PTPC'!AR172=Tabelle!$V$6,('Mitigazione del rischio'!P$8*Tabelle!$W$6),IF('Modello Analisi RISCHI MOG_PTPC'!AR172=Tabelle!$V$7,('Mitigazione del rischio'!P$8*Tabelle!$W$7),IF('Modello Analisi RISCHI MOG_PTPC'!AR172=Tabelle!$V$8,('Mitigazione del rischio'!P$8*Tabelle!$W$8),IF('Modello Analisi RISCHI MOG_PTPC'!AR172=Tabelle!$V$9,('Mitigazione del rischio'!P$8*Tabelle!$W$9),IF('Modello Analisi RISCHI MOG_PTPC'!AR172=Tabelle!$V$10,('Mitigazione del rischio'!P$8*Tabelle!$W$10),IF('Modello Analisi RISCHI MOG_PTPC'!AR172=Tabelle!$V$11,('Mitigazione del rischio'!P$8*Tabelle!$W$11),IF('Modello Analisi RISCHI MOG_PTPC'!AR172=Tabelle!$V$12,('Mitigazione del rischio'!P$8*Tabelle!$W$12),"-"))))))))))</f>
        <v>-</v>
      </c>
      <c r="Q171" s="31" t="str">
        <f>IF('Modello Analisi RISCHI MOG_PTPC'!AS172=Tabelle!$V$3,('Mitigazione del rischio'!Q$8*Tabelle!$W$3),IF('Modello Analisi RISCHI MOG_PTPC'!AS172=Tabelle!$V$4,('Mitigazione del rischio'!Q$8*Tabelle!$W$4),IF('Modello Analisi RISCHI MOG_PTPC'!AS172=Tabelle!$V$5,('Mitigazione del rischio'!Q$8*Tabelle!$W$5),IF('Modello Analisi RISCHI MOG_PTPC'!AS172=Tabelle!$V$6,('Mitigazione del rischio'!Q$8*Tabelle!$W$6),IF('Modello Analisi RISCHI MOG_PTPC'!AS172=Tabelle!$V$7,('Mitigazione del rischio'!Q$8*Tabelle!$W$7),IF('Modello Analisi RISCHI MOG_PTPC'!AS172=Tabelle!$V$8,('Mitigazione del rischio'!Q$8*Tabelle!$W$8),IF('Modello Analisi RISCHI MOG_PTPC'!AS172=Tabelle!$V$9,('Mitigazione del rischio'!Q$8*Tabelle!$W$9),IF('Modello Analisi RISCHI MOG_PTPC'!AS172=Tabelle!$V$10,('Mitigazione del rischio'!Q$8*Tabelle!$W$10),IF('Modello Analisi RISCHI MOG_PTPC'!AS172=Tabelle!$V$11,('Mitigazione del rischio'!Q$8*Tabelle!$W$11),IF('Modello Analisi RISCHI MOG_PTPC'!AS172=Tabelle!$V$12,('Mitigazione del rischio'!Q$8*Tabelle!$W$12),"-"))))))))))</f>
        <v>-</v>
      </c>
      <c r="R171" s="31" t="str">
        <f>IF('Modello Analisi RISCHI MOG_PTPC'!AT172=Tabelle!$V$3,('Mitigazione del rischio'!R$8*Tabelle!$W$3),IF('Modello Analisi RISCHI MOG_PTPC'!AT172=Tabelle!$V$4,('Mitigazione del rischio'!R$8*Tabelle!$W$4),IF('Modello Analisi RISCHI MOG_PTPC'!AT172=Tabelle!$V$5,('Mitigazione del rischio'!R$8*Tabelle!$W$5),IF('Modello Analisi RISCHI MOG_PTPC'!AT172=Tabelle!$V$6,('Mitigazione del rischio'!R$8*Tabelle!$W$6),IF('Modello Analisi RISCHI MOG_PTPC'!AT172=Tabelle!$V$7,('Mitigazione del rischio'!R$8*Tabelle!$W$7),IF('Modello Analisi RISCHI MOG_PTPC'!AT172=Tabelle!$V$8,('Mitigazione del rischio'!R$8*Tabelle!$W$8),IF('Modello Analisi RISCHI MOG_PTPC'!AT172=Tabelle!$V$9,('Mitigazione del rischio'!R$8*Tabelle!$W$9),IF('Modello Analisi RISCHI MOG_PTPC'!AT172=Tabelle!$V$10,('Mitigazione del rischio'!R$8*Tabelle!$W$10),IF('Modello Analisi RISCHI MOG_PTPC'!AT172=Tabelle!$V$11,('Mitigazione del rischio'!R$8*Tabelle!$W$11),IF('Modello Analisi RISCHI MOG_PTPC'!AT172=Tabelle!$V$12,('Mitigazione del rischio'!R$8*Tabelle!$W$12),"-"))))))))))</f>
        <v>-</v>
      </c>
      <c r="S171" s="31" t="str">
        <f>IF('Modello Analisi RISCHI MOG_PTPC'!AU172=Tabelle!$V$3,('Mitigazione del rischio'!S$8*Tabelle!$W$3),IF('Modello Analisi RISCHI MOG_PTPC'!AU172=Tabelle!$V$4,('Mitigazione del rischio'!S$8*Tabelle!$W$4),IF('Modello Analisi RISCHI MOG_PTPC'!AU172=Tabelle!$V$5,('Mitigazione del rischio'!S$8*Tabelle!$W$5),IF('Modello Analisi RISCHI MOG_PTPC'!AU172=Tabelle!$V$6,('Mitigazione del rischio'!S$8*Tabelle!$W$6),IF('Modello Analisi RISCHI MOG_PTPC'!AU172=Tabelle!$V$7,('Mitigazione del rischio'!S$8*Tabelle!$W$7),IF('Modello Analisi RISCHI MOG_PTPC'!AU172=Tabelle!$V$8,('Mitigazione del rischio'!S$8*Tabelle!$W$8),IF('Modello Analisi RISCHI MOG_PTPC'!AU172=Tabelle!$V$9,('Mitigazione del rischio'!S$8*Tabelle!$W$9),IF('Modello Analisi RISCHI MOG_PTPC'!AU172=Tabelle!$V$10,('Mitigazione del rischio'!S$8*Tabelle!$W$10),IF('Modello Analisi RISCHI MOG_PTPC'!AU172=Tabelle!$V$11,('Mitigazione del rischio'!S$8*Tabelle!$W$11),IF('Modello Analisi RISCHI MOG_PTPC'!AU172=Tabelle!$V$12,('Mitigazione del rischio'!S$8*Tabelle!$W$12),"-"))))))))))</f>
        <v>-</v>
      </c>
      <c r="T171" s="31" t="str">
        <f>IF('Modello Analisi RISCHI MOG_PTPC'!AV172=Tabelle!$V$3,('Mitigazione del rischio'!T$8*Tabelle!$W$3),IF('Modello Analisi RISCHI MOG_PTPC'!AV172=Tabelle!$V$4,('Mitigazione del rischio'!T$8*Tabelle!$W$4),IF('Modello Analisi RISCHI MOG_PTPC'!AV172=Tabelle!$V$5,('Mitigazione del rischio'!T$8*Tabelle!$W$5),IF('Modello Analisi RISCHI MOG_PTPC'!AV172=Tabelle!$V$6,('Mitigazione del rischio'!T$8*Tabelle!$W$6),IF('Modello Analisi RISCHI MOG_PTPC'!AV172=Tabelle!$V$7,('Mitigazione del rischio'!T$8*Tabelle!$W$7),IF('Modello Analisi RISCHI MOG_PTPC'!AV172=Tabelle!$V$8,('Mitigazione del rischio'!T$8*Tabelle!$W$8),IF('Modello Analisi RISCHI MOG_PTPC'!AV172=Tabelle!$V$9,('Mitigazione del rischio'!T$8*Tabelle!$W$9),IF('Modello Analisi RISCHI MOG_PTPC'!AV172=Tabelle!$V$10,('Mitigazione del rischio'!T$8*Tabelle!$W$10),IF('Modello Analisi RISCHI MOG_PTPC'!AV172=Tabelle!$V$11,('Mitigazione del rischio'!T$8*Tabelle!$W$11),IF('Modello Analisi RISCHI MOG_PTPC'!AV172=Tabelle!$V$12,('Mitigazione del rischio'!T$8*Tabelle!$W$12),"-"))))))))))</f>
        <v>-</v>
      </c>
      <c r="U171" s="31" t="str">
        <f>IF('Modello Analisi RISCHI MOG_PTPC'!AW172=Tabelle!$V$3,('Mitigazione del rischio'!U$8*Tabelle!$W$3),IF('Modello Analisi RISCHI MOG_PTPC'!AW172=Tabelle!$V$4,('Mitigazione del rischio'!U$8*Tabelle!$W$4),IF('Modello Analisi RISCHI MOG_PTPC'!AW172=Tabelle!$V$5,('Mitigazione del rischio'!U$8*Tabelle!$W$5),IF('Modello Analisi RISCHI MOG_PTPC'!AW172=Tabelle!$V$6,('Mitigazione del rischio'!U$8*Tabelle!$W$6),IF('Modello Analisi RISCHI MOG_PTPC'!AW172=Tabelle!$V$7,('Mitigazione del rischio'!U$8*Tabelle!$W$7),IF('Modello Analisi RISCHI MOG_PTPC'!AW172=Tabelle!$V$8,('Mitigazione del rischio'!U$8*Tabelle!$W$8),IF('Modello Analisi RISCHI MOG_PTPC'!AW172=Tabelle!$V$9,('Mitigazione del rischio'!U$8*Tabelle!$W$9),IF('Modello Analisi RISCHI MOG_PTPC'!AW172=Tabelle!$V$10,('Mitigazione del rischio'!U$8*Tabelle!$W$10),IF('Modello Analisi RISCHI MOG_PTPC'!AW172=Tabelle!$V$11,('Mitigazione del rischio'!U$8*Tabelle!$W$11),IF('Modello Analisi RISCHI MOG_PTPC'!AW172=Tabelle!$V$12,('Mitigazione del rischio'!U$8*Tabelle!$W$12),"-"))))))))))</f>
        <v>-</v>
      </c>
      <c r="V171" s="31" t="str">
        <f>IF('Modello Analisi RISCHI MOG_PTPC'!AX172=Tabelle!$V$3,('Mitigazione del rischio'!V$8*Tabelle!$W$3),IF('Modello Analisi RISCHI MOG_PTPC'!AX172=Tabelle!$V$4,('Mitigazione del rischio'!V$8*Tabelle!$W$4),IF('Modello Analisi RISCHI MOG_PTPC'!AX172=Tabelle!$V$5,('Mitigazione del rischio'!V$8*Tabelle!$W$5),IF('Modello Analisi RISCHI MOG_PTPC'!AX172=Tabelle!$V$6,('Mitigazione del rischio'!V$8*Tabelle!$W$6),IF('Modello Analisi RISCHI MOG_PTPC'!AX172=Tabelle!$V$7,('Mitigazione del rischio'!V$8*Tabelle!$W$7),IF('Modello Analisi RISCHI MOG_PTPC'!AX172=Tabelle!$V$8,('Mitigazione del rischio'!V$8*Tabelle!$W$8),IF('Modello Analisi RISCHI MOG_PTPC'!AX172=Tabelle!$V$9,('Mitigazione del rischio'!V$8*Tabelle!$W$9),IF('Modello Analisi RISCHI MOG_PTPC'!AX172=Tabelle!$V$10,('Mitigazione del rischio'!V$8*Tabelle!$W$10),IF('Modello Analisi RISCHI MOG_PTPC'!AX172=Tabelle!$V$11,('Mitigazione del rischio'!V$8*Tabelle!$W$11),IF('Modello Analisi RISCHI MOG_PTPC'!AX172=Tabelle!$V$12,('Mitigazione del rischio'!V$8*Tabelle!$W$12),"-"))))))))))</f>
        <v>-</v>
      </c>
      <c r="W171" s="31" t="str">
        <f>IF('Modello Analisi RISCHI MOG_PTPC'!AY172=Tabelle!$V$3,('Mitigazione del rischio'!W$8*Tabelle!$W$3),IF('Modello Analisi RISCHI MOG_PTPC'!AY172=Tabelle!$V$4,('Mitigazione del rischio'!W$8*Tabelle!$W$4),IF('Modello Analisi RISCHI MOG_PTPC'!AY172=Tabelle!$V$5,('Mitigazione del rischio'!W$8*Tabelle!$W$5),IF('Modello Analisi RISCHI MOG_PTPC'!AY172=Tabelle!$V$6,('Mitigazione del rischio'!W$8*Tabelle!$W$6),IF('Modello Analisi RISCHI MOG_PTPC'!AY172=Tabelle!$V$7,('Mitigazione del rischio'!W$8*Tabelle!$W$7),IF('Modello Analisi RISCHI MOG_PTPC'!AY172=Tabelle!$V$8,('Mitigazione del rischio'!W$8*Tabelle!$W$8),IF('Modello Analisi RISCHI MOG_PTPC'!AY172=Tabelle!$V$9,('Mitigazione del rischio'!W$8*Tabelle!$W$9),IF('Modello Analisi RISCHI MOG_PTPC'!AY172=Tabelle!$V$10,('Mitigazione del rischio'!W$8*Tabelle!$W$10),IF('Modello Analisi RISCHI MOG_PTPC'!AY172=Tabelle!$V$11,('Mitigazione del rischio'!W$8*Tabelle!$W$11),IF('Modello Analisi RISCHI MOG_PTPC'!AY172=Tabelle!$V$12,('Mitigazione del rischio'!W$8*Tabelle!$W$12),"-"))))))))))</f>
        <v>-</v>
      </c>
      <c r="X171" s="31" t="str">
        <f>IF('Modello Analisi RISCHI MOG_PTPC'!AZ172=Tabelle!$V$3,('Mitigazione del rischio'!X$8*Tabelle!$W$3),IF('Modello Analisi RISCHI MOG_PTPC'!AZ172=Tabelle!$V$4,('Mitigazione del rischio'!X$8*Tabelle!$W$4),IF('Modello Analisi RISCHI MOG_PTPC'!AZ172=Tabelle!$V$5,('Mitigazione del rischio'!X$8*Tabelle!$W$5),IF('Modello Analisi RISCHI MOG_PTPC'!AZ172=Tabelle!$V$6,('Mitigazione del rischio'!X$8*Tabelle!$W$6),IF('Modello Analisi RISCHI MOG_PTPC'!AZ172=Tabelle!$V$7,('Mitigazione del rischio'!X$8*Tabelle!$W$7),IF('Modello Analisi RISCHI MOG_PTPC'!AZ172=Tabelle!$V$8,('Mitigazione del rischio'!X$8*Tabelle!$W$8),IF('Modello Analisi RISCHI MOG_PTPC'!AZ172=Tabelle!$V$9,('Mitigazione del rischio'!X$8*Tabelle!$W$9),IF('Modello Analisi RISCHI MOG_PTPC'!AZ172=Tabelle!$V$10,('Mitigazione del rischio'!X$8*Tabelle!$W$10),IF('Modello Analisi RISCHI MOG_PTPC'!AZ172=Tabelle!$V$11,('Mitigazione del rischio'!X$8*Tabelle!$W$11),IF('Modello Analisi RISCHI MOG_PTPC'!AZ172=Tabelle!$V$12,('Mitigazione del rischio'!X$8*Tabelle!$W$12),"-"))))))))))</f>
        <v>-</v>
      </c>
      <c r="Y171" s="31" t="str">
        <f>IF('Modello Analisi RISCHI MOG_PTPC'!BA172=Tabelle!$V$3,('Mitigazione del rischio'!Y$8*Tabelle!$W$3),IF('Modello Analisi RISCHI MOG_PTPC'!BA172=Tabelle!$V$4,('Mitigazione del rischio'!Y$8*Tabelle!$W$4),IF('Modello Analisi RISCHI MOG_PTPC'!BA172=Tabelle!$V$5,('Mitigazione del rischio'!Y$8*Tabelle!$W$5),IF('Modello Analisi RISCHI MOG_PTPC'!BA172=Tabelle!$V$6,('Mitigazione del rischio'!Y$8*Tabelle!$W$6),IF('Modello Analisi RISCHI MOG_PTPC'!BA172=Tabelle!$V$7,('Mitigazione del rischio'!Y$8*Tabelle!$W$7),IF('Modello Analisi RISCHI MOG_PTPC'!BA172=Tabelle!$V$8,('Mitigazione del rischio'!Y$8*Tabelle!$W$8),IF('Modello Analisi RISCHI MOG_PTPC'!BA172=Tabelle!$V$9,('Mitigazione del rischio'!Y$8*Tabelle!$W$9),IF('Modello Analisi RISCHI MOG_PTPC'!BA172=Tabelle!$V$10,('Mitigazione del rischio'!Y$8*Tabelle!$W$10),IF('Modello Analisi RISCHI MOG_PTPC'!BA172=Tabelle!$V$11,('Mitigazione del rischio'!Y$8*Tabelle!$W$11),IF('Modello Analisi RISCHI MOG_PTPC'!BA172=Tabelle!$V$12,('Mitigazione del rischio'!Y$8*Tabelle!$W$12),"-"))))))))))</f>
        <v>-</v>
      </c>
      <c r="Z171" s="31" t="str">
        <f>IF('Modello Analisi RISCHI MOG_PTPC'!BB172=Tabelle!$V$3,('Mitigazione del rischio'!Z$8*Tabelle!$W$3),IF('Modello Analisi RISCHI MOG_PTPC'!BB172=Tabelle!$V$4,('Mitigazione del rischio'!Z$8*Tabelle!$W$4),IF('Modello Analisi RISCHI MOG_PTPC'!BB172=Tabelle!$V$5,('Mitigazione del rischio'!Z$8*Tabelle!$W$5),IF('Modello Analisi RISCHI MOG_PTPC'!BB172=Tabelle!$V$6,('Mitigazione del rischio'!Z$8*Tabelle!$W$6),IF('Modello Analisi RISCHI MOG_PTPC'!BB172=Tabelle!$V$7,('Mitigazione del rischio'!Z$8*Tabelle!$W$7),IF('Modello Analisi RISCHI MOG_PTPC'!BB172=Tabelle!$V$8,('Mitigazione del rischio'!Z$8*Tabelle!$W$8),IF('Modello Analisi RISCHI MOG_PTPC'!BB172=Tabelle!$V$9,('Mitigazione del rischio'!Z$8*Tabelle!$W$9),IF('Modello Analisi RISCHI MOG_PTPC'!BB172=Tabelle!$V$10,('Mitigazione del rischio'!Z$8*Tabelle!$W$10),IF('Modello Analisi RISCHI MOG_PTPC'!BB172=Tabelle!$V$11,('Mitigazione del rischio'!Z$8*Tabelle!$W$11),IF('Modello Analisi RISCHI MOG_PTPC'!BB172=Tabelle!$V$12,('Mitigazione del rischio'!Z$8*Tabelle!$W$12),"-"))))))))))</f>
        <v>-</v>
      </c>
      <c r="AA171" s="31" t="str">
        <f>IF('Modello Analisi RISCHI MOG_PTPC'!BC172=Tabelle!$V$3,('Mitigazione del rischio'!AA$8*Tabelle!$W$3),IF('Modello Analisi RISCHI MOG_PTPC'!BC172=Tabelle!$V$4,('Mitigazione del rischio'!AA$8*Tabelle!$W$4),IF('Modello Analisi RISCHI MOG_PTPC'!BC172=Tabelle!$V$5,('Mitigazione del rischio'!AA$8*Tabelle!$W$5),IF('Modello Analisi RISCHI MOG_PTPC'!BC172=Tabelle!$V$6,('Mitigazione del rischio'!AA$8*Tabelle!$W$6),IF('Modello Analisi RISCHI MOG_PTPC'!BC172=Tabelle!$V$7,('Mitigazione del rischio'!AA$8*Tabelle!$W$7),IF('Modello Analisi RISCHI MOG_PTPC'!BC172=Tabelle!$V$8,('Mitigazione del rischio'!AA$8*Tabelle!$W$8),IF('Modello Analisi RISCHI MOG_PTPC'!BC172=Tabelle!$V$9,('Mitigazione del rischio'!AA$8*Tabelle!$W$9),IF('Modello Analisi RISCHI MOG_PTPC'!BC172=Tabelle!$V$10,('Mitigazione del rischio'!AA$8*Tabelle!$W$10),IF('Modello Analisi RISCHI MOG_PTPC'!BC172=Tabelle!$V$11,('Mitigazione del rischio'!AA$8*Tabelle!$W$11),IF('Modello Analisi RISCHI MOG_PTPC'!BC172=Tabelle!$V$12,('Mitigazione del rischio'!AA$8*Tabelle!$W$12),"-"))))))))))</f>
        <v>-</v>
      </c>
      <c r="AB171" s="31" t="str">
        <f>IF('Modello Analisi RISCHI MOG_PTPC'!BD172=Tabelle!$V$3,('Mitigazione del rischio'!AB$8*Tabelle!$W$3),IF('Modello Analisi RISCHI MOG_PTPC'!BD172=Tabelle!$V$4,('Mitigazione del rischio'!AB$8*Tabelle!$W$4),IF('Modello Analisi RISCHI MOG_PTPC'!BD172=Tabelle!$V$5,('Mitigazione del rischio'!AB$8*Tabelle!$W$5),IF('Modello Analisi RISCHI MOG_PTPC'!BD172=Tabelle!$V$6,('Mitigazione del rischio'!AB$8*Tabelle!$W$6),IF('Modello Analisi RISCHI MOG_PTPC'!BD172=Tabelle!$V$7,('Mitigazione del rischio'!AB$8*Tabelle!$W$7),IF('Modello Analisi RISCHI MOG_PTPC'!BD172=Tabelle!$V$8,('Mitigazione del rischio'!AB$8*Tabelle!$W$8),IF('Modello Analisi RISCHI MOG_PTPC'!BD172=Tabelle!$V$9,('Mitigazione del rischio'!AB$8*Tabelle!$W$9),IF('Modello Analisi RISCHI MOG_PTPC'!BD172=Tabelle!$V$10,('Mitigazione del rischio'!AB$8*Tabelle!$W$10),IF('Modello Analisi RISCHI MOG_PTPC'!BD172=Tabelle!$V$11,('Mitigazione del rischio'!AB$8*Tabelle!$W$11),IF('Modello Analisi RISCHI MOG_PTPC'!BD172=Tabelle!$V$12,('Mitigazione del rischio'!AB$8*Tabelle!$W$12),"-"))))))))))</f>
        <v>-</v>
      </c>
      <c r="AC171" s="31" t="str">
        <f>IF('Modello Analisi RISCHI MOG_PTPC'!BE172=Tabelle!$V$3,('Mitigazione del rischio'!AC$8*Tabelle!$W$3),IF('Modello Analisi RISCHI MOG_PTPC'!BE172=Tabelle!$V$4,('Mitigazione del rischio'!AC$8*Tabelle!$W$4),IF('Modello Analisi RISCHI MOG_PTPC'!BE172=Tabelle!$V$5,('Mitigazione del rischio'!AC$8*Tabelle!$W$5),IF('Modello Analisi RISCHI MOG_PTPC'!BE172=Tabelle!$V$6,('Mitigazione del rischio'!AC$8*Tabelle!$W$6),IF('Modello Analisi RISCHI MOG_PTPC'!BE172=Tabelle!$V$7,('Mitigazione del rischio'!AC$8*Tabelle!$W$7),IF('Modello Analisi RISCHI MOG_PTPC'!BE172=Tabelle!$V$8,('Mitigazione del rischio'!AC$8*Tabelle!$W$8),IF('Modello Analisi RISCHI MOG_PTPC'!BE172=Tabelle!$V$9,('Mitigazione del rischio'!AC$8*Tabelle!$W$9),IF('Modello Analisi RISCHI MOG_PTPC'!BE172=Tabelle!$V$10,('Mitigazione del rischio'!AC$8*Tabelle!$W$10),IF('Modello Analisi RISCHI MOG_PTPC'!BE172=Tabelle!$V$11,('Mitigazione del rischio'!AC$8*Tabelle!$W$11),IF('Modello Analisi RISCHI MOG_PTPC'!BE172=Tabelle!$V$12,('Mitigazione del rischio'!AC$8*Tabelle!$W$12),"-"))))))))))</f>
        <v>-</v>
      </c>
      <c r="AD171" s="31" t="str">
        <f>IF('Modello Analisi RISCHI MOG_PTPC'!BF172=Tabelle!$V$3,('Mitigazione del rischio'!AD$8*Tabelle!$W$3),IF('Modello Analisi RISCHI MOG_PTPC'!BF172=Tabelle!$V$4,('Mitigazione del rischio'!AD$8*Tabelle!$W$4),IF('Modello Analisi RISCHI MOG_PTPC'!BF172=Tabelle!$V$5,('Mitigazione del rischio'!AD$8*Tabelle!$W$5),IF('Modello Analisi RISCHI MOG_PTPC'!BF172=Tabelle!$V$6,('Mitigazione del rischio'!AD$8*Tabelle!$W$6),IF('Modello Analisi RISCHI MOG_PTPC'!BF172=Tabelle!$V$7,('Mitigazione del rischio'!AD$8*Tabelle!$W$7),IF('Modello Analisi RISCHI MOG_PTPC'!BF172=Tabelle!$V$8,('Mitigazione del rischio'!AD$8*Tabelle!$W$8),IF('Modello Analisi RISCHI MOG_PTPC'!BF172=Tabelle!$V$9,('Mitigazione del rischio'!AD$8*Tabelle!$W$9),IF('Modello Analisi RISCHI MOG_PTPC'!BF172=Tabelle!$V$10,('Mitigazione del rischio'!AD$8*Tabelle!$W$10),IF('Modello Analisi RISCHI MOG_PTPC'!BF172=Tabelle!$V$11,('Mitigazione del rischio'!AD$8*Tabelle!$W$11),IF('Modello Analisi RISCHI MOG_PTPC'!BF172=Tabelle!$V$12,('Mitigazione del rischio'!AD$8*Tabelle!$W$12),"-"))))))))))</f>
        <v>-</v>
      </c>
      <c r="AE171" s="31" t="str">
        <f>IF('Modello Analisi RISCHI MOG_PTPC'!BG172=Tabelle!$V$3,('Mitigazione del rischio'!AE$8*Tabelle!$W$3),IF('Modello Analisi RISCHI MOG_PTPC'!BG172=Tabelle!$V$4,('Mitigazione del rischio'!AE$8*Tabelle!$W$4),IF('Modello Analisi RISCHI MOG_PTPC'!BG172=Tabelle!$V$5,('Mitigazione del rischio'!AE$8*Tabelle!$W$5),IF('Modello Analisi RISCHI MOG_PTPC'!BG172=Tabelle!$V$6,('Mitigazione del rischio'!AE$8*Tabelle!$W$6),IF('Modello Analisi RISCHI MOG_PTPC'!BG172=Tabelle!$V$7,('Mitigazione del rischio'!AE$8*Tabelle!$W$7),IF('Modello Analisi RISCHI MOG_PTPC'!BG172=Tabelle!$V$8,('Mitigazione del rischio'!AE$8*Tabelle!$W$8),IF('Modello Analisi RISCHI MOG_PTPC'!BG172=Tabelle!$V$9,('Mitigazione del rischio'!AE$8*Tabelle!$W$9),IF('Modello Analisi RISCHI MOG_PTPC'!BG172=Tabelle!$V$10,('Mitigazione del rischio'!AE$8*Tabelle!$W$10),IF('Modello Analisi RISCHI MOG_PTPC'!BG172=Tabelle!$V$11,('Mitigazione del rischio'!AE$8*Tabelle!$W$11),IF('Modello Analisi RISCHI MOG_PTPC'!BG172=Tabelle!$V$12,('Mitigazione del rischio'!AE$8*Tabelle!$W$12),"-"))))))))))</f>
        <v>-</v>
      </c>
      <c r="AF171" s="32">
        <f t="shared" si="7"/>
        <v>0</v>
      </c>
      <c r="AG171" s="33">
        <f t="shared" si="8"/>
        <v>0</v>
      </c>
    </row>
    <row r="172" spans="1:33" x14ac:dyDescent="0.25">
      <c r="A172" s="31" t="str">
        <f>IF('Modello Analisi RISCHI MOG_PTPC'!AC173=Tabelle!$V$3,('Mitigazione del rischio'!A$8*Tabelle!$W$3),IF('Modello Analisi RISCHI MOG_PTPC'!AC173=Tabelle!$V$4,('Mitigazione del rischio'!A$8*Tabelle!$W$4),IF('Modello Analisi RISCHI MOG_PTPC'!AC173=Tabelle!$V$5,('Mitigazione del rischio'!A$8*Tabelle!$W$5),IF('Modello Analisi RISCHI MOG_PTPC'!AC173=Tabelle!$V$6,('Mitigazione del rischio'!A$8*Tabelle!$W$6),IF('Modello Analisi RISCHI MOG_PTPC'!AC173=Tabelle!$V$7,('Mitigazione del rischio'!A$8*Tabelle!$W$7),IF('Modello Analisi RISCHI MOG_PTPC'!AC173=Tabelle!$V$8,('Mitigazione del rischio'!A$8*Tabelle!$W$8),IF('Modello Analisi RISCHI MOG_PTPC'!AC173=Tabelle!$V$9,('Mitigazione del rischio'!A$8*Tabelle!$W$9),IF('Modello Analisi RISCHI MOG_PTPC'!AC173=Tabelle!$V$10,('Mitigazione del rischio'!A$8*Tabelle!$W$10),IF('Modello Analisi RISCHI MOG_PTPC'!AC173=Tabelle!$V$11,('Mitigazione del rischio'!A$8*Tabelle!$W$11),IF('Modello Analisi RISCHI MOG_PTPC'!AC173=Tabelle!$V$12,('Mitigazione del rischio'!A$8*Tabelle!$W$12),"-"))))))))))</f>
        <v>-</v>
      </c>
      <c r="B172" s="31" t="str">
        <f>IF('Modello Analisi RISCHI MOG_PTPC'!AD173=Tabelle!$V$3,('Mitigazione del rischio'!B$8*Tabelle!$W$3),IF('Modello Analisi RISCHI MOG_PTPC'!AD173=Tabelle!$V$4,('Mitigazione del rischio'!B$8*Tabelle!$W$4),IF('Modello Analisi RISCHI MOG_PTPC'!AD173=Tabelle!$V$5,('Mitigazione del rischio'!B$8*Tabelle!$W$5),IF('Modello Analisi RISCHI MOG_PTPC'!AD173=Tabelle!$V$6,('Mitigazione del rischio'!B$8*Tabelle!$W$6),IF('Modello Analisi RISCHI MOG_PTPC'!AD173=Tabelle!$V$7,('Mitigazione del rischio'!B$8*Tabelle!$W$7),IF('Modello Analisi RISCHI MOG_PTPC'!AD173=Tabelle!$V$8,('Mitigazione del rischio'!B$8*Tabelle!$W$8),IF('Modello Analisi RISCHI MOG_PTPC'!AD173=Tabelle!$V$9,('Mitigazione del rischio'!B$8*Tabelle!$W$9),IF('Modello Analisi RISCHI MOG_PTPC'!AD173=Tabelle!$V$10,('Mitigazione del rischio'!B$8*Tabelle!$W$10),IF('Modello Analisi RISCHI MOG_PTPC'!AD173=Tabelle!$V$11,('Mitigazione del rischio'!B$8*Tabelle!$W$11),IF('Modello Analisi RISCHI MOG_PTPC'!AD173=Tabelle!$V$12,('Mitigazione del rischio'!B$8*Tabelle!$W$12),"-"))))))))))</f>
        <v>-</v>
      </c>
      <c r="C172" s="31" t="str">
        <f>IF('Modello Analisi RISCHI MOG_PTPC'!AE173=Tabelle!$V$3,('Mitigazione del rischio'!C$8*Tabelle!$W$3),IF('Modello Analisi RISCHI MOG_PTPC'!AE173=Tabelle!$V$4,('Mitigazione del rischio'!C$8*Tabelle!$W$4),IF('Modello Analisi RISCHI MOG_PTPC'!AE173=Tabelle!$V$5,('Mitigazione del rischio'!C$8*Tabelle!$W$5),IF('Modello Analisi RISCHI MOG_PTPC'!AE173=Tabelle!$V$6,('Mitigazione del rischio'!C$8*Tabelle!$W$6),IF('Modello Analisi RISCHI MOG_PTPC'!AE173=Tabelle!$V$7,('Mitigazione del rischio'!C$8*Tabelle!$W$7),IF('Modello Analisi RISCHI MOG_PTPC'!AE173=Tabelle!$V$8,('Mitigazione del rischio'!C$8*Tabelle!$W$8),IF('Modello Analisi RISCHI MOG_PTPC'!AE173=Tabelle!$V$9,('Mitigazione del rischio'!C$8*Tabelle!$W$9),IF('Modello Analisi RISCHI MOG_PTPC'!AE173=Tabelle!$V$10,('Mitigazione del rischio'!C$8*Tabelle!$W$10),IF('Modello Analisi RISCHI MOG_PTPC'!AE173=Tabelle!$V$11,('Mitigazione del rischio'!C$8*Tabelle!$W$11),IF('Modello Analisi RISCHI MOG_PTPC'!AE173=Tabelle!$V$12,('Mitigazione del rischio'!C$8*Tabelle!$W$12),"-"))))))))))</f>
        <v>-</v>
      </c>
      <c r="D172" s="31" t="str">
        <f>IF('Modello Analisi RISCHI MOG_PTPC'!AF173=Tabelle!$V$3,('Mitigazione del rischio'!D$8*Tabelle!$W$3),IF('Modello Analisi RISCHI MOG_PTPC'!AF173=Tabelle!$V$4,('Mitigazione del rischio'!D$8*Tabelle!$W$4),IF('Modello Analisi RISCHI MOG_PTPC'!AF173=Tabelle!$V$5,('Mitigazione del rischio'!D$8*Tabelle!$W$5),IF('Modello Analisi RISCHI MOG_PTPC'!AF173=Tabelle!$V$6,('Mitigazione del rischio'!D$8*Tabelle!$W$6),IF('Modello Analisi RISCHI MOG_PTPC'!AF173=Tabelle!$V$7,('Mitigazione del rischio'!D$8*Tabelle!$W$7),IF('Modello Analisi RISCHI MOG_PTPC'!AF173=Tabelle!$V$8,('Mitigazione del rischio'!D$8*Tabelle!$W$8),IF('Modello Analisi RISCHI MOG_PTPC'!AF173=Tabelle!$V$9,('Mitigazione del rischio'!D$8*Tabelle!$W$9),IF('Modello Analisi RISCHI MOG_PTPC'!AF173=Tabelle!$V$10,('Mitigazione del rischio'!D$8*Tabelle!$W$10),IF('Modello Analisi RISCHI MOG_PTPC'!AF173=Tabelle!$V$11,('Mitigazione del rischio'!D$8*Tabelle!$W$11),IF('Modello Analisi RISCHI MOG_PTPC'!AF173=Tabelle!$V$12,('Mitigazione del rischio'!D$8*Tabelle!$W$12),"-"))))))))))</f>
        <v>-</v>
      </c>
      <c r="E172" s="31" t="str">
        <f>IF('Modello Analisi RISCHI MOG_PTPC'!AG173=Tabelle!$V$3,('Mitigazione del rischio'!E$8*Tabelle!$W$3),IF('Modello Analisi RISCHI MOG_PTPC'!AG173=Tabelle!$V$4,('Mitigazione del rischio'!E$8*Tabelle!$W$4),IF('Modello Analisi RISCHI MOG_PTPC'!AG173=Tabelle!$V$5,('Mitigazione del rischio'!E$8*Tabelle!$W$5),IF('Modello Analisi RISCHI MOG_PTPC'!AG173=Tabelle!$V$6,('Mitigazione del rischio'!E$8*Tabelle!$W$6),IF('Modello Analisi RISCHI MOG_PTPC'!AG173=Tabelle!$V$7,('Mitigazione del rischio'!E$8*Tabelle!$W$7),IF('Modello Analisi RISCHI MOG_PTPC'!AG173=Tabelle!$V$8,('Mitigazione del rischio'!E$8*Tabelle!$W$8),IF('Modello Analisi RISCHI MOG_PTPC'!AG173=Tabelle!$V$9,('Mitigazione del rischio'!E$8*Tabelle!$W$9),IF('Modello Analisi RISCHI MOG_PTPC'!AG173=Tabelle!$V$10,('Mitigazione del rischio'!E$8*Tabelle!$W$10),IF('Modello Analisi RISCHI MOG_PTPC'!AG173=Tabelle!$V$11,('Mitigazione del rischio'!E$8*Tabelle!$W$11),IF('Modello Analisi RISCHI MOG_PTPC'!AG173=Tabelle!$V$12,('Mitigazione del rischio'!E$8*Tabelle!$W$12),"-"))))))))))</f>
        <v>-</v>
      </c>
      <c r="F172" s="31" t="str">
        <f>IF('Modello Analisi RISCHI MOG_PTPC'!AH173=Tabelle!$V$3,('Mitigazione del rischio'!F$8*Tabelle!$W$3),IF('Modello Analisi RISCHI MOG_PTPC'!AH173=Tabelle!$V$4,('Mitigazione del rischio'!F$8*Tabelle!$W$4),IF('Modello Analisi RISCHI MOG_PTPC'!AH173=Tabelle!$V$5,('Mitigazione del rischio'!F$8*Tabelle!$W$5),IF('Modello Analisi RISCHI MOG_PTPC'!AH173=Tabelle!$V$6,('Mitigazione del rischio'!F$8*Tabelle!$W$6),IF('Modello Analisi RISCHI MOG_PTPC'!AH173=Tabelle!$V$7,('Mitigazione del rischio'!F$8*Tabelle!$W$7),IF('Modello Analisi RISCHI MOG_PTPC'!AH173=Tabelle!$V$8,('Mitigazione del rischio'!F$8*Tabelle!$W$8),IF('Modello Analisi RISCHI MOG_PTPC'!AH173=Tabelle!$V$9,('Mitigazione del rischio'!F$8*Tabelle!$W$9),IF('Modello Analisi RISCHI MOG_PTPC'!AH173=Tabelle!$V$10,('Mitigazione del rischio'!F$8*Tabelle!$W$10),IF('Modello Analisi RISCHI MOG_PTPC'!AH173=Tabelle!$V$11,('Mitigazione del rischio'!F$8*Tabelle!$W$11),IF('Modello Analisi RISCHI MOG_PTPC'!AH173=Tabelle!$V$12,('Mitigazione del rischio'!F$8*Tabelle!$W$12),"-"))))))))))</f>
        <v>-</v>
      </c>
      <c r="G172" s="31" t="str">
        <f>IF('Modello Analisi RISCHI MOG_PTPC'!AI173=Tabelle!$V$3,('Mitigazione del rischio'!G$8*Tabelle!$W$3),IF('Modello Analisi RISCHI MOG_PTPC'!AI173=Tabelle!$V$4,('Mitigazione del rischio'!G$8*Tabelle!$W$4),IF('Modello Analisi RISCHI MOG_PTPC'!AI173=Tabelle!$V$5,('Mitigazione del rischio'!G$8*Tabelle!$W$5),IF('Modello Analisi RISCHI MOG_PTPC'!AI173=Tabelle!$V$6,('Mitigazione del rischio'!G$8*Tabelle!$W$6),IF('Modello Analisi RISCHI MOG_PTPC'!AI173=Tabelle!$V$7,('Mitigazione del rischio'!G$8*Tabelle!$W$7),IF('Modello Analisi RISCHI MOG_PTPC'!AI173=Tabelle!$V$8,('Mitigazione del rischio'!G$8*Tabelle!$W$8),IF('Modello Analisi RISCHI MOG_PTPC'!AI173=Tabelle!$V$9,('Mitigazione del rischio'!G$8*Tabelle!$W$9),IF('Modello Analisi RISCHI MOG_PTPC'!AI173=Tabelle!$V$10,('Mitigazione del rischio'!G$8*Tabelle!$W$10),IF('Modello Analisi RISCHI MOG_PTPC'!AI173=Tabelle!$V$11,('Mitigazione del rischio'!G$8*Tabelle!$W$11),IF('Modello Analisi RISCHI MOG_PTPC'!AI173=Tabelle!$V$12,('Mitigazione del rischio'!G$8*Tabelle!$W$12),"-"))))))))))</f>
        <v>-</v>
      </c>
      <c r="H172" s="31" t="str">
        <f>IF('Modello Analisi RISCHI MOG_PTPC'!AJ173=Tabelle!$V$3,('Mitigazione del rischio'!H$8*Tabelle!$W$3),IF('Modello Analisi RISCHI MOG_PTPC'!AJ173=Tabelle!$V$4,('Mitigazione del rischio'!H$8*Tabelle!$W$4),IF('Modello Analisi RISCHI MOG_PTPC'!AJ173=Tabelle!$V$5,('Mitigazione del rischio'!H$8*Tabelle!$W$5),IF('Modello Analisi RISCHI MOG_PTPC'!AJ173=Tabelle!$V$6,('Mitigazione del rischio'!H$8*Tabelle!$W$6),IF('Modello Analisi RISCHI MOG_PTPC'!AJ173=Tabelle!$V$7,('Mitigazione del rischio'!H$8*Tabelle!$W$7),IF('Modello Analisi RISCHI MOG_PTPC'!AJ173=Tabelle!$V$8,('Mitigazione del rischio'!H$8*Tabelle!$W$8),IF('Modello Analisi RISCHI MOG_PTPC'!AJ173=Tabelle!$V$9,('Mitigazione del rischio'!H$8*Tabelle!$W$9),IF('Modello Analisi RISCHI MOG_PTPC'!AJ173=Tabelle!$V$10,('Mitigazione del rischio'!H$8*Tabelle!$W$10),IF('Modello Analisi RISCHI MOG_PTPC'!AJ173=Tabelle!$V$11,('Mitigazione del rischio'!H$8*Tabelle!$W$11),IF('Modello Analisi RISCHI MOG_PTPC'!AJ173=Tabelle!$V$12,('Mitigazione del rischio'!H$8*Tabelle!$W$12),"-"))))))))))</f>
        <v>-</v>
      </c>
      <c r="I172" s="31" t="str">
        <f>IF('Modello Analisi RISCHI MOG_PTPC'!AK173=Tabelle!$V$3,('Mitigazione del rischio'!I$8*Tabelle!$W$3),IF('Modello Analisi RISCHI MOG_PTPC'!AK173=Tabelle!$V$4,('Mitigazione del rischio'!I$8*Tabelle!$W$4),IF('Modello Analisi RISCHI MOG_PTPC'!AK173=Tabelle!$V$5,('Mitigazione del rischio'!I$8*Tabelle!$W$5),IF('Modello Analisi RISCHI MOG_PTPC'!AK173=Tabelle!$V$6,('Mitigazione del rischio'!I$8*Tabelle!$W$6),IF('Modello Analisi RISCHI MOG_PTPC'!AK173=Tabelle!$V$7,('Mitigazione del rischio'!I$8*Tabelle!$W$7),IF('Modello Analisi RISCHI MOG_PTPC'!AK173=Tabelle!$V$8,('Mitigazione del rischio'!I$8*Tabelle!$W$8),IF('Modello Analisi RISCHI MOG_PTPC'!AK173=Tabelle!$V$9,('Mitigazione del rischio'!I$8*Tabelle!$W$9),IF('Modello Analisi RISCHI MOG_PTPC'!AK173=Tabelle!$V$10,('Mitigazione del rischio'!I$8*Tabelle!$W$10),IF('Modello Analisi RISCHI MOG_PTPC'!AK173=Tabelle!$V$11,('Mitigazione del rischio'!I$8*Tabelle!$W$11),IF('Modello Analisi RISCHI MOG_PTPC'!AK173=Tabelle!$V$12,('Mitigazione del rischio'!I$8*Tabelle!$W$12),"-"))))))))))</f>
        <v>-</v>
      </c>
      <c r="J172" s="31" t="str">
        <f>IF('Modello Analisi RISCHI MOG_PTPC'!AL173=Tabelle!$V$3,('Mitigazione del rischio'!J$8*Tabelle!$W$3),IF('Modello Analisi RISCHI MOG_PTPC'!AL173=Tabelle!$V$4,('Mitigazione del rischio'!J$8*Tabelle!$W$4),IF('Modello Analisi RISCHI MOG_PTPC'!AL173=Tabelle!$V$5,('Mitigazione del rischio'!J$8*Tabelle!$W$5),IF('Modello Analisi RISCHI MOG_PTPC'!AL173=Tabelle!$V$6,('Mitigazione del rischio'!J$8*Tabelle!$W$6),IF('Modello Analisi RISCHI MOG_PTPC'!AL173=Tabelle!$V$7,('Mitigazione del rischio'!J$8*Tabelle!$W$7),IF('Modello Analisi RISCHI MOG_PTPC'!AL173=Tabelle!$V$8,('Mitigazione del rischio'!J$8*Tabelle!$W$8),IF('Modello Analisi RISCHI MOG_PTPC'!AL173=Tabelle!$V$9,('Mitigazione del rischio'!J$8*Tabelle!$W$9),IF('Modello Analisi RISCHI MOG_PTPC'!AL173=Tabelle!$V$10,('Mitigazione del rischio'!J$8*Tabelle!$W$10),IF('Modello Analisi RISCHI MOG_PTPC'!AL173=Tabelle!$V$11,('Mitigazione del rischio'!J$8*Tabelle!$W$11),IF('Modello Analisi RISCHI MOG_PTPC'!AL173=Tabelle!$V$12,('Mitigazione del rischio'!J$8*Tabelle!$W$12),"-"))))))))))</f>
        <v>-</v>
      </c>
      <c r="K172" s="31" t="str">
        <f>IF('Modello Analisi RISCHI MOG_PTPC'!AM173=Tabelle!$V$3,('Mitigazione del rischio'!K$8*Tabelle!$W$3),IF('Modello Analisi RISCHI MOG_PTPC'!AM173=Tabelle!$V$4,('Mitigazione del rischio'!K$8*Tabelle!$W$4),IF('Modello Analisi RISCHI MOG_PTPC'!AM173=Tabelle!$V$5,('Mitigazione del rischio'!K$8*Tabelle!$W$5),IF('Modello Analisi RISCHI MOG_PTPC'!AM173=Tabelle!$V$6,('Mitigazione del rischio'!K$8*Tabelle!$W$6),IF('Modello Analisi RISCHI MOG_PTPC'!AM173=Tabelle!$V$7,('Mitigazione del rischio'!K$8*Tabelle!$W$7),IF('Modello Analisi RISCHI MOG_PTPC'!AM173=Tabelle!$V$8,('Mitigazione del rischio'!K$8*Tabelle!$W$8),IF('Modello Analisi RISCHI MOG_PTPC'!AM173=Tabelle!$V$9,('Mitigazione del rischio'!K$8*Tabelle!$W$9),IF('Modello Analisi RISCHI MOG_PTPC'!AM173=Tabelle!$V$10,('Mitigazione del rischio'!K$8*Tabelle!$W$10),IF('Modello Analisi RISCHI MOG_PTPC'!AM173=Tabelle!$V$11,('Mitigazione del rischio'!K$8*Tabelle!$W$11),IF('Modello Analisi RISCHI MOG_PTPC'!AM173=Tabelle!$V$12,('Mitigazione del rischio'!K$8*Tabelle!$W$12),"-"))))))))))</f>
        <v>-</v>
      </c>
      <c r="L172" s="31" t="str">
        <f>IF('Modello Analisi RISCHI MOG_PTPC'!AN173=Tabelle!$V$3,('Mitigazione del rischio'!L$8*Tabelle!$W$3),IF('Modello Analisi RISCHI MOG_PTPC'!AN173=Tabelle!$V$4,('Mitigazione del rischio'!L$8*Tabelle!$W$4),IF('Modello Analisi RISCHI MOG_PTPC'!AN173=Tabelle!$V$5,('Mitigazione del rischio'!L$8*Tabelle!$W$5),IF('Modello Analisi RISCHI MOG_PTPC'!AN173=Tabelle!$V$6,('Mitigazione del rischio'!L$8*Tabelle!$W$6),IF('Modello Analisi RISCHI MOG_PTPC'!AN173=Tabelle!$V$7,('Mitigazione del rischio'!L$8*Tabelle!$W$7),IF('Modello Analisi RISCHI MOG_PTPC'!AN173=Tabelle!$V$8,('Mitigazione del rischio'!L$8*Tabelle!$W$8),IF('Modello Analisi RISCHI MOG_PTPC'!AN173=Tabelle!$V$9,('Mitigazione del rischio'!L$8*Tabelle!$W$9),IF('Modello Analisi RISCHI MOG_PTPC'!AN173=Tabelle!$V$10,('Mitigazione del rischio'!L$8*Tabelle!$W$10),IF('Modello Analisi RISCHI MOG_PTPC'!AN173=Tabelle!$V$11,('Mitigazione del rischio'!L$8*Tabelle!$W$11),IF('Modello Analisi RISCHI MOG_PTPC'!AN173=Tabelle!$V$12,('Mitigazione del rischio'!L$8*Tabelle!$W$12),"-"))))))))))</f>
        <v>-</v>
      </c>
      <c r="M172" s="31" t="str">
        <f>IF('Modello Analisi RISCHI MOG_PTPC'!AO173=Tabelle!$V$3,('Mitigazione del rischio'!M$8*Tabelle!$W$3),IF('Modello Analisi RISCHI MOG_PTPC'!AO173=Tabelle!$V$4,('Mitigazione del rischio'!M$8*Tabelle!$W$4),IF('Modello Analisi RISCHI MOG_PTPC'!AO173=Tabelle!$V$5,('Mitigazione del rischio'!M$8*Tabelle!$W$5),IF('Modello Analisi RISCHI MOG_PTPC'!AO173=Tabelle!$V$6,('Mitigazione del rischio'!M$8*Tabelle!$W$6),IF('Modello Analisi RISCHI MOG_PTPC'!AO173=Tabelle!$V$7,('Mitigazione del rischio'!M$8*Tabelle!$W$7),IF('Modello Analisi RISCHI MOG_PTPC'!AO173=Tabelle!$V$8,('Mitigazione del rischio'!M$8*Tabelle!$W$8),IF('Modello Analisi RISCHI MOG_PTPC'!AO173=Tabelle!$V$9,('Mitigazione del rischio'!M$8*Tabelle!$W$9),IF('Modello Analisi RISCHI MOG_PTPC'!AO173=Tabelle!$V$10,('Mitigazione del rischio'!M$8*Tabelle!$W$10),IF('Modello Analisi RISCHI MOG_PTPC'!AO173=Tabelle!$V$11,('Mitigazione del rischio'!M$8*Tabelle!$W$11),IF('Modello Analisi RISCHI MOG_PTPC'!AO173=Tabelle!$V$12,('Mitigazione del rischio'!M$8*Tabelle!$W$12),"-"))))))))))</f>
        <v>-</v>
      </c>
      <c r="N172" s="31" t="str">
        <f>IF('Modello Analisi RISCHI MOG_PTPC'!AP173=Tabelle!$V$3,('Mitigazione del rischio'!N$8*Tabelle!$W$3),IF('Modello Analisi RISCHI MOG_PTPC'!AP173=Tabelle!$V$4,('Mitigazione del rischio'!N$8*Tabelle!$W$4),IF('Modello Analisi RISCHI MOG_PTPC'!AP173=Tabelle!$V$5,('Mitigazione del rischio'!N$8*Tabelle!$W$5),IF('Modello Analisi RISCHI MOG_PTPC'!AP173=Tabelle!$V$6,('Mitigazione del rischio'!N$8*Tabelle!$W$6),IF('Modello Analisi RISCHI MOG_PTPC'!AP173=Tabelle!$V$7,('Mitigazione del rischio'!N$8*Tabelle!$W$7),IF('Modello Analisi RISCHI MOG_PTPC'!AP173=Tabelle!$V$8,('Mitigazione del rischio'!N$8*Tabelle!$W$8),IF('Modello Analisi RISCHI MOG_PTPC'!AP173=Tabelle!$V$9,('Mitigazione del rischio'!N$8*Tabelle!$W$9),IF('Modello Analisi RISCHI MOG_PTPC'!AP173=Tabelle!$V$10,('Mitigazione del rischio'!N$8*Tabelle!$W$10),IF('Modello Analisi RISCHI MOG_PTPC'!AP173=Tabelle!$V$11,('Mitigazione del rischio'!N$8*Tabelle!$W$11),IF('Modello Analisi RISCHI MOG_PTPC'!AP173=Tabelle!$V$12,('Mitigazione del rischio'!N$8*Tabelle!$W$12),"-"))))))))))</f>
        <v>-</v>
      </c>
      <c r="O172" s="31" t="str">
        <f>IF('Modello Analisi RISCHI MOG_PTPC'!AQ173=Tabelle!$V$3,('Mitigazione del rischio'!O$8*Tabelle!$W$3),IF('Modello Analisi RISCHI MOG_PTPC'!AQ173=Tabelle!$V$4,('Mitigazione del rischio'!O$8*Tabelle!$W$4),IF('Modello Analisi RISCHI MOG_PTPC'!AQ173=Tabelle!$V$5,('Mitigazione del rischio'!O$8*Tabelle!$W$5),IF('Modello Analisi RISCHI MOG_PTPC'!AQ173=Tabelle!$V$6,('Mitigazione del rischio'!O$8*Tabelle!$W$6),IF('Modello Analisi RISCHI MOG_PTPC'!AQ173=Tabelle!$V$7,('Mitigazione del rischio'!O$8*Tabelle!$W$7),IF('Modello Analisi RISCHI MOG_PTPC'!AQ173=Tabelle!$V$8,('Mitigazione del rischio'!O$8*Tabelle!$W$8),IF('Modello Analisi RISCHI MOG_PTPC'!AQ173=Tabelle!$V$9,('Mitigazione del rischio'!O$8*Tabelle!$W$9),IF('Modello Analisi RISCHI MOG_PTPC'!AQ173=Tabelle!$V$10,('Mitigazione del rischio'!O$8*Tabelle!$W$10),IF('Modello Analisi RISCHI MOG_PTPC'!AQ173=Tabelle!$V$11,('Mitigazione del rischio'!O$8*Tabelle!$W$11),IF('Modello Analisi RISCHI MOG_PTPC'!AQ173=Tabelle!$V$12,('Mitigazione del rischio'!O$8*Tabelle!$W$12),"-"))))))))))</f>
        <v>-</v>
      </c>
      <c r="P172" s="31" t="str">
        <f>IF('Modello Analisi RISCHI MOG_PTPC'!AR173=Tabelle!$V$3,('Mitigazione del rischio'!P$8*Tabelle!$W$3),IF('Modello Analisi RISCHI MOG_PTPC'!AR173=Tabelle!$V$4,('Mitigazione del rischio'!P$8*Tabelle!$W$4),IF('Modello Analisi RISCHI MOG_PTPC'!AR173=Tabelle!$V$5,('Mitigazione del rischio'!P$8*Tabelle!$W$5),IF('Modello Analisi RISCHI MOG_PTPC'!AR173=Tabelle!$V$6,('Mitigazione del rischio'!P$8*Tabelle!$W$6),IF('Modello Analisi RISCHI MOG_PTPC'!AR173=Tabelle!$V$7,('Mitigazione del rischio'!P$8*Tabelle!$W$7),IF('Modello Analisi RISCHI MOG_PTPC'!AR173=Tabelle!$V$8,('Mitigazione del rischio'!P$8*Tabelle!$W$8),IF('Modello Analisi RISCHI MOG_PTPC'!AR173=Tabelle!$V$9,('Mitigazione del rischio'!P$8*Tabelle!$W$9),IF('Modello Analisi RISCHI MOG_PTPC'!AR173=Tabelle!$V$10,('Mitigazione del rischio'!P$8*Tabelle!$W$10),IF('Modello Analisi RISCHI MOG_PTPC'!AR173=Tabelle!$V$11,('Mitigazione del rischio'!P$8*Tabelle!$W$11),IF('Modello Analisi RISCHI MOG_PTPC'!AR173=Tabelle!$V$12,('Mitigazione del rischio'!P$8*Tabelle!$W$12),"-"))))))))))</f>
        <v>-</v>
      </c>
      <c r="Q172" s="31" t="str">
        <f>IF('Modello Analisi RISCHI MOG_PTPC'!AS173=Tabelle!$V$3,('Mitigazione del rischio'!Q$8*Tabelle!$W$3),IF('Modello Analisi RISCHI MOG_PTPC'!AS173=Tabelle!$V$4,('Mitigazione del rischio'!Q$8*Tabelle!$W$4),IF('Modello Analisi RISCHI MOG_PTPC'!AS173=Tabelle!$V$5,('Mitigazione del rischio'!Q$8*Tabelle!$W$5),IF('Modello Analisi RISCHI MOG_PTPC'!AS173=Tabelle!$V$6,('Mitigazione del rischio'!Q$8*Tabelle!$W$6),IF('Modello Analisi RISCHI MOG_PTPC'!AS173=Tabelle!$V$7,('Mitigazione del rischio'!Q$8*Tabelle!$W$7),IF('Modello Analisi RISCHI MOG_PTPC'!AS173=Tabelle!$V$8,('Mitigazione del rischio'!Q$8*Tabelle!$W$8),IF('Modello Analisi RISCHI MOG_PTPC'!AS173=Tabelle!$V$9,('Mitigazione del rischio'!Q$8*Tabelle!$W$9),IF('Modello Analisi RISCHI MOG_PTPC'!AS173=Tabelle!$V$10,('Mitigazione del rischio'!Q$8*Tabelle!$W$10),IF('Modello Analisi RISCHI MOG_PTPC'!AS173=Tabelle!$V$11,('Mitigazione del rischio'!Q$8*Tabelle!$W$11),IF('Modello Analisi RISCHI MOG_PTPC'!AS173=Tabelle!$V$12,('Mitigazione del rischio'!Q$8*Tabelle!$W$12),"-"))))))))))</f>
        <v>-</v>
      </c>
      <c r="R172" s="31" t="str">
        <f>IF('Modello Analisi RISCHI MOG_PTPC'!AT173=Tabelle!$V$3,('Mitigazione del rischio'!R$8*Tabelle!$W$3),IF('Modello Analisi RISCHI MOG_PTPC'!AT173=Tabelle!$V$4,('Mitigazione del rischio'!R$8*Tabelle!$W$4),IF('Modello Analisi RISCHI MOG_PTPC'!AT173=Tabelle!$V$5,('Mitigazione del rischio'!R$8*Tabelle!$W$5),IF('Modello Analisi RISCHI MOG_PTPC'!AT173=Tabelle!$V$6,('Mitigazione del rischio'!R$8*Tabelle!$W$6),IF('Modello Analisi RISCHI MOG_PTPC'!AT173=Tabelle!$V$7,('Mitigazione del rischio'!R$8*Tabelle!$W$7),IF('Modello Analisi RISCHI MOG_PTPC'!AT173=Tabelle!$V$8,('Mitigazione del rischio'!R$8*Tabelle!$W$8),IF('Modello Analisi RISCHI MOG_PTPC'!AT173=Tabelle!$V$9,('Mitigazione del rischio'!R$8*Tabelle!$W$9),IF('Modello Analisi RISCHI MOG_PTPC'!AT173=Tabelle!$V$10,('Mitigazione del rischio'!R$8*Tabelle!$W$10),IF('Modello Analisi RISCHI MOG_PTPC'!AT173=Tabelle!$V$11,('Mitigazione del rischio'!R$8*Tabelle!$W$11),IF('Modello Analisi RISCHI MOG_PTPC'!AT173=Tabelle!$V$12,('Mitigazione del rischio'!R$8*Tabelle!$W$12),"-"))))))))))</f>
        <v>-</v>
      </c>
      <c r="S172" s="31" t="str">
        <f>IF('Modello Analisi RISCHI MOG_PTPC'!AU173=Tabelle!$V$3,('Mitigazione del rischio'!S$8*Tabelle!$W$3),IF('Modello Analisi RISCHI MOG_PTPC'!AU173=Tabelle!$V$4,('Mitigazione del rischio'!S$8*Tabelle!$W$4),IF('Modello Analisi RISCHI MOG_PTPC'!AU173=Tabelle!$V$5,('Mitigazione del rischio'!S$8*Tabelle!$W$5),IF('Modello Analisi RISCHI MOG_PTPC'!AU173=Tabelle!$V$6,('Mitigazione del rischio'!S$8*Tabelle!$W$6),IF('Modello Analisi RISCHI MOG_PTPC'!AU173=Tabelle!$V$7,('Mitigazione del rischio'!S$8*Tabelle!$W$7),IF('Modello Analisi RISCHI MOG_PTPC'!AU173=Tabelle!$V$8,('Mitigazione del rischio'!S$8*Tabelle!$W$8),IF('Modello Analisi RISCHI MOG_PTPC'!AU173=Tabelle!$V$9,('Mitigazione del rischio'!S$8*Tabelle!$W$9),IF('Modello Analisi RISCHI MOG_PTPC'!AU173=Tabelle!$V$10,('Mitigazione del rischio'!S$8*Tabelle!$W$10),IF('Modello Analisi RISCHI MOG_PTPC'!AU173=Tabelle!$V$11,('Mitigazione del rischio'!S$8*Tabelle!$W$11),IF('Modello Analisi RISCHI MOG_PTPC'!AU173=Tabelle!$V$12,('Mitigazione del rischio'!S$8*Tabelle!$W$12),"-"))))))))))</f>
        <v>-</v>
      </c>
      <c r="T172" s="31" t="str">
        <f>IF('Modello Analisi RISCHI MOG_PTPC'!AV173=Tabelle!$V$3,('Mitigazione del rischio'!T$8*Tabelle!$W$3),IF('Modello Analisi RISCHI MOG_PTPC'!AV173=Tabelle!$V$4,('Mitigazione del rischio'!T$8*Tabelle!$W$4),IF('Modello Analisi RISCHI MOG_PTPC'!AV173=Tabelle!$V$5,('Mitigazione del rischio'!T$8*Tabelle!$W$5),IF('Modello Analisi RISCHI MOG_PTPC'!AV173=Tabelle!$V$6,('Mitigazione del rischio'!T$8*Tabelle!$W$6),IF('Modello Analisi RISCHI MOG_PTPC'!AV173=Tabelle!$V$7,('Mitigazione del rischio'!T$8*Tabelle!$W$7),IF('Modello Analisi RISCHI MOG_PTPC'!AV173=Tabelle!$V$8,('Mitigazione del rischio'!T$8*Tabelle!$W$8),IF('Modello Analisi RISCHI MOG_PTPC'!AV173=Tabelle!$V$9,('Mitigazione del rischio'!T$8*Tabelle!$W$9),IF('Modello Analisi RISCHI MOG_PTPC'!AV173=Tabelle!$V$10,('Mitigazione del rischio'!T$8*Tabelle!$W$10),IF('Modello Analisi RISCHI MOG_PTPC'!AV173=Tabelle!$V$11,('Mitigazione del rischio'!T$8*Tabelle!$W$11),IF('Modello Analisi RISCHI MOG_PTPC'!AV173=Tabelle!$V$12,('Mitigazione del rischio'!T$8*Tabelle!$W$12),"-"))))))))))</f>
        <v>-</v>
      </c>
      <c r="U172" s="31" t="str">
        <f>IF('Modello Analisi RISCHI MOG_PTPC'!AW173=Tabelle!$V$3,('Mitigazione del rischio'!U$8*Tabelle!$W$3),IF('Modello Analisi RISCHI MOG_PTPC'!AW173=Tabelle!$V$4,('Mitigazione del rischio'!U$8*Tabelle!$W$4),IF('Modello Analisi RISCHI MOG_PTPC'!AW173=Tabelle!$V$5,('Mitigazione del rischio'!U$8*Tabelle!$W$5),IF('Modello Analisi RISCHI MOG_PTPC'!AW173=Tabelle!$V$6,('Mitigazione del rischio'!U$8*Tabelle!$W$6),IF('Modello Analisi RISCHI MOG_PTPC'!AW173=Tabelle!$V$7,('Mitigazione del rischio'!U$8*Tabelle!$W$7),IF('Modello Analisi RISCHI MOG_PTPC'!AW173=Tabelle!$V$8,('Mitigazione del rischio'!U$8*Tabelle!$W$8),IF('Modello Analisi RISCHI MOG_PTPC'!AW173=Tabelle!$V$9,('Mitigazione del rischio'!U$8*Tabelle!$W$9),IF('Modello Analisi RISCHI MOG_PTPC'!AW173=Tabelle!$V$10,('Mitigazione del rischio'!U$8*Tabelle!$W$10),IF('Modello Analisi RISCHI MOG_PTPC'!AW173=Tabelle!$V$11,('Mitigazione del rischio'!U$8*Tabelle!$W$11),IF('Modello Analisi RISCHI MOG_PTPC'!AW173=Tabelle!$V$12,('Mitigazione del rischio'!U$8*Tabelle!$W$12),"-"))))))))))</f>
        <v>-</v>
      </c>
      <c r="V172" s="31" t="str">
        <f>IF('Modello Analisi RISCHI MOG_PTPC'!AX173=Tabelle!$V$3,('Mitigazione del rischio'!V$8*Tabelle!$W$3),IF('Modello Analisi RISCHI MOG_PTPC'!AX173=Tabelle!$V$4,('Mitigazione del rischio'!V$8*Tabelle!$W$4),IF('Modello Analisi RISCHI MOG_PTPC'!AX173=Tabelle!$V$5,('Mitigazione del rischio'!V$8*Tabelle!$W$5),IF('Modello Analisi RISCHI MOG_PTPC'!AX173=Tabelle!$V$6,('Mitigazione del rischio'!V$8*Tabelle!$W$6),IF('Modello Analisi RISCHI MOG_PTPC'!AX173=Tabelle!$V$7,('Mitigazione del rischio'!V$8*Tabelle!$W$7),IF('Modello Analisi RISCHI MOG_PTPC'!AX173=Tabelle!$V$8,('Mitigazione del rischio'!V$8*Tabelle!$W$8),IF('Modello Analisi RISCHI MOG_PTPC'!AX173=Tabelle!$V$9,('Mitigazione del rischio'!V$8*Tabelle!$W$9),IF('Modello Analisi RISCHI MOG_PTPC'!AX173=Tabelle!$V$10,('Mitigazione del rischio'!V$8*Tabelle!$W$10),IF('Modello Analisi RISCHI MOG_PTPC'!AX173=Tabelle!$V$11,('Mitigazione del rischio'!V$8*Tabelle!$W$11),IF('Modello Analisi RISCHI MOG_PTPC'!AX173=Tabelle!$V$12,('Mitigazione del rischio'!V$8*Tabelle!$W$12),"-"))))))))))</f>
        <v>-</v>
      </c>
      <c r="W172" s="31" t="str">
        <f>IF('Modello Analisi RISCHI MOG_PTPC'!AY173=Tabelle!$V$3,('Mitigazione del rischio'!W$8*Tabelle!$W$3),IF('Modello Analisi RISCHI MOG_PTPC'!AY173=Tabelle!$V$4,('Mitigazione del rischio'!W$8*Tabelle!$W$4),IF('Modello Analisi RISCHI MOG_PTPC'!AY173=Tabelle!$V$5,('Mitigazione del rischio'!W$8*Tabelle!$W$5),IF('Modello Analisi RISCHI MOG_PTPC'!AY173=Tabelle!$V$6,('Mitigazione del rischio'!W$8*Tabelle!$W$6),IF('Modello Analisi RISCHI MOG_PTPC'!AY173=Tabelle!$V$7,('Mitigazione del rischio'!W$8*Tabelle!$W$7),IF('Modello Analisi RISCHI MOG_PTPC'!AY173=Tabelle!$V$8,('Mitigazione del rischio'!W$8*Tabelle!$W$8),IF('Modello Analisi RISCHI MOG_PTPC'!AY173=Tabelle!$V$9,('Mitigazione del rischio'!W$8*Tabelle!$W$9),IF('Modello Analisi RISCHI MOG_PTPC'!AY173=Tabelle!$V$10,('Mitigazione del rischio'!W$8*Tabelle!$W$10),IF('Modello Analisi RISCHI MOG_PTPC'!AY173=Tabelle!$V$11,('Mitigazione del rischio'!W$8*Tabelle!$W$11),IF('Modello Analisi RISCHI MOG_PTPC'!AY173=Tabelle!$V$12,('Mitigazione del rischio'!W$8*Tabelle!$W$12),"-"))))))))))</f>
        <v>-</v>
      </c>
      <c r="X172" s="31" t="str">
        <f>IF('Modello Analisi RISCHI MOG_PTPC'!AZ173=Tabelle!$V$3,('Mitigazione del rischio'!X$8*Tabelle!$W$3),IF('Modello Analisi RISCHI MOG_PTPC'!AZ173=Tabelle!$V$4,('Mitigazione del rischio'!X$8*Tabelle!$W$4),IF('Modello Analisi RISCHI MOG_PTPC'!AZ173=Tabelle!$V$5,('Mitigazione del rischio'!X$8*Tabelle!$W$5),IF('Modello Analisi RISCHI MOG_PTPC'!AZ173=Tabelle!$V$6,('Mitigazione del rischio'!X$8*Tabelle!$W$6),IF('Modello Analisi RISCHI MOG_PTPC'!AZ173=Tabelle!$V$7,('Mitigazione del rischio'!X$8*Tabelle!$W$7),IF('Modello Analisi RISCHI MOG_PTPC'!AZ173=Tabelle!$V$8,('Mitigazione del rischio'!X$8*Tabelle!$W$8),IF('Modello Analisi RISCHI MOG_PTPC'!AZ173=Tabelle!$V$9,('Mitigazione del rischio'!X$8*Tabelle!$W$9),IF('Modello Analisi RISCHI MOG_PTPC'!AZ173=Tabelle!$V$10,('Mitigazione del rischio'!X$8*Tabelle!$W$10),IF('Modello Analisi RISCHI MOG_PTPC'!AZ173=Tabelle!$V$11,('Mitigazione del rischio'!X$8*Tabelle!$W$11),IF('Modello Analisi RISCHI MOG_PTPC'!AZ173=Tabelle!$V$12,('Mitigazione del rischio'!X$8*Tabelle!$W$12),"-"))))))))))</f>
        <v>-</v>
      </c>
      <c r="Y172" s="31" t="str">
        <f>IF('Modello Analisi RISCHI MOG_PTPC'!BA173=Tabelle!$V$3,('Mitigazione del rischio'!Y$8*Tabelle!$W$3),IF('Modello Analisi RISCHI MOG_PTPC'!BA173=Tabelle!$V$4,('Mitigazione del rischio'!Y$8*Tabelle!$W$4),IF('Modello Analisi RISCHI MOG_PTPC'!BA173=Tabelle!$V$5,('Mitigazione del rischio'!Y$8*Tabelle!$W$5),IF('Modello Analisi RISCHI MOG_PTPC'!BA173=Tabelle!$V$6,('Mitigazione del rischio'!Y$8*Tabelle!$W$6),IF('Modello Analisi RISCHI MOG_PTPC'!BA173=Tabelle!$V$7,('Mitigazione del rischio'!Y$8*Tabelle!$W$7),IF('Modello Analisi RISCHI MOG_PTPC'!BA173=Tabelle!$V$8,('Mitigazione del rischio'!Y$8*Tabelle!$W$8),IF('Modello Analisi RISCHI MOG_PTPC'!BA173=Tabelle!$V$9,('Mitigazione del rischio'!Y$8*Tabelle!$W$9),IF('Modello Analisi RISCHI MOG_PTPC'!BA173=Tabelle!$V$10,('Mitigazione del rischio'!Y$8*Tabelle!$W$10),IF('Modello Analisi RISCHI MOG_PTPC'!BA173=Tabelle!$V$11,('Mitigazione del rischio'!Y$8*Tabelle!$W$11),IF('Modello Analisi RISCHI MOG_PTPC'!BA173=Tabelle!$V$12,('Mitigazione del rischio'!Y$8*Tabelle!$W$12),"-"))))))))))</f>
        <v>-</v>
      </c>
      <c r="Z172" s="31" t="str">
        <f>IF('Modello Analisi RISCHI MOG_PTPC'!BB173=Tabelle!$V$3,('Mitigazione del rischio'!Z$8*Tabelle!$W$3),IF('Modello Analisi RISCHI MOG_PTPC'!BB173=Tabelle!$V$4,('Mitigazione del rischio'!Z$8*Tabelle!$W$4),IF('Modello Analisi RISCHI MOG_PTPC'!BB173=Tabelle!$V$5,('Mitigazione del rischio'!Z$8*Tabelle!$W$5),IF('Modello Analisi RISCHI MOG_PTPC'!BB173=Tabelle!$V$6,('Mitigazione del rischio'!Z$8*Tabelle!$W$6),IF('Modello Analisi RISCHI MOG_PTPC'!BB173=Tabelle!$V$7,('Mitigazione del rischio'!Z$8*Tabelle!$W$7),IF('Modello Analisi RISCHI MOG_PTPC'!BB173=Tabelle!$V$8,('Mitigazione del rischio'!Z$8*Tabelle!$W$8),IF('Modello Analisi RISCHI MOG_PTPC'!BB173=Tabelle!$V$9,('Mitigazione del rischio'!Z$8*Tabelle!$W$9),IF('Modello Analisi RISCHI MOG_PTPC'!BB173=Tabelle!$V$10,('Mitigazione del rischio'!Z$8*Tabelle!$W$10),IF('Modello Analisi RISCHI MOG_PTPC'!BB173=Tabelle!$V$11,('Mitigazione del rischio'!Z$8*Tabelle!$W$11),IF('Modello Analisi RISCHI MOG_PTPC'!BB173=Tabelle!$V$12,('Mitigazione del rischio'!Z$8*Tabelle!$W$12),"-"))))))))))</f>
        <v>-</v>
      </c>
      <c r="AA172" s="31" t="str">
        <f>IF('Modello Analisi RISCHI MOG_PTPC'!BC173=Tabelle!$V$3,('Mitigazione del rischio'!AA$8*Tabelle!$W$3),IF('Modello Analisi RISCHI MOG_PTPC'!BC173=Tabelle!$V$4,('Mitigazione del rischio'!AA$8*Tabelle!$W$4),IF('Modello Analisi RISCHI MOG_PTPC'!BC173=Tabelle!$V$5,('Mitigazione del rischio'!AA$8*Tabelle!$W$5),IF('Modello Analisi RISCHI MOG_PTPC'!BC173=Tabelle!$V$6,('Mitigazione del rischio'!AA$8*Tabelle!$W$6),IF('Modello Analisi RISCHI MOG_PTPC'!BC173=Tabelle!$V$7,('Mitigazione del rischio'!AA$8*Tabelle!$W$7),IF('Modello Analisi RISCHI MOG_PTPC'!BC173=Tabelle!$V$8,('Mitigazione del rischio'!AA$8*Tabelle!$W$8),IF('Modello Analisi RISCHI MOG_PTPC'!BC173=Tabelle!$V$9,('Mitigazione del rischio'!AA$8*Tabelle!$W$9),IF('Modello Analisi RISCHI MOG_PTPC'!BC173=Tabelle!$V$10,('Mitigazione del rischio'!AA$8*Tabelle!$W$10),IF('Modello Analisi RISCHI MOG_PTPC'!BC173=Tabelle!$V$11,('Mitigazione del rischio'!AA$8*Tabelle!$W$11),IF('Modello Analisi RISCHI MOG_PTPC'!BC173=Tabelle!$V$12,('Mitigazione del rischio'!AA$8*Tabelle!$W$12),"-"))))))))))</f>
        <v>-</v>
      </c>
      <c r="AB172" s="31" t="str">
        <f>IF('Modello Analisi RISCHI MOG_PTPC'!BD173=Tabelle!$V$3,('Mitigazione del rischio'!AB$8*Tabelle!$W$3),IF('Modello Analisi RISCHI MOG_PTPC'!BD173=Tabelle!$V$4,('Mitigazione del rischio'!AB$8*Tabelle!$W$4),IF('Modello Analisi RISCHI MOG_PTPC'!BD173=Tabelle!$V$5,('Mitigazione del rischio'!AB$8*Tabelle!$W$5),IF('Modello Analisi RISCHI MOG_PTPC'!BD173=Tabelle!$V$6,('Mitigazione del rischio'!AB$8*Tabelle!$W$6),IF('Modello Analisi RISCHI MOG_PTPC'!BD173=Tabelle!$V$7,('Mitigazione del rischio'!AB$8*Tabelle!$W$7),IF('Modello Analisi RISCHI MOG_PTPC'!BD173=Tabelle!$V$8,('Mitigazione del rischio'!AB$8*Tabelle!$W$8),IF('Modello Analisi RISCHI MOG_PTPC'!BD173=Tabelle!$V$9,('Mitigazione del rischio'!AB$8*Tabelle!$W$9),IF('Modello Analisi RISCHI MOG_PTPC'!BD173=Tabelle!$V$10,('Mitigazione del rischio'!AB$8*Tabelle!$W$10),IF('Modello Analisi RISCHI MOG_PTPC'!BD173=Tabelle!$V$11,('Mitigazione del rischio'!AB$8*Tabelle!$W$11),IF('Modello Analisi RISCHI MOG_PTPC'!BD173=Tabelle!$V$12,('Mitigazione del rischio'!AB$8*Tabelle!$W$12),"-"))))))))))</f>
        <v>-</v>
      </c>
      <c r="AC172" s="31" t="str">
        <f>IF('Modello Analisi RISCHI MOG_PTPC'!BE173=Tabelle!$V$3,('Mitigazione del rischio'!AC$8*Tabelle!$W$3),IF('Modello Analisi RISCHI MOG_PTPC'!BE173=Tabelle!$V$4,('Mitigazione del rischio'!AC$8*Tabelle!$W$4),IF('Modello Analisi RISCHI MOG_PTPC'!BE173=Tabelle!$V$5,('Mitigazione del rischio'!AC$8*Tabelle!$W$5),IF('Modello Analisi RISCHI MOG_PTPC'!BE173=Tabelle!$V$6,('Mitigazione del rischio'!AC$8*Tabelle!$W$6),IF('Modello Analisi RISCHI MOG_PTPC'!BE173=Tabelle!$V$7,('Mitigazione del rischio'!AC$8*Tabelle!$W$7),IF('Modello Analisi RISCHI MOG_PTPC'!BE173=Tabelle!$V$8,('Mitigazione del rischio'!AC$8*Tabelle!$W$8),IF('Modello Analisi RISCHI MOG_PTPC'!BE173=Tabelle!$V$9,('Mitigazione del rischio'!AC$8*Tabelle!$W$9),IF('Modello Analisi RISCHI MOG_PTPC'!BE173=Tabelle!$V$10,('Mitigazione del rischio'!AC$8*Tabelle!$W$10),IF('Modello Analisi RISCHI MOG_PTPC'!BE173=Tabelle!$V$11,('Mitigazione del rischio'!AC$8*Tabelle!$W$11),IF('Modello Analisi RISCHI MOG_PTPC'!BE173=Tabelle!$V$12,('Mitigazione del rischio'!AC$8*Tabelle!$W$12),"-"))))))))))</f>
        <v>-</v>
      </c>
      <c r="AD172" s="31" t="str">
        <f>IF('Modello Analisi RISCHI MOG_PTPC'!BF173=Tabelle!$V$3,('Mitigazione del rischio'!AD$8*Tabelle!$W$3),IF('Modello Analisi RISCHI MOG_PTPC'!BF173=Tabelle!$V$4,('Mitigazione del rischio'!AD$8*Tabelle!$W$4),IF('Modello Analisi RISCHI MOG_PTPC'!BF173=Tabelle!$V$5,('Mitigazione del rischio'!AD$8*Tabelle!$W$5),IF('Modello Analisi RISCHI MOG_PTPC'!BF173=Tabelle!$V$6,('Mitigazione del rischio'!AD$8*Tabelle!$W$6),IF('Modello Analisi RISCHI MOG_PTPC'!BF173=Tabelle!$V$7,('Mitigazione del rischio'!AD$8*Tabelle!$W$7),IF('Modello Analisi RISCHI MOG_PTPC'!BF173=Tabelle!$V$8,('Mitigazione del rischio'!AD$8*Tabelle!$W$8),IF('Modello Analisi RISCHI MOG_PTPC'!BF173=Tabelle!$V$9,('Mitigazione del rischio'!AD$8*Tabelle!$W$9),IF('Modello Analisi RISCHI MOG_PTPC'!BF173=Tabelle!$V$10,('Mitigazione del rischio'!AD$8*Tabelle!$W$10),IF('Modello Analisi RISCHI MOG_PTPC'!BF173=Tabelle!$V$11,('Mitigazione del rischio'!AD$8*Tabelle!$W$11),IF('Modello Analisi RISCHI MOG_PTPC'!BF173=Tabelle!$V$12,('Mitigazione del rischio'!AD$8*Tabelle!$W$12),"-"))))))))))</f>
        <v>-</v>
      </c>
      <c r="AE172" s="31" t="str">
        <f>IF('Modello Analisi RISCHI MOG_PTPC'!BG173=Tabelle!$V$3,('Mitigazione del rischio'!AE$8*Tabelle!$W$3),IF('Modello Analisi RISCHI MOG_PTPC'!BG173=Tabelle!$V$4,('Mitigazione del rischio'!AE$8*Tabelle!$W$4),IF('Modello Analisi RISCHI MOG_PTPC'!BG173=Tabelle!$V$5,('Mitigazione del rischio'!AE$8*Tabelle!$W$5),IF('Modello Analisi RISCHI MOG_PTPC'!BG173=Tabelle!$V$6,('Mitigazione del rischio'!AE$8*Tabelle!$W$6),IF('Modello Analisi RISCHI MOG_PTPC'!BG173=Tabelle!$V$7,('Mitigazione del rischio'!AE$8*Tabelle!$W$7),IF('Modello Analisi RISCHI MOG_PTPC'!BG173=Tabelle!$V$8,('Mitigazione del rischio'!AE$8*Tabelle!$W$8),IF('Modello Analisi RISCHI MOG_PTPC'!BG173=Tabelle!$V$9,('Mitigazione del rischio'!AE$8*Tabelle!$W$9),IF('Modello Analisi RISCHI MOG_PTPC'!BG173=Tabelle!$V$10,('Mitigazione del rischio'!AE$8*Tabelle!$W$10),IF('Modello Analisi RISCHI MOG_PTPC'!BG173=Tabelle!$V$11,('Mitigazione del rischio'!AE$8*Tabelle!$W$11),IF('Modello Analisi RISCHI MOG_PTPC'!BG173=Tabelle!$V$12,('Mitigazione del rischio'!AE$8*Tabelle!$W$12),"-"))))))))))</f>
        <v>-</v>
      </c>
      <c r="AF172" s="32">
        <f t="shared" si="7"/>
        <v>0</v>
      </c>
      <c r="AG172" s="33">
        <f t="shared" si="8"/>
        <v>0</v>
      </c>
    </row>
    <row r="173" spans="1:33" x14ac:dyDescent="0.25">
      <c r="A173" s="31" t="str">
        <f>IF('Modello Analisi RISCHI MOG_PTPC'!AC174=Tabelle!$V$3,('Mitigazione del rischio'!A$8*Tabelle!$W$3),IF('Modello Analisi RISCHI MOG_PTPC'!AC174=Tabelle!$V$4,('Mitigazione del rischio'!A$8*Tabelle!$W$4),IF('Modello Analisi RISCHI MOG_PTPC'!AC174=Tabelle!$V$5,('Mitigazione del rischio'!A$8*Tabelle!$W$5),IF('Modello Analisi RISCHI MOG_PTPC'!AC174=Tabelle!$V$6,('Mitigazione del rischio'!A$8*Tabelle!$W$6),IF('Modello Analisi RISCHI MOG_PTPC'!AC174=Tabelle!$V$7,('Mitigazione del rischio'!A$8*Tabelle!$W$7),IF('Modello Analisi RISCHI MOG_PTPC'!AC174=Tabelle!$V$8,('Mitigazione del rischio'!A$8*Tabelle!$W$8),IF('Modello Analisi RISCHI MOG_PTPC'!AC174=Tabelle!$V$9,('Mitigazione del rischio'!A$8*Tabelle!$W$9),IF('Modello Analisi RISCHI MOG_PTPC'!AC174=Tabelle!$V$10,('Mitigazione del rischio'!A$8*Tabelle!$W$10),IF('Modello Analisi RISCHI MOG_PTPC'!AC174=Tabelle!$V$11,('Mitigazione del rischio'!A$8*Tabelle!$W$11),IF('Modello Analisi RISCHI MOG_PTPC'!AC174=Tabelle!$V$12,('Mitigazione del rischio'!A$8*Tabelle!$W$12),"-"))))))))))</f>
        <v>-</v>
      </c>
      <c r="B173" s="31" t="str">
        <f>IF('Modello Analisi RISCHI MOG_PTPC'!AD174=Tabelle!$V$3,('Mitigazione del rischio'!B$8*Tabelle!$W$3),IF('Modello Analisi RISCHI MOG_PTPC'!AD174=Tabelle!$V$4,('Mitigazione del rischio'!B$8*Tabelle!$W$4),IF('Modello Analisi RISCHI MOG_PTPC'!AD174=Tabelle!$V$5,('Mitigazione del rischio'!B$8*Tabelle!$W$5),IF('Modello Analisi RISCHI MOG_PTPC'!AD174=Tabelle!$V$6,('Mitigazione del rischio'!B$8*Tabelle!$W$6),IF('Modello Analisi RISCHI MOG_PTPC'!AD174=Tabelle!$V$7,('Mitigazione del rischio'!B$8*Tabelle!$W$7),IF('Modello Analisi RISCHI MOG_PTPC'!AD174=Tabelle!$V$8,('Mitigazione del rischio'!B$8*Tabelle!$W$8),IF('Modello Analisi RISCHI MOG_PTPC'!AD174=Tabelle!$V$9,('Mitigazione del rischio'!B$8*Tabelle!$W$9),IF('Modello Analisi RISCHI MOG_PTPC'!AD174=Tabelle!$V$10,('Mitigazione del rischio'!B$8*Tabelle!$W$10),IF('Modello Analisi RISCHI MOG_PTPC'!AD174=Tabelle!$V$11,('Mitigazione del rischio'!B$8*Tabelle!$W$11),IF('Modello Analisi RISCHI MOG_PTPC'!AD174=Tabelle!$V$12,('Mitigazione del rischio'!B$8*Tabelle!$W$12),"-"))))))))))</f>
        <v>-</v>
      </c>
      <c r="C173" s="31" t="str">
        <f>IF('Modello Analisi RISCHI MOG_PTPC'!AE174=Tabelle!$V$3,('Mitigazione del rischio'!C$8*Tabelle!$W$3),IF('Modello Analisi RISCHI MOG_PTPC'!AE174=Tabelle!$V$4,('Mitigazione del rischio'!C$8*Tabelle!$W$4),IF('Modello Analisi RISCHI MOG_PTPC'!AE174=Tabelle!$V$5,('Mitigazione del rischio'!C$8*Tabelle!$W$5),IF('Modello Analisi RISCHI MOG_PTPC'!AE174=Tabelle!$V$6,('Mitigazione del rischio'!C$8*Tabelle!$W$6),IF('Modello Analisi RISCHI MOG_PTPC'!AE174=Tabelle!$V$7,('Mitigazione del rischio'!C$8*Tabelle!$W$7),IF('Modello Analisi RISCHI MOG_PTPC'!AE174=Tabelle!$V$8,('Mitigazione del rischio'!C$8*Tabelle!$W$8),IF('Modello Analisi RISCHI MOG_PTPC'!AE174=Tabelle!$V$9,('Mitigazione del rischio'!C$8*Tabelle!$W$9),IF('Modello Analisi RISCHI MOG_PTPC'!AE174=Tabelle!$V$10,('Mitigazione del rischio'!C$8*Tabelle!$W$10),IF('Modello Analisi RISCHI MOG_PTPC'!AE174=Tabelle!$V$11,('Mitigazione del rischio'!C$8*Tabelle!$W$11),IF('Modello Analisi RISCHI MOG_PTPC'!AE174=Tabelle!$V$12,('Mitigazione del rischio'!C$8*Tabelle!$W$12),"-"))))))))))</f>
        <v>-</v>
      </c>
      <c r="D173" s="31" t="str">
        <f>IF('Modello Analisi RISCHI MOG_PTPC'!AF174=Tabelle!$V$3,('Mitigazione del rischio'!D$8*Tabelle!$W$3),IF('Modello Analisi RISCHI MOG_PTPC'!AF174=Tabelle!$V$4,('Mitigazione del rischio'!D$8*Tabelle!$W$4),IF('Modello Analisi RISCHI MOG_PTPC'!AF174=Tabelle!$V$5,('Mitigazione del rischio'!D$8*Tabelle!$W$5),IF('Modello Analisi RISCHI MOG_PTPC'!AF174=Tabelle!$V$6,('Mitigazione del rischio'!D$8*Tabelle!$W$6),IF('Modello Analisi RISCHI MOG_PTPC'!AF174=Tabelle!$V$7,('Mitigazione del rischio'!D$8*Tabelle!$W$7),IF('Modello Analisi RISCHI MOG_PTPC'!AF174=Tabelle!$V$8,('Mitigazione del rischio'!D$8*Tabelle!$W$8),IF('Modello Analisi RISCHI MOG_PTPC'!AF174=Tabelle!$V$9,('Mitigazione del rischio'!D$8*Tabelle!$W$9),IF('Modello Analisi RISCHI MOG_PTPC'!AF174=Tabelle!$V$10,('Mitigazione del rischio'!D$8*Tabelle!$W$10),IF('Modello Analisi RISCHI MOG_PTPC'!AF174=Tabelle!$V$11,('Mitigazione del rischio'!D$8*Tabelle!$W$11),IF('Modello Analisi RISCHI MOG_PTPC'!AF174=Tabelle!$V$12,('Mitigazione del rischio'!D$8*Tabelle!$W$12),"-"))))))))))</f>
        <v>-</v>
      </c>
      <c r="E173" s="31" t="str">
        <f>IF('Modello Analisi RISCHI MOG_PTPC'!AG174=Tabelle!$V$3,('Mitigazione del rischio'!E$8*Tabelle!$W$3),IF('Modello Analisi RISCHI MOG_PTPC'!AG174=Tabelle!$V$4,('Mitigazione del rischio'!E$8*Tabelle!$W$4),IF('Modello Analisi RISCHI MOG_PTPC'!AG174=Tabelle!$V$5,('Mitigazione del rischio'!E$8*Tabelle!$W$5),IF('Modello Analisi RISCHI MOG_PTPC'!AG174=Tabelle!$V$6,('Mitigazione del rischio'!E$8*Tabelle!$W$6),IF('Modello Analisi RISCHI MOG_PTPC'!AG174=Tabelle!$V$7,('Mitigazione del rischio'!E$8*Tabelle!$W$7),IF('Modello Analisi RISCHI MOG_PTPC'!AG174=Tabelle!$V$8,('Mitigazione del rischio'!E$8*Tabelle!$W$8),IF('Modello Analisi RISCHI MOG_PTPC'!AG174=Tabelle!$V$9,('Mitigazione del rischio'!E$8*Tabelle!$W$9),IF('Modello Analisi RISCHI MOG_PTPC'!AG174=Tabelle!$V$10,('Mitigazione del rischio'!E$8*Tabelle!$W$10),IF('Modello Analisi RISCHI MOG_PTPC'!AG174=Tabelle!$V$11,('Mitigazione del rischio'!E$8*Tabelle!$W$11),IF('Modello Analisi RISCHI MOG_PTPC'!AG174=Tabelle!$V$12,('Mitigazione del rischio'!E$8*Tabelle!$W$12),"-"))))))))))</f>
        <v>-</v>
      </c>
      <c r="F173" s="31" t="str">
        <f>IF('Modello Analisi RISCHI MOG_PTPC'!AH174=Tabelle!$V$3,('Mitigazione del rischio'!F$8*Tabelle!$W$3),IF('Modello Analisi RISCHI MOG_PTPC'!AH174=Tabelle!$V$4,('Mitigazione del rischio'!F$8*Tabelle!$W$4),IF('Modello Analisi RISCHI MOG_PTPC'!AH174=Tabelle!$V$5,('Mitigazione del rischio'!F$8*Tabelle!$W$5),IF('Modello Analisi RISCHI MOG_PTPC'!AH174=Tabelle!$V$6,('Mitigazione del rischio'!F$8*Tabelle!$W$6),IF('Modello Analisi RISCHI MOG_PTPC'!AH174=Tabelle!$V$7,('Mitigazione del rischio'!F$8*Tabelle!$W$7),IF('Modello Analisi RISCHI MOG_PTPC'!AH174=Tabelle!$V$8,('Mitigazione del rischio'!F$8*Tabelle!$W$8),IF('Modello Analisi RISCHI MOG_PTPC'!AH174=Tabelle!$V$9,('Mitigazione del rischio'!F$8*Tabelle!$W$9),IF('Modello Analisi RISCHI MOG_PTPC'!AH174=Tabelle!$V$10,('Mitigazione del rischio'!F$8*Tabelle!$W$10),IF('Modello Analisi RISCHI MOG_PTPC'!AH174=Tabelle!$V$11,('Mitigazione del rischio'!F$8*Tabelle!$W$11),IF('Modello Analisi RISCHI MOG_PTPC'!AH174=Tabelle!$V$12,('Mitigazione del rischio'!F$8*Tabelle!$W$12),"-"))))))))))</f>
        <v>-</v>
      </c>
      <c r="G173" s="31" t="str">
        <f>IF('Modello Analisi RISCHI MOG_PTPC'!AI174=Tabelle!$V$3,('Mitigazione del rischio'!G$8*Tabelle!$W$3),IF('Modello Analisi RISCHI MOG_PTPC'!AI174=Tabelle!$V$4,('Mitigazione del rischio'!G$8*Tabelle!$W$4),IF('Modello Analisi RISCHI MOG_PTPC'!AI174=Tabelle!$V$5,('Mitigazione del rischio'!G$8*Tabelle!$W$5),IF('Modello Analisi RISCHI MOG_PTPC'!AI174=Tabelle!$V$6,('Mitigazione del rischio'!G$8*Tabelle!$W$6),IF('Modello Analisi RISCHI MOG_PTPC'!AI174=Tabelle!$V$7,('Mitigazione del rischio'!G$8*Tabelle!$W$7),IF('Modello Analisi RISCHI MOG_PTPC'!AI174=Tabelle!$V$8,('Mitigazione del rischio'!G$8*Tabelle!$W$8),IF('Modello Analisi RISCHI MOG_PTPC'!AI174=Tabelle!$V$9,('Mitigazione del rischio'!G$8*Tabelle!$W$9),IF('Modello Analisi RISCHI MOG_PTPC'!AI174=Tabelle!$V$10,('Mitigazione del rischio'!G$8*Tabelle!$W$10),IF('Modello Analisi RISCHI MOG_PTPC'!AI174=Tabelle!$V$11,('Mitigazione del rischio'!G$8*Tabelle!$W$11),IF('Modello Analisi RISCHI MOG_PTPC'!AI174=Tabelle!$V$12,('Mitigazione del rischio'!G$8*Tabelle!$W$12),"-"))))))))))</f>
        <v>-</v>
      </c>
      <c r="H173" s="31" t="str">
        <f>IF('Modello Analisi RISCHI MOG_PTPC'!AJ174=Tabelle!$V$3,('Mitigazione del rischio'!H$8*Tabelle!$W$3),IF('Modello Analisi RISCHI MOG_PTPC'!AJ174=Tabelle!$V$4,('Mitigazione del rischio'!H$8*Tabelle!$W$4),IF('Modello Analisi RISCHI MOG_PTPC'!AJ174=Tabelle!$V$5,('Mitigazione del rischio'!H$8*Tabelle!$W$5),IF('Modello Analisi RISCHI MOG_PTPC'!AJ174=Tabelle!$V$6,('Mitigazione del rischio'!H$8*Tabelle!$W$6),IF('Modello Analisi RISCHI MOG_PTPC'!AJ174=Tabelle!$V$7,('Mitigazione del rischio'!H$8*Tabelle!$W$7),IF('Modello Analisi RISCHI MOG_PTPC'!AJ174=Tabelle!$V$8,('Mitigazione del rischio'!H$8*Tabelle!$W$8),IF('Modello Analisi RISCHI MOG_PTPC'!AJ174=Tabelle!$V$9,('Mitigazione del rischio'!H$8*Tabelle!$W$9),IF('Modello Analisi RISCHI MOG_PTPC'!AJ174=Tabelle!$V$10,('Mitigazione del rischio'!H$8*Tabelle!$W$10),IF('Modello Analisi RISCHI MOG_PTPC'!AJ174=Tabelle!$V$11,('Mitigazione del rischio'!H$8*Tabelle!$W$11),IF('Modello Analisi RISCHI MOG_PTPC'!AJ174=Tabelle!$V$12,('Mitigazione del rischio'!H$8*Tabelle!$W$12),"-"))))))))))</f>
        <v>-</v>
      </c>
      <c r="I173" s="31" t="str">
        <f>IF('Modello Analisi RISCHI MOG_PTPC'!AK174=Tabelle!$V$3,('Mitigazione del rischio'!I$8*Tabelle!$W$3),IF('Modello Analisi RISCHI MOG_PTPC'!AK174=Tabelle!$V$4,('Mitigazione del rischio'!I$8*Tabelle!$W$4),IF('Modello Analisi RISCHI MOG_PTPC'!AK174=Tabelle!$V$5,('Mitigazione del rischio'!I$8*Tabelle!$W$5),IF('Modello Analisi RISCHI MOG_PTPC'!AK174=Tabelle!$V$6,('Mitigazione del rischio'!I$8*Tabelle!$W$6),IF('Modello Analisi RISCHI MOG_PTPC'!AK174=Tabelle!$V$7,('Mitigazione del rischio'!I$8*Tabelle!$W$7),IF('Modello Analisi RISCHI MOG_PTPC'!AK174=Tabelle!$V$8,('Mitigazione del rischio'!I$8*Tabelle!$W$8),IF('Modello Analisi RISCHI MOG_PTPC'!AK174=Tabelle!$V$9,('Mitigazione del rischio'!I$8*Tabelle!$W$9),IF('Modello Analisi RISCHI MOG_PTPC'!AK174=Tabelle!$V$10,('Mitigazione del rischio'!I$8*Tabelle!$W$10),IF('Modello Analisi RISCHI MOG_PTPC'!AK174=Tabelle!$V$11,('Mitigazione del rischio'!I$8*Tabelle!$W$11),IF('Modello Analisi RISCHI MOG_PTPC'!AK174=Tabelle!$V$12,('Mitigazione del rischio'!I$8*Tabelle!$W$12),"-"))))))))))</f>
        <v>-</v>
      </c>
      <c r="J173" s="31" t="str">
        <f>IF('Modello Analisi RISCHI MOG_PTPC'!AL174=Tabelle!$V$3,('Mitigazione del rischio'!J$8*Tabelle!$W$3),IF('Modello Analisi RISCHI MOG_PTPC'!AL174=Tabelle!$V$4,('Mitigazione del rischio'!J$8*Tabelle!$W$4),IF('Modello Analisi RISCHI MOG_PTPC'!AL174=Tabelle!$V$5,('Mitigazione del rischio'!J$8*Tabelle!$W$5),IF('Modello Analisi RISCHI MOG_PTPC'!AL174=Tabelle!$V$6,('Mitigazione del rischio'!J$8*Tabelle!$W$6),IF('Modello Analisi RISCHI MOG_PTPC'!AL174=Tabelle!$V$7,('Mitigazione del rischio'!J$8*Tabelle!$W$7),IF('Modello Analisi RISCHI MOG_PTPC'!AL174=Tabelle!$V$8,('Mitigazione del rischio'!J$8*Tabelle!$W$8),IF('Modello Analisi RISCHI MOG_PTPC'!AL174=Tabelle!$V$9,('Mitigazione del rischio'!J$8*Tabelle!$W$9),IF('Modello Analisi RISCHI MOG_PTPC'!AL174=Tabelle!$V$10,('Mitigazione del rischio'!J$8*Tabelle!$W$10),IF('Modello Analisi RISCHI MOG_PTPC'!AL174=Tabelle!$V$11,('Mitigazione del rischio'!J$8*Tabelle!$W$11),IF('Modello Analisi RISCHI MOG_PTPC'!AL174=Tabelle!$V$12,('Mitigazione del rischio'!J$8*Tabelle!$W$12),"-"))))))))))</f>
        <v>-</v>
      </c>
      <c r="K173" s="31" t="str">
        <f>IF('Modello Analisi RISCHI MOG_PTPC'!AM174=Tabelle!$V$3,('Mitigazione del rischio'!K$8*Tabelle!$W$3),IF('Modello Analisi RISCHI MOG_PTPC'!AM174=Tabelle!$V$4,('Mitigazione del rischio'!K$8*Tabelle!$W$4),IF('Modello Analisi RISCHI MOG_PTPC'!AM174=Tabelle!$V$5,('Mitigazione del rischio'!K$8*Tabelle!$W$5),IF('Modello Analisi RISCHI MOG_PTPC'!AM174=Tabelle!$V$6,('Mitigazione del rischio'!K$8*Tabelle!$W$6),IF('Modello Analisi RISCHI MOG_PTPC'!AM174=Tabelle!$V$7,('Mitigazione del rischio'!K$8*Tabelle!$W$7),IF('Modello Analisi RISCHI MOG_PTPC'!AM174=Tabelle!$V$8,('Mitigazione del rischio'!K$8*Tabelle!$W$8),IF('Modello Analisi RISCHI MOG_PTPC'!AM174=Tabelle!$V$9,('Mitigazione del rischio'!K$8*Tabelle!$W$9),IF('Modello Analisi RISCHI MOG_PTPC'!AM174=Tabelle!$V$10,('Mitigazione del rischio'!K$8*Tabelle!$W$10),IF('Modello Analisi RISCHI MOG_PTPC'!AM174=Tabelle!$V$11,('Mitigazione del rischio'!K$8*Tabelle!$W$11),IF('Modello Analisi RISCHI MOG_PTPC'!AM174=Tabelle!$V$12,('Mitigazione del rischio'!K$8*Tabelle!$W$12),"-"))))))))))</f>
        <v>-</v>
      </c>
      <c r="L173" s="31" t="str">
        <f>IF('Modello Analisi RISCHI MOG_PTPC'!AN174=Tabelle!$V$3,('Mitigazione del rischio'!L$8*Tabelle!$W$3),IF('Modello Analisi RISCHI MOG_PTPC'!AN174=Tabelle!$V$4,('Mitigazione del rischio'!L$8*Tabelle!$W$4),IF('Modello Analisi RISCHI MOG_PTPC'!AN174=Tabelle!$V$5,('Mitigazione del rischio'!L$8*Tabelle!$W$5),IF('Modello Analisi RISCHI MOG_PTPC'!AN174=Tabelle!$V$6,('Mitigazione del rischio'!L$8*Tabelle!$W$6),IF('Modello Analisi RISCHI MOG_PTPC'!AN174=Tabelle!$V$7,('Mitigazione del rischio'!L$8*Tabelle!$W$7),IF('Modello Analisi RISCHI MOG_PTPC'!AN174=Tabelle!$V$8,('Mitigazione del rischio'!L$8*Tabelle!$W$8),IF('Modello Analisi RISCHI MOG_PTPC'!AN174=Tabelle!$V$9,('Mitigazione del rischio'!L$8*Tabelle!$W$9),IF('Modello Analisi RISCHI MOG_PTPC'!AN174=Tabelle!$V$10,('Mitigazione del rischio'!L$8*Tabelle!$W$10),IF('Modello Analisi RISCHI MOG_PTPC'!AN174=Tabelle!$V$11,('Mitigazione del rischio'!L$8*Tabelle!$W$11),IF('Modello Analisi RISCHI MOG_PTPC'!AN174=Tabelle!$V$12,('Mitigazione del rischio'!L$8*Tabelle!$W$12),"-"))))))))))</f>
        <v>-</v>
      </c>
      <c r="M173" s="31" t="str">
        <f>IF('Modello Analisi RISCHI MOG_PTPC'!AO174=Tabelle!$V$3,('Mitigazione del rischio'!M$8*Tabelle!$W$3),IF('Modello Analisi RISCHI MOG_PTPC'!AO174=Tabelle!$V$4,('Mitigazione del rischio'!M$8*Tabelle!$W$4),IF('Modello Analisi RISCHI MOG_PTPC'!AO174=Tabelle!$V$5,('Mitigazione del rischio'!M$8*Tabelle!$W$5),IF('Modello Analisi RISCHI MOG_PTPC'!AO174=Tabelle!$V$6,('Mitigazione del rischio'!M$8*Tabelle!$W$6),IF('Modello Analisi RISCHI MOG_PTPC'!AO174=Tabelle!$V$7,('Mitigazione del rischio'!M$8*Tabelle!$W$7),IF('Modello Analisi RISCHI MOG_PTPC'!AO174=Tabelle!$V$8,('Mitigazione del rischio'!M$8*Tabelle!$W$8),IF('Modello Analisi RISCHI MOG_PTPC'!AO174=Tabelle!$V$9,('Mitigazione del rischio'!M$8*Tabelle!$W$9),IF('Modello Analisi RISCHI MOG_PTPC'!AO174=Tabelle!$V$10,('Mitigazione del rischio'!M$8*Tabelle!$W$10),IF('Modello Analisi RISCHI MOG_PTPC'!AO174=Tabelle!$V$11,('Mitigazione del rischio'!M$8*Tabelle!$W$11),IF('Modello Analisi RISCHI MOG_PTPC'!AO174=Tabelle!$V$12,('Mitigazione del rischio'!M$8*Tabelle!$W$12),"-"))))))))))</f>
        <v>-</v>
      </c>
      <c r="N173" s="31" t="str">
        <f>IF('Modello Analisi RISCHI MOG_PTPC'!AP174=Tabelle!$V$3,('Mitigazione del rischio'!N$8*Tabelle!$W$3),IF('Modello Analisi RISCHI MOG_PTPC'!AP174=Tabelle!$V$4,('Mitigazione del rischio'!N$8*Tabelle!$W$4),IF('Modello Analisi RISCHI MOG_PTPC'!AP174=Tabelle!$V$5,('Mitigazione del rischio'!N$8*Tabelle!$W$5),IF('Modello Analisi RISCHI MOG_PTPC'!AP174=Tabelle!$V$6,('Mitigazione del rischio'!N$8*Tabelle!$W$6),IF('Modello Analisi RISCHI MOG_PTPC'!AP174=Tabelle!$V$7,('Mitigazione del rischio'!N$8*Tabelle!$W$7),IF('Modello Analisi RISCHI MOG_PTPC'!AP174=Tabelle!$V$8,('Mitigazione del rischio'!N$8*Tabelle!$W$8),IF('Modello Analisi RISCHI MOG_PTPC'!AP174=Tabelle!$V$9,('Mitigazione del rischio'!N$8*Tabelle!$W$9),IF('Modello Analisi RISCHI MOG_PTPC'!AP174=Tabelle!$V$10,('Mitigazione del rischio'!N$8*Tabelle!$W$10),IF('Modello Analisi RISCHI MOG_PTPC'!AP174=Tabelle!$V$11,('Mitigazione del rischio'!N$8*Tabelle!$W$11),IF('Modello Analisi RISCHI MOG_PTPC'!AP174=Tabelle!$V$12,('Mitigazione del rischio'!N$8*Tabelle!$W$12),"-"))))))))))</f>
        <v>-</v>
      </c>
      <c r="O173" s="31" t="str">
        <f>IF('Modello Analisi RISCHI MOG_PTPC'!AQ174=Tabelle!$V$3,('Mitigazione del rischio'!O$8*Tabelle!$W$3),IF('Modello Analisi RISCHI MOG_PTPC'!AQ174=Tabelle!$V$4,('Mitigazione del rischio'!O$8*Tabelle!$W$4),IF('Modello Analisi RISCHI MOG_PTPC'!AQ174=Tabelle!$V$5,('Mitigazione del rischio'!O$8*Tabelle!$W$5),IF('Modello Analisi RISCHI MOG_PTPC'!AQ174=Tabelle!$V$6,('Mitigazione del rischio'!O$8*Tabelle!$W$6),IF('Modello Analisi RISCHI MOG_PTPC'!AQ174=Tabelle!$V$7,('Mitigazione del rischio'!O$8*Tabelle!$W$7),IF('Modello Analisi RISCHI MOG_PTPC'!AQ174=Tabelle!$V$8,('Mitigazione del rischio'!O$8*Tabelle!$W$8),IF('Modello Analisi RISCHI MOG_PTPC'!AQ174=Tabelle!$V$9,('Mitigazione del rischio'!O$8*Tabelle!$W$9),IF('Modello Analisi RISCHI MOG_PTPC'!AQ174=Tabelle!$V$10,('Mitigazione del rischio'!O$8*Tabelle!$W$10),IF('Modello Analisi RISCHI MOG_PTPC'!AQ174=Tabelle!$V$11,('Mitigazione del rischio'!O$8*Tabelle!$W$11),IF('Modello Analisi RISCHI MOG_PTPC'!AQ174=Tabelle!$V$12,('Mitigazione del rischio'!O$8*Tabelle!$W$12),"-"))))))))))</f>
        <v>-</v>
      </c>
      <c r="P173" s="31" t="str">
        <f>IF('Modello Analisi RISCHI MOG_PTPC'!AR174=Tabelle!$V$3,('Mitigazione del rischio'!P$8*Tabelle!$W$3),IF('Modello Analisi RISCHI MOG_PTPC'!AR174=Tabelle!$V$4,('Mitigazione del rischio'!P$8*Tabelle!$W$4),IF('Modello Analisi RISCHI MOG_PTPC'!AR174=Tabelle!$V$5,('Mitigazione del rischio'!P$8*Tabelle!$W$5),IF('Modello Analisi RISCHI MOG_PTPC'!AR174=Tabelle!$V$6,('Mitigazione del rischio'!P$8*Tabelle!$W$6),IF('Modello Analisi RISCHI MOG_PTPC'!AR174=Tabelle!$V$7,('Mitigazione del rischio'!P$8*Tabelle!$W$7),IF('Modello Analisi RISCHI MOG_PTPC'!AR174=Tabelle!$V$8,('Mitigazione del rischio'!P$8*Tabelle!$W$8),IF('Modello Analisi RISCHI MOG_PTPC'!AR174=Tabelle!$V$9,('Mitigazione del rischio'!P$8*Tabelle!$W$9),IF('Modello Analisi RISCHI MOG_PTPC'!AR174=Tabelle!$V$10,('Mitigazione del rischio'!P$8*Tabelle!$W$10),IF('Modello Analisi RISCHI MOG_PTPC'!AR174=Tabelle!$V$11,('Mitigazione del rischio'!P$8*Tabelle!$W$11),IF('Modello Analisi RISCHI MOG_PTPC'!AR174=Tabelle!$V$12,('Mitigazione del rischio'!P$8*Tabelle!$W$12),"-"))))))))))</f>
        <v>-</v>
      </c>
      <c r="Q173" s="31" t="str">
        <f>IF('Modello Analisi RISCHI MOG_PTPC'!AS174=Tabelle!$V$3,('Mitigazione del rischio'!Q$8*Tabelle!$W$3),IF('Modello Analisi RISCHI MOG_PTPC'!AS174=Tabelle!$V$4,('Mitigazione del rischio'!Q$8*Tabelle!$W$4),IF('Modello Analisi RISCHI MOG_PTPC'!AS174=Tabelle!$V$5,('Mitigazione del rischio'!Q$8*Tabelle!$W$5),IF('Modello Analisi RISCHI MOG_PTPC'!AS174=Tabelle!$V$6,('Mitigazione del rischio'!Q$8*Tabelle!$W$6),IF('Modello Analisi RISCHI MOG_PTPC'!AS174=Tabelle!$V$7,('Mitigazione del rischio'!Q$8*Tabelle!$W$7),IF('Modello Analisi RISCHI MOG_PTPC'!AS174=Tabelle!$V$8,('Mitigazione del rischio'!Q$8*Tabelle!$W$8),IF('Modello Analisi RISCHI MOG_PTPC'!AS174=Tabelle!$V$9,('Mitigazione del rischio'!Q$8*Tabelle!$W$9),IF('Modello Analisi RISCHI MOG_PTPC'!AS174=Tabelle!$V$10,('Mitigazione del rischio'!Q$8*Tabelle!$W$10),IF('Modello Analisi RISCHI MOG_PTPC'!AS174=Tabelle!$V$11,('Mitigazione del rischio'!Q$8*Tabelle!$W$11),IF('Modello Analisi RISCHI MOG_PTPC'!AS174=Tabelle!$V$12,('Mitigazione del rischio'!Q$8*Tabelle!$W$12),"-"))))))))))</f>
        <v>-</v>
      </c>
      <c r="R173" s="31" t="str">
        <f>IF('Modello Analisi RISCHI MOG_PTPC'!AT174=Tabelle!$V$3,('Mitigazione del rischio'!R$8*Tabelle!$W$3),IF('Modello Analisi RISCHI MOG_PTPC'!AT174=Tabelle!$V$4,('Mitigazione del rischio'!R$8*Tabelle!$W$4),IF('Modello Analisi RISCHI MOG_PTPC'!AT174=Tabelle!$V$5,('Mitigazione del rischio'!R$8*Tabelle!$W$5),IF('Modello Analisi RISCHI MOG_PTPC'!AT174=Tabelle!$V$6,('Mitigazione del rischio'!R$8*Tabelle!$W$6),IF('Modello Analisi RISCHI MOG_PTPC'!AT174=Tabelle!$V$7,('Mitigazione del rischio'!R$8*Tabelle!$W$7),IF('Modello Analisi RISCHI MOG_PTPC'!AT174=Tabelle!$V$8,('Mitigazione del rischio'!R$8*Tabelle!$W$8),IF('Modello Analisi RISCHI MOG_PTPC'!AT174=Tabelle!$V$9,('Mitigazione del rischio'!R$8*Tabelle!$W$9),IF('Modello Analisi RISCHI MOG_PTPC'!AT174=Tabelle!$V$10,('Mitigazione del rischio'!R$8*Tabelle!$W$10),IF('Modello Analisi RISCHI MOG_PTPC'!AT174=Tabelle!$V$11,('Mitigazione del rischio'!R$8*Tabelle!$W$11),IF('Modello Analisi RISCHI MOG_PTPC'!AT174=Tabelle!$V$12,('Mitigazione del rischio'!R$8*Tabelle!$W$12),"-"))))))))))</f>
        <v>-</v>
      </c>
      <c r="S173" s="31" t="str">
        <f>IF('Modello Analisi RISCHI MOG_PTPC'!AU174=Tabelle!$V$3,('Mitigazione del rischio'!S$8*Tabelle!$W$3),IF('Modello Analisi RISCHI MOG_PTPC'!AU174=Tabelle!$V$4,('Mitigazione del rischio'!S$8*Tabelle!$W$4),IF('Modello Analisi RISCHI MOG_PTPC'!AU174=Tabelle!$V$5,('Mitigazione del rischio'!S$8*Tabelle!$W$5),IF('Modello Analisi RISCHI MOG_PTPC'!AU174=Tabelle!$V$6,('Mitigazione del rischio'!S$8*Tabelle!$W$6),IF('Modello Analisi RISCHI MOG_PTPC'!AU174=Tabelle!$V$7,('Mitigazione del rischio'!S$8*Tabelle!$W$7),IF('Modello Analisi RISCHI MOG_PTPC'!AU174=Tabelle!$V$8,('Mitigazione del rischio'!S$8*Tabelle!$W$8),IF('Modello Analisi RISCHI MOG_PTPC'!AU174=Tabelle!$V$9,('Mitigazione del rischio'!S$8*Tabelle!$W$9),IF('Modello Analisi RISCHI MOG_PTPC'!AU174=Tabelle!$V$10,('Mitigazione del rischio'!S$8*Tabelle!$W$10),IF('Modello Analisi RISCHI MOG_PTPC'!AU174=Tabelle!$V$11,('Mitigazione del rischio'!S$8*Tabelle!$W$11),IF('Modello Analisi RISCHI MOG_PTPC'!AU174=Tabelle!$V$12,('Mitigazione del rischio'!S$8*Tabelle!$W$12),"-"))))))))))</f>
        <v>-</v>
      </c>
      <c r="T173" s="31" t="str">
        <f>IF('Modello Analisi RISCHI MOG_PTPC'!AV174=Tabelle!$V$3,('Mitigazione del rischio'!T$8*Tabelle!$W$3),IF('Modello Analisi RISCHI MOG_PTPC'!AV174=Tabelle!$V$4,('Mitigazione del rischio'!T$8*Tabelle!$W$4),IF('Modello Analisi RISCHI MOG_PTPC'!AV174=Tabelle!$V$5,('Mitigazione del rischio'!T$8*Tabelle!$W$5),IF('Modello Analisi RISCHI MOG_PTPC'!AV174=Tabelle!$V$6,('Mitigazione del rischio'!T$8*Tabelle!$W$6),IF('Modello Analisi RISCHI MOG_PTPC'!AV174=Tabelle!$V$7,('Mitigazione del rischio'!T$8*Tabelle!$W$7),IF('Modello Analisi RISCHI MOG_PTPC'!AV174=Tabelle!$V$8,('Mitigazione del rischio'!T$8*Tabelle!$W$8),IF('Modello Analisi RISCHI MOG_PTPC'!AV174=Tabelle!$V$9,('Mitigazione del rischio'!T$8*Tabelle!$W$9),IF('Modello Analisi RISCHI MOG_PTPC'!AV174=Tabelle!$V$10,('Mitigazione del rischio'!T$8*Tabelle!$W$10),IF('Modello Analisi RISCHI MOG_PTPC'!AV174=Tabelle!$V$11,('Mitigazione del rischio'!T$8*Tabelle!$W$11),IF('Modello Analisi RISCHI MOG_PTPC'!AV174=Tabelle!$V$12,('Mitigazione del rischio'!T$8*Tabelle!$W$12),"-"))))))))))</f>
        <v>-</v>
      </c>
      <c r="U173" s="31" t="str">
        <f>IF('Modello Analisi RISCHI MOG_PTPC'!AW174=Tabelle!$V$3,('Mitigazione del rischio'!U$8*Tabelle!$W$3),IF('Modello Analisi RISCHI MOG_PTPC'!AW174=Tabelle!$V$4,('Mitigazione del rischio'!U$8*Tabelle!$W$4),IF('Modello Analisi RISCHI MOG_PTPC'!AW174=Tabelle!$V$5,('Mitigazione del rischio'!U$8*Tabelle!$W$5),IF('Modello Analisi RISCHI MOG_PTPC'!AW174=Tabelle!$V$6,('Mitigazione del rischio'!U$8*Tabelle!$W$6),IF('Modello Analisi RISCHI MOG_PTPC'!AW174=Tabelle!$V$7,('Mitigazione del rischio'!U$8*Tabelle!$W$7),IF('Modello Analisi RISCHI MOG_PTPC'!AW174=Tabelle!$V$8,('Mitigazione del rischio'!U$8*Tabelle!$W$8),IF('Modello Analisi RISCHI MOG_PTPC'!AW174=Tabelle!$V$9,('Mitigazione del rischio'!U$8*Tabelle!$W$9),IF('Modello Analisi RISCHI MOG_PTPC'!AW174=Tabelle!$V$10,('Mitigazione del rischio'!U$8*Tabelle!$W$10),IF('Modello Analisi RISCHI MOG_PTPC'!AW174=Tabelle!$V$11,('Mitigazione del rischio'!U$8*Tabelle!$W$11),IF('Modello Analisi RISCHI MOG_PTPC'!AW174=Tabelle!$V$12,('Mitigazione del rischio'!U$8*Tabelle!$W$12),"-"))))))))))</f>
        <v>-</v>
      </c>
      <c r="V173" s="31" t="str">
        <f>IF('Modello Analisi RISCHI MOG_PTPC'!AX174=Tabelle!$V$3,('Mitigazione del rischio'!V$8*Tabelle!$W$3),IF('Modello Analisi RISCHI MOG_PTPC'!AX174=Tabelle!$V$4,('Mitigazione del rischio'!V$8*Tabelle!$W$4),IF('Modello Analisi RISCHI MOG_PTPC'!AX174=Tabelle!$V$5,('Mitigazione del rischio'!V$8*Tabelle!$W$5),IF('Modello Analisi RISCHI MOG_PTPC'!AX174=Tabelle!$V$6,('Mitigazione del rischio'!V$8*Tabelle!$W$6),IF('Modello Analisi RISCHI MOG_PTPC'!AX174=Tabelle!$V$7,('Mitigazione del rischio'!V$8*Tabelle!$W$7),IF('Modello Analisi RISCHI MOG_PTPC'!AX174=Tabelle!$V$8,('Mitigazione del rischio'!V$8*Tabelle!$W$8),IF('Modello Analisi RISCHI MOG_PTPC'!AX174=Tabelle!$V$9,('Mitigazione del rischio'!V$8*Tabelle!$W$9),IF('Modello Analisi RISCHI MOG_PTPC'!AX174=Tabelle!$V$10,('Mitigazione del rischio'!V$8*Tabelle!$W$10),IF('Modello Analisi RISCHI MOG_PTPC'!AX174=Tabelle!$V$11,('Mitigazione del rischio'!V$8*Tabelle!$W$11),IF('Modello Analisi RISCHI MOG_PTPC'!AX174=Tabelle!$V$12,('Mitigazione del rischio'!V$8*Tabelle!$W$12),"-"))))))))))</f>
        <v>-</v>
      </c>
      <c r="W173" s="31" t="str">
        <f>IF('Modello Analisi RISCHI MOG_PTPC'!AY174=Tabelle!$V$3,('Mitigazione del rischio'!W$8*Tabelle!$W$3),IF('Modello Analisi RISCHI MOG_PTPC'!AY174=Tabelle!$V$4,('Mitigazione del rischio'!W$8*Tabelle!$W$4),IF('Modello Analisi RISCHI MOG_PTPC'!AY174=Tabelle!$V$5,('Mitigazione del rischio'!W$8*Tabelle!$W$5),IF('Modello Analisi RISCHI MOG_PTPC'!AY174=Tabelle!$V$6,('Mitigazione del rischio'!W$8*Tabelle!$W$6),IF('Modello Analisi RISCHI MOG_PTPC'!AY174=Tabelle!$V$7,('Mitigazione del rischio'!W$8*Tabelle!$W$7),IF('Modello Analisi RISCHI MOG_PTPC'!AY174=Tabelle!$V$8,('Mitigazione del rischio'!W$8*Tabelle!$W$8),IF('Modello Analisi RISCHI MOG_PTPC'!AY174=Tabelle!$V$9,('Mitigazione del rischio'!W$8*Tabelle!$W$9),IF('Modello Analisi RISCHI MOG_PTPC'!AY174=Tabelle!$V$10,('Mitigazione del rischio'!W$8*Tabelle!$W$10),IF('Modello Analisi RISCHI MOG_PTPC'!AY174=Tabelle!$V$11,('Mitigazione del rischio'!W$8*Tabelle!$W$11),IF('Modello Analisi RISCHI MOG_PTPC'!AY174=Tabelle!$V$12,('Mitigazione del rischio'!W$8*Tabelle!$W$12),"-"))))))))))</f>
        <v>-</v>
      </c>
      <c r="X173" s="31" t="str">
        <f>IF('Modello Analisi RISCHI MOG_PTPC'!AZ174=Tabelle!$V$3,('Mitigazione del rischio'!X$8*Tabelle!$W$3),IF('Modello Analisi RISCHI MOG_PTPC'!AZ174=Tabelle!$V$4,('Mitigazione del rischio'!X$8*Tabelle!$W$4),IF('Modello Analisi RISCHI MOG_PTPC'!AZ174=Tabelle!$V$5,('Mitigazione del rischio'!X$8*Tabelle!$W$5),IF('Modello Analisi RISCHI MOG_PTPC'!AZ174=Tabelle!$V$6,('Mitigazione del rischio'!X$8*Tabelle!$W$6),IF('Modello Analisi RISCHI MOG_PTPC'!AZ174=Tabelle!$V$7,('Mitigazione del rischio'!X$8*Tabelle!$W$7),IF('Modello Analisi RISCHI MOG_PTPC'!AZ174=Tabelle!$V$8,('Mitigazione del rischio'!X$8*Tabelle!$W$8),IF('Modello Analisi RISCHI MOG_PTPC'!AZ174=Tabelle!$V$9,('Mitigazione del rischio'!X$8*Tabelle!$W$9),IF('Modello Analisi RISCHI MOG_PTPC'!AZ174=Tabelle!$V$10,('Mitigazione del rischio'!X$8*Tabelle!$W$10),IF('Modello Analisi RISCHI MOG_PTPC'!AZ174=Tabelle!$V$11,('Mitigazione del rischio'!X$8*Tabelle!$W$11),IF('Modello Analisi RISCHI MOG_PTPC'!AZ174=Tabelle!$V$12,('Mitigazione del rischio'!X$8*Tabelle!$W$12),"-"))))))))))</f>
        <v>-</v>
      </c>
      <c r="Y173" s="31" t="str">
        <f>IF('Modello Analisi RISCHI MOG_PTPC'!BA174=Tabelle!$V$3,('Mitigazione del rischio'!Y$8*Tabelle!$W$3),IF('Modello Analisi RISCHI MOG_PTPC'!BA174=Tabelle!$V$4,('Mitigazione del rischio'!Y$8*Tabelle!$W$4),IF('Modello Analisi RISCHI MOG_PTPC'!BA174=Tabelle!$V$5,('Mitigazione del rischio'!Y$8*Tabelle!$W$5),IF('Modello Analisi RISCHI MOG_PTPC'!BA174=Tabelle!$V$6,('Mitigazione del rischio'!Y$8*Tabelle!$W$6),IF('Modello Analisi RISCHI MOG_PTPC'!BA174=Tabelle!$V$7,('Mitigazione del rischio'!Y$8*Tabelle!$W$7),IF('Modello Analisi RISCHI MOG_PTPC'!BA174=Tabelle!$V$8,('Mitigazione del rischio'!Y$8*Tabelle!$W$8),IF('Modello Analisi RISCHI MOG_PTPC'!BA174=Tabelle!$V$9,('Mitigazione del rischio'!Y$8*Tabelle!$W$9),IF('Modello Analisi RISCHI MOG_PTPC'!BA174=Tabelle!$V$10,('Mitigazione del rischio'!Y$8*Tabelle!$W$10),IF('Modello Analisi RISCHI MOG_PTPC'!BA174=Tabelle!$V$11,('Mitigazione del rischio'!Y$8*Tabelle!$W$11),IF('Modello Analisi RISCHI MOG_PTPC'!BA174=Tabelle!$V$12,('Mitigazione del rischio'!Y$8*Tabelle!$W$12),"-"))))))))))</f>
        <v>-</v>
      </c>
      <c r="Z173" s="31" t="str">
        <f>IF('Modello Analisi RISCHI MOG_PTPC'!BB174=Tabelle!$V$3,('Mitigazione del rischio'!Z$8*Tabelle!$W$3),IF('Modello Analisi RISCHI MOG_PTPC'!BB174=Tabelle!$V$4,('Mitigazione del rischio'!Z$8*Tabelle!$W$4),IF('Modello Analisi RISCHI MOG_PTPC'!BB174=Tabelle!$V$5,('Mitigazione del rischio'!Z$8*Tabelle!$W$5),IF('Modello Analisi RISCHI MOG_PTPC'!BB174=Tabelle!$V$6,('Mitigazione del rischio'!Z$8*Tabelle!$W$6),IF('Modello Analisi RISCHI MOG_PTPC'!BB174=Tabelle!$V$7,('Mitigazione del rischio'!Z$8*Tabelle!$W$7),IF('Modello Analisi RISCHI MOG_PTPC'!BB174=Tabelle!$V$8,('Mitigazione del rischio'!Z$8*Tabelle!$W$8),IF('Modello Analisi RISCHI MOG_PTPC'!BB174=Tabelle!$V$9,('Mitigazione del rischio'!Z$8*Tabelle!$W$9),IF('Modello Analisi RISCHI MOG_PTPC'!BB174=Tabelle!$V$10,('Mitigazione del rischio'!Z$8*Tabelle!$W$10),IF('Modello Analisi RISCHI MOG_PTPC'!BB174=Tabelle!$V$11,('Mitigazione del rischio'!Z$8*Tabelle!$W$11),IF('Modello Analisi RISCHI MOG_PTPC'!BB174=Tabelle!$V$12,('Mitigazione del rischio'!Z$8*Tabelle!$W$12),"-"))))))))))</f>
        <v>-</v>
      </c>
      <c r="AA173" s="31" t="str">
        <f>IF('Modello Analisi RISCHI MOG_PTPC'!BC174=Tabelle!$V$3,('Mitigazione del rischio'!AA$8*Tabelle!$W$3),IF('Modello Analisi RISCHI MOG_PTPC'!BC174=Tabelle!$V$4,('Mitigazione del rischio'!AA$8*Tabelle!$W$4),IF('Modello Analisi RISCHI MOG_PTPC'!BC174=Tabelle!$V$5,('Mitigazione del rischio'!AA$8*Tabelle!$W$5),IF('Modello Analisi RISCHI MOG_PTPC'!BC174=Tabelle!$V$6,('Mitigazione del rischio'!AA$8*Tabelle!$W$6),IF('Modello Analisi RISCHI MOG_PTPC'!BC174=Tabelle!$V$7,('Mitigazione del rischio'!AA$8*Tabelle!$W$7),IF('Modello Analisi RISCHI MOG_PTPC'!BC174=Tabelle!$V$8,('Mitigazione del rischio'!AA$8*Tabelle!$W$8),IF('Modello Analisi RISCHI MOG_PTPC'!BC174=Tabelle!$V$9,('Mitigazione del rischio'!AA$8*Tabelle!$W$9),IF('Modello Analisi RISCHI MOG_PTPC'!BC174=Tabelle!$V$10,('Mitigazione del rischio'!AA$8*Tabelle!$W$10),IF('Modello Analisi RISCHI MOG_PTPC'!BC174=Tabelle!$V$11,('Mitigazione del rischio'!AA$8*Tabelle!$W$11),IF('Modello Analisi RISCHI MOG_PTPC'!BC174=Tabelle!$V$12,('Mitigazione del rischio'!AA$8*Tabelle!$W$12),"-"))))))))))</f>
        <v>-</v>
      </c>
      <c r="AB173" s="31" t="str">
        <f>IF('Modello Analisi RISCHI MOG_PTPC'!BD174=Tabelle!$V$3,('Mitigazione del rischio'!AB$8*Tabelle!$W$3),IF('Modello Analisi RISCHI MOG_PTPC'!BD174=Tabelle!$V$4,('Mitigazione del rischio'!AB$8*Tabelle!$W$4),IF('Modello Analisi RISCHI MOG_PTPC'!BD174=Tabelle!$V$5,('Mitigazione del rischio'!AB$8*Tabelle!$W$5),IF('Modello Analisi RISCHI MOG_PTPC'!BD174=Tabelle!$V$6,('Mitigazione del rischio'!AB$8*Tabelle!$W$6),IF('Modello Analisi RISCHI MOG_PTPC'!BD174=Tabelle!$V$7,('Mitigazione del rischio'!AB$8*Tabelle!$W$7),IF('Modello Analisi RISCHI MOG_PTPC'!BD174=Tabelle!$V$8,('Mitigazione del rischio'!AB$8*Tabelle!$W$8),IF('Modello Analisi RISCHI MOG_PTPC'!BD174=Tabelle!$V$9,('Mitigazione del rischio'!AB$8*Tabelle!$W$9),IF('Modello Analisi RISCHI MOG_PTPC'!BD174=Tabelle!$V$10,('Mitigazione del rischio'!AB$8*Tabelle!$W$10),IF('Modello Analisi RISCHI MOG_PTPC'!BD174=Tabelle!$V$11,('Mitigazione del rischio'!AB$8*Tabelle!$W$11),IF('Modello Analisi RISCHI MOG_PTPC'!BD174=Tabelle!$V$12,('Mitigazione del rischio'!AB$8*Tabelle!$W$12),"-"))))))))))</f>
        <v>-</v>
      </c>
      <c r="AC173" s="31" t="str">
        <f>IF('Modello Analisi RISCHI MOG_PTPC'!BE174=Tabelle!$V$3,('Mitigazione del rischio'!AC$8*Tabelle!$W$3),IF('Modello Analisi RISCHI MOG_PTPC'!BE174=Tabelle!$V$4,('Mitigazione del rischio'!AC$8*Tabelle!$W$4),IF('Modello Analisi RISCHI MOG_PTPC'!BE174=Tabelle!$V$5,('Mitigazione del rischio'!AC$8*Tabelle!$W$5),IF('Modello Analisi RISCHI MOG_PTPC'!BE174=Tabelle!$V$6,('Mitigazione del rischio'!AC$8*Tabelle!$W$6),IF('Modello Analisi RISCHI MOG_PTPC'!BE174=Tabelle!$V$7,('Mitigazione del rischio'!AC$8*Tabelle!$W$7),IF('Modello Analisi RISCHI MOG_PTPC'!BE174=Tabelle!$V$8,('Mitigazione del rischio'!AC$8*Tabelle!$W$8),IF('Modello Analisi RISCHI MOG_PTPC'!BE174=Tabelle!$V$9,('Mitigazione del rischio'!AC$8*Tabelle!$W$9),IF('Modello Analisi RISCHI MOG_PTPC'!BE174=Tabelle!$V$10,('Mitigazione del rischio'!AC$8*Tabelle!$W$10),IF('Modello Analisi RISCHI MOG_PTPC'!BE174=Tabelle!$V$11,('Mitigazione del rischio'!AC$8*Tabelle!$W$11),IF('Modello Analisi RISCHI MOG_PTPC'!BE174=Tabelle!$V$12,('Mitigazione del rischio'!AC$8*Tabelle!$W$12),"-"))))))))))</f>
        <v>-</v>
      </c>
      <c r="AD173" s="31" t="str">
        <f>IF('Modello Analisi RISCHI MOG_PTPC'!BF174=Tabelle!$V$3,('Mitigazione del rischio'!AD$8*Tabelle!$W$3),IF('Modello Analisi RISCHI MOG_PTPC'!BF174=Tabelle!$V$4,('Mitigazione del rischio'!AD$8*Tabelle!$W$4),IF('Modello Analisi RISCHI MOG_PTPC'!BF174=Tabelle!$V$5,('Mitigazione del rischio'!AD$8*Tabelle!$W$5),IF('Modello Analisi RISCHI MOG_PTPC'!BF174=Tabelle!$V$6,('Mitigazione del rischio'!AD$8*Tabelle!$W$6),IF('Modello Analisi RISCHI MOG_PTPC'!BF174=Tabelle!$V$7,('Mitigazione del rischio'!AD$8*Tabelle!$W$7),IF('Modello Analisi RISCHI MOG_PTPC'!BF174=Tabelle!$V$8,('Mitigazione del rischio'!AD$8*Tabelle!$W$8),IF('Modello Analisi RISCHI MOG_PTPC'!BF174=Tabelle!$V$9,('Mitigazione del rischio'!AD$8*Tabelle!$W$9),IF('Modello Analisi RISCHI MOG_PTPC'!BF174=Tabelle!$V$10,('Mitigazione del rischio'!AD$8*Tabelle!$W$10),IF('Modello Analisi RISCHI MOG_PTPC'!BF174=Tabelle!$V$11,('Mitigazione del rischio'!AD$8*Tabelle!$W$11),IF('Modello Analisi RISCHI MOG_PTPC'!BF174=Tabelle!$V$12,('Mitigazione del rischio'!AD$8*Tabelle!$W$12),"-"))))))))))</f>
        <v>-</v>
      </c>
      <c r="AE173" s="31" t="str">
        <f>IF('Modello Analisi RISCHI MOG_PTPC'!BG174=Tabelle!$V$3,('Mitigazione del rischio'!AE$8*Tabelle!$W$3),IF('Modello Analisi RISCHI MOG_PTPC'!BG174=Tabelle!$V$4,('Mitigazione del rischio'!AE$8*Tabelle!$W$4),IF('Modello Analisi RISCHI MOG_PTPC'!BG174=Tabelle!$V$5,('Mitigazione del rischio'!AE$8*Tabelle!$W$5),IF('Modello Analisi RISCHI MOG_PTPC'!BG174=Tabelle!$V$6,('Mitigazione del rischio'!AE$8*Tabelle!$W$6),IF('Modello Analisi RISCHI MOG_PTPC'!BG174=Tabelle!$V$7,('Mitigazione del rischio'!AE$8*Tabelle!$W$7),IF('Modello Analisi RISCHI MOG_PTPC'!BG174=Tabelle!$V$8,('Mitigazione del rischio'!AE$8*Tabelle!$W$8),IF('Modello Analisi RISCHI MOG_PTPC'!BG174=Tabelle!$V$9,('Mitigazione del rischio'!AE$8*Tabelle!$W$9),IF('Modello Analisi RISCHI MOG_PTPC'!BG174=Tabelle!$V$10,('Mitigazione del rischio'!AE$8*Tabelle!$W$10),IF('Modello Analisi RISCHI MOG_PTPC'!BG174=Tabelle!$V$11,('Mitigazione del rischio'!AE$8*Tabelle!$W$11),IF('Modello Analisi RISCHI MOG_PTPC'!BG174=Tabelle!$V$12,('Mitigazione del rischio'!AE$8*Tabelle!$W$12),"-"))))))))))</f>
        <v>-</v>
      </c>
      <c r="AF173" s="32">
        <f t="shared" si="7"/>
        <v>0</v>
      </c>
      <c r="AG173" s="33">
        <f t="shared" si="8"/>
        <v>0</v>
      </c>
    </row>
    <row r="174" spans="1:33" x14ac:dyDescent="0.25">
      <c r="A174" s="31" t="str">
        <f>IF('Modello Analisi RISCHI MOG_PTPC'!AC175=Tabelle!$V$3,('Mitigazione del rischio'!A$8*Tabelle!$W$3),IF('Modello Analisi RISCHI MOG_PTPC'!AC175=Tabelle!$V$4,('Mitigazione del rischio'!A$8*Tabelle!$W$4),IF('Modello Analisi RISCHI MOG_PTPC'!AC175=Tabelle!$V$5,('Mitigazione del rischio'!A$8*Tabelle!$W$5),IF('Modello Analisi RISCHI MOG_PTPC'!AC175=Tabelle!$V$6,('Mitigazione del rischio'!A$8*Tabelle!$W$6),IF('Modello Analisi RISCHI MOG_PTPC'!AC175=Tabelle!$V$7,('Mitigazione del rischio'!A$8*Tabelle!$W$7),IF('Modello Analisi RISCHI MOG_PTPC'!AC175=Tabelle!$V$8,('Mitigazione del rischio'!A$8*Tabelle!$W$8),IF('Modello Analisi RISCHI MOG_PTPC'!AC175=Tabelle!$V$9,('Mitigazione del rischio'!A$8*Tabelle!$W$9),IF('Modello Analisi RISCHI MOG_PTPC'!AC175=Tabelle!$V$10,('Mitigazione del rischio'!A$8*Tabelle!$W$10),IF('Modello Analisi RISCHI MOG_PTPC'!AC175=Tabelle!$V$11,('Mitigazione del rischio'!A$8*Tabelle!$W$11),IF('Modello Analisi RISCHI MOG_PTPC'!AC175=Tabelle!$V$12,('Mitigazione del rischio'!A$8*Tabelle!$W$12),"-"))))))))))</f>
        <v>-</v>
      </c>
      <c r="B174" s="31" t="str">
        <f>IF('Modello Analisi RISCHI MOG_PTPC'!AD175=Tabelle!$V$3,('Mitigazione del rischio'!B$8*Tabelle!$W$3),IF('Modello Analisi RISCHI MOG_PTPC'!AD175=Tabelle!$V$4,('Mitigazione del rischio'!B$8*Tabelle!$W$4),IF('Modello Analisi RISCHI MOG_PTPC'!AD175=Tabelle!$V$5,('Mitigazione del rischio'!B$8*Tabelle!$W$5),IF('Modello Analisi RISCHI MOG_PTPC'!AD175=Tabelle!$V$6,('Mitigazione del rischio'!B$8*Tabelle!$W$6),IF('Modello Analisi RISCHI MOG_PTPC'!AD175=Tabelle!$V$7,('Mitigazione del rischio'!B$8*Tabelle!$W$7),IF('Modello Analisi RISCHI MOG_PTPC'!AD175=Tabelle!$V$8,('Mitigazione del rischio'!B$8*Tabelle!$W$8),IF('Modello Analisi RISCHI MOG_PTPC'!AD175=Tabelle!$V$9,('Mitigazione del rischio'!B$8*Tabelle!$W$9),IF('Modello Analisi RISCHI MOG_PTPC'!AD175=Tabelle!$V$10,('Mitigazione del rischio'!B$8*Tabelle!$W$10),IF('Modello Analisi RISCHI MOG_PTPC'!AD175=Tabelle!$V$11,('Mitigazione del rischio'!B$8*Tabelle!$W$11),IF('Modello Analisi RISCHI MOG_PTPC'!AD175=Tabelle!$V$12,('Mitigazione del rischio'!B$8*Tabelle!$W$12),"-"))))))))))</f>
        <v>-</v>
      </c>
      <c r="C174" s="31" t="str">
        <f>IF('Modello Analisi RISCHI MOG_PTPC'!AE175=Tabelle!$V$3,('Mitigazione del rischio'!C$8*Tabelle!$W$3),IF('Modello Analisi RISCHI MOG_PTPC'!AE175=Tabelle!$V$4,('Mitigazione del rischio'!C$8*Tabelle!$W$4),IF('Modello Analisi RISCHI MOG_PTPC'!AE175=Tabelle!$V$5,('Mitigazione del rischio'!C$8*Tabelle!$W$5),IF('Modello Analisi RISCHI MOG_PTPC'!AE175=Tabelle!$V$6,('Mitigazione del rischio'!C$8*Tabelle!$W$6),IF('Modello Analisi RISCHI MOG_PTPC'!AE175=Tabelle!$V$7,('Mitigazione del rischio'!C$8*Tabelle!$W$7),IF('Modello Analisi RISCHI MOG_PTPC'!AE175=Tabelle!$V$8,('Mitigazione del rischio'!C$8*Tabelle!$W$8),IF('Modello Analisi RISCHI MOG_PTPC'!AE175=Tabelle!$V$9,('Mitigazione del rischio'!C$8*Tabelle!$W$9),IF('Modello Analisi RISCHI MOG_PTPC'!AE175=Tabelle!$V$10,('Mitigazione del rischio'!C$8*Tabelle!$W$10),IF('Modello Analisi RISCHI MOG_PTPC'!AE175=Tabelle!$V$11,('Mitigazione del rischio'!C$8*Tabelle!$W$11),IF('Modello Analisi RISCHI MOG_PTPC'!AE175=Tabelle!$V$12,('Mitigazione del rischio'!C$8*Tabelle!$W$12),"-"))))))))))</f>
        <v>-</v>
      </c>
      <c r="D174" s="31" t="str">
        <f>IF('Modello Analisi RISCHI MOG_PTPC'!AF175=Tabelle!$V$3,('Mitigazione del rischio'!D$8*Tabelle!$W$3),IF('Modello Analisi RISCHI MOG_PTPC'!AF175=Tabelle!$V$4,('Mitigazione del rischio'!D$8*Tabelle!$W$4),IF('Modello Analisi RISCHI MOG_PTPC'!AF175=Tabelle!$V$5,('Mitigazione del rischio'!D$8*Tabelle!$W$5),IF('Modello Analisi RISCHI MOG_PTPC'!AF175=Tabelle!$V$6,('Mitigazione del rischio'!D$8*Tabelle!$W$6),IF('Modello Analisi RISCHI MOG_PTPC'!AF175=Tabelle!$V$7,('Mitigazione del rischio'!D$8*Tabelle!$W$7),IF('Modello Analisi RISCHI MOG_PTPC'!AF175=Tabelle!$V$8,('Mitigazione del rischio'!D$8*Tabelle!$W$8),IF('Modello Analisi RISCHI MOG_PTPC'!AF175=Tabelle!$V$9,('Mitigazione del rischio'!D$8*Tabelle!$W$9),IF('Modello Analisi RISCHI MOG_PTPC'!AF175=Tabelle!$V$10,('Mitigazione del rischio'!D$8*Tabelle!$W$10),IF('Modello Analisi RISCHI MOG_PTPC'!AF175=Tabelle!$V$11,('Mitigazione del rischio'!D$8*Tabelle!$W$11),IF('Modello Analisi RISCHI MOG_PTPC'!AF175=Tabelle!$V$12,('Mitigazione del rischio'!D$8*Tabelle!$W$12),"-"))))))))))</f>
        <v>-</v>
      </c>
      <c r="E174" s="31" t="str">
        <f>IF('Modello Analisi RISCHI MOG_PTPC'!AG175=Tabelle!$V$3,('Mitigazione del rischio'!E$8*Tabelle!$W$3),IF('Modello Analisi RISCHI MOG_PTPC'!AG175=Tabelle!$V$4,('Mitigazione del rischio'!E$8*Tabelle!$W$4),IF('Modello Analisi RISCHI MOG_PTPC'!AG175=Tabelle!$V$5,('Mitigazione del rischio'!E$8*Tabelle!$W$5),IF('Modello Analisi RISCHI MOG_PTPC'!AG175=Tabelle!$V$6,('Mitigazione del rischio'!E$8*Tabelle!$W$6),IF('Modello Analisi RISCHI MOG_PTPC'!AG175=Tabelle!$V$7,('Mitigazione del rischio'!E$8*Tabelle!$W$7),IF('Modello Analisi RISCHI MOG_PTPC'!AG175=Tabelle!$V$8,('Mitigazione del rischio'!E$8*Tabelle!$W$8),IF('Modello Analisi RISCHI MOG_PTPC'!AG175=Tabelle!$V$9,('Mitigazione del rischio'!E$8*Tabelle!$W$9),IF('Modello Analisi RISCHI MOG_PTPC'!AG175=Tabelle!$V$10,('Mitigazione del rischio'!E$8*Tabelle!$W$10),IF('Modello Analisi RISCHI MOG_PTPC'!AG175=Tabelle!$V$11,('Mitigazione del rischio'!E$8*Tabelle!$W$11),IF('Modello Analisi RISCHI MOG_PTPC'!AG175=Tabelle!$V$12,('Mitigazione del rischio'!E$8*Tabelle!$W$12),"-"))))))))))</f>
        <v>-</v>
      </c>
      <c r="F174" s="31" t="str">
        <f>IF('Modello Analisi RISCHI MOG_PTPC'!AH175=Tabelle!$V$3,('Mitigazione del rischio'!F$8*Tabelle!$W$3),IF('Modello Analisi RISCHI MOG_PTPC'!AH175=Tabelle!$V$4,('Mitigazione del rischio'!F$8*Tabelle!$W$4),IF('Modello Analisi RISCHI MOG_PTPC'!AH175=Tabelle!$V$5,('Mitigazione del rischio'!F$8*Tabelle!$W$5),IF('Modello Analisi RISCHI MOG_PTPC'!AH175=Tabelle!$V$6,('Mitigazione del rischio'!F$8*Tabelle!$W$6),IF('Modello Analisi RISCHI MOG_PTPC'!AH175=Tabelle!$V$7,('Mitigazione del rischio'!F$8*Tabelle!$W$7),IF('Modello Analisi RISCHI MOG_PTPC'!AH175=Tabelle!$V$8,('Mitigazione del rischio'!F$8*Tabelle!$W$8),IF('Modello Analisi RISCHI MOG_PTPC'!AH175=Tabelle!$V$9,('Mitigazione del rischio'!F$8*Tabelle!$W$9),IF('Modello Analisi RISCHI MOG_PTPC'!AH175=Tabelle!$V$10,('Mitigazione del rischio'!F$8*Tabelle!$W$10),IF('Modello Analisi RISCHI MOG_PTPC'!AH175=Tabelle!$V$11,('Mitigazione del rischio'!F$8*Tabelle!$W$11),IF('Modello Analisi RISCHI MOG_PTPC'!AH175=Tabelle!$V$12,('Mitigazione del rischio'!F$8*Tabelle!$W$12),"-"))))))))))</f>
        <v>-</v>
      </c>
      <c r="G174" s="31" t="str">
        <f>IF('Modello Analisi RISCHI MOG_PTPC'!AI175=Tabelle!$V$3,('Mitigazione del rischio'!G$8*Tabelle!$W$3),IF('Modello Analisi RISCHI MOG_PTPC'!AI175=Tabelle!$V$4,('Mitigazione del rischio'!G$8*Tabelle!$W$4),IF('Modello Analisi RISCHI MOG_PTPC'!AI175=Tabelle!$V$5,('Mitigazione del rischio'!G$8*Tabelle!$W$5),IF('Modello Analisi RISCHI MOG_PTPC'!AI175=Tabelle!$V$6,('Mitigazione del rischio'!G$8*Tabelle!$W$6),IF('Modello Analisi RISCHI MOG_PTPC'!AI175=Tabelle!$V$7,('Mitigazione del rischio'!G$8*Tabelle!$W$7),IF('Modello Analisi RISCHI MOG_PTPC'!AI175=Tabelle!$V$8,('Mitigazione del rischio'!G$8*Tabelle!$W$8),IF('Modello Analisi RISCHI MOG_PTPC'!AI175=Tabelle!$V$9,('Mitigazione del rischio'!G$8*Tabelle!$W$9),IF('Modello Analisi RISCHI MOG_PTPC'!AI175=Tabelle!$V$10,('Mitigazione del rischio'!G$8*Tabelle!$W$10),IF('Modello Analisi RISCHI MOG_PTPC'!AI175=Tabelle!$V$11,('Mitigazione del rischio'!G$8*Tabelle!$W$11),IF('Modello Analisi RISCHI MOG_PTPC'!AI175=Tabelle!$V$12,('Mitigazione del rischio'!G$8*Tabelle!$W$12),"-"))))))))))</f>
        <v>-</v>
      </c>
      <c r="H174" s="31" t="str">
        <f>IF('Modello Analisi RISCHI MOG_PTPC'!AJ175=Tabelle!$V$3,('Mitigazione del rischio'!H$8*Tabelle!$W$3),IF('Modello Analisi RISCHI MOG_PTPC'!AJ175=Tabelle!$V$4,('Mitigazione del rischio'!H$8*Tabelle!$W$4),IF('Modello Analisi RISCHI MOG_PTPC'!AJ175=Tabelle!$V$5,('Mitigazione del rischio'!H$8*Tabelle!$W$5),IF('Modello Analisi RISCHI MOG_PTPC'!AJ175=Tabelle!$V$6,('Mitigazione del rischio'!H$8*Tabelle!$W$6),IF('Modello Analisi RISCHI MOG_PTPC'!AJ175=Tabelle!$V$7,('Mitigazione del rischio'!H$8*Tabelle!$W$7),IF('Modello Analisi RISCHI MOG_PTPC'!AJ175=Tabelle!$V$8,('Mitigazione del rischio'!H$8*Tabelle!$W$8),IF('Modello Analisi RISCHI MOG_PTPC'!AJ175=Tabelle!$V$9,('Mitigazione del rischio'!H$8*Tabelle!$W$9),IF('Modello Analisi RISCHI MOG_PTPC'!AJ175=Tabelle!$V$10,('Mitigazione del rischio'!H$8*Tabelle!$W$10),IF('Modello Analisi RISCHI MOG_PTPC'!AJ175=Tabelle!$V$11,('Mitigazione del rischio'!H$8*Tabelle!$W$11),IF('Modello Analisi RISCHI MOG_PTPC'!AJ175=Tabelle!$V$12,('Mitigazione del rischio'!H$8*Tabelle!$W$12),"-"))))))))))</f>
        <v>-</v>
      </c>
      <c r="I174" s="31" t="str">
        <f>IF('Modello Analisi RISCHI MOG_PTPC'!AK175=Tabelle!$V$3,('Mitigazione del rischio'!I$8*Tabelle!$W$3),IF('Modello Analisi RISCHI MOG_PTPC'!AK175=Tabelle!$V$4,('Mitigazione del rischio'!I$8*Tabelle!$W$4),IF('Modello Analisi RISCHI MOG_PTPC'!AK175=Tabelle!$V$5,('Mitigazione del rischio'!I$8*Tabelle!$W$5),IF('Modello Analisi RISCHI MOG_PTPC'!AK175=Tabelle!$V$6,('Mitigazione del rischio'!I$8*Tabelle!$W$6),IF('Modello Analisi RISCHI MOG_PTPC'!AK175=Tabelle!$V$7,('Mitigazione del rischio'!I$8*Tabelle!$W$7),IF('Modello Analisi RISCHI MOG_PTPC'!AK175=Tabelle!$V$8,('Mitigazione del rischio'!I$8*Tabelle!$W$8),IF('Modello Analisi RISCHI MOG_PTPC'!AK175=Tabelle!$V$9,('Mitigazione del rischio'!I$8*Tabelle!$W$9),IF('Modello Analisi RISCHI MOG_PTPC'!AK175=Tabelle!$V$10,('Mitigazione del rischio'!I$8*Tabelle!$W$10),IF('Modello Analisi RISCHI MOG_PTPC'!AK175=Tabelle!$V$11,('Mitigazione del rischio'!I$8*Tabelle!$W$11),IF('Modello Analisi RISCHI MOG_PTPC'!AK175=Tabelle!$V$12,('Mitigazione del rischio'!I$8*Tabelle!$W$12),"-"))))))))))</f>
        <v>-</v>
      </c>
      <c r="J174" s="31" t="str">
        <f>IF('Modello Analisi RISCHI MOG_PTPC'!AL175=Tabelle!$V$3,('Mitigazione del rischio'!J$8*Tabelle!$W$3),IF('Modello Analisi RISCHI MOG_PTPC'!AL175=Tabelle!$V$4,('Mitigazione del rischio'!J$8*Tabelle!$W$4),IF('Modello Analisi RISCHI MOG_PTPC'!AL175=Tabelle!$V$5,('Mitigazione del rischio'!J$8*Tabelle!$W$5),IF('Modello Analisi RISCHI MOG_PTPC'!AL175=Tabelle!$V$6,('Mitigazione del rischio'!J$8*Tabelle!$W$6),IF('Modello Analisi RISCHI MOG_PTPC'!AL175=Tabelle!$V$7,('Mitigazione del rischio'!J$8*Tabelle!$W$7),IF('Modello Analisi RISCHI MOG_PTPC'!AL175=Tabelle!$V$8,('Mitigazione del rischio'!J$8*Tabelle!$W$8),IF('Modello Analisi RISCHI MOG_PTPC'!AL175=Tabelle!$V$9,('Mitigazione del rischio'!J$8*Tabelle!$W$9),IF('Modello Analisi RISCHI MOG_PTPC'!AL175=Tabelle!$V$10,('Mitigazione del rischio'!J$8*Tabelle!$W$10),IF('Modello Analisi RISCHI MOG_PTPC'!AL175=Tabelle!$V$11,('Mitigazione del rischio'!J$8*Tabelle!$W$11),IF('Modello Analisi RISCHI MOG_PTPC'!AL175=Tabelle!$V$12,('Mitigazione del rischio'!J$8*Tabelle!$W$12),"-"))))))))))</f>
        <v>-</v>
      </c>
      <c r="K174" s="31" t="str">
        <f>IF('Modello Analisi RISCHI MOG_PTPC'!AM175=Tabelle!$V$3,('Mitigazione del rischio'!K$8*Tabelle!$W$3),IF('Modello Analisi RISCHI MOG_PTPC'!AM175=Tabelle!$V$4,('Mitigazione del rischio'!K$8*Tabelle!$W$4),IF('Modello Analisi RISCHI MOG_PTPC'!AM175=Tabelle!$V$5,('Mitigazione del rischio'!K$8*Tabelle!$W$5),IF('Modello Analisi RISCHI MOG_PTPC'!AM175=Tabelle!$V$6,('Mitigazione del rischio'!K$8*Tabelle!$W$6),IF('Modello Analisi RISCHI MOG_PTPC'!AM175=Tabelle!$V$7,('Mitigazione del rischio'!K$8*Tabelle!$W$7),IF('Modello Analisi RISCHI MOG_PTPC'!AM175=Tabelle!$V$8,('Mitigazione del rischio'!K$8*Tabelle!$W$8),IF('Modello Analisi RISCHI MOG_PTPC'!AM175=Tabelle!$V$9,('Mitigazione del rischio'!K$8*Tabelle!$W$9),IF('Modello Analisi RISCHI MOG_PTPC'!AM175=Tabelle!$V$10,('Mitigazione del rischio'!K$8*Tabelle!$W$10),IF('Modello Analisi RISCHI MOG_PTPC'!AM175=Tabelle!$V$11,('Mitigazione del rischio'!K$8*Tabelle!$W$11),IF('Modello Analisi RISCHI MOG_PTPC'!AM175=Tabelle!$V$12,('Mitigazione del rischio'!K$8*Tabelle!$W$12),"-"))))))))))</f>
        <v>-</v>
      </c>
      <c r="L174" s="31" t="str">
        <f>IF('Modello Analisi RISCHI MOG_PTPC'!AN175=Tabelle!$V$3,('Mitigazione del rischio'!L$8*Tabelle!$W$3),IF('Modello Analisi RISCHI MOG_PTPC'!AN175=Tabelle!$V$4,('Mitigazione del rischio'!L$8*Tabelle!$W$4),IF('Modello Analisi RISCHI MOG_PTPC'!AN175=Tabelle!$V$5,('Mitigazione del rischio'!L$8*Tabelle!$W$5),IF('Modello Analisi RISCHI MOG_PTPC'!AN175=Tabelle!$V$6,('Mitigazione del rischio'!L$8*Tabelle!$W$6),IF('Modello Analisi RISCHI MOG_PTPC'!AN175=Tabelle!$V$7,('Mitigazione del rischio'!L$8*Tabelle!$W$7),IF('Modello Analisi RISCHI MOG_PTPC'!AN175=Tabelle!$V$8,('Mitigazione del rischio'!L$8*Tabelle!$W$8),IF('Modello Analisi RISCHI MOG_PTPC'!AN175=Tabelle!$V$9,('Mitigazione del rischio'!L$8*Tabelle!$W$9),IF('Modello Analisi RISCHI MOG_PTPC'!AN175=Tabelle!$V$10,('Mitigazione del rischio'!L$8*Tabelle!$W$10),IF('Modello Analisi RISCHI MOG_PTPC'!AN175=Tabelle!$V$11,('Mitigazione del rischio'!L$8*Tabelle!$W$11),IF('Modello Analisi RISCHI MOG_PTPC'!AN175=Tabelle!$V$12,('Mitigazione del rischio'!L$8*Tabelle!$W$12),"-"))))))))))</f>
        <v>-</v>
      </c>
      <c r="M174" s="31" t="str">
        <f>IF('Modello Analisi RISCHI MOG_PTPC'!AO175=Tabelle!$V$3,('Mitigazione del rischio'!M$8*Tabelle!$W$3),IF('Modello Analisi RISCHI MOG_PTPC'!AO175=Tabelle!$V$4,('Mitigazione del rischio'!M$8*Tabelle!$W$4),IF('Modello Analisi RISCHI MOG_PTPC'!AO175=Tabelle!$V$5,('Mitigazione del rischio'!M$8*Tabelle!$W$5),IF('Modello Analisi RISCHI MOG_PTPC'!AO175=Tabelle!$V$6,('Mitigazione del rischio'!M$8*Tabelle!$W$6),IF('Modello Analisi RISCHI MOG_PTPC'!AO175=Tabelle!$V$7,('Mitigazione del rischio'!M$8*Tabelle!$W$7),IF('Modello Analisi RISCHI MOG_PTPC'!AO175=Tabelle!$V$8,('Mitigazione del rischio'!M$8*Tabelle!$W$8),IF('Modello Analisi RISCHI MOG_PTPC'!AO175=Tabelle!$V$9,('Mitigazione del rischio'!M$8*Tabelle!$W$9),IF('Modello Analisi RISCHI MOG_PTPC'!AO175=Tabelle!$V$10,('Mitigazione del rischio'!M$8*Tabelle!$W$10),IF('Modello Analisi RISCHI MOG_PTPC'!AO175=Tabelle!$V$11,('Mitigazione del rischio'!M$8*Tabelle!$W$11),IF('Modello Analisi RISCHI MOG_PTPC'!AO175=Tabelle!$V$12,('Mitigazione del rischio'!M$8*Tabelle!$W$12),"-"))))))))))</f>
        <v>-</v>
      </c>
      <c r="N174" s="31" t="str">
        <f>IF('Modello Analisi RISCHI MOG_PTPC'!AP175=Tabelle!$V$3,('Mitigazione del rischio'!N$8*Tabelle!$W$3),IF('Modello Analisi RISCHI MOG_PTPC'!AP175=Tabelle!$V$4,('Mitigazione del rischio'!N$8*Tabelle!$W$4),IF('Modello Analisi RISCHI MOG_PTPC'!AP175=Tabelle!$V$5,('Mitigazione del rischio'!N$8*Tabelle!$W$5),IF('Modello Analisi RISCHI MOG_PTPC'!AP175=Tabelle!$V$6,('Mitigazione del rischio'!N$8*Tabelle!$W$6),IF('Modello Analisi RISCHI MOG_PTPC'!AP175=Tabelle!$V$7,('Mitigazione del rischio'!N$8*Tabelle!$W$7),IF('Modello Analisi RISCHI MOG_PTPC'!AP175=Tabelle!$V$8,('Mitigazione del rischio'!N$8*Tabelle!$W$8),IF('Modello Analisi RISCHI MOG_PTPC'!AP175=Tabelle!$V$9,('Mitigazione del rischio'!N$8*Tabelle!$W$9),IF('Modello Analisi RISCHI MOG_PTPC'!AP175=Tabelle!$V$10,('Mitigazione del rischio'!N$8*Tabelle!$W$10),IF('Modello Analisi RISCHI MOG_PTPC'!AP175=Tabelle!$V$11,('Mitigazione del rischio'!N$8*Tabelle!$W$11),IF('Modello Analisi RISCHI MOG_PTPC'!AP175=Tabelle!$V$12,('Mitigazione del rischio'!N$8*Tabelle!$W$12),"-"))))))))))</f>
        <v>-</v>
      </c>
      <c r="O174" s="31" t="str">
        <f>IF('Modello Analisi RISCHI MOG_PTPC'!AQ175=Tabelle!$V$3,('Mitigazione del rischio'!O$8*Tabelle!$W$3),IF('Modello Analisi RISCHI MOG_PTPC'!AQ175=Tabelle!$V$4,('Mitigazione del rischio'!O$8*Tabelle!$W$4),IF('Modello Analisi RISCHI MOG_PTPC'!AQ175=Tabelle!$V$5,('Mitigazione del rischio'!O$8*Tabelle!$W$5),IF('Modello Analisi RISCHI MOG_PTPC'!AQ175=Tabelle!$V$6,('Mitigazione del rischio'!O$8*Tabelle!$W$6),IF('Modello Analisi RISCHI MOG_PTPC'!AQ175=Tabelle!$V$7,('Mitigazione del rischio'!O$8*Tabelle!$W$7),IF('Modello Analisi RISCHI MOG_PTPC'!AQ175=Tabelle!$V$8,('Mitigazione del rischio'!O$8*Tabelle!$W$8),IF('Modello Analisi RISCHI MOG_PTPC'!AQ175=Tabelle!$V$9,('Mitigazione del rischio'!O$8*Tabelle!$W$9),IF('Modello Analisi RISCHI MOG_PTPC'!AQ175=Tabelle!$V$10,('Mitigazione del rischio'!O$8*Tabelle!$W$10),IF('Modello Analisi RISCHI MOG_PTPC'!AQ175=Tabelle!$V$11,('Mitigazione del rischio'!O$8*Tabelle!$W$11),IF('Modello Analisi RISCHI MOG_PTPC'!AQ175=Tabelle!$V$12,('Mitigazione del rischio'!O$8*Tabelle!$W$12),"-"))))))))))</f>
        <v>-</v>
      </c>
      <c r="P174" s="31" t="str">
        <f>IF('Modello Analisi RISCHI MOG_PTPC'!AR175=Tabelle!$V$3,('Mitigazione del rischio'!P$8*Tabelle!$W$3),IF('Modello Analisi RISCHI MOG_PTPC'!AR175=Tabelle!$V$4,('Mitigazione del rischio'!P$8*Tabelle!$W$4),IF('Modello Analisi RISCHI MOG_PTPC'!AR175=Tabelle!$V$5,('Mitigazione del rischio'!P$8*Tabelle!$W$5),IF('Modello Analisi RISCHI MOG_PTPC'!AR175=Tabelle!$V$6,('Mitigazione del rischio'!P$8*Tabelle!$W$6),IF('Modello Analisi RISCHI MOG_PTPC'!AR175=Tabelle!$V$7,('Mitigazione del rischio'!P$8*Tabelle!$W$7),IF('Modello Analisi RISCHI MOG_PTPC'!AR175=Tabelle!$V$8,('Mitigazione del rischio'!P$8*Tabelle!$W$8),IF('Modello Analisi RISCHI MOG_PTPC'!AR175=Tabelle!$V$9,('Mitigazione del rischio'!P$8*Tabelle!$W$9),IF('Modello Analisi RISCHI MOG_PTPC'!AR175=Tabelle!$V$10,('Mitigazione del rischio'!P$8*Tabelle!$W$10),IF('Modello Analisi RISCHI MOG_PTPC'!AR175=Tabelle!$V$11,('Mitigazione del rischio'!P$8*Tabelle!$W$11),IF('Modello Analisi RISCHI MOG_PTPC'!AR175=Tabelle!$V$12,('Mitigazione del rischio'!P$8*Tabelle!$W$12),"-"))))))))))</f>
        <v>-</v>
      </c>
      <c r="Q174" s="31" t="str">
        <f>IF('Modello Analisi RISCHI MOG_PTPC'!AS175=Tabelle!$V$3,('Mitigazione del rischio'!Q$8*Tabelle!$W$3),IF('Modello Analisi RISCHI MOG_PTPC'!AS175=Tabelle!$V$4,('Mitigazione del rischio'!Q$8*Tabelle!$W$4),IF('Modello Analisi RISCHI MOG_PTPC'!AS175=Tabelle!$V$5,('Mitigazione del rischio'!Q$8*Tabelle!$W$5),IF('Modello Analisi RISCHI MOG_PTPC'!AS175=Tabelle!$V$6,('Mitigazione del rischio'!Q$8*Tabelle!$W$6),IF('Modello Analisi RISCHI MOG_PTPC'!AS175=Tabelle!$V$7,('Mitigazione del rischio'!Q$8*Tabelle!$W$7),IF('Modello Analisi RISCHI MOG_PTPC'!AS175=Tabelle!$V$8,('Mitigazione del rischio'!Q$8*Tabelle!$W$8),IF('Modello Analisi RISCHI MOG_PTPC'!AS175=Tabelle!$V$9,('Mitigazione del rischio'!Q$8*Tabelle!$W$9),IF('Modello Analisi RISCHI MOG_PTPC'!AS175=Tabelle!$V$10,('Mitigazione del rischio'!Q$8*Tabelle!$W$10),IF('Modello Analisi RISCHI MOG_PTPC'!AS175=Tabelle!$V$11,('Mitigazione del rischio'!Q$8*Tabelle!$W$11),IF('Modello Analisi RISCHI MOG_PTPC'!AS175=Tabelle!$V$12,('Mitigazione del rischio'!Q$8*Tabelle!$W$12),"-"))))))))))</f>
        <v>-</v>
      </c>
      <c r="R174" s="31" t="str">
        <f>IF('Modello Analisi RISCHI MOG_PTPC'!AT175=Tabelle!$V$3,('Mitigazione del rischio'!R$8*Tabelle!$W$3),IF('Modello Analisi RISCHI MOG_PTPC'!AT175=Tabelle!$V$4,('Mitigazione del rischio'!R$8*Tabelle!$W$4),IF('Modello Analisi RISCHI MOG_PTPC'!AT175=Tabelle!$V$5,('Mitigazione del rischio'!R$8*Tabelle!$W$5),IF('Modello Analisi RISCHI MOG_PTPC'!AT175=Tabelle!$V$6,('Mitigazione del rischio'!R$8*Tabelle!$W$6),IF('Modello Analisi RISCHI MOG_PTPC'!AT175=Tabelle!$V$7,('Mitigazione del rischio'!R$8*Tabelle!$W$7),IF('Modello Analisi RISCHI MOG_PTPC'!AT175=Tabelle!$V$8,('Mitigazione del rischio'!R$8*Tabelle!$W$8),IF('Modello Analisi RISCHI MOG_PTPC'!AT175=Tabelle!$V$9,('Mitigazione del rischio'!R$8*Tabelle!$W$9),IF('Modello Analisi RISCHI MOG_PTPC'!AT175=Tabelle!$V$10,('Mitigazione del rischio'!R$8*Tabelle!$W$10),IF('Modello Analisi RISCHI MOG_PTPC'!AT175=Tabelle!$V$11,('Mitigazione del rischio'!R$8*Tabelle!$W$11),IF('Modello Analisi RISCHI MOG_PTPC'!AT175=Tabelle!$V$12,('Mitigazione del rischio'!R$8*Tabelle!$W$12),"-"))))))))))</f>
        <v>-</v>
      </c>
      <c r="S174" s="31" t="str">
        <f>IF('Modello Analisi RISCHI MOG_PTPC'!AU175=Tabelle!$V$3,('Mitigazione del rischio'!S$8*Tabelle!$W$3),IF('Modello Analisi RISCHI MOG_PTPC'!AU175=Tabelle!$V$4,('Mitigazione del rischio'!S$8*Tabelle!$W$4),IF('Modello Analisi RISCHI MOG_PTPC'!AU175=Tabelle!$V$5,('Mitigazione del rischio'!S$8*Tabelle!$W$5),IF('Modello Analisi RISCHI MOG_PTPC'!AU175=Tabelle!$V$6,('Mitigazione del rischio'!S$8*Tabelle!$W$6),IF('Modello Analisi RISCHI MOG_PTPC'!AU175=Tabelle!$V$7,('Mitigazione del rischio'!S$8*Tabelle!$W$7),IF('Modello Analisi RISCHI MOG_PTPC'!AU175=Tabelle!$V$8,('Mitigazione del rischio'!S$8*Tabelle!$W$8),IF('Modello Analisi RISCHI MOG_PTPC'!AU175=Tabelle!$V$9,('Mitigazione del rischio'!S$8*Tabelle!$W$9),IF('Modello Analisi RISCHI MOG_PTPC'!AU175=Tabelle!$V$10,('Mitigazione del rischio'!S$8*Tabelle!$W$10),IF('Modello Analisi RISCHI MOG_PTPC'!AU175=Tabelle!$V$11,('Mitigazione del rischio'!S$8*Tabelle!$W$11),IF('Modello Analisi RISCHI MOG_PTPC'!AU175=Tabelle!$V$12,('Mitigazione del rischio'!S$8*Tabelle!$W$12),"-"))))))))))</f>
        <v>-</v>
      </c>
      <c r="T174" s="31" t="str">
        <f>IF('Modello Analisi RISCHI MOG_PTPC'!AV175=Tabelle!$V$3,('Mitigazione del rischio'!T$8*Tabelle!$W$3),IF('Modello Analisi RISCHI MOG_PTPC'!AV175=Tabelle!$V$4,('Mitigazione del rischio'!T$8*Tabelle!$W$4),IF('Modello Analisi RISCHI MOG_PTPC'!AV175=Tabelle!$V$5,('Mitigazione del rischio'!T$8*Tabelle!$W$5),IF('Modello Analisi RISCHI MOG_PTPC'!AV175=Tabelle!$V$6,('Mitigazione del rischio'!T$8*Tabelle!$W$6),IF('Modello Analisi RISCHI MOG_PTPC'!AV175=Tabelle!$V$7,('Mitigazione del rischio'!T$8*Tabelle!$W$7),IF('Modello Analisi RISCHI MOG_PTPC'!AV175=Tabelle!$V$8,('Mitigazione del rischio'!T$8*Tabelle!$W$8),IF('Modello Analisi RISCHI MOG_PTPC'!AV175=Tabelle!$V$9,('Mitigazione del rischio'!T$8*Tabelle!$W$9),IF('Modello Analisi RISCHI MOG_PTPC'!AV175=Tabelle!$V$10,('Mitigazione del rischio'!T$8*Tabelle!$W$10),IF('Modello Analisi RISCHI MOG_PTPC'!AV175=Tabelle!$V$11,('Mitigazione del rischio'!T$8*Tabelle!$W$11),IF('Modello Analisi RISCHI MOG_PTPC'!AV175=Tabelle!$V$12,('Mitigazione del rischio'!T$8*Tabelle!$W$12),"-"))))))))))</f>
        <v>-</v>
      </c>
      <c r="U174" s="31" t="str">
        <f>IF('Modello Analisi RISCHI MOG_PTPC'!AW175=Tabelle!$V$3,('Mitigazione del rischio'!U$8*Tabelle!$W$3),IF('Modello Analisi RISCHI MOG_PTPC'!AW175=Tabelle!$V$4,('Mitigazione del rischio'!U$8*Tabelle!$W$4),IF('Modello Analisi RISCHI MOG_PTPC'!AW175=Tabelle!$V$5,('Mitigazione del rischio'!U$8*Tabelle!$W$5),IF('Modello Analisi RISCHI MOG_PTPC'!AW175=Tabelle!$V$6,('Mitigazione del rischio'!U$8*Tabelle!$W$6),IF('Modello Analisi RISCHI MOG_PTPC'!AW175=Tabelle!$V$7,('Mitigazione del rischio'!U$8*Tabelle!$W$7),IF('Modello Analisi RISCHI MOG_PTPC'!AW175=Tabelle!$V$8,('Mitigazione del rischio'!U$8*Tabelle!$W$8),IF('Modello Analisi RISCHI MOG_PTPC'!AW175=Tabelle!$V$9,('Mitigazione del rischio'!U$8*Tabelle!$W$9),IF('Modello Analisi RISCHI MOG_PTPC'!AW175=Tabelle!$V$10,('Mitigazione del rischio'!U$8*Tabelle!$W$10),IF('Modello Analisi RISCHI MOG_PTPC'!AW175=Tabelle!$V$11,('Mitigazione del rischio'!U$8*Tabelle!$W$11),IF('Modello Analisi RISCHI MOG_PTPC'!AW175=Tabelle!$V$12,('Mitigazione del rischio'!U$8*Tabelle!$W$12),"-"))))))))))</f>
        <v>-</v>
      </c>
      <c r="V174" s="31" t="str">
        <f>IF('Modello Analisi RISCHI MOG_PTPC'!AX175=Tabelle!$V$3,('Mitigazione del rischio'!V$8*Tabelle!$W$3),IF('Modello Analisi RISCHI MOG_PTPC'!AX175=Tabelle!$V$4,('Mitigazione del rischio'!V$8*Tabelle!$W$4),IF('Modello Analisi RISCHI MOG_PTPC'!AX175=Tabelle!$V$5,('Mitigazione del rischio'!V$8*Tabelle!$W$5),IF('Modello Analisi RISCHI MOG_PTPC'!AX175=Tabelle!$V$6,('Mitigazione del rischio'!V$8*Tabelle!$W$6),IF('Modello Analisi RISCHI MOG_PTPC'!AX175=Tabelle!$V$7,('Mitigazione del rischio'!V$8*Tabelle!$W$7),IF('Modello Analisi RISCHI MOG_PTPC'!AX175=Tabelle!$V$8,('Mitigazione del rischio'!V$8*Tabelle!$W$8),IF('Modello Analisi RISCHI MOG_PTPC'!AX175=Tabelle!$V$9,('Mitigazione del rischio'!V$8*Tabelle!$W$9),IF('Modello Analisi RISCHI MOG_PTPC'!AX175=Tabelle!$V$10,('Mitigazione del rischio'!V$8*Tabelle!$W$10),IF('Modello Analisi RISCHI MOG_PTPC'!AX175=Tabelle!$V$11,('Mitigazione del rischio'!V$8*Tabelle!$W$11),IF('Modello Analisi RISCHI MOG_PTPC'!AX175=Tabelle!$V$12,('Mitigazione del rischio'!V$8*Tabelle!$W$12),"-"))))))))))</f>
        <v>-</v>
      </c>
      <c r="W174" s="31" t="str">
        <f>IF('Modello Analisi RISCHI MOG_PTPC'!AY175=Tabelle!$V$3,('Mitigazione del rischio'!W$8*Tabelle!$W$3),IF('Modello Analisi RISCHI MOG_PTPC'!AY175=Tabelle!$V$4,('Mitigazione del rischio'!W$8*Tabelle!$W$4),IF('Modello Analisi RISCHI MOG_PTPC'!AY175=Tabelle!$V$5,('Mitigazione del rischio'!W$8*Tabelle!$W$5),IF('Modello Analisi RISCHI MOG_PTPC'!AY175=Tabelle!$V$6,('Mitigazione del rischio'!W$8*Tabelle!$W$6),IF('Modello Analisi RISCHI MOG_PTPC'!AY175=Tabelle!$V$7,('Mitigazione del rischio'!W$8*Tabelle!$W$7),IF('Modello Analisi RISCHI MOG_PTPC'!AY175=Tabelle!$V$8,('Mitigazione del rischio'!W$8*Tabelle!$W$8),IF('Modello Analisi RISCHI MOG_PTPC'!AY175=Tabelle!$V$9,('Mitigazione del rischio'!W$8*Tabelle!$W$9),IF('Modello Analisi RISCHI MOG_PTPC'!AY175=Tabelle!$V$10,('Mitigazione del rischio'!W$8*Tabelle!$W$10),IF('Modello Analisi RISCHI MOG_PTPC'!AY175=Tabelle!$V$11,('Mitigazione del rischio'!W$8*Tabelle!$W$11),IF('Modello Analisi RISCHI MOG_PTPC'!AY175=Tabelle!$V$12,('Mitigazione del rischio'!W$8*Tabelle!$W$12),"-"))))))))))</f>
        <v>-</v>
      </c>
      <c r="X174" s="31" t="str">
        <f>IF('Modello Analisi RISCHI MOG_PTPC'!AZ175=Tabelle!$V$3,('Mitigazione del rischio'!X$8*Tabelle!$W$3),IF('Modello Analisi RISCHI MOG_PTPC'!AZ175=Tabelle!$V$4,('Mitigazione del rischio'!X$8*Tabelle!$W$4),IF('Modello Analisi RISCHI MOG_PTPC'!AZ175=Tabelle!$V$5,('Mitigazione del rischio'!X$8*Tabelle!$W$5),IF('Modello Analisi RISCHI MOG_PTPC'!AZ175=Tabelle!$V$6,('Mitigazione del rischio'!X$8*Tabelle!$W$6),IF('Modello Analisi RISCHI MOG_PTPC'!AZ175=Tabelle!$V$7,('Mitigazione del rischio'!X$8*Tabelle!$W$7),IF('Modello Analisi RISCHI MOG_PTPC'!AZ175=Tabelle!$V$8,('Mitigazione del rischio'!X$8*Tabelle!$W$8),IF('Modello Analisi RISCHI MOG_PTPC'!AZ175=Tabelle!$V$9,('Mitigazione del rischio'!X$8*Tabelle!$W$9),IF('Modello Analisi RISCHI MOG_PTPC'!AZ175=Tabelle!$V$10,('Mitigazione del rischio'!X$8*Tabelle!$W$10),IF('Modello Analisi RISCHI MOG_PTPC'!AZ175=Tabelle!$V$11,('Mitigazione del rischio'!X$8*Tabelle!$W$11),IF('Modello Analisi RISCHI MOG_PTPC'!AZ175=Tabelle!$V$12,('Mitigazione del rischio'!X$8*Tabelle!$W$12),"-"))))))))))</f>
        <v>-</v>
      </c>
      <c r="Y174" s="31" t="str">
        <f>IF('Modello Analisi RISCHI MOG_PTPC'!BA175=Tabelle!$V$3,('Mitigazione del rischio'!Y$8*Tabelle!$W$3),IF('Modello Analisi RISCHI MOG_PTPC'!BA175=Tabelle!$V$4,('Mitigazione del rischio'!Y$8*Tabelle!$W$4),IF('Modello Analisi RISCHI MOG_PTPC'!BA175=Tabelle!$V$5,('Mitigazione del rischio'!Y$8*Tabelle!$W$5),IF('Modello Analisi RISCHI MOG_PTPC'!BA175=Tabelle!$V$6,('Mitigazione del rischio'!Y$8*Tabelle!$W$6),IF('Modello Analisi RISCHI MOG_PTPC'!BA175=Tabelle!$V$7,('Mitigazione del rischio'!Y$8*Tabelle!$W$7),IF('Modello Analisi RISCHI MOG_PTPC'!BA175=Tabelle!$V$8,('Mitigazione del rischio'!Y$8*Tabelle!$W$8),IF('Modello Analisi RISCHI MOG_PTPC'!BA175=Tabelle!$V$9,('Mitigazione del rischio'!Y$8*Tabelle!$W$9),IF('Modello Analisi RISCHI MOG_PTPC'!BA175=Tabelle!$V$10,('Mitigazione del rischio'!Y$8*Tabelle!$W$10),IF('Modello Analisi RISCHI MOG_PTPC'!BA175=Tabelle!$V$11,('Mitigazione del rischio'!Y$8*Tabelle!$W$11),IF('Modello Analisi RISCHI MOG_PTPC'!BA175=Tabelle!$V$12,('Mitigazione del rischio'!Y$8*Tabelle!$W$12),"-"))))))))))</f>
        <v>-</v>
      </c>
      <c r="Z174" s="31" t="str">
        <f>IF('Modello Analisi RISCHI MOG_PTPC'!BB175=Tabelle!$V$3,('Mitigazione del rischio'!Z$8*Tabelle!$W$3),IF('Modello Analisi RISCHI MOG_PTPC'!BB175=Tabelle!$V$4,('Mitigazione del rischio'!Z$8*Tabelle!$W$4),IF('Modello Analisi RISCHI MOG_PTPC'!BB175=Tabelle!$V$5,('Mitigazione del rischio'!Z$8*Tabelle!$W$5),IF('Modello Analisi RISCHI MOG_PTPC'!BB175=Tabelle!$V$6,('Mitigazione del rischio'!Z$8*Tabelle!$W$6),IF('Modello Analisi RISCHI MOG_PTPC'!BB175=Tabelle!$V$7,('Mitigazione del rischio'!Z$8*Tabelle!$W$7),IF('Modello Analisi RISCHI MOG_PTPC'!BB175=Tabelle!$V$8,('Mitigazione del rischio'!Z$8*Tabelle!$W$8),IF('Modello Analisi RISCHI MOG_PTPC'!BB175=Tabelle!$V$9,('Mitigazione del rischio'!Z$8*Tabelle!$W$9),IF('Modello Analisi RISCHI MOG_PTPC'!BB175=Tabelle!$V$10,('Mitigazione del rischio'!Z$8*Tabelle!$W$10),IF('Modello Analisi RISCHI MOG_PTPC'!BB175=Tabelle!$V$11,('Mitigazione del rischio'!Z$8*Tabelle!$W$11),IF('Modello Analisi RISCHI MOG_PTPC'!BB175=Tabelle!$V$12,('Mitigazione del rischio'!Z$8*Tabelle!$W$12),"-"))))))))))</f>
        <v>-</v>
      </c>
      <c r="AA174" s="31" t="str">
        <f>IF('Modello Analisi RISCHI MOG_PTPC'!BC175=Tabelle!$V$3,('Mitigazione del rischio'!AA$8*Tabelle!$W$3),IF('Modello Analisi RISCHI MOG_PTPC'!BC175=Tabelle!$V$4,('Mitigazione del rischio'!AA$8*Tabelle!$W$4),IF('Modello Analisi RISCHI MOG_PTPC'!BC175=Tabelle!$V$5,('Mitigazione del rischio'!AA$8*Tabelle!$W$5),IF('Modello Analisi RISCHI MOG_PTPC'!BC175=Tabelle!$V$6,('Mitigazione del rischio'!AA$8*Tabelle!$W$6),IF('Modello Analisi RISCHI MOG_PTPC'!BC175=Tabelle!$V$7,('Mitigazione del rischio'!AA$8*Tabelle!$W$7),IF('Modello Analisi RISCHI MOG_PTPC'!BC175=Tabelle!$V$8,('Mitigazione del rischio'!AA$8*Tabelle!$W$8),IF('Modello Analisi RISCHI MOG_PTPC'!BC175=Tabelle!$V$9,('Mitigazione del rischio'!AA$8*Tabelle!$W$9),IF('Modello Analisi RISCHI MOG_PTPC'!BC175=Tabelle!$V$10,('Mitigazione del rischio'!AA$8*Tabelle!$W$10),IF('Modello Analisi RISCHI MOG_PTPC'!BC175=Tabelle!$V$11,('Mitigazione del rischio'!AA$8*Tabelle!$W$11),IF('Modello Analisi RISCHI MOG_PTPC'!BC175=Tabelle!$V$12,('Mitigazione del rischio'!AA$8*Tabelle!$W$12),"-"))))))))))</f>
        <v>-</v>
      </c>
      <c r="AB174" s="31" t="str">
        <f>IF('Modello Analisi RISCHI MOG_PTPC'!BD175=Tabelle!$V$3,('Mitigazione del rischio'!AB$8*Tabelle!$W$3),IF('Modello Analisi RISCHI MOG_PTPC'!BD175=Tabelle!$V$4,('Mitigazione del rischio'!AB$8*Tabelle!$W$4),IF('Modello Analisi RISCHI MOG_PTPC'!BD175=Tabelle!$V$5,('Mitigazione del rischio'!AB$8*Tabelle!$W$5),IF('Modello Analisi RISCHI MOG_PTPC'!BD175=Tabelle!$V$6,('Mitigazione del rischio'!AB$8*Tabelle!$W$6),IF('Modello Analisi RISCHI MOG_PTPC'!BD175=Tabelle!$V$7,('Mitigazione del rischio'!AB$8*Tabelle!$W$7),IF('Modello Analisi RISCHI MOG_PTPC'!BD175=Tabelle!$V$8,('Mitigazione del rischio'!AB$8*Tabelle!$W$8),IF('Modello Analisi RISCHI MOG_PTPC'!BD175=Tabelle!$V$9,('Mitigazione del rischio'!AB$8*Tabelle!$W$9),IF('Modello Analisi RISCHI MOG_PTPC'!BD175=Tabelle!$V$10,('Mitigazione del rischio'!AB$8*Tabelle!$W$10),IF('Modello Analisi RISCHI MOG_PTPC'!BD175=Tabelle!$V$11,('Mitigazione del rischio'!AB$8*Tabelle!$W$11),IF('Modello Analisi RISCHI MOG_PTPC'!BD175=Tabelle!$V$12,('Mitigazione del rischio'!AB$8*Tabelle!$W$12),"-"))))))))))</f>
        <v>-</v>
      </c>
      <c r="AC174" s="31" t="str">
        <f>IF('Modello Analisi RISCHI MOG_PTPC'!BE175=Tabelle!$V$3,('Mitigazione del rischio'!AC$8*Tabelle!$W$3),IF('Modello Analisi RISCHI MOG_PTPC'!BE175=Tabelle!$V$4,('Mitigazione del rischio'!AC$8*Tabelle!$W$4),IF('Modello Analisi RISCHI MOG_PTPC'!BE175=Tabelle!$V$5,('Mitigazione del rischio'!AC$8*Tabelle!$W$5),IF('Modello Analisi RISCHI MOG_PTPC'!BE175=Tabelle!$V$6,('Mitigazione del rischio'!AC$8*Tabelle!$W$6),IF('Modello Analisi RISCHI MOG_PTPC'!BE175=Tabelle!$V$7,('Mitigazione del rischio'!AC$8*Tabelle!$W$7),IF('Modello Analisi RISCHI MOG_PTPC'!BE175=Tabelle!$V$8,('Mitigazione del rischio'!AC$8*Tabelle!$W$8),IF('Modello Analisi RISCHI MOG_PTPC'!BE175=Tabelle!$V$9,('Mitigazione del rischio'!AC$8*Tabelle!$W$9),IF('Modello Analisi RISCHI MOG_PTPC'!BE175=Tabelle!$V$10,('Mitigazione del rischio'!AC$8*Tabelle!$W$10),IF('Modello Analisi RISCHI MOG_PTPC'!BE175=Tabelle!$V$11,('Mitigazione del rischio'!AC$8*Tabelle!$W$11),IF('Modello Analisi RISCHI MOG_PTPC'!BE175=Tabelle!$V$12,('Mitigazione del rischio'!AC$8*Tabelle!$W$12),"-"))))))))))</f>
        <v>-</v>
      </c>
      <c r="AD174" s="31" t="str">
        <f>IF('Modello Analisi RISCHI MOG_PTPC'!BF175=Tabelle!$V$3,('Mitigazione del rischio'!AD$8*Tabelle!$W$3),IF('Modello Analisi RISCHI MOG_PTPC'!BF175=Tabelle!$V$4,('Mitigazione del rischio'!AD$8*Tabelle!$W$4),IF('Modello Analisi RISCHI MOG_PTPC'!BF175=Tabelle!$V$5,('Mitigazione del rischio'!AD$8*Tabelle!$W$5),IF('Modello Analisi RISCHI MOG_PTPC'!BF175=Tabelle!$V$6,('Mitigazione del rischio'!AD$8*Tabelle!$W$6),IF('Modello Analisi RISCHI MOG_PTPC'!BF175=Tabelle!$V$7,('Mitigazione del rischio'!AD$8*Tabelle!$W$7),IF('Modello Analisi RISCHI MOG_PTPC'!BF175=Tabelle!$V$8,('Mitigazione del rischio'!AD$8*Tabelle!$W$8),IF('Modello Analisi RISCHI MOG_PTPC'!BF175=Tabelle!$V$9,('Mitigazione del rischio'!AD$8*Tabelle!$W$9),IF('Modello Analisi RISCHI MOG_PTPC'!BF175=Tabelle!$V$10,('Mitigazione del rischio'!AD$8*Tabelle!$W$10),IF('Modello Analisi RISCHI MOG_PTPC'!BF175=Tabelle!$V$11,('Mitigazione del rischio'!AD$8*Tabelle!$W$11),IF('Modello Analisi RISCHI MOG_PTPC'!BF175=Tabelle!$V$12,('Mitigazione del rischio'!AD$8*Tabelle!$W$12),"-"))))))))))</f>
        <v>-</v>
      </c>
      <c r="AE174" s="31" t="str">
        <f>IF('Modello Analisi RISCHI MOG_PTPC'!BG175=Tabelle!$V$3,('Mitigazione del rischio'!AE$8*Tabelle!$W$3),IF('Modello Analisi RISCHI MOG_PTPC'!BG175=Tabelle!$V$4,('Mitigazione del rischio'!AE$8*Tabelle!$W$4),IF('Modello Analisi RISCHI MOG_PTPC'!BG175=Tabelle!$V$5,('Mitigazione del rischio'!AE$8*Tabelle!$W$5),IF('Modello Analisi RISCHI MOG_PTPC'!BG175=Tabelle!$V$6,('Mitigazione del rischio'!AE$8*Tabelle!$W$6),IF('Modello Analisi RISCHI MOG_PTPC'!BG175=Tabelle!$V$7,('Mitigazione del rischio'!AE$8*Tabelle!$W$7),IF('Modello Analisi RISCHI MOG_PTPC'!BG175=Tabelle!$V$8,('Mitigazione del rischio'!AE$8*Tabelle!$W$8),IF('Modello Analisi RISCHI MOG_PTPC'!BG175=Tabelle!$V$9,('Mitigazione del rischio'!AE$8*Tabelle!$W$9),IF('Modello Analisi RISCHI MOG_PTPC'!BG175=Tabelle!$V$10,('Mitigazione del rischio'!AE$8*Tabelle!$W$10),IF('Modello Analisi RISCHI MOG_PTPC'!BG175=Tabelle!$V$11,('Mitigazione del rischio'!AE$8*Tabelle!$W$11),IF('Modello Analisi RISCHI MOG_PTPC'!BG175=Tabelle!$V$12,('Mitigazione del rischio'!AE$8*Tabelle!$W$12),"-"))))))))))</f>
        <v>-</v>
      </c>
      <c r="AF174" s="32">
        <f t="shared" si="7"/>
        <v>0</v>
      </c>
      <c r="AG174" s="33">
        <f t="shared" si="8"/>
        <v>0</v>
      </c>
    </row>
    <row r="175" spans="1:33" x14ac:dyDescent="0.25">
      <c r="A175" s="31" t="str">
        <f>IF('Modello Analisi RISCHI MOG_PTPC'!AC176=Tabelle!$V$3,('Mitigazione del rischio'!A$8*Tabelle!$W$3),IF('Modello Analisi RISCHI MOG_PTPC'!AC176=Tabelle!$V$4,('Mitigazione del rischio'!A$8*Tabelle!$W$4),IF('Modello Analisi RISCHI MOG_PTPC'!AC176=Tabelle!$V$5,('Mitigazione del rischio'!A$8*Tabelle!$W$5),IF('Modello Analisi RISCHI MOG_PTPC'!AC176=Tabelle!$V$6,('Mitigazione del rischio'!A$8*Tabelle!$W$6),IF('Modello Analisi RISCHI MOG_PTPC'!AC176=Tabelle!$V$7,('Mitigazione del rischio'!A$8*Tabelle!$W$7),IF('Modello Analisi RISCHI MOG_PTPC'!AC176=Tabelle!$V$8,('Mitigazione del rischio'!A$8*Tabelle!$W$8),IF('Modello Analisi RISCHI MOG_PTPC'!AC176=Tabelle!$V$9,('Mitigazione del rischio'!A$8*Tabelle!$W$9),IF('Modello Analisi RISCHI MOG_PTPC'!AC176=Tabelle!$V$10,('Mitigazione del rischio'!A$8*Tabelle!$W$10),IF('Modello Analisi RISCHI MOG_PTPC'!AC176=Tabelle!$V$11,('Mitigazione del rischio'!A$8*Tabelle!$W$11),IF('Modello Analisi RISCHI MOG_PTPC'!AC176=Tabelle!$V$12,('Mitigazione del rischio'!A$8*Tabelle!$W$12),"-"))))))))))</f>
        <v>-</v>
      </c>
      <c r="B175" s="31" t="str">
        <f>IF('Modello Analisi RISCHI MOG_PTPC'!AD176=Tabelle!$V$3,('Mitigazione del rischio'!B$8*Tabelle!$W$3),IF('Modello Analisi RISCHI MOG_PTPC'!AD176=Tabelle!$V$4,('Mitigazione del rischio'!B$8*Tabelle!$W$4),IF('Modello Analisi RISCHI MOG_PTPC'!AD176=Tabelle!$V$5,('Mitigazione del rischio'!B$8*Tabelle!$W$5),IF('Modello Analisi RISCHI MOG_PTPC'!AD176=Tabelle!$V$6,('Mitigazione del rischio'!B$8*Tabelle!$W$6),IF('Modello Analisi RISCHI MOG_PTPC'!AD176=Tabelle!$V$7,('Mitigazione del rischio'!B$8*Tabelle!$W$7),IF('Modello Analisi RISCHI MOG_PTPC'!AD176=Tabelle!$V$8,('Mitigazione del rischio'!B$8*Tabelle!$W$8),IF('Modello Analisi RISCHI MOG_PTPC'!AD176=Tabelle!$V$9,('Mitigazione del rischio'!B$8*Tabelle!$W$9),IF('Modello Analisi RISCHI MOG_PTPC'!AD176=Tabelle!$V$10,('Mitigazione del rischio'!B$8*Tabelle!$W$10),IF('Modello Analisi RISCHI MOG_PTPC'!AD176=Tabelle!$V$11,('Mitigazione del rischio'!B$8*Tabelle!$W$11),IF('Modello Analisi RISCHI MOG_PTPC'!AD176=Tabelle!$V$12,('Mitigazione del rischio'!B$8*Tabelle!$W$12),"-"))))))))))</f>
        <v>-</v>
      </c>
      <c r="C175" s="31" t="str">
        <f>IF('Modello Analisi RISCHI MOG_PTPC'!AE176=Tabelle!$V$3,('Mitigazione del rischio'!C$8*Tabelle!$W$3),IF('Modello Analisi RISCHI MOG_PTPC'!AE176=Tabelle!$V$4,('Mitigazione del rischio'!C$8*Tabelle!$W$4),IF('Modello Analisi RISCHI MOG_PTPC'!AE176=Tabelle!$V$5,('Mitigazione del rischio'!C$8*Tabelle!$W$5),IF('Modello Analisi RISCHI MOG_PTPC'!AE176=Tabelle!$V$6,('Mitigazione del rischio'!C$8*Tabelle!$W$6),IF('Modello Analisi RISCHI MOG_PTPC'!AE176=Tabelle!$V$7,('Mitigazione del rischio'!C$8*Tabelle!$W$7),IF('Modello Analisi RISCHI MOG_PTPC'!AE176=Tabelle!$V$8,('Mitigazione del rischio'!C$8*Tabelle!$W$8),IF('Modello Analisi RISCHI MOG_PTPC'!AE176=Tabelle!$V$9,('Mitigazione del rischio'!C$8*Tabelle!$W$9),IF('Modello Analisi RISCHI MOG_PTPC'!AE176=Tabelle!$V$10,('Mitigazione del rischio'!C$8*Tabelle!$W$10),IF('Modello Analisi RISCHI MOG_PTPC'!AE176=Tabelle!$V$11,('Mitigazione del rischio'!C$8*Tabelle!$W$11),IF('Modello Analisi RISCHI MOG_PTPC'!AE176=Tabelle!$V$12,('Mitigazione del rischio'!C$8*Tabelle!$W$12),"-"))))))))))</f>
        <v>-</v>
      </c>
      <c r="D175" s="31" t="str">
        <f>IF('Modello Analisi RISCHI MOG_PTPC'!AF176=Tabelle!$V$3,('Mitigazione del rischio'!D$8*Tabelle!$W$3),IF('Modello Analisi RISCHI MOG_PTPC'!AF176=Tabelle!$V$4,('Mitigazione del rischio'!D$8*Tabelle!$W$4),IF('Modello Analisi RISCHI MOG_PTPC'!AF176=Tabelle!$V$5,('Mitigazione del rischio'!D$8*Tabelle!$W$5),IF('Modello Analisi RISCHI MOG_PTPC'!AF176=Tabelle!$V$6,('Mitigazione del rischio'!D$8*Tabelle!$W$6),IF('Modello Analisi RISCHI MOG_PTPC'!AF176=Tabelle!$V$7,('Mitigazione del rischio'!D$8*Tabelle!$W$7),IF('Modello Analisi RISCHI MOG_PTPC'!AF176=Tabelle!$V$8,('Mitigazione del rischio'!D$8*Tabelle!$W$8),IF('Modello Analisi RISCHI MOG_PTPC'!AF176=Tabelle!$V$9,('Mitigazione del rischio'!D$8*Tabelle!$W$9),IF('Modello Analisi RISCHI MOG_PTPC'!AF176=Tabelle!$V$10,('Mitigazione del rischio'!D$8*Tabelle!$W$10),IF('Modello Analisi RISCHI MOG_PTPC'!AF176=Tabelle!$V$11,('Mitigazione del rischio'!D$8*Tabelle!$W$11),IF('Modello Analisi RISCHI MOG_PTPC'!AF176=Tabelle!$V$12,('Mitigazione del rischio'!D$8*Tabelle!$W$12),"-"))))))))))</f>
        <v>-</v>
      </c>
      <c r="E175" s="31" t="str">
        <f>IF('Modello Analisi RISCHI MOG_PTPC'!AG176=Tabelle!$V$3,('Mitigazione del rischio'!E$8*Tabelle!$W$3),IF('Modello Analisi RISCHI MOG_PTPC'!AG176=Tabelle!$V$4,('Mitigazione del rischio'!E$8*Tabelle!$W$4),IF('Modello Analisi RISCHI MOG_PTPC'!AG176=Tabelle!$V$5,('Mitigazione del rischio'!E$8*Tabelle!$W$5),IF('Modello Analisi RISCHI MOG_PTPC'!AG176=Tabelle!$V$6,('Mitigazione del rischio'!E$8*Tabelle!$W$6),IF('Modello Analisi RISCHI MOG_PTPC'!AG176=Tabelle!$V$7,('Mitigazione del rischio'!E$8*Tabelle!$W$7),IF('Modello Analisi RISCHI MOG_PTPC'!AG176=Tabelle!$V$8,('Mitigazione del rischio'!E$8*Tabelle!$W$8),IF('Modello Analisi RISCHI MOG_PTPC'!AG176=Tabelle!$V$9,('Mitigazione del rischio'!E$8*Tabelle!$W$9),IF('Modello Analisi RISCHI MOG_PTPC'!AG176=Tabelle!$V$10,('Mitigazione del rischio'!E$8*Tabelle!$W$10),IF('Modello Analisi RISCHI MOG_PTPC'!AG176=Tabelle!$V$11,('Mitigazione del rischio'!E$8*Tabelle!$W$11),IF('Modello Analisi RISCHI MOG_PTPC'!AG176=Tabelle!$V$12,('Mitigazione del rischio'!E$8*Tabelle!$W$12),"-"))))))))))</f>
        <v>-</v>
      </c>
      <c r="F175" s="31" t="str">
        <f>IF('Modello Analisi RISCHI MOG_PTPC'!AH176=Tabelle!$V$3,('Mitigazione del rischio'!F$8*Tabelle!$W$3),IF('Modello Analisi RISCHI MOG_PTPC'!AH176=Tabelle!$V$4,('Mitigazione del rischio'!F$8*Tabelle!$W$4),IF('Modello Analisi RISCHI MOG_PTPC'!AH176=Tabelle!$V$5,('Mitigazione del rischio'!F$8*Tabelle!$W$5),IF('Modello Analisi RISCHI MOG_PTPC'!AH176=Tabelle!$V$6,('Mitigazione del rischio'!F$8*Tabelle!$W$6),IF('Modello Analisi RISCHI MOG_PTPC'!AH176=Tabelle!$V$7,('Mitigazione del rischio'!F$8*Tabelle!$W$7),IF('Modello Analisi RISCHI MOG_PTPC'!AH176=Tabelle!$V$8,('Mitigazione del rischio'!F$8*Tabelle!$W$8),IF('Modello Analisi RISCHI MOG_PTPC'!AH176=Tabelle!$V$9,('Mitigazione del rischio'!F$8*Tabelle!$W$9),IF('Modello Analisi RISCHI MOG_PTPC'!AH176=Tabelle!$V$10,('Mitigazione del rischio'!F$8*Tabelle!$W$10),IF('Modello Analisi RISCHI MOG_PTPC'!AH176=Tabelle!$V$11,('Mitigazione del rischio'!F$8*Tabelle!$W$11),IF('Modello Analisi RISCHI MOG_PTPC'!AH176=Tabelle!$V$12,('Mitigazione del rischio'!F$8*Tabelle!$W$12),"-"))))))))))</f>
        <v>-</v>
      </c>
      <c r="G175" s="31" t="str">
        <f>IF('Modello Analisi RISCHI MOG_PTPC'!AI176=Tabelle!$V$3,('Mitigazione del rischio'!G$8*Tabelle!$W$3),IF('Modello Analisi RISCHI MOG_PTPC'!AI176=Tabelle!$V$4,('Mitigazione del rischio'!G$8*Tabelle!$W$4),IF('Modello Analisi RISCHI MOG_PTPC'!AI176=Tabelle!$V$5,('Mitigazione del rischio'!G$8*Tabelle!$W$5),IF('Modello Analisi RISCHI MOG_PTPC'!AI176=Tabelle!$V$6,('Mitigazione del rischio'!G$8*Tabelle!$W$6),IF('Modello Analisi RISCHI MOG_PTPC'!AI176=Tabelle!$V$7,('Mitigazione del rischio'!G$8*Tabelle!$W$7),IF('Modello Analisi RISCHI MOG_PTPC'!AI176=Tabelle!$V$8,('Mitigazione del rischio'!G$8*Tabelle!$W$8),IF('Modello Analisi RISCHI MOG_PTPC'!AI176=Tabelle!$V$9,('Mitigazione del rischio'!G$8*Tabelle!$W$9),IF('Modello Analisi RISCHI MOG_PTPC'!AI176=Tabelle!$V$10,('Mitigazione del rischio'!G$8*Tabelle!$W$10),IF('Modello Analisi RISCHI MOG_PTPC'!AI176=Tabelle!$V$11,('Mitigazione del rischio'!G$8*Tabelle!$W$11),IF('Modello Analisi RISCHI MOG_PTPC'!AI176=Tabelle!$V$12,('Mitigazione del rischio'!G$8*Tabelle!$W$12),"-"))))))))))</f>
        <v>-</v>
      </c>
      <c r="H175" s="31" t="str">
        <f>IF('Modello Analisi RISCHI MOG_PTPC'!AJ176=Tabelle!$V$3,('Mitigazione del rischio'!H$8*Tabelle!$W$3),IF('Modello Analisi RISCHI MOG_PTPC'!AJ176=Tabelle!$V$4,('Mitigazione del rischio'!H$8*Tabelle!$W$4),IF('Modello Analisi RISCHI MOG_PTPC'!AJ176=Tabelle!$V$5,('Mitigazione del rischio'!H$8*Tabelle!$W$5),IF('Modello Analisi RISCHI MOG_PTPC'!AJ176=Tabelle!$V$6,('Mitigazione del rischio'!H$8*Tabelle!$W$6),IF('Modello Analisi RISCHI MOG_PTPC'!AJ176=Tabelle!$V$7,('Mitigazione del rischio'!H$8*Tabelle!$W$7),IF('Modello Analisi RISCHI MOG_PTPC'!AJ176=Tabelle!$V$8,('Mitigazione del rischio'!H$8*Tabelle!$W$8),IF('Modello Analisi RISCHI MOG_PTPC'!AJ176=Tabelle!$V$9,('Mitigazione del rischio'!H$8*Tabelle!$W$9),IF('Modello Analisi RISCHI MOG_PTPC'!AJ176=Tabelle!$V$10,('Mitigazione del rischio'!H$8*Tabelle!$W$10),IF('Modello Analisi RISCHI MOG_PTPC'!AJ176=Tabelle!$V$11,('Mitigazione del rischio'!H$8*Tabelle!$W$11),IF('Modello Analisi RISCHI MOG_PTPC'!AJ176=Tabelle!$V$12,('Mitigazione del rischio'!H$8*Tabelle!$W$12),"-"))))))))))</f>
        <v>-</v>
      </c>
      <c r="I175" s="31" t="str">
        <f>IF('Modello Analisi RISCHI MOG_PTPC'!AK176=Tabelle!$V$3,('Mitigazione del rischio'!I$8*Tabelle!$W$3),IF('Modello Analisi RISCHI MOG_PTPC'!AK176=Tabelle!$V$4,('Mitigazione del rischio'!I$8*Tabelle!$W$4),IF('Modello Analisi RISCHI MOG_PTPC'!AK176=Tabelle!$V$5,('Mitigazione del rischio'!I$8*Tabelle!$W$5),IF('Modello Analisi RISCHI MOG_PTPC'!AK176=Tabelle!$V$6,('Mitigazione del rischio'!I$8*Tabelle!$W$6),IF('Modello Analisi RISCHI MOG_PTPC'!AK176=Tabelle!$V$7,('Mitigazione del rischio'!I$8*Tabelle!$W$7),IF('Modello Analisi RISCHI MOG_PTPC'!AK176=Tabelle!$V$8,('Mitigazione del rischio'!I$8*Tabelle!$W$8),IF('Modello Analisi RISCHI MOG_PTPC'!AK176=Tabelle!$V$9,('Mitigazione del rischio'!I$8*Tabelle!$W$9),IF('Modello Analisi RISCHI MOG_PTPC'!AK176=Tabelle!$V$10,('Mitigazione del rischio'!I$8*Tabelle!$W$10),IF('Modello Analisi RISCHI MOG_PTPC'!AK176=Tabelle!$V$11,('Mitigazione del rischio'!I$8*Tabelle!$W$11),IF('Modello Analisi RISCHI MOG_PTPC'!AK176=Tabelle!$V$12,('Mitigazione del rischio'!I$8*Tabelle!$W$12),"-"))))))))))</f>
        <v>-</v>
      </c>
      <c r="J175" s="31" t="str">
        <f>IF('Modello Analisi RISCHI MOG_PTPC'!AL176=Tabelle!$V$3,('Mitigazione del rischio'!J$8*Tabelle!$W$3),IF('Modello Analisi RISCHI MOG_PTPC'!AL176=Tabelle!$V$4,('Mitigazione del rischio'!J$8*Tabelle!$W$4),IF('Modello Analisi RISCHI MOG_PTPC'!AL176=Tabelle!$V$5,('Mitigazione del rischio'!J$8*Tabelle!$W$5),IF('Modello Analisi RISCHI MOG_PTPC'!AL176=Tabelle!$V$6,('Mitigazione del rischio'!J$8*Tabelle!$W$6),IF('Modello Analisi RISCHI MOG_PTPC'!AL176=Tabelle!$V$7,('Mitigazione del rischio'!J$8*Tabelle!$W$7),IF('Modello Analisi RISCHI MOG_PTPC'!AL176=Tabelle!$V$8,('Mitigazione del rischio'!J$8*Tabelle!$W$8),IF('Modello Analisi RISCHI MOG_PTPC'!AL176=Tabelle!$V$9,('Mitigazione del rischio'!J$8*Tabelle!$W$9),IF('Modello Analisi RISCHI MOG_PTPC'!AL176=Tabelle!$V$10,('Mitigazione del rischio'!J$8*Tabelle!$W$10),IF('Modello Analisi RISCHI MOG_PTPC'!AL176=Tabelle!$V$11,('Mitigazione del rischio'!J$8*Tabelle!$W$11),IF('Modello Analisi RISCHI MOG_PTPC'!AL176=Tabelle!$V$12,('Mitigazione del rischio'!J$8*Tabelle!$W$12),"-"))))))))))</f>
        <v>-</v>
      </c>
      <c r="K175" s="31" t="str">
        <f>IF('Modello Analisi RISCHI MOG_PTPC'!AM176=Tabelle!$V$3,('Mitigazione del rischio'!K$8*Tabelle!$W$3),IF('Modello Analisi RISCHI MOG_PTPC'!AM176=Tabelle!$V$4,('Mitigazione del rischio'!K$8*Tabelle!$W$4),IF('Modello Analisi RISCHI MOG_PTPC'!AM176=Tabelle!$V$5,('Mitigazione del rischio'!K$8*Tabelle!$W$5),IF('Modello Analisi RISCHI MOG_PTPC'!AM176=Tabelle!$V$6,('Mitigazione del rischio'!K$8*Tabelle!$W$6),IF('Modello Analisi RISCHI MOG_PTPC'!AM176=Tabelle!$V$7,('Mitigazione del rischio'!K$8*Tabelle!$W$7),IF('Modello Analisi RISCHI MOG_PTPC'!AM176=Tabelle!$V$8,('Mitigazione del rischio'!K$8*Tabelle!$W$8),IF('Modello Analisi RISCHI MOG_PTPC'!AM176=Tabelle!$V$9,('Mitigazione del rischio'!K$8*Tabelle!$W$9),IF('Modello Analisi RISCHI MOG_PTPC'!AM176=Tabelle!$V$10,('Mitigazione del rischio'!K$8*Tabelle!$W$10),IF('Modello Analisi RISCHI MOG_PTPC'!AM176=Tabelle!$V$11,('Mitigazione del rischio'!K$8*Tabelle!$W$11),IF('Modello Analisi RISCHI MOG_PTPC'!AM176=Tabelle!$V$12,('Mitigazione del rischio'!K$8*Tabelle!$W$12),"-"))))))))))</f>
        <v>-</v>
      </c>
      <c r="L175" s="31" t="str">
        <f>IF('Modello Analisi RISCHI MOG_PTPC'!AN176=Tabelle!$V$3,('Mitigazione del rischio'!L$8*Tabelle!$W$3),IF('Modello Analisi RISCHI MOG_PTPC'!AN176=Tabelle!$V$4,('Mitigazione del rischio'!L$8*Tabelle!$W$4),IF('Modello Analisi RISCHI MOG_PTPC'!AN176=Tabelle!$V$5,('Mitigazione del rischio'!L$8*Tabelle!$W$5),IF('Modello Analisi RISCHI MOG_PTPC'!AN176=Tabelle!$V$6,('Mitigazione del rischio'!L$8*Tabelle!$W$6),IF('Modello Analisi RISCHI MOG_PTPC'!AN176=Tabelle!$V$7,('Mitigazione del rischio'!L$8*Tabelle!$W$7),IF('Modello Analisi RISCHI MOG_PTPC'!AN176=Tabelle!$V$8,('Mitigazione del rischio'!L$8*Tabelle!$W$8),IF('Modello Analisi RISCHI MOG_PTPC'!AN176=Tabelle!$V$9,('Mitigazione del rischio'!L$8*Tabelle!$W$9),IF('Modello Analisi RISCHI MOG_PTPC'!AN176=Tabelle!$V$10,('Mitigazione del rischio'!L$8*Tabelle!$W$10),IF('Modello Analisi RISCHI MOG_PTPC'!AN176=Tabelle!$V$11,('Mitigazione del rischio'!L$8*Tabelle!$W$11),IF('Modello Analisi RISCHI MOG_PTPC'!AN176=Tabelle!$V$12,('Mitigazione del rischio'!L$8*Tabelle!$W$12),"-"))))))))))</f>
        <v>-</v>
      </c>
      <c r="M175" s="31" t="str">
        <f>IF('Modello Analisi RISCHI MOG_PTPC'!AO176=Tabelle!$V$3,('Mitigazione del rischio'!M$8*Tabelle!$W$3),IF('Modello Analisi RISCHI MOG_PTPC'!AO176=Tabelle!$V$4,('Mitigazione del rischio'!M$8*Tabelle!$W$4),IF('Modello Analisi RISCHI MOG_PTPC'!AO176=Tabelle!$V$5,('Mitigazione del rischio'!M$8*Tabelle!$W$5),IF('Modello Analisi RISCHI MOG_PTPC'!AO176=Tabelle!$V$6,('Mitigazione del rischio'!M$8*Tabelle!$W$6),IF('Modello Analisi RISCHI MOG_PTPC'!AO176=Tabelle!$V$7,('Mitigazione del rischio'!M$8*Tabelle!$W$7),IF('Modello Analisi RISCHI MOG_PTPC'!AO176=Tabelle!$V$8,('Mitigazione del rischio'!M$8*Tabelle!$W$8),IF('Modello Analisi RISCHI MOG_PTPC'!AO176=Tabelle!$V$9,('Mitigazione del rischio'!M$8*Tabelle!$W$9),IF('Modello Analisi RISCHI MOG_PTPC'!AO176=Tabelle!$V$10,('Mitigazione del rischio'!M$8*Tabelle!$W$10),IF('Modello Analisi RISCHI MOG_PTPC'!AO176=Tabelle!$V$11,('Mitigazione del rischio'!M$8*Tabelle!$W$11),IF('Modello Analisi RISCHI MOG_PTPC'!AO176=Tabelle!$V$12,('Mitigazione del rischio'!M$8*Tabelle!$W$12),"-"))))))))))</f>
        <v>-</v>
      </c>
      <c r="N175" s="31" t="str">
        <f>IF('Modello Analisi RISCHI MOG_PTPC'!AP176=Tabelle!$V$3,('Mitigazione del rischio'!N$8*Tabelle!$W$3),IF('Modello Analisi RISCHI MOG_PTPC'!AP176=Tabelle!$V$4,('Mitigazione del rischio'!N$8*Tabelle!$W$4),IF('Modello Analisi RISCHI MOG_PTPC'!AP176=Tabelle!$V$5,('Mitigazione del rischio'!N$8*Tabelle!$W$5),IF('Modello Analisi RISCHI MOG_PTPC'!AP176=Tabelle!$V$6,('Mitigazione del rischio'!N$8*Tabelle!$W$6),IF('Modello Analisi RISCHI MOG_PTPC'!AP176=Tabelle!$V$7,('Mitigazione del rischio'!N$8*Tabelle!$W$7),IF('Modello Analisi RISCHI MOG_PTPC'!AP176=Tabelle!$V$8,('Mitigazione del rischio'!N$8*Tabelle!$W$8),IF('Modello Analisi RISCHI MOG_PTPC'!AP176=Tabelle!$V$9,('Mitigazione del rischio'!N$8*Tabelle!$W$9),IF('Modello Analisi RISCHI MOG_PTPC'!AP176=Tabelle!$V$10,('Mitigazione del rischio'!N$8*Tabelle!$W$10),IF('Modello Analisi RISCHI MOG_PTPC'!AP176=Tabelle!$V$11,('Mitigazione del rischio'!N$8*Tabelle!$W$11),IF('Modello Analisi RISCHI MOG_PTPC'!AP176=Tabelle!$V$12,('Mitigazione del rischio'!N$8*Tabelle!$W$12),"-"))))))))))</f>
        <v>-</v>
      </c>
      <c r="O175" s="31" t="str">
        <f>IF('Modello Analisi RISCHI MOG_PTPC'!AQ176=Tabelle!$V$3,('Mitigazione del rischio'!O$8*Tabelle!$W$3),IF('Modello Analisi RISCHI MOG_PTPC'!AQ176=Tabelle!$V$4,('Mitigazione del rischio'!O$8*Tabelle!$W$4),IF('Modello Analisi RISCHI MOG_PTPC'!AQ176=Tabelle!$V$5,('Mitigazione del rischio'!O$8*Tabelle!$W$5),IF('Modello Analisi RISCHI MOG_PTPC'!AQ176=Tabelle!$V$6,('Mitigazione del rischio'!O$8*Tabelle!$W$6),IF('Modello Analisi RISCHI MOG_PTPC'!AQ176=Tabelle!$V$7,('Mitigazione del rischio'!O$8*Tabelle!$W$7),IF('Modello Analisi RISCHI MOG_PTPC'!AQ176=Tabelle!$V$8,('Mitigazione del rischio'!O$8*Tabelle!$W$8),IF('Modello Analisi RISCHI MOG_PTPC'!AQ176=Tabelle!$V$9,('Mitigazione del rischio'!O$8*Tabelle!$W$9),IF('Modello Analisi RISCHI MOG_PTPC'!AQ176=Tabelle!$V$10,('Mitigazione del rischio'!O$8*Tabelle!$W$10),IF('Modello Analisi RISCHI MOG_PTPC'!AQ176=Tabelle!$V$11,('Mitigazione del rischio'!O$8*Tabelle!$W$11),IF('Modello Analisi RISCHI MOG_PTPC'!AQ176=Tabelle!$V$12,('Mitigazione del rischio'!O$8*Tabelle!$W$12),"-"))))))))))</f>
        <v>-</v>
      </c>
      <c r="P175" s="31" t="str">
        <f>IF('Modello Analisi RISCHI MOG_PTPC'!AR176=Tabelle!$V$3,('Mitigazione del rischio'!P$8*Tabelle!$W$3),IF('Modello Analisi RISCHI MOG_PTPC'!AR176=Tabelle!$V$4,('Mitigazione del rischio'!P$8*Tabelle!$W$4),IF('Modello Analisi RISCHI MOG_PTPC'!AR176=Tabelle!$V$5,('Mitigazione del rischio'!P$8*Tabelle!$W$5),IF('Modello Analisi RISCHI MOG_PTPC'!AR176=Tabelle!$V$6,('Mitigazione del rischio'!P$8*Tabelle!$W$6),IF('Modello Analisi RISCHI MOG_PTPC'!AR176=Tabelle!$V$7,('Mitigazione del rischio'!P$8*Tabelle!$W$7),IF('Modello Analisi RISCHI MOG_PTPC'!AR176=Tabelle!$V$8,('Mitigazione del rischio'!P$8*Tabelle!$W$8),IF('Modello Analisi RISCHI MOG_PTPC'!AR176=Tabelle!$V$9,('Mitigazione del rischio'!P$8*Tabelle!$W$9),IF('Modello Analisi RISCHI MOG_PTPC'!AR176=Tabelle!$V$10,('Mitigazione del rischio'!P$8*Tabelle!$W$10),IF('Modello Analisi RISCHI MOG_PTPC'!AR176=Tabelle!$V$11,('Mitigazione del rischio'!P$8*Tabelle!$W$11),IF('Modello Analisi RISCHI MOG_PTPC'!AR176=Tabelle!$V$12,('Mitigazione del rischio'!P$8*Tabelle!$W$12),"-"))))))))))</f>
        <v>-</v>
      </c>
      <c r="Q175" s="31" t="str">
        <f>IF('Modello Analisi RISCHI MOG_PTPC'!AS176=Tabelle!$V$3,('Mitigazione del rischio'!Q$8*Tabelle!$W$3),IF('Modello Analisi RISCHI MOG_PTPC'!AS176=Tabelle!$V$4,('Mitigazione del rischio'!Q$8*Tabelle!$W$4),IF('Modello Analisi RISCHI MOG_PTPC'!AS176=Tabelle!$V$5,('Mitigazione del rischio'!Q$8*Tabelle!$W$5),IF('Modello Analisi RISCHI MOG_PTPC'!AS176=Tabelle!$V$6,('Mitigazione del rischio'!Q$8*Tabelle!$W$6),IF('Modello Analisi RISCHI MOG_PTPC'!AS176=Tabelle!$V$7,('Mitigazione del rischio'!Q$8*Tabelle!$W$7),IF('Modello Analisi RISCHI MOG_PTPC'!AS176=Tabelle!$V$8,('Mitigazione del rischio'!Q$8*Tabelle!$W$8),IF('Modello Analisi RISCHI MOG_PTPC'!AS176=Tabelle!$V$9,('Mitigazione del rischio'!Q$8*Tabelle!$W$9),IF('Modello Analisi RISCHI MOG_PTPC'!AS176=Tabelle!$V$10,('Mitigazione del rischio'!Q$8*Tabelle!$W$10),IF('Modello Analisi RISCHI MOG_PTPC'!AS176=Tabelle!$V$11,('Mitigazione del rischio'!Q$8*Tabelle!$W$11),IF('Modello Analisi RISCHI MOG_PTPC'!AS176=Tabelle!$V$12,('Mitigazione del rischio'!Q$8*Tabelle!$W$12),"-"))))))))))</f>
        <v>-</v>
      </c>
      <c r="R175" s="31" t="str">
        <f>IF('Modello Analisi RISCHI MOG_PTPC'!AT176=Tabelle!$V$3,('Mitigazione del rischio'!R$8*Tabelle!$W$3),IF('Modello Analisi RISCHI MOG_PTPC'!AT176=Tabelle!$V$4,('Mitigazione del rischio'!R$8*Tabelle!$W$4),IF('Modello Analisi RISCHI MOG_PTPC'!AT176=Tabelle!$V$5,('Mitigazione del rischio'!R$8*Tabelle!$W$5),IF('Modello Analisi RISCHI MOG_PTPC'!AT176=Tabelle!$V$6,('Mitigazione del rischio'!R$8*Tabelle!$W$6),IF('Modello Analisi RISCHI MOG_PTPC'!AT176=Tabelle!$V$7,('Mitigazione del rischio'!R$8*Tabelle!$W$7),IF('Modello Analisi RISCHI MOG_PTPC'!AT176=Tabelle!$V$8,('Mitigazione del rischio'!R$8*Tabelle!$W$8),IF('Modello Analisi RISCHI MOG_PTPC'!AT176=Tabelle!$V$9,('Mitigazione del rischio'!R$8*Tabelle!$W$9),IF('Modello Analisi RISCHI MOG_PTPC'!AT176=Tabelle!$V$10,('Mitigazione del rischio'!R$8*Tabelle!$W$10),IF('Modello Analisi RISCHI MOG_PTPC'!AT176=Tabelle!$V$11,('Mitigazione del rischio'!R$8*Tabelle!$W$11),IF('Modello Analisi RISCHI MOG_PTPC'!AT176=Tabelle!$V$12,('Mitigazione del rischio'!R$8*Tabelle!$W$12),"-"))))))))))</f>
        <v>-</v>
      </c>
      <c r="S175" s="31" t="str">
        <f>IF('Modello Analisi RISCHI MOG_PTPC'!AU176=Tabelle!$V$3,('Mitigazione del rischio'!S$8*Tabelle!$W$3),IF('Modello Analisi RISCHI MOG_PTPC'!AU176=Tabelle!$V$4,('Mitigazione del rischio'!S$8*Tabelle!$W$4),IF('Modello Analisi RISCHI MOG_PTPC'!AU176=Tabelle!$V$5,('Mitigazione del rischio'!S$8*Tabelle!$W$5),IF('Modello Analisi RISCHI MOG_PTPC'!AU176=Tabelle!$V$6,('Mitigazione del rischio'!S$8*Tabelle!$W$6),IF('Modello Analisi RISCHI MOG_PTPC'!AU176=Tabelle!$V$7,('Mitigazione del rischio'!S$8*Tabelle!$W$7),IF('Modello Analisi RISCHI MOG_PTPC'!AU176=Tabelle!$V$8,('Mitigazione del rischio'!S$8*Tabelle!$W$8),IF('Modello Analisi RISCHI MOG_PTPC'!AU176=Tabelle!$V$9,('Mitigazione del rischio'!S$8*Tabelle!$W$9),IF('Modello Analisi RISCHI MOG_PTPC'!AU176=Tabelle!$V$10,('Mitigazione del rischio'!S$8*Tabelle!$W$10),IF('Modello Analisi RISCHI MOG_PTPC'!AU176=Tabelle!$V$11,('Mitigazione del rischio'!S$8*Tabelle!$W$11),IF('Modello Analisi RISCHI MOG_PTPC'!AU176=Tabelle!$V$12,('Mitigazione del rischio'!S$8*Tabelle!$W$12),"-"))))))))))</f>
        <v>-</v>
      </c>
      <c r="T175" s="31" t="str">
        <f>IF('Modello Analisi RISCHI MOG_PTPC'!AV176=Tabelle!$V$3,('Mitigazione del rischio'!T$8*Tabelle!$W$3),IF('Modello Analisi RISCHI MOG_PTPC'!AV176=Tabelle!$V$4,('Mitigazione del rischio'!T$8*Tabelle!$W$4),IF('Modello Analisi RISCHI MOG_PTPC'!AV176=Tabelle!$V$5,('Mitigazione del rischio'!T$8*Tabelle!$W$5),IF('Modello Analisi RISCHI MOG_PTPC'!AV176=Tabelle!$V$6,('Mitigazione del rischio'!T$8*Tabelle!$W$6),IF('Modello Analisi RISCHI MOG_PTPC'!AV176=Tabelle!$V$7,('Mitigazione del rischio'!T$8*Tabelle!$W$7),IF('Modello Analisi RISCHI MOG_PTPC'!AV176=Tabelle!$V$8,('Mitigazione del rischio'!T$8*Tabelle!$W$8),IF('Modello Analisi RISCHI MOG_PTPC'!AV176=Tabelle!$V$9,('Mitigazione del rischio'!T$8*Tabelle!$W$9),IF('Modello Analisi RISCHI MOG_PTPC'!AV176=Tabelle!$V$10,('Mitigazione del rischio'!T$8*Tabelle!$W$10),IF('Modello Analisi RISCHI MOG_PTPC'!AV176=Tabelle!$V$11,('Mitigazione del rischio'!T$8*Tabelle!$W$11),IF('Modello Analisi RISCHI MOG_PTPC'!AV176=Tabelle!$V$12,('Mitigazione del rischio'!T$8*Tabelle!$W$12),"-"))))))))))</f>
        <v>-</v>
      </c>
      <c r="U175" s="31" t="str">
        <f>IF('Modello Analisi RISCHI MOG_PTPC'!AW176=Tabelle!$V$3,('Mitigazione del rischio'!U$8*Tabelle!$W$3),IF('Modello Analisi RISCHI MOG_PTPC'!AW176=Tabelle!$V$4,('Mitigazione del rischio'!U$8*Tabelle!$W$4),IF('Modello Analisi RISCHI MOG_PTPC'!AW176=Tabelle!$V$5,('Mitigazione del rischio'!U$8*Tabelle!$W$5),IF('Modello Analisi RISCHI MOG_PTPC'!AW176=Tabelle!$V$6,('Mitigazione del rischio'!U$8*Tabelle!$W$6),IF('Modello Analisi RISCHI MOG_PTPC'!AW176=Tabelle!$V$7,('Mitigazione del rischio'!U$8*Tabelle!$W$7),IF('Modello Analisi RISCHI MOG_PTPC'!AW176=Tabelle!$V$8,('Mitigazione del rischio'!U$8*Tabelle!$W$8),IF('Modello Analisi RISCHI MOG_PTPC'!AW176=Tabelle!$V$9,('Mitigazione del rischio'!U$8*Tabelle!$W$9),IF('Modello Analisi RISCHI MOG_PTPC'!AW176=Tabelle!$V$10,('Mitigazione del rischio'!U$8*Tabelle!$W$10),IF('Modello Analisi RISCHI MOG_PTPC'!AW176=Tabelle!$V$11,('Mitigazione del rischio'!U$8*Tabelle!$W$11),IF('Modello Analisi RISCHI MOG_PTPC'!AW176=Tabelle!$V$12,('Mitigazione del rischio'!U$8*Tabelle!$W$12),"-"))))))))))</f>
        <v>-</v>
      </c>
      <c r="V175" s="31" t="str">
        <f>IF('Modello Analisi RISCHI MOG_PTPC'!AX176=Tabelle!$V$3,('Mitigazione del rischio'!V$8*Tabelle!$W$3),IF('Modello Analisi RISCHI MOG_PTPC'!AX176=Tabelle!$V$4,('Mitigazione del rischio'!V$8*Tabelle!$W$4),IF('Modello Analisi RISCHI MOG_PTPC'!AX176=Tabelle!$V$5,('Mitigazione del rischio'!V$8*Tabelle!$W$5),IF('Modello Analisi RISCHI MOG_PTPC'!AX176=Tabelle!$V$6,('Mitigazione del rischio'!V$8*Tabelle!$W$6),IF('Modello Analisi RISCHI MOG_PTPC'!AX176=Tabelle!$V$7,('Mitigazione del rischio'!V$8*Tabelle!$W$7),IF('Modello Analisi RISCHI MOG_PTPC'!AX176=Tabelle!$V$8,('Mitigazione del rischio'!V$8*Tabelle!$W$8),IF('Modello Analisi RISCHI MOG_PTPC'!AX176=Tabelle!$V$9,('Mitigazione del rischio'!V$8*Tabelle!$W$9),IF('Modello Analisi RISCHI MOG_PTPC'!AX176=Tabelle!$V$10,('Mitigazione del rischio'!V$8*Tabelle!$W$10),IF('Modello Analisi RISCHI MOG_PTPC'!AX176=Tabelle!$V$11,('Mitigazione del rischio'!V$8*Tabelle!$W$11),IF('Modello Analisi RISCHI MOG_PTPC'!AX176=Tabelle!$V$12,('Mitigazione del rischio'!V$8*Tabelle!$W$12),"-"))))))))))</f>
        <v>-</v>
      </c>
      <c r="W175" s="31" t="str">
        <f>IF('Modello Analisi RISCHI MOG_PTPC'!AY176=Tabelle!$V$3,('Mitigazione del rischio'!W$8*Tabelle!$W$3),IF('Modello Analisi RISCHI MOG_PTPC'!AY176=Tabelle!$V$4,('Mitigazione del rischio'!W$8*Tabelle!$W$4),IF('Modello Analisi RISCHI MOG_PTPC'!AY176=Tabelle!$V$5,('Mitigazione del rischio'!W$8*Tabelle!$W$5),IF('Modello Analisi RISCHI MOG_PTPC'!AY176=Tabelle!$V$6,('Mitigazione del rischio'!W$8*Tabelle!$W$6),IF('Modello Analisi RISCHI MOG_PTPC'!AY176=Tabelle!$V$7,('Mitigazione del rischio'!W$8*Tabelle!$W$7),IF('Modello Analisi RISCHI MOG_PTPC'!AY176=Tabelle!$V$8,('Mitigazione del rischio'!W$8*Tabelle!$W$8),IF('Modello Analisi RISCHI MOG_PTPC'!AY176=Tabelle!$V$9,('Mitigazione del rischio'!W$8*Tabelle!$W$9),IF('Modello Analisi RISCHI MOG_PTPC'!AY176=Tabelle!$V$10,('Mitigazione del rischio'!W$8*Tabelle!$W$10),IF('Modello Analisi RISCHI MOG_PTPC'!AY176=Tabelle!$V$11,('Mitigazione del rischio'!W$8*Tabelle!$W$11),IF('Modello Analisi RISCHI MOG_PTPC'!AY176=Tabelle!$V$12,('Mitigazione del rischio'!W$8*Tabelle!$W$12),"-"))))))))))</f>
        <v>-</v>
      </c>
      <c r="X175" s="31" t="str">
        <f>IF('Modello Analisi RISCHI MOG_PTPC'!AZ176=Tabelle!$V$3,('Mitigazione del rischio'!X$8*Tabelle!$W$3),IF('Modello Analisi RISCHI MOG_PTPC'!AZ176=Tabelle!$V$4,('Mitigazione del rischio'!X$8*Tabelle!$W$4),IF('Modello Analisi RISCHI MOG_PTPC'!AZ176=Tabelle!$V$5,('Mitigazione del rischio'!X$8*Tabelle!$W$5),IF('Modello Analisi RISCHI MOG_PTPC'!AZ176=Tabelle!$V$6,('Mitigazione del rischio'!X$8*Tabelle!$W$6),IF('Modello Analisi RISCHI MOG_PTPC'!AZ176=Tabelle!$V$7,('Mitigazione del rischio'!X$8*Tabelle!$W$7),IF('Modello Analisi RISCHI MOG_PTPC'!AZ176=Tabelle!$V$8,('Mitigazione del rischio'!X$8*Tabelle!$W$8),IF('Modello Analisi RISCHI MOG_PTPC'!AZ176=Tabelle!$V$9,('Mitigazione del rischio'!X$8*Tabelle!$W$9),IF('Modello Analisi RISCHI MOG_PTPC'!AZ176=Tabelle!$V$10,('Mitigazione del rischio'!X$8*Tabelle!$W$10),IF('Modello Analisi RISCHI MOG_PTPC'!AZ176=Tabelle!$V$11,('Mitigazione del rischio'!X$8*Tabelle!$W$11),IF('Modello Analisi RISCHI MOG_PTPC'!AZ176=Tabelle!$V$12,('Mitigazione del rischio'!X$8*Tabelle!$W$12),"-"))))))))))</f>
        <v>-</v>
      </c>
      <c r="Y175" s="31" t="str">
        <f>IF('Modello Analisi RISCHI MOG_PTPC'!BA176=Tabelle!$V$3,('Mitigazione del rischio'!Y$8*Tabelle!$W$3),IF('Modello Analisi RISCHI MOG_PTPC'!BA176=Tabelle!$V$4,('Mitigazione del rischio'!Y$8*Tabelle!$W$4),IF('Modello Analisi RISCHI MOG_PTPC'!BA176=Tabelle!$V$5,('Mitigazione del rischio'!Y$8*Tabelle!$W$5),IF('Modello Analisi RISCHI MOG_PTPC'!BA176=Tabelle!$V$6,('Mitigazione del rischio'!Y$8*Tabelle!$W$6),IF('Modello Analisi RISCHI MOG_PTPC'!BA176=Tabelle!$V$7,('Mitigazione del rischio'!Y$8*Tabelle!$W$7),IF('Modello Analisi RISCHI MOG_PTPC'!BA176=Tabelle!$V$8,('Mitigazione del rischio'!Y$8*Tabelle!$W$8),IF('Modello Analisi RISCHI MOG_PTPC'!BA176=Tabelle!$V$9,('Mitigazione del rischio'!Y$8*Tabelle!$W$9),IF('Modello Analisi RISCHI MOG_PTPC'!BA176=Tabelle!$V$10,('Mitigazione del rischio'!Y$8*Tabelle!$W$10),IF('Modello Analisi RISCHI MOG_PTPC'!BA176=Tabelle!$V$11,('Mitigazione del rischio'!Y$8*Tabelle!$W$11),IF('Modello Analisi RISCHI MOG_PTPC'!BA176=Tabelle!$V$12,('Mitigazione del rischio'!Y$8*Tabelle!$W$12),"-"))))))))))</f>
        <v>-</v>
      </c>
      <c r="Z175" s="31" t="str">
        <f>IF('Modello Analisi RISCHI MOG_PTPC'!BB176=Tabelle!$V$3,('Mitigazione del rischio'!Z$8*Tabelle!$W$3),IF('Modello Analisi RISCHI MOG_PTPC'!BB176=Tabelle!$V$4,('Mitigazione del rischio'!Z$8*Tabelle!$W$4),IF('Modello Analisi RISCHI MOG_PTPC'!BB176=Tabelle!$V$5,('Mitigazione del rischio'!Z$8*Tabelle!$W$5),IF('Modello Analisi RISCHI MOG_PTPC'!BB176=Tabelle!$V$6,('Mitigazione del rischio'!Z$8*Tabelle!$W$6),IF('Modello Analisi RISCHI MOG_PTPC'!BB176=Tabelle!$V$7,('Mitigazione del rischio'!Z$8*Tabelle!$W$7),IF('Modello Analisi RISCHI MOG_PTPC'!BB176=Tabelle!$V$8,('Mitigazione del rischio'!Z$8*Tabelle!$W$8),IF('Modello Analisi RISCHI MOG_PTPC'!BB176=Tabelle!$V$9,('Mitigazione del rischio'!Z$8*Tabelle!$W$9),IF('Modello Analisi RISCHI MOG_PTPC'!BB176=Tabelle!$V$10,('Mitigazione del rischio'!Z$8*Tabelle!$W$10),IF('Modello Analisi RISCHI MOG_PTPC'!BB176=Tabelle!$V$11,('Mitigazione del rischio'!Z$8*Tabelle!$W$11),IF('Modello Analisi RISCHI MOG_PTPC'!BB176=Tabelle!$V$12,('Mitigazione del rischio'!Z$8*Tabelle!$W$12),"-"))))))))))</f>
        <v>-</v>
      </c>
      <c r="AA175" s="31" t="str">
        <f>IF('Modello Analisi RISCHI MOG_PTPC'!BC176=Tabelle!$V$3,('Mitigazione del rischio'!AA$8*Tabelle!$W$3),IF('Modello Analisi RISCHI MOG_PTPC'!BC176=Tabelle!$V$4,('Mitigazione del rischio'!AA$8*Tabelle!$W$4),IF('Modello Analisi RISCHI MOG_PTPC'!BC176=Tabelle!$V$5,('Mitigazione del rischio'!AA$8*Tabelle!$W$5),IF('Modello Analisi RISCHI MOG_PTPC'!BC176=Tabelle!$V$6,('Mitigazione del rischio'!AA$8*Tabelle!$W$6),IF('Modello Analisi RISCHI MOG_PTPC'!BC176=Tabelle!$V$7,('Mitigazione del rischio'!AA$8*Tabelle!$W$7),IF('Modello Analisi RISCHI MOG_PTPC'!BC176=Tabelle!$V$8,('Mitigazione del rischio'!AA$8*Tabelle!$W$8),IF('Modello Analisi RISCHI MOG_PTPC'!BC176=Tabelle!$V$9,('Mitigazione del rischio'!AA$8*Tabelle!$W$9),IF('Modello Analisi RISCHI MOG_PTPC'!BC176=Tabelle!$V$10,('Mitigazione del rischio'!AA$8*Tabelle!$W$10),IF('Modello Analisi RISCHI MOG_PTPC'!BC176=Tabelle!$V$11,('Mitigazione del rischio'!AA$8*Tabelle!$W$11),IF('Modello Analisi RISCHI MOG_PTPC'!BC176=Tabelle!$V$12,('Mitigazione del rischio'!AA$8*Tabelle!$W$12),"-"))))))))))</f>
        <v>-</v>
      </c>
      <c r="AB175" s="31" t="str">
        <f>IF('Modello Analisi RISCHI MOG_PTPC'!BD176=Tabelle!$V$3,('Mitigazione del rischio'!AB$8*Tabelle!$W$3),IF('Modello Analisi RISCHI MOG_PTPC'!BD176=Tabelle!$V$4,('Mitigazione del rischio'!AB$8*Tabelle!$W$4),IF('Modello Analisi RISCHI MOG_PTPC'!BD176=Tabelle!$V$5,('Mitigazione del rischio'!AB$8*Tabelle!$W$5),IF('Modello Analisi RISCHI MOG_PTPC'!BD176=Tabelle!$V$6,('Mitigazione del rischio'!AB$8*Tabelle!$W$6),IF('Modello Analisi RISCHI MOG_PTPC'!BD176=Tabelle!$V$7,('Mitigazione del rischio'!AB$8*Tabelle!$W$7),IF('Modello Analisi RISCHI MOG_PTPC'!BD176=Tabelle!$V$8,('Mitigazione del rischio'!AB$8*Tabelle!$W$8),IF('Modello Analisi RISCHI MOG_PTPC'!BD176=Tabelle!$V$9,('Mitigazione del rischio'!AB$8*Tabelle!$W$9),IF('Modello Analisi RISCHI MOG_PTPC'!BD176=Tabelle!$V$10,('Mitigazione del rischio'!AB$8*Tabelle!$W$10),IF('Modello Analisi RISCHI MOG_PTPC'!BD176=Tabelle!$V$11,('Mitigazione del rischio'!AB$8*Tabelle!$W$11),IF('Modello Analisi RISCHI MOG_PTPC'!BD176=Tabelle!$V$12,('Mitigazione del rischio'!AB$8*Tabelle!$W$12),"-"))))))))))</f>
        <v>-</v>
      </c>
      <c r="AC175" s="31" t="str">
        <f>IF('Modello Analisi RISCHI MOG_PTPC'!BE176=Tabelle!$V$3,('Mitigazione del rischio'!AC$8*Tabelle!$W$3),IF('Modello Analisi RISCHI MOG_PTPC'!BE176=Tabelle!$V$4,('Mitigazione del rischio'!AC$8*Tabelle!$W$4),IF('Modello Analisi RISCHI MOG_PTPC'!BE176=Tabelle!$V$5,('Mitigazione del rischio'!AC$8*Tabelle!$W$5),IF('Modello Analisi RISCHI MOG_PTPC'!BE176=Tabelle!$V$6,('Mitigazione del rischio'!AC$8*Tabelle!$W$6),IF('Modello Analisi RISCHI MOG_PTPC'!BE176=Tabelle!$V$7,('Mitigazione del rischio'!AC$8*Tabelle!$W$7),IF('Modello Analisi RISCHI MOG_PTPC'!BE176=Tabelle!$V$8,('Mitigazione del rischio'!AC$8*Tabelle!$W$8),IF('Modello Analisi RISCHI MOG_PTPC'!BE176=Tabelle!$V$9,('Mitigazione del rischio'!AC$8*Tabelle!$W$9),IF('Modello Analisi RISCHI MOG_PTPC'!BE176=Tabelle!$V$10,('Mitigazione del rischio'!AC$8*Tabelle!$W$10),IF('Modello Analisi RISCHI MOG_PTPC'!BE176=Tabelle!$V$11,('Mitigazione del rischio'!AC$8*Tabelle!$W$11),IF('Modello Analisi RISCHI MOG_PTPC'!BE176=Tabelle!$V$12,('Mitigazione del rischio'!AC$8*Tabelle!$W$12),"-"))))))))))</f>
        <v>-</v>
      </c>
      <c r="AD175" s="31" t="str">
        <f>IF('Modello Analisi RISCHI MOG_PTPC'!BF176=Tabelle!$V$3,('Mitigazione del rischio'!AD$8*Tabelle!$W$3),IF('Modello Analisi RISCHI MOG_PTPC'!BF176=Tabelle!$V$4,('Mitigazione del rischio'!AD$8*Tabelle!$W$4),IF('Modello Analisi RISCHI MOG_PTPC'!BF176=Tabelle!$V$5,('Mitigazione del rischio'!AD$8*Tabelle!$W$5),IF('Modello Analisi RISCHI MOG_PTPC'!BF176=Tabelle!$V$6,('Mitigazione del rischio'!AD$8*Tabelle!$W$6),IF('Modello Analisi RISCHI MOG_PTPC'!BF176=Tabelle!$V$7,('Mitigazione del rischio'!AD$8*Tabelle!$W$7),IF('Modello Analisi RISCHI MOG_PTPC'!BF176=Tabelle!$V$8,('Mitigazione del rischio'!AD$8*Tabelle!$W$8),IF('Modello Analisi RISCHI MOG_PTPC'!BF176=Tabelle!$V$9,('Mitigazione del rischio'!AD$8*Tabelle!$W$9),IF('Modello Analisi RISCHI MOG_PTPC'!BF176=Tabelle!$V$10,('Mitigazione del rischio'!AD$8*Tabelle!$W$10),IF('Modello Analisi RISCHI MOG_PTPC'!BF176=Tabelle!$V$11,('Mitigazione del rischio'!AD$8*Tabelle!$W$11),IF('Modello Analisi RISCHI MOG_PTPC'!BF176=Tabelle!$V$12,('Mitigazione del rischio'!AD$8*Tabelle!$W$12),"-"))))))))))</f>
        <v>-</v>
      </c>
      <c r="AE175" s="31" t="str">
        <f>IF('Modello Analisi RISCHI MOG_PTPC'!BG176=Tabelle!$V$3,('Mitigazione del rischio'!AE$8*Tabelle!$W$3),IF('Modello Analisi RISCHI MOG_PTPC'!BG176=Tabelle!$V$4,('Mitigazione del rischio'!AE$8*Tabelle!$W$4),IF('Modello Analisi RISCHI MOG_PTPC'!BG176=Tabelle!$V$5,('Mitigazione del rischio'!AE$8*Tabelle!$W$5),IF('Modello Analisi RISCHI MOG_PTPC'!BG176=Tabelle!$V$6,('Mitigazione del rischio'!AE$8*Tabelle!$W$6),IF('Modello Analisi RISCHI MOG_PTPC'!BG176=Tabelle!$V$7,('Mitigazione del rischio'!AE$8*Tabelle!$W$7),IF('Modello Analisi RISCHI MOG_PTPC'!BG176=Tabelle!$V$8,('Mitigazione del rischio'!AE$8*Tabelle!$W$8),IF('Modello Analisi RISCHI MOG_PTPC'!BG176=Tabelle!$V$9,('Mitigazione del rischio'!AE$8*Tabelle!$W$9),IF('Modello Analisi RISCHI MOG_PTPC'!BG176=Tabelle!$V$10,('Mitigazione del rischio'!AE$8*Tabelle!$W$10),IF('Modello Analisi RISCHI MOG_PTPC'!BG176=Tabelle!$V$11,('Mitigazione del rischio'!AE$8*Tabelle!$W$11),IF('Modello Analisi RISCHI MOG_PTPC'!BG176=Tabelle!$V$12,('Mitigazione del rischio'!AE$8*Tabelle!$W$12),"-"))))))))))</f>
        <v>-</v>
      </c>
      <c r="AF175" s="32">
        <f t="shared" si="7"/>
        <v>0</v>
      </c>
      <c r="AG175" s="33">
        <f t="shared" si="8"/>
        <v>0</v>
      </c>
    </row>
    <row r="176" spans="1:33" x14ac:dyDescent="0.25">
      <c r="A176" s="31" t="str">
        <f>IF('Modello Analisi RISCHI MOG_PTPC'!AC177=Tabelle!$V$3,('Mitigazione del rischio'!A$8*Tabelle!$W$3),IF('Modello Analisi RISCHI MOG_PTPC'!AC177=Tabelle!$V$4,('Mitigazione del rischio'!A$8*Tabelle!$W$4),IF('Modello Analisi RISCHI MOG_PTPC'!AC177=Tabelle!$V$5,('Mitigazione del rischio'!A$8*Tabelle!$W$5),IF('Modello Analisi RISCHI MOG_PTPC'!AC177=Tabelle!$V$6,('Mitigazione del rischio'!A$8*Tabelle!$W$6),IF('Modello Analisi RISCHI MOG_PTPC'!AC177=Tabelle!$V$7,('Mitigazione del rischio'!A$8*Tabelle!$W$7),IF('Modello Analisi RISCHI MOG_PTPC'!AC177=Tabelle!$V$8,('Mitigazione del rischio'!A$8*Tabelle!$W$8),IF('Modello Analisi RISCHI MOG_PTPC'!AC177=Tabelle!$V$9,('Mitigazione del rischio'!A$8*Tabelle!$W$9),IF('Modello Analisi RISCHI MOG_PTPC'!AC177=Tabelle!$V$10,('Mitigazione del rischio'!A$8*Tabelle!$W$10),IF('Modello Analisi RISCHI MOG_PTPC'!AC177=Tabelle!$V$11,('Mitigazione del rischio'!A$8*Tabelle!$W$11),IF('Modello Analisi RISCHI MOG_PTPC'!AC177=Tabelle!$V$12,('Mitigazione del rischio'!A$8*Tabelle!$W$12),"-"))))))))))</f>
        <v>-</v>
      </c>
      <c r="B176" s="31" t="str">
        <f>IF('Modello Analisi RISCHI MOG_PTPC'!AD177=Tabelle!$V$3,('Mitigazione del rischio'!B$8*Tabelle!$W$3),IF('Modello Analisi RISCHI MOG_PTPC'!AD177=Tabelle!$V$4,('Mitigazione del rischio'!B$8*Tabelle!$W$4),IF('Modello Analisi RISCHI MOG_PTPC'!AD177=Tabelle!$V$5,('Mitigazione del rischio'!B$8*Tabelle!$W$5),IF('Modello Analisi RISCHI MOG_PTPC'!AD177=Tabelle!$V$6,('Mitigazione del rischio'!B$8*Tabelle!$W$6),IF('Modello Analisi RISCHI MOG_PTPC'!AD177=Tabelle!$V$7,('Mitigazione del rischio'!B$8*Tabelle!$W$7),IF('Modello Analisi RISCHI MOG_PTPC'!AD177=Tabelle!$V$8,('Mitigazione del rischio'!B$8*Tabelle!$W$8),IF('Modello Analisi RISCHI MOG_PTPC'!AD177=Tabelle!$V$9,('Mitigazione del rischio'!B$8*Tabelle!$W$9),IF('Modello Analisi RISCHI MOG_PTPC'!AD177=Tabelle!$V$10,('Mitigazione del rischio'!B$8*Tabelle!$W$10),IF('Modello Analisi RISCHI MOG_PTPC'!AD177=Tabelle!$V$11,('Mitigazione del rischio'!B$8*Tabelle!$W$11),IF('Modello Analisi RISCHI MOG_PTPC'!AD177=Tabelle!$V$12,('Mitigazione del rischio'!B$8*Tabelle!$W$12),"-"))))))))))</f>
        <v>-</v>
      </c>
      <c r="C176" s="31" t="str">
        <f>IF('Modello Analisi RISCHI MOG_PTPC'!AE177=Tabelle!$V$3,('Mitigazione del rischio'!C$8*Tabelle!$W$3),IF('Modello Analisi RISCHI MOG_PTPC'!AE177=Tabelle!$V$4,('Mitigazione del rischio'!C$8*Tabelle!$W$4),IF('Modello Analisi RISCHI MOG_PTPC'!AE177=Tabelle!$V$5,('Mitigazione del rischio'!C$8*Tabelle!$W$5),IF('Modello Analisi RISCHI MOG_PTPC'!AE177=Tabelle!$V$6,('Mitigazione del rischio'!C$8*Tabelle!$W$6),IF('Modello Analisi RISCHI MOG_PTPC'!AE177=Tabelle!$V$7,('Mitigazione del rischio'!C$8*Tabelle!$W$7),IF('Modello Analisi RISCHI MOG_PTPC'!AE177=Tabelle!$V$8,('Mitigazione del rischio'!C$8*Tabelle!$W$8),IF('Modello Analisi RISCHI MOG_PTPC'!AE177=Tabelle!$V$9,('Mitigazione del rischio'!C$8*Tabelle!$W$9),IF('Modello Analisi RISCHI MOG_PTPC'!AE177=Tabelle!$V$10,('Mitigazione del rischio'!C$8*Tabelle!$W$10),IF('Modello Analisi RISCHI MOG_PTPC'!AE177=Tabelle!$V$11,('Mitigazione del rischio'!C$8*Tabelle!$W$11),IF('Modello Analisi RISCHI MOG_PTPC'!AE177=Tabelle!$V$12,('Mitigazione del rischio'!C$8*Tabelle!$W$12),"-"))))))))))</f>
        <v>-</v>
      </c>
      <c r="D176" s="31" t="str">
        <f>IF('Modello Analisi RISCHI MOG_PTPC'!AF177=Tabelle!$V$3,('Mitigazione del rischio'!D$8*Tabelle!$W$3),IF('Modello Analisi RISCHI MOG_PTPC'!AF177=Tabelle!$V$4,('Mitigazione del rischio'!D$8*Tabelle!$W$4),IF('Modello Analisi RISCHI MOG_PTPC'!AF177=Tabelle!$V$5,('Mitigazione del rischio'!D$8*Tabelle!$W$5),IF('Modello Analisi RISCHI MOG_PTPC'!AF177=Tabelle!$V$6,('Mitigazione del rischio'!D$8*Tabelle!$W$6),IF('Modello Analisi RISCHI MOG_PTPC'!AF177=Tabelle!$V$7,('Mitigazione del rischio'!D$8*Tabelle!$W$7),IF('Modello Analisi RISCHI MOG_PTPC'!AF177=Tabelle!$V$8,('Mitigazione del rischio'!D$8*Tabelle!$W$8),IF('Modello Analisi RISCHI MOG_PTPC'!AF177=Tabelle!$V$9,('Mitigazione del rischio'!D$8*Tabelle!$W$9),IF('Modello Analisi RISCHI MOG_PTPC'!AF177=Tabelle!$V$10,('Mitigazione del rischio'!D$8*Tabelle!$W$10),IF('Modello Analisi RISCHI MOG_PTPC'!AF177=Tabelle!$V$11,('Mitigazione del rischio'!D$8*Tabelle!$W$11),IF('Modello Analisi RISCHI MOG_PTPC'!AF177=Tabelle!$V$12,('Mitigazione del rischio'!D$8*Tabelle!$W$12),"-"))))))))))</f>
        <v>-</v>
      </c>
      <c r="E176" s="31" t="str">
        <f>IF('Modello Analisi RISCHI MOG_PTPC'!AG177=Tabelle!$V$3,('Mitigazione del rischio'!E$8*Tabelle!$W$3),IF('Modello Analisi RISCHI MOG_PTPC'!AG177=Tabelle!$V$4,('Mitigazione del rischio'!E$8*Tabelle!$W$4),IF('Modello Analisi RISCHI MOG_PTPC'!AG177=Tabelle!$V$5,('Mitigazione del rischio'!E$8*Tabelle!$W$5),IF('Modello Analisi RISCHI MOG_PTPC'!AG177=Tabelle!$V$6,('Mitigazione del rischio'!E$8*Tabelle!$W$6),IF('Modello Analisi RISCHI MOG_PTPC'!AG177=Tabelle!$V$7,('Mitigazione del rischio'!E$8*Tabelle!$W$7),IF('Modello Analisi RISCHI MOG_PTPC'!AG177=Tabelle!$V$8,('Mitigazione del rischio'!E$8*Tabelle!$W$8),IF('Modello Analisi RISCHI MOG_PTPC'!AG177=Tabelle!$V$9,('Mitigazione del rischio'!E$8*Tabelle!$W$9),IF('Modello Analisi RISCHI MOG_PTPC'!AG177=Tabelle!$V$10,('Mitigazione del rischio'!E$8*Tabelle!$W$10),IF('Modello Analisi RISCHI MOG_PTPC'!AG177=Tabelle!$V$11,('Mitigazione del rischio'!E$8*Tabelle!$W$11),IF('Modello Analisi RISCHI MOG_PTPC'!AG177=Tabelle!$V$12,('Mitigazione del rischio'!E$8*Tabelle!$W$12),"-"))))))))))</f>
        <v>-</v>
      </c>
      <c r="F176" s="31" t="str">
        <f>IF('Modello Analisi RISCHI MOG_PTPC'!AH177=Tabelle!$V$3,('Mitigazione del rischio'!F$8*Tabelle!$W$3),IF('Modello Analisi RISCHI MOG_PTPC'!AH177=Tabelle!$V$4,('Mitigazione del rischio'!F$8*Tabelle!$W$4),IF('Modello Analisi RISCHI MOG_PTPC'!AH177=Tabelle!$V$5,('Mitigazione del rischio'!F$8*Tabelle!$W$5),IF('Modello Analisi RISCHI MOG_PTPC'!AH177=Tabelle!$V$6,('Mitigazione del rischio'!F$8*Tabelle!$W$6),IF('Modello Analisi RISCHI MOG_PTPC'!AH177=Tabelle!$V$7,('Mitigazione del rischio'!F$8*Tabelle!$W$7),IF('Modello Analisi RISCHI MOG_PTPC'!AH177=Tabelle!$V$8,('Mitigazione del rischio'!F$8*Tabelle!$W$8),IF('Modello Analisi RISCHI MOG_PTPC'!AH177=Tabelle!$V$9,('Mitigazione del rischio'!F$8*Tabelle!$W$9),IF('Modello Analisi RISCHI MOG_PTPC'!AH177=Tabelle!$V$10,('Mitigazione del rischio'!F$8*Tabelle!$W$10),IF('Modello Analisi RISCHI MOG_PTPC'!AH177=Tabelle!$V$11,('Mitigazione del rischio'!F$8*Tabelle!$W$11),IF('Modello Analisi RISCHI MOG_PTPC'!AH177=Tabelle!$V$12,('Mitigazione del rischio'!F$8*Tabelle!$W$12),"-"))))))))))</f>
        <v>-</v>
      </c>
      <c r="G176" s="31" t="str">
        <f>IF('Modello Analisi RISCHI MOG_PTPC'!AI177=Tabelle!$V$3,('Mitigazione del rischio'!G$8*Tabelle!$W$3),IF('Modello Analisi RISCHI MOG_PTPC'!AI177=Tabelle!$V$4,('Mitigazione del rischio'!G$8*Tabelle!$W$4),IF('Modello Analisi RISCHI MOG_PTPC'!AI177=Tabelle!$V$5,('Mitigazione del rischio'!G$8*Tabelle!$W$5),IF('Modello Analisi RISCHI MOG_PTPC'!AI177=Tabelle!$V$6,('Mitigazione del rischio'!G$8*Tabelle!$W$6),IF('Modello Analisi RISCHI MOG_PTPC'!AI177=Tabelle!$V$7,('Mitigazione del rischio'!G$8*Tabelle!$W$7),IF('Modello Analisi RISCHI MOG_PTPC'!AI177=Tabelle!$V$8,('Mitigazione del rischio'!G$8*Tabelle!$W$8),IF('Modello Analisi RISCHI MOG_PTPC'!AI177=Tabelle!$V$9,('Mitigazione del rischio'!G$8*Tabelle!$W$9),IF('Modello Analisi RISCHI MOG_PTPC'!AI177=Tabelle!$V$10,('Mitigazione del rischio'!G$8*Tabelle!$W$10),IF('Modello Analisi RISCHI MOG_PTPC'!AI177=Tabelle!$V$11,('Mitigazione del rischio'!G$8*Tabelle!$W$11),IF('Modello Analisi RISCHI MOG_PTPC'!AI177=Tabelle!$V$12,('Mitigazione del rischio'!G$8*Tabelle!$W$12),"-"))))))))))</f>
        <v>-</v>
      </c>
      <c r="H176" s="31" t="str">
        <f>IF('Modello Analisi RISCHI MOG_PTPC'!AJ177=Tabelle!$V$3,('Mitigazione del rischio'!H$8*Tabelle!$W$3),IF('Modello Analisi RISCHI MOG_PTPC'!AJ177=Tabelle!$V$4,('Mitigazione del rischio'!H$8*Tabelle!$W$4),IF('Modello Analisi RISCHI MOG_PTPC'!AJ177=Tabelle!$V$5,('Mitigazione del rischio'!H$8*Tabelle!$W$5),IF('Modello Analisi RISCHI MOG_PTPC'!AJ177=Tabelle!$V$6,('Mitigazione del rischio'!H$8*Tabelle!$W$6),IF('Modello Analisi RISCHI MOG_PTPC'!AJ177=Tabelle!$V$7,('Mitigazione del rischio'!H$8*Tabelle!$W$7),IF('Modello Analisi RISCHI MOG_PTPC'!AJ177=Tabelle!$V$8,('Mitigazione del rischio'!H$8*Tabelle!$W$8),IF('Modello Analisi RISCHI MOG_PTPC'!AJ177=Tabelle!$V$9,('Mitigazione del rischio'!H$8*Tabelle!$W$9),IF('Modello Analisi RISCHI MOG_PTPC'!AJ177=Tabelle!$V$10,('Mitigazione del rischio'!H$8*Tabelle!$W$10),IF('Modello Analisi RISCHI MOG_PTPC'!AJ177=Tabelle!$V$11,('Mitigazione del rischio'!H$8*Tabelle!$W$11),IF('Modello Analisi RISCHI MOG_PTPC'!AJ177=Tabelle!$V$12,('Mitigazione del rischio'!H$8*Tabelle!$W$12),"-"))))))))))</f>
        <v>-</v>
      </c>
      <c r="I176" s="31" t="str">
        <f>IF('Modello Analisi RISCHI MOG_PTPC'!AK177=Tabelle!$V$3,('Mitigazione del rischio'!I$8*Tabelle!$W$3),IF('Modello Analisi RISCHI MOG_PTPC'!AK177=Tabelle!$V$4,('Mitigazione del rischio'!I$8*Tabelle!$W$4),IF('Modello Analisi RISCHI MOG_PTPC'!AK177=Tabelle!$V$5,('Mitigazione del rischio'!I$8*Tabelle!$W$5),IF('Modello Analisi RISCHI MOG_PTPC'!AK177=Tabelle!$V$6,('Mitigazione del rischio'!I$8*Tabelle!$W$6),IF('Modello Analisi RISCHI MOG_PTPC'!AK177=Tabelle!$V$7,('Mitigazione del rischio'!I$8*Tabelle!$W$7),IF('Modello Analisi RISCHI MOG_PTPC'!AK177=Tabelle!$V$8,('Mitigazione del rischio'!I$8*Tabelle!$W$8),IF('Modello Analisi RISCHI MOG_PTPC'!AK177=Tabelle!$V$9,('Mitigazione del rischio'!I$8*Tabelle!$W$9),IF('Modello Analisi RISCHI MOG_PTPC'!AK177=Tabelle!$V$10,('Mitigazione del rischio'!I$8*Tabelle!$W$10),IF('Modello Analisi RISCHI MOG_PTPC'!AK177=Tabelle!$V$11,('Mitigazione del rischio'!I$8*Tabelle!$W$11),IF('Modello Analisi RISCHI MOG_PTPC'!AK177=Tabelle!$V$12,('Mitigazione del rischio'!I$8*Tabelle!$W$12),"-"))))))))))</f>
        <v>-</v>
      </c>
      <c r="J176" s="31" t="str">
        <f>IF('Modello Analisi RISCHI MOG_PTPC'!AL177=Tabelle!$V$3,('Mitigazione del rischio'!J$8*Tabelle!$W$3),IF('Modello Analisi RISCHI MOG_PTPC'!AL177=Tabelle!$V$4,('Mitigazione del rischio'!J$8*Tabelle!$W$4),IF('Modello Analisi RISCHI MOG_PTPC'!AL177=Tabelle!$V$5,('Mitigazione del rischio'!J$8*Tabelle!$W$5),IF('Modello Analisi RISCHI MOG_PTPC'!AL177=Tabelle!$V$6,('Mitigazione del rischio'!J$8*Tabelle!$W$6),IF('Modello Analisi RISCHI MOG_PTPC'!AL177=Tabelle!$V$7,('Mitigazione del rischio'!J$8*Tabelle!$W$7),IF('Modello Analisi RISCHI MOG_PTPC'!AL177=Tabelle!$V$8,('Mitigazione del rischio'!J$8*Tabelle!$W$8),IF('Modello Analisi RISCHI MOG_PTPC'!AL177=Tabelle!$V$9,('Mitigazione del rischio'!J$8*Tabelle!$W$9),IF('Modello Analisi RISCHI MOG_PTPC'!AL177=Tabelle!$V$10,('Mitigazione del rischio'!J$8*Tabelle!$W$10),IF('Modello Analisi RISCHI MOG_PTPC'!AL177=Tabelle!$V$11,('Mitigazione del rischio'!J$8*Tabelle!$W$11),IF('Modello Analisi RISCHI MOG_PTPC'!AL177=Tabelle!$V$12,('Mitigazione del rischio'!J$8*Tabelle!$W$12),"-"))))))))))</f>
        <v>-</v>
      </c>
      <c r="K176" s="31" t="str">
        <f>IF('Modello Analisi RISCHI MOG_PTPC'!AM177=Tabelle!$V$3,('Mitigazione del rischio'!K$8*Tabelle!$W$3),IF('Modello Analisi RISCHI MOG_PTPC'!AM177=Tabelle!$V$4,('Mitigazione del rischio'!K$8*Tabelle!$W$4),IF('Modello Analisi RISCHI MOG_PTPC'!AM177=Tabelle!$V$5,('Mitigazione del rischio'!K$8*Tabelle!$W$5),IF('Modello Analisi RISCHI MOG_PTPC'!AM177=Tabelle!$V$6,('Mitigazione del rischio'!K$8*Tabelle!$W$6),IF('Modello Analisi RISCHI MOG_PTPC'!AM177=Tabelle!$V$7,('Mitigazione del rischio'!K$8*Tabelle!$W$7),IF('Modello Analisi RISCHI MOG_PTPC'!AM177=Tabelle!$V$8,('Mitigazione del rischio'!K$8*Tabelle!$W$8),IF('Modello Analisi RISCHI MOG_PTPC'!AM177=Tabelle!$V$9,('Mitigazione del rischio'!K$8*Tabelle!$W$9),IF('Modello Analisi RISCHI MOG_PTPC'!AM177=Tabelle!$V$10,('Mitigazione del rischio'!K$8*Tabelle!$W$10),IF('Modello Analisi RISCHI MOG_PTPC'!AM177=Tabelle!$V$11,('Mitigazione del rischio'!K$8*Tabelle!$W$11),IF('Modello Analisi RISCHI MOG_PTPC'!AM177=Tabelle!$V$12,('Mitigazione del rischio'!K$8*Tabelle!$W$12),"-"))))))))))</f>
        <v>-</v>
      </c>
      <c r="L176" s="31" t="str">
        <f>IF('Modello Analisi RISCHI MOG_PTPC'!AN177=Tabelle!$V$3,('Mitigazione del rischio'!L$8*Tabelle!$W$3),IF('Modello Analisi RISCHI MOG_PTPC'!AN177=Tabelle!$V$4,('Mitigazione del rischio'!L$8*Tabelle!$W$4),IF('Modello Analisi RISCHI MOG_PTPC'!AN177=Tabelle!$V$5,('Mitigazione del rischio'!L$8*Tabelle!$W$5),IF('Modello Analisi RISCHI MOG_PTPC'!AN177=Tabelle!$V$6,('Mitigazione del rischio'!L$8*Tabelle!$W$6),IF('Modello Analisi RISCHI MOG_PTPC'!AN177=Tabelle!$V$7,('Mitigazione del rischio'!L$8*Tabelle!$W$7),IF('Modello Analisi RISCHI MOG_PTPC'!AN177=Tabelle!$V$8,('Mitigazione del rischio'!L$8*Tabelle!$W$8),IF('Modello Analisi RISCHI MOG_PTPC'!AN177=Tabelle!$V$9,('Mitigazione del rischio'!L$8*Tabelle!$W$9),IF('Modello Analisi RISCHI MOG_PTPC'!AN177=Tabelle!$V$10,('Mitigazione del rischio'!L$8*Tabelle!$W$10),IF('Modello Analisi RISCHI MOG_PTPC'!AN177=Tabelle!$V$11,('Mitigazione del rischio'!L$8*Tabelle!$W$11),IF('Modello Analisi RISCHI MOG_PTPC'!AN177=Tabelle!$V$12,('Mitigazione del rischio'!L$8*Tabelle!$W$12),"-"))))))))))</f>
        <v>-</v>
      </c>
      <c r="M176" s="31" t="str">
        <f>IF('Modello Analisi RISCHI MOG_PTPC'!AO177=Tabelle!$V$3,('Mitigazione del rischio'!M$8*Tabelle!$W$3),IF('Modello Analisi RISCHI MOG_PTPC'!AO177=Tabelle!$V$4,('Mitigazione del rischio'!M$8*Tabelle!$W$4),IF('Modello Analisi RISCHI MOG_PTPC'!AO177=Tabelle!$V$5,('Mitigazione del rischio'!M$8*Tabelle!$W$5),IF('Modello Analisi RISCHI MOG_PTPC'!AO177=Tabelle!$V$6,('Mitigazione del rischio'!M$8*Tabelle!$W$6),IF('Modello Analisi RISCHI MOG_PTPC'!AO177=Tabelle!$V$7,('Mitigazione del rischio'!M$8*Tabelle!$W$7),IF('Modello Analisi RISCHI MOG_PTPC'!AO177=Tabelle!$V$8,('Mitigazione del rischio'!M$8*Tabelle!$W$8),IF('Modello Analisi RISCHI MOG_PTPC'!AO177=Tabelle!$V$9,('Mitigazione del rischio'!M$8*Tabelle!$W$9),IF('Modello Analisi RISCHI MOG_PTPC'!AO177=Tabelle!$V$10,('Mitigazione del rischio'!M$8*Tabelle!$W$10),IF('Modello Analisi RISCHI MOG_PTPC'!AO177=Tabelle!$V$11,('Mitigazione del rischio'!M$8*Tabelle!$W$11),IF('Modello Analisi RISCHI MOG_PTPC'!AO177=Tabelle!$V$12,('Mitigazione del rischio'!M$8*Tabelle!$W$12),"-"))))))))))</f>
        <v>-</v>
      </c>
      <c r="N176" s="31" t="str">
        <f>IF('Modello Analisi RISCHI MOG_PTPC'!AP177=Tabelle!$V$3,('Mitigazione del rischio'!N$8*Tabelle!$W$3),IF('Modello Analisi RISCHI MOG_PTPC'!AP177=Tabelle!$V$4,('Mitigazione del rischio'!N$8*Tabelle!$W$4),IF('Modello Analisi RISCHI MOG_PTPC'!AP177=Tabelle!$V$5,('Mitigazione del rischio'!N$8*Tabelle!$W$5),IF('Modello Analisi RISCHI MOG_PTPC'!AP177=Tabelle!$V$6,('Mitigazione del rischio'!N$8*Tabelle!$W$6),IF('Modello Analisi RISCHI MOG_PTPC'!AP177=Tabelle!$V$7,('Mitigazione del rischio'!N$8*Tabelle!$W$7),IF('Modello Analisi RISCHI MOG_PTPC'!AP177=Tabelle!$V$8,('Mitigazione del rischio'!N$8*Tabelle!$W$8),IF('Modello Analisi RISCHI MOG_PTPC'!AP177=Tabelle!$V$9,('Mitigazione del rischio'!N$8*Tabelle!$W$9),IF('Modello Analisi RISCHI MOG_PTPC'!AP177=Tabelle!$V$10,('Mitigazione del rischio'!N$8*Tabelle!$W$10),IF('Modello Analisi RISCHI MOG_PTPC'!AP177=Tabelle!$V$11,('Mitigazione del rischio'!N$8*Tabelle!$W$11),IF('Modello Analisi RISCHI MOG_PTPC'!AP177=Tabelle!$V$12,('Mitigazione del rischio'!N$8*Tabelle!$W$12),"-"))))))))))</f>
        <v>-</v>
      </c>
      <c r="O176" s="31" t="str">
        <f>IF('Modello Analisi RISCHI MOG_PTPC'!AQ177=Tabelle!$V$3,('Mitigazione del rischio'!O$8*Tabelle!$W$3),IF('Modello Analisi RISCHI MOG_PTPC'!AQ177=Tabelle!$V$4,('Mitigazione del rischio'!O$8*Tabelle!$W$4),IF('Modello Analisi RISCHI MOG_PTPC'!AQ177=Tabelle!$V$5,('Mitigazione del rischio'!O$8*Tabelle!$W$5),IF('Modello Analisi RISCHI MOG_PTPC'!AQ177=Tabelle!$V$6,('Mitigazione del rischio'!O$8*Tabelle!$W$6),IF('Modello Analisi RISCHI MOG_PTPC'!AQ177=Tabelle!$V$7,('Mitigazione del rischio'!O$8*Tabelle!$W$7),IF('Modello Analisi RISCHI MOG_PTPC'!AQ177=Tabelle!$V$8,('Mitigazione del rischio'!O$8*Tabelle!$W$8),IF('Modello Analisi RISCHI MOG_PTPC'!AQ177=Tabelle!$V$9,('Mitigazione del rischio'!O$8*Tabelle!$W$9),IF('Modello Analisi RISCHI MOG_PTPC'!AQ177=Tabelle!$V$10,('Mitigazione del rischio'!O$8*Tabelle!$W$10),IF('Modello Analisi RISCHI MOG_PTPC'!AQ177=Tabelle!$V$11,('Mitigazione del rischio'!O$8*Tabelle!$W$11),IF('Modello Analisi RISCHI MOG_PTPC'!AQ177=Tabelle!$V$12,('Mitigazione del rischio'!O$8*Tabelle!$W$12),"-"))))))))))</f>
        <v>-</v>
      </c>
      <c r="P176" s="31" t="str">
        <f>IF('Modello Analisi RISCHI MOG_PTPC'!AR177=Tabelle!$V$3,('Mitigazione del rischio'!P$8*Tabelle!$W$3),IF('Modello Analisi RISCHI MOG_PTPC'!AR177=Tabelle!$V$4,('Mitigazione del rischio'!P$8*Tabelle!$W$4),IF('Modello Analisi RISCHI MOG_PTPC'!AR177=Tabelle!$V$5,('Mitigazione del rischio'!P$8*Tabelle!$W$5),IF('Modello Analisi RISCHI MOG_PTPC'!AR177=Tabelle!$V$6,('Mitigazione del rischio'!P$8*Tabelle!$W$6),IF('Modello Analisi RISCHI MOG_PTPC'!AR177=Tabelle!$V$7,('Mitigazione del rischio'!P$8*Tabelle!$W$7),IF('Modello Analisi RISCHI MOG_PTPC'!AR177=Tabelle!$V$8,('Mitigazione del rischio'!P$8*Tabelle!$W$8),IF('Modello Analisi RISCHI MOG_PTPC'!AR177=Tabelle!$V$9,('Mitigazione del rischio'!P$8*Tabelle!$W$9),IF('Modello Analisi RISCHI MOG_PTPC'!AR177=Tabelle!$V$10,('Mitigazione del rischio'!P$8*Tabelle!$W$10),IF('Modello Analisi RISCHI MOG_PTPC'!AR177=Tabelle!$V$11,('Mitigazione del rischio'!P$8*Tabelle!$W$11),IF('Modello Analisi RISCHI MOG_PTPC'!AR177=Tabelle!$V$12,('Mitigazione del rischio'!P$8*Tabelle!$W$12),"-"))))))))))</f>
        <v>-</v>
      </c>
      <c r="Q176" s="31" t="str">
        <f>IF('Modello Analisi RISCHI MOG_PTPC'!AS177=Tabelle!$V$3,('Mitigazione del rischio'!Q$8*Tabelle!$W$3),IF('Modello Analisi RISCHI MOG_PTPC'!AS177=Tabelle!$V$4,('Mitigazione del rischio'!Q$8*Tabelle!$W$4),IF('Modello Analisi RISCHI MOG_PTPC'!AS177=Tabelle!$V$5,('Mitigazione del rischio'!Q$8*Tabelle!$W$5),IF('Modello Analisi RISCHI MOG_PTPC'!AS177=Tabelle!$V$6,('Mitigazione del rischio'!Q$8*Tabelle!$W$6),IF('Modello Analisi RISCHI MOG_PTPC'!AS177=Tabelle!$V$7,('Mitigazione del rischio'!Q$8*Tabelle!$W$7),IF('Modello Analisi RISCHI MOG_PTPC'!AS177=Tabelle!$V$8,('Mitigazione del rischio'!Q$8*Tabelle!$W$8),IF('Modello Analisi RISCHI MOG_PTPC'!AS177=Tabelle!$V$9,('Mitigazione del rischio'!Q$8*Tabelle!$W$9),IF('Modello Analisi RISCHI MOG_PTPC'!AS177=Tabelle!$V$10,('Mitigazione del rischio'!Q$8*Tabelle!$W$10),IF('Modello Analisi RISCHI MOG_PTPC'!AS177=Tabelle!$V$11,('Mitigazione del rischio'!Q$8*Tabelle!$W$11),IF('Modello Analisi RISCHI MOG_PTPC'!AS177=Tabelle!$V$12,('Mitigazione del rischio'!Q$8*Tabelle!$W$12),"-"))))))))))</f>
        <v>-</v>
      </c>
      <c r="R176" s="31" t="str">
        <f>IF('Modello Analisi RISCHI MOG_PTPC'!AT177=Tabelle!$V$3,('Mitigazione del rischio'!R$8*Tabelle!$W$3),IF('Modello Analisi RISCHI MOG_PTPC'!AT177=Tabelle!$V$4,('Mitigazione del rischio'!R$8*Tabelle!$W$4),IF('Modello Analisi RISCHI MOG_PTPC'!AT177=Tabelle!$V$5,('Mitigazione del rischio'!R$8*Tabelle!$W$5),IF('Modello Analisi RISCHI MOG_PTPC'!AT177=Tabelle!$V$6,('Mitigazione del rischio'!R$8*Tabelle!$W$6),IF('Modello Analisi RISCHI MOG_PTPC'!AT177=Tabelle!$V$7,('Mitigazione del rischio'!R$8*Tabelle!$W$7),IF('Modello Analisi RISCHI MOG_PTPC'!AT177=Tabelle!$V$8,('Mitigazione del rischio'!R$8*Tabelle!$W$8),IF('Modello Analisi RISCHI MOG_PTPC'!AT177=Tabelle!$V$9,('Mitigazione del rischio'!R$8*Tabelle!$W$9),IF('Modello Analisi RISCHI MOG_PTPC'!AT177=Tabelle!$V$10,('Mitigazione del rischio'!R$8*Tabelle!$W$10),IF('Modello Analisi RISCHI MOG_PTPC'!AT177=Tabelle!$V$11,('Mitigazione del rischio'!R$8*Tabelle!$W$11),IF('Modello Analisi RISCHI MOG_PTPC'!AT177=Tabelle!$V$12,('Mitigazione del rischio'!R$8*Tabelle!$W$12),"-"))))))))))</f>
        <v>-</v>
      </c>
      <c r="S176" s="31" t="str">
        <f>IF('Modello Analisi RISCHI MOG_PTPC'!AU177=Tabelle!$V$3,('Mitigazione del rischio'!S$8*Tabelle!$W$3),IF('Modello Analisi RISCHI MOG_PTPC'!AU177=Tabelle!$V$4,('Mitigazione del rischio'!S$8*Tabelle!$W$4),IF('Modello Analisi RISCHI MOG_PTPC'!AU177=Tabelle!$V$5,('Mitigazione del rischio'!S$8*Tabelle!$W$5),IF('Modello Analisi RISCHI MOG_PTPC'!AU177=Tabelle!$V$6,('Mitigazione del rischio'!S$8*Tabelle!$W$6),IF('Modello Analisi RISCHI MOG_PTPC'!AU177=Tabelle!$V$7,('Mitigazione del rischio'!S$8*Tabelle!$W$7),IF('Modello Analisi RISCHI MOG_PTPC'!AU177=Tabelle!$V$8,('Mitigazione del rischio'!S$8*Tabelle!$W$8),IF('Modello Analisi RISCHI MOG_PTPC'!AU177=Tabelle!$V$9,('Mitigazione del rischio'!S$8*Tabelle!$W$9),IF('Modello Analisi RISCHI MOG_PTPC'!AU177=Tabelle!$V$10,('Mitigazione del rischio'!S$8*Tabelle!$W$10),IF('Modello Analisi RISCHI MOG_PTPC'!AU177=Tabelle!$V$11,('Mitigazione del rischio'!S$8*Tabelle!$W$11),IF('Modello Analisi RISCHI MOG_PTPC'!AU177=Tabelle!$V$12,('Mitigazione del rischio'!S$8*Tabelle!$W$12),"-"))))))))))</f>
        <v>-</v>
      </c>
      <c r="T176" s="31" t="str">
        <f>IF('Modello Analisi RISCHI MOG_PTPC'!AV177=Tabelle!$V$3,('Mitigazione del rischio'!T$8*Tabelle!$W$3),IF('Modello Analisi RISCHI MOG_PTPC'!AV177=Tabelle!$V$4,('Mitigazione del rischio'!T$8*Tabelle!$W$4),IF('Modello Analisi RISCHI MOG_PTPC'!AV177=Tabelle!$V$5,('Mitigazione del rischio'!T$8*Tabelle!$W$5),IF('Modello Analisi RISCHI MOG_PTPC'!AV177=Tabelle!$V$6,('Mitigazione del rischio'!T$8*Tabelle!$W$6),IF('Modello Analisi RISCHI MOG_PTPC'!AV177=Tabelle!$V$7,('Mitigazione del rischio'!T$8*Tabelle!$W$7),IF('Modello Analisi RISCHI MOG_PTPC'!AV177=Tabelle!$V$8,('Mitigazione del rischio'!T$8*Tabelle!$W$8),IF('Modello Analisi RISCHI MOG_PTPC'!AV177=Tabelle!$V$9,('Mitigazione del rischio'!T$8*Tabelle!$W$9),IF('Modello Analisi RISCHI MOG_PTPC'!AV177=Tabelle!$V$10,('Mitigazione del rischio'!T$8*Tabelle!$W$10),IF('Modello Analisi RISCHI MOG_PTPC'!AV177=Tabelle!$V$11,('Mitigazione del rischio'!T$8*Tabelle!$W$11),IF('Modello Analisi RISCHI MOG_PTPC'!AV177=Tabelle!$V$12,('Mitigazione del rischio'!T$8*Tabelle!$W$12),"-"))))))))))</f>
        <v>-</v>
      </c>
      <c r="U176" s="31" t="str">
        <f>IF('Modello Analisi RISCHI MOG_PTPC'!AW177=Tabelle!$V$3,('Mitigazione del rischio'!U$8*Tabelle!$W$3),IF('Modello Analisi RISCHI MOG_PTPC'!AW177=Tabelle!$V$4,('Mitigazione del rischio'!U$8*Tabelle!$W$4),IF('Modello Analisi RISCHI MOG_PTPC'!AW177=Tabelle!$V$5,('Mitigazione del rischio'!U$8*Tabelle!$W$5),IF('Modello Analisi RISCHI MOG_PTPC'!AW177=Tabelle!$V$6,('Mitigazione del rischio'!U$8*Tabelle!$W$6),IF('Modello Analisi RISCHI MOG_PTPC'!AW177=Tabelle!$V$7,('Mitigazione del rischio'!U$8*Tabelle!$W$7),IF('Modello Analisi RISCHI MOG_PTPC'!AW177=Tabelle!$V$8,('Mitigazione del rischio'!U$8*Tabelle!$W$8),IF('Modello Analisi RISCHI MOG_PTPC'!AW177=Tabelle!$V$9,('Mitigazione del rischio'!U$8*Tabelle!$W$9),IF('Modello Analisi RISCHI MOG_PTPC'!AW177=Tabelle!$V$10,('Mitigazione del rischio'!U$8*Tabelle!$W$10),IF('Modello Analisi RISCHI MOG_PTPC'!AW177=Tabelle!$V$11,('Mitigazione del rischio'!U$8*Tabelle!$W$11),IF('Modello Analisi RISCHI MOG_PTPC'!AW177=Tabelle!$V$12,('Mitigazione del rischio'!U$8*Tabelle!$W$12),"-"))))))))))</f>
        <v>-</v>
      </c>
      <c r="V176" s="31" t="str">
        <f>IF('Modello Analisi RISCHI MOG_PTPC'!AX177=Tabelle!$V$3,('Mitigazione del rischio'!V$8*Tabelle!$W$3),IF('Modello Analisi RISCHI MOG_PTPC'!AX177=Tabelle!$V$4,('Mitigazione del rischio'!V$8*Tabelle!$W$4),IF('Modello Analisi RISCHI MOG_PTPC'!AX177=Tabelle!$V$5,('Mitigazione del rischio'!V$8*Tabelle!$W$5),IF('Modello Analisi RISCHI MOG_PTPC'!AX177=Tabelle!$V$6,('Mitigazione del rischio'!V$8*Tabelle!$W$6),IF('Modello Analisi RISCHI MOG_PTPC'!AX177=Tabelle!$V$7,('Mitigazione del rischio'!V$8*Tabelle!$W$7),IF('Modello Analisi RISCHI MOG_PTPC'!AX177=Tabelle!$V$8,('Mitigazione del rischio'!V$8*Tabelle!$W$8),IF('Modello Analisi RISCHI MOG_PTPC'!AX177=Tabelle!$V$9,('Mitigazione del rischio'!V$8*Tabelle!$W$9),IF('Modello Analisi RISCHI MOG_PTPC'!AX177=Tabelle!$V$10,('Mitigazione del rischio'!V$8*Tabelle!$W$10),IF('Modello Analisi RISCHI MOG_PTPC'!AX177=Tabelle!$V$11,('Mitigazione del rischio'!V$8*Tabelle!$W$11),IF('Modello Analisi RISCHI MOG_PTPC'!AX177=Tabelle!$V$12,('Mitigazione del rischio'!V$8*Tabelle!$W$12),"-"))))))))))</f>
        <v>-</v>
      </c>
      <c r="W176" s="31" t="str">
        <f>IF('Modello Analisi RISCHI MOG_PTPC'!AY177=Tabelle!$V$3,('Mitigazione del rischio'!W$8*Tabelle!$W$3),IF('Modello Analisi RISCHI MOG_PTPC'!AY177=Tabelle!$V$4,('Mitigazione del rischio'!W$8*Tabelle!$W$4),IF('Modello Analisi RISCHI MOG_PTPC'!AY177=Tabelle!$V$5,('Mitigazione del rischio'!W$8*Tabelle!$W$5),IF('Modello Analisi RISCHI MOG_PTPC'!AY177=Tabelle!$V$6,('Mitigazione del rischio'!W$8*Tabelle!$W$6),IF('Modello Analisi RISCHI MOG_PTPC'!AY177=Tabelle!$V$7,('Mitigazione del rischio'!W$8*Tabelle!$W$7),IF('Modello Analisi RISCHI MOG_PTPC'!AY177=Tabelle!$V$8,('Mitigazione del rischio'!W$8*Tabelle!$W$8),IF('Modello Analisi RISCHI MOG_PTPC'!AY177=Tabelle!$V$9,('Mitigazione del rischio'!W$8*Tabelle!$W$9),IF('Modello Analisi RISCHI MOG_PTPC'!AY177=Tabelle!$V$10,('Mitigazione del rischio'!W$8*Tabelle!$W$10),IF('Modello Analisi RISCHI MOG_PTPC'!AY177=Tabelle!$V$11,('Mitigazione del rischio'!W$8*Tabelle!$W$11),IF('Modello Analisi RISCHI MOG_PTPC'!AY177=Tabelle!$V$12,('Mitigazione del rischio'!W$8*Tabelle!$W$12),"-"))))))))))</f>
        <v>-</v>
      </c>
      <c r="X176" s="31" t="str">
        <f>IF('Modello Analisi RISCHI MOG_PTPC'!AZ177=Tabelle!$V$3,('Mitigazione del rischio'!X$8*Tabelle!$W$3),IF('Modello Analisi RISCHI MOG_PTPC'!AZ177=Tabelle!$V$4,('Mitigazione del rischio'!X$8*Tabelle!$W$4),IF('Modello Analisi RISCHI MOG_PTPC'!AZ177=Tabelle!$V$5,('Mitigazione del rischio'!X$8*Tabelle!$W$5),IF('Modello Analisi RISCHI MOG_PTPC'!AZ177=Tabelle!$V$6,('Mitigazione del rischio'!X$8*Tabelle!$W$6),IF('Modello Analisi RISCHI MOG_PTPC'!AZ177=Tabelle!$V$7,('Mitigazione del rischio'!X$8*Tabelle!$W$7),IF('Modello Analisi RISCHI MOG_PTPC'!AZ177=Tabelle!$V$8,('Mitigazione del rischio'!X$8*Tabelle!$W$8),IF('Modello Analisi RISCHI MOG_PTPC'!AZ177=Tabelle!$V$9,('Mitigazione del rischio'!X$8*Tabelle!$W$9),IF('Modello Analisi RISCHI MOG_PTPC'!AZ177=Tabelle!$V$10,('Mitigazione del rischio'!X$8*Tabelle!$W$10),IF('Modello Analisi RISCHI MOG_PTPC'!AZ177=Tabelle!$V$11,('Mitigazione del rischio'!X$8*Tabelle!$W$11),IF('Modello Analisi RISCHI MOG_PTPC'!AZ177=Tabelle!$V$12,('Mitigazione del rischio'!X$8*Tabelle!$W$12),"-"))))))))))</f>
        <v>-</v>
      </c>
      <c r="Y176" s="31" t="str">
        <f>IF('Modello Analisi RISCHI MOG_PTPC'!BA177=Tabelle!$V$3,('Mitigazione del rischio'!Y$8*Tabelle!$W$3),IF('Modello Analisi RISCHI MOG_PTPC'!BA177=Tabelle!$V$4,('Mitigazione del rischio'!Y$8*Tabelle!$W$4),IF('Modello Analisi RISCHI MOG_PTPC'!BA177=Tabelle!$V$5,('Mitigazione del rischio'!Y$8*Tabelle!$W$5),IF('Modello Analisi RISCHI MOG_PTPC'!BA177=Tabelle!$V$6,('Mitigazione del rischio'!Y$8*Tabelle!$W$6),IF('Modello Analisi RISCHI MOG_PTPC'!BA177=Tabelle!$V$7,('Mitigazione del rischio'!Y$8*Tabelle!$W$7),IF('Modello Analisi RISCHI MOG_PTPC'!BA177=Tabelle!$V$8,('Mitigazione del rischio'!Y$8*Tabelle!$W$8),IF('Modello Analisi RISCHI MOG_PTPC'!BA177=Tabelle!$V$9,('Mitigazione del rischio'!Y$8*Tabelle!$W$9),IF('Modello Analisi RISCHI MOG_PTPC'!BA177=Tabelle!$V$10,('Mitigazione del rischio'!Y$8*Tabelle!$W$10),IF('Modello Analisi RISCHI MOG_PTPC'!BA177=Tabelle!$V$11,('Mitigazione del rischio'!Y$8*Tabelle!$W$11),IF('Modello Analisi RISCHI MOG_PTPC'!BA177=Tabelle!$V$12,('Mitigazione del rischio'!Y$8*Tabelle!$W$12),"-"))))))))))</f>
        <v>-</v>
      </c>
      <c r="Z176" s="31" t="str">
        <f>IF('Modello Analisi RISCHI MOG_PTPC'!BB177=Tabelle!$V$3,('Mitigazione del rischio'!Z$8*Tabelle!$W$3),IF('Modello Analisi RISCHI MOG_PTPC'!BB177=Tabelle!$V$4,('Mitigazione del rischio'!Z$8*Tabelle!$W$4),IF('Modello Analisi RISCHI MOG_PTPC'!BB177=Tabelle!$V$5,('Mitigazione del rischio'!Z$8*Tabelle!$W$5),IF('Modello Analisi RISCHI MOG_PTPC'!BB177=Tabelle!$V$6,('Mitigazione del rischio'!Z$8*Tabelle!$W$6),IF('Modello Analisi RISCHI MOG_PTPC'!BB177=Tabelle!$V$7,('Mitigazione del rischio'!Z$8*Tabelle!$W$7),IF('Modello Analisi RISCHI MOG_PTPC'!BB177=Tabelle!$V$8,('Mitigazione del rischio'!Z$8*Tabelle!$W$8),IF('Modello Analisi RISCHI MOG_PTPC'!BB177=Tabelle!$V$9,('Mitigazione del rischio'!Z$8*Tabelle!$W$9),IF('Modello Analisi RISCHI MOG_PTPC'!BB177=Tabelle!$V$10,('Mitigazione del rischio'!Z$8*Tabelle!$W$10),IF('Modello Analisi RISCHI MOG_PTPC'!BB177=Tabelle!$V$11,('Mitigazione del rischio'!Z$8*Tabelle!$W$11),IF('Modello Analisi RISCHI MOG_PTPC'!BB177=Tabelle!$V$12,('Mitigazione del rischio'!Z$8*Tabelle!$W$12),"-"))))))))))</f>
        <v>-</v>
      </c>
      <c r="AA176" s="31" t="str">
        <f>IF('Modello Analisi RISCHI MOG_PTPC'!BC177=Tabelle!$V$3,('Mitigazione del rischio'!AA$8*Tabelle!$W$3),IF('Modello Analisi RISCHI MOG_PTPC'!BC177=Tabelle!$V$4,('Mitigazione del rischio'!AA$8*Tabelle!$W$4),IF('Modello Analisi RISCHI MOG_PTPC'!BC177=Tabelle!$V$5,('Mitigazione del rischio'!AA$8*Tabelle!$W$5),IF('Modello Analisi RISCHI MOG_PTPC'!BC177=Tabelle!$V$6,('Mitigazione del rischio'!AA$8*Tabelle!$W$6),IF('Modello Analisi RISCHI MOG_PTPC'!BC177=Tabelle!$V$7,('Mitigazione del rischio'!AA$8*Tabelle!$W$7),IF('Modello Analisi RISCHI MOG_PTPC'!BC177=Tabelle!$V$8,('Mitigazione del rischio'!AA$8*Tabelle!$W$8),IF('Modello Analisi RISCHI MOG_PTPC'!BC177=Tabelle!$V$9,('Mitigazione del rischio'!AA$8*Tabelle!$W$9),IF('Modello Analisi RISCHI MOG_PTPC'!BC177=Tabelle!$V$10,('Mitigazione del rischio'!AA$8*Tabelle!$W$10),IF('Modello Analisi RISCHI MOG_PTPC'!BC177=Tabelle!$V$11,('Mitigazione del rischio'!AA$8*Tabelle!$W$11),IF('Modello Analisi RISCHI MOG_PTPC'!BC177=Tabelle!$V$12,('Mitigazione del rischio'!AA$8*Tabelle!$W$12),"-"))))))))))</f>
        <v>-</v>
      </c>
      <c r="AB176" s="31" t="str">
        <f>IF('Modello Analisi RISCHI MOG_PTPC'!BD177=Tabelle!$V$3,('Mitigazione del rischio'!AB$8*Tabelle!$W$3),IF('Modello Analisi RISCHI MOG_PTPC'!BD177=Tabelle!$V$4,('Mitigazione del rischio'!AB$8*Tabelle!$W$4),IF('Modello Analisi RISCHI MOG_PTPC'!BD177=Tabelle!$V$5,('Mitigazione del rischio'!AB$8*Tabelle!$W$5),IF('Modello Analisi RISCHI MOG_PTPC'!BD177=Tabelle!$V$6,('Mitigazione del rischio'!AB$8*Tabelle!$W$6),IF('Modello Analisi RISCHI MOG_PTPC'!BD177=Tabelle!$V$7,('Mitigazione del rischio'!AB$8*Tabelle!$W$7),IF('Modello Analisi RISCHI MOG_PTPC'!BD177=Tabelle!$V$8,('Mitigazione del rischio'!AB$8*Tabelle!$W$8),IF('Modello Analisi RISCHI MOG_PTPC'!BD177=Tabelle!$V$9,('Mitigazione del rischio'!AB$8*Tabelle!$W$9),IF('Modello Analisi RISCHI MOG_PTPC'!BD177=Tabelle!$V$10,('Mitigazione del rischio'!AB$8*Tabelle!$W$10),IF('Modello Analisi RISCHI MOG_PTPC'!BD177=Tabelle!$V$11,('Mitigazione del rischio'!AB$8*Tabelle!$W$11),IF('Modello Analisi RISCHI MOG_PTPC'!BD177=Tabelle!$V$12,('Mitigazione del rischio'!AB$8*Tabelle!$W$12),"-"))))))))))</f>
        <v>-</v>
      </c>
      <c r="AC176" s="31" t="str">
        <f>IF('Modello Analisi RISCHI MOG_PTPC'!BE177=Tabelle!$V$3,('Mitigazione del rischio'!AC$8*Tabelle!$W$3),IF('Modello Analisi RISCHI MOG_PTPC'!BE177=Tabelle!$V$4,('Mitigazione del rischio'!AC$8*Tabelle!$W$4),IF('Modello Analisi RISCHI MOG_PTPC'!BE177=Tabelle!$V$5,('Mitigazione del rischio'!AC$8*Tabelle!$W$5),IF('Modello Analisi RISCHI MOG_PTPC'!BE177=Tabelle!$V$6,('Mitigazione del rischio'!AC$8*Tabelle!$W$6),IF('Modello Analisi RISCHI MOG_PTPC'!BE177=Tabelle!$V$7,('Mitigazione del rischio'!AC$8*Tabelle!$W$7),IF('Modello Analisi RISCHI MOG_PTPC'!BE177=Tabelle!$V$8,('Mitigazione del rischio'!AC$8*Tabelle!$W$8),IF('Modello Analisi RISCHI MOG_PTPC'!BE177=Tabelle!$V$9,('Mitigazione del rischio'!AC$8*Tabelle!$W$9),IF('Modello Analisi RISCHI MOG_PTPC'!BE177=Tabelle!$V$10,('Mitigazione del rischio'!AC$8*Tabelle!$W$10),IF('Modello Analisi RISCHI MOG_PTPC'!BE177=Tabelle!$V$11,('Mitigazione del rischio'!AC$8*Tabelle!$W$11),IF('Modello Analisi RISCHI MOG_PTPC'!BE177=Tabelle!$V$12,('Mitigazione del rischio'!AC$8*Tabelle!$W$12),"-"))))))))))</f>
        <v>-</v>
      </c>
      <c r="AD176" s="31" t="str">
        <f>IF('Modello Analisi RISCHI MOG_PTPC'!BF177=Tabelle!$V$3,('Mitigazione del rischio'!AD$8*Tabelle!$W$3),IF('Modello Analisi RISCHI MOG_PTPC'!BF177=Tabelle!$V$4,('Mitigazione del rischio'!AD$8*Tabelle!$W$4),IF('Modello Analisi RISCHI MOG_PTPC'!BF177=Tabelle!$V$5,('Mitigazione del rischio'!AD$8*Tabelle!$W$5),IF('Modello Analisi RISCHI MOG_PTPC'!BF177=Tabelle!$V$6,('Mitigazione del rischio'!AD$8*Tabelle!$W$6),IF('Modello Analisi RISCHI MOG_PTPC'!BF177=Tabelle!$V$7,('Mitigazione del rischio'!AD$8*Tabelle!$W$7),IF('Modello Analisi RISCHI MOG_PTPC'!BF177=Tabelle!$V$8,('Mitigazione del rischio'!AD$8*Tabelle!$W$8),IF('Modello Analisi RISCHI MOG_PTPC'!BF177=Tabelle!$V$9,('Mitigazione del rischio'!AD$8*Tabelle!$W$9),IF('Modello Analisi RISCHI MOG_PTPC'!BF177=Tabelle!$V$10,('Mitigazione del rischio'!AD$8*Tabelle!$W$10),IF('Modello Analisi RISCHI MOG_PTPC'!BF177=Tabelle!$V$11,('Mitigazione del rischio'!AD$8*Tabelle!$W$11),IF('Modello Analisi RISCHI MOG_PTPC'!BF177=Tabelle!$V$12,('Mitigazione del rischio'!AD$8*Tabelle!$W$12),"-"))))))))))</f>
        <v>-</v>
      </c>
      <c r="AE176" s="31" t="str">
        <f>IF('Modello Analisi RISCHI MOG_PTPC'!BG177=Tabelle!$V$3,('Mitigazione del rischio'!AE$8*Tabelle!$W$3),IF('Modello Analisi RISCHI MOG_PTPC'!BG177=Tabelle!$V$4,('Mitigazione del rischio'!AE$8*Tabelle!$W$4),IF('Modello Analisi RISCHI MOG_PTPC'!BG177=Tabelle!$V$5,('Mitigazione del rischio'!AE$8*Tabelle!$W$5),IF('Modello Analisi RISCHI MOG_PTPC'!BG177=Tabelle!$V$6,('Mitigazione del rischio'!AE$8*Tabelle!$W$6),IF('Modello Analisi RISCHI MOG_PTPC'!BG177=Tabelle!$V$7,('Mitigazione del rischio'!AE$8*Tabelle!$W$7),IF('Modello Analisi RISCHI MOG_PTPC'!BG177=Tabelle!$V$8,('Mitigazione del rischio'!AE$8*Tabelle!$W$8),IF('Modello Analisi RISCHI MOG_PTPC'!BG177=Tabelle!$V$9,('Mitigazione del rischio'!AE$8*Tabelle!$W$9),IF('Modello Analisi RISCHI MOG_PTPC'!BG177=Tabelle!$V$10,('Mitigazione del rischio'!AE$8*Tabelle!$W$10),IF('Modello Analisi RISCHI MOG_PTPC'!BG177=Tabelle!$V$11,('Mitigazione del rischio'!AE$8*Tabelle!$W$11),IF('Modello Analisi RISCHI MOG_PTPC'!BG177=Tabelle!$V$12,('Mitigazione del rischio'!AE$8*Tabelle!$W$12),"-"))))))))))</f>
        <v>-</v>
      </c>
      <c r="AF176" s="32">
        <f t="shared" si="7"/>
        <v>0</v>
      </c>
      <c r="AG176" s="33">
        <f t="shared" si="8"/>
        <v>0</v>
      </c>
    </row>
    <row r="177" spans="1:33" x14ac:dyDescent="0.25">
      <c r="A177" s="31" t="str">
        <f>IF('Modello Analisi RISCHI MOG_PTPC'!AC178=Tabelle!$V$3,('Mitigazione del rischio'!A$8*Tabelle!$W$3),IF('Modello Analisi RISCHI MOG_PTPC'!AC178=Tabelle!$V$4,('Mitigazione del rischio'!A$8*Tabelle!$W$4),IF('Modello Analisi RISCHI MOG_PTPC'!AC178=Tabelle!$V$5,('Mitigazione del rischio'!A$8*Tabelle!$W$5),IF('Modello Analisi RISCHI MOG_PTPC'!AC178=Tabelle!$V$6,('Mitigazione del rischio'!A$8*Tabelle!$W$6),IF('Modello Analisi RISCHI MOG_PTPC'!AC178=Tabelle!$V$7,('Mitigazione del rischio'!A$8*Tabelle!$W$7),IF('Modello Analisi RISCHI MOG_PTPC'!AC178=Tabelle!$V$8,('Mitigazione del rischio'!A$8*Tabelle!$W$8),IF('Modello Analisi RISCHI MOG_PTPC'!AC178=Tabelle!$V$9,('Mitigazione del rischio'!A$8*Tabelle!$W$9),IF('Modello Analisi RISCHI MOG_PTPC'!AC178=Tabelle!$V$10,('Mitigazione del rischio'!A$8*Tabelle!$W$10),IF('Modello Analisi RISCHI MOG_PTPC'!AC178=Tabelle!$V$11,('Mitigazione del rischio'!A$8*Tabelle!$W$11),IF('Modello Analisi RISCHI MOG_PTPC'!AC178=Tabelle!$V$12,('Mitigazione del rischio'!A$8*Tabelle!$W$12),"-"))))))))))</f>
        <v>-</v>
      </c>
      <c r="B177" s="31" t="str">
        <f>IF('Modello Analisi RISCHI MOG_PTPC'!AD178=Tabelle!$V$3,('Mitigazione del rischio'!B$8*Tabelle!$W$3),IF('Modello Analisi RISCHI MOG_PTPC'!AD178=Tabelle!$V$4,('Mitigazione del rischio'!B$8*Tabelle!$W$4),IF('Modello Analisi RISCHI MOG_PTPC'!AD178=Tabelle!$V$5,('Mitigazione del rischio'!B$8*Tabelle!$W$5),IF('Modello Analisi RISCHI MOG_PTPC'!AD178=Tabelle!$V$6,('Mitigazione del rischio'!B$8*Tabelle!$W$6),IF('Modello Analisi RISCHI MOG_PTPC'!AD178=Tabelle!$V$7,('Mitigazione del rischio'!B$8*Tabelle!$W$7),IF('Modello Analisi RISCHI MOG_PTPC'!AD178=Tabelle!$V$8,('Mitigazione del rischio'!B$8*Tabelle!$W$8),IF('Modello Analisi RISCHI MOG_PTPC'!AD178=Tabelle!$V$9,('Mitigazione del rischio'!B$8*Tabelle!$W$9),IF('Modello Analisi RISCHI MOG_PTPC'!AD178=Tabelle!$V$10,('Mitigazione del rischio'!B$8*Tabelle!$W$10),IF('Modello Analisi RISCHI MOG_PTPC'!AD178=Tabelle!$V$11,('Mitigazione del rischio'!B$8*Tabelle!$W$11),IF('Modello Analisi RISCHI MOG_PTPC'!AD178=Tabelle!$V$12,('Mitigazione del rischio'!B$8*Tabelle!$W$12),"-"))))))))))</f>
        <v>-</v>
      </c>
      <c r="C177" s="31" t="str">
        <f>IF('Modello Analisi RISCHI MOG_PTPC'!AE178=Tabelle!$V$3,('Mitigazione del rischio'!C$8*Tabelle!$W$3),IF('Modello Analisi RISCHI MOG_PTPC'!AE178=Tabelle!$V$4,('Mitigazione del rischio'!C$8*Tabelle!$W$4),IF('Modello Analisi RISCHI MOG_PTPC'!AE178=Tabelle!$V$5,('Mitigazione del rischio'!C$8*Tabelle!$W$5),IF('Modello Analisi RISCHI MOG_PTPC'!AE178=Tabelle!$V$6,('Mitigazione del rischio'!C$8*Tabelle!$W$6),IF('Modello Analisi RISCHI MOG_PTPC'!AE178=Tabelle!$V$7,('Mitigazione del rischio'!C$8*Tabelle!$W$7),IF('Modello Analisi RISCHI MOG_PTPC'!AE178=Tabelle!$V$8,('Mitigazione del rischio'!C$8*Tabelle!$W$8),IF('Modello Analisi RISCHI MOG_PTPC'!AE178=Tabelle!$V$9,('Mitigazione del rischio'!C$8*Tabelle!$W$9),IF('Modello Analisi RISCHI MOG_PTPC'!AE178=Tabelle!$V$10,('Mitigazione del rischio'!C$8*Tabelle!$W$10),IF('Modello Analisi RISCHI MOG_PTPC'!AE178=Tabelle!$V$11,('Mitigazione del rischio'!C$8*Tabelle!$W$11),IF('Modello Analisi RISCHI MOG_PTPC'!AE178=Tabelle!$V$12,('Mitigazione del rischio'!C$8*Tabelle!$W$12),"-"))))))))))</f>
        <v>-</v>
      </c>
      <c r="D177" s="31" t="str">
        <f>IF('Modello Analisi RISCHI MOG_PTPC'!AF178=Tabelle!$V$3,('Mitigazione del rischio'!D$8*Tabelle!$W$3),IF('Modello Analisi RISCHI MOG_PTPC'!AF178=Tabelle!$V$4,('Mitigazione del rischio'!D$8*Tabelle!$W$4),IF('Modello Analisi RISCHI MOG_PTPC'!AF178=Tabelle!$V$5,('Mitigazione del rischio'!D$8*Tabelle!$W$5),IF('Modello Analisi RISCHI MOG_PTPC'!AF178=Tabelle!$V$6,('Mitigazione del rischio'!D$8*Tabelle!$W$6),IF('Modello Analisi RISCHI MOG_PTPC'!AF178=Tabelle!$V$7,('Mitigazione del rischio'!D$8*Tabelle!$W$7),IF('Modello Analisi RISCHI MOG_PTPC'!AF178=Tabelle!$V$8,('Mitigazione del rischio'!D$8*Tabelle!$W$8),IF('Modello Analisi RISCHI MOG_PTPC'!AF178=Tabelle!$V$9,('Mitigazione del rischio'!D$8*Tabelle!$W$9),IF('Modello Analisi RISCHI MOG_PTPC'!AF178=Tabelle!$V$10,('Mitigazione del rischio'!D$8*Tabelle!$W$10),IF('Modello Analisi RISCHI MOG_PTPC'!AF178=Tabelle!$V$11,('Mitigazione del rischio'!D$8*Tabelle!$W$11),IF('Modello Analisi RISCHI MOG_PTPC'!AF178=Tabelle!$V$12,('Mitigazione del rischio'!D$8*Tabelle!$W$12),"-"))))))))))</f>
        <v>-</v>
      </c>
      <c r="E177" s="31" t="str">
        <f>IF('Modello Analisi RISCHI MOG_PTPC'!AG178=Tabelle!$V$3,('Mitigazione del rischio'!E$8*Tabelle!$W$3),IF('Modello Analisi RISCHI MOG_PTPC'!AG178=Tabelle!$V$4,('Mitigazione del rischio'!E$8*Tabelle!$W$4),IF('Modello Analisi RISCHI MOG_PTPC'!AG178=Tabelle!$V$5,('Mitigazione del rischio'!E$8*Tabelle!$W$5),IF('Modello Analisi RISCHI MOG_PTPC'!AG178=Tabelle!$V$6,('Mitigazione del rischio'!E$8*Tabelle!$W$6),IF('Modello Analisi RISCHI MOG_PTPC'!AG178=Tabelle!$V$7,('Mitigazione del rischio'!E$8*Tabelle!$W$7),IF('Modello Analisi RISCHI MOG_PTPC'!AG178=Tabelle!$V$8,('Mitigazione del rischio'!E$8*Tabelle!$W$8),IF('Modello Analisi RISCHI MOG_PTPC'!AG178=Tabelle!$V$9,('Mitigazione del rischio'!E$8*Tabelle!$W$9),IF('Modello Analisi RISCHI MOG_PTPC'!AG178=Tabelle!$V$10,('Mitigazione del rischio'!E$8*Tabelle!$W$10),IF('Modello Analisi RISCHI MOG_PTPC'!AG178=Tabelle!$V$11,('Mitigazione del rischio'!E$8*Tabelle!$W$11),IF('Modello Analisi RISCHI MOG_PTPC'!AG178=Tabelle!$V$12,('Mitigazione del rischio'!E$8*Tabelle!$W$12),"-"))))))))))</f>
        <v>-</v>
      </c>
      <c r="F177" s="31" t="str">
        <f>IF('Modello Analisi RISCHI MOG_PTPC'!AH178=Tabelle!$V$3,('Mitigazione del rischio'!F$8*Tabelle!$W$3),IF('Modello Analisi RISCHI MOG_PTPC'!AH178=Tabelle!$V$4,('Mitigazione del rischio'!F$8*Tabelle!$W$4),IF('Modello Analisi RISCHI MOG_PTPC'!AH178=Tabelle!$V$5,('Mitigazione del rischio'!F$8*Tabelle!$W$5),IF('Modello Analisi RISCHI MOG_PTPC'!AH178=Tabelle!$V$6,('Mitigazione del rischio'!F$8*Tabelle!$W$6),IF('Modello Analisi RISCHI MOG_PTPC'!AH178=Tabelle!$V$7,('Mitigazione del rischio'!F$8*Tabelle!$W$7),IF('Modello Analisi RISCHI MOG_PTPC'!AH178=Tabelle!$V$8,('Mitigazione del rischio'!F$8*Tabelle!$W$8),IF('Modello Analisi RISCHI MOG_PTPC'!AH178=Tabelle!$V$9,('Mitigazione del rischio'!F$8*Tabelle!$W$9),IF('Modello Analisi RISCHI MOG_PTPC'!AH178=Tabelle!$V$10,('Mitigazione del rischio'!F$8*Tabelle!$W$10),IF('Modello Analisi RISCHI MOG_PTPC'!AH178=Tabelle!$V$11,('Mitigazione del rischio'!F$8*Tabelle!$W$11),IF('Modello Analisi RISCHI MOG_PTPC'!AH178=Tabelle!$V$12,('Mitigazione del rischio'!F$8*Tabelle!$W$12),"-"))))))))))</f>
        <v>-</v>
      </c>
      <c r="G177" s="31" t="str">
        <f>IF('Modello Analisi RISCHI MOG_PTPC'!AI178=Tabelle!$V$3,('Mitigazione del rischio'!G$8*Tabelle!$W$3),IF('Modello Analisi RISCHI MOG_PTPC'!AI178=Tabelle!$V$4,('Mitigazione del rischio'!G$8*Tabelle!$W$4),IF('Modello Analisi RISCHI MOG_PTPC'!AI178=Tabelle!$V$5,('Mitigazione del rischio'!G$8*Tabelle!$W$5),IF('Modello Analisi RISCHI MOG_PTPC'!AI178=Tabelle!$V$6,('Mitigazione del rischio'!G$8*Tabelle!$W$6),IF('Modello Analisi RISCHI MOG_PTPC'!AI178=Tabelle!$V$7,('Mitigazione del rischio'!G$8*Tabelle!$W$7),IF('Modello Analisi RISCHI MOG_PTPC'!AI178=Tabelle!$V$8,('Mitigazione del rischio'!G$8*Tabelle!$W$8),IF('Modello Analisi RISCHI MOG_PTPC'!AI178=Tabelle!$V$9,('Mitigazione del rischio'!G$8*Tabelle!$W$9),IF('Modello Analisi RISCHI MOG_PTPC'!AI178=Tabelle!$V$10,('Mitigazione del rischio'!G$8*Tabelle!$W$10),IF('Modello Analisi RISCHI MOG_PTPC'!AI178=Tabelle!$V$11,('Mitigazione del rischio'!G$8*Tabelle!$W$11),IF('Modello Analisi RISCHI MOG_PTPC'!AI178=Tabelle!$V$12,('Mitigazione del rischio'!G$8*Tabelle!$W$12),"-"))))))))))</f>
        <v>-</v>
      </c>
      <c r="H177" s="31" t="str">
        <f>IF('Modello Analisi RISCHI MOG_PTPC'!AJ178=Tabelle!$V$3,('Mitigazione del rischio'!H$8*Tabelle!$W$3),IF('Modello Analisi RISCHI MOG_PTPC'!AJ178=Tabelle!$V$4,('Mitigazione del rischio'!H$8*Tabelle!$W$4),IF('Modello Analisi RISCHI MOG_PTPC'!AJ178=Tabelle!$V$5,('Mitigazione del rischio'!H$8*Tabelle!$W$5),IF('Modello Analisi RISCHI MOG_PTPC'!AJ178=Tabelle!$V$6,('Mitigazione del rischio'!H$8*Tabelle!$W$6),IF('Modello Analisi RISCHI MOG_PTPC'!AJ178=Tabelle!$V$7,('Mitigazione del rischio'!H$8*Tabelle!$W$7),IF('Modello Analisi RISCHI MOG_PTPC'!AJ178=Tabelle!$V$8,('Mitigazione del rischio'!H$8*Tabelle!$W$8),IF('Modello Analisi RISCHI MOG_PTPC'!AJ178=Tabelle!$V$9,('Mitigazione del rischio'!H$8*Tabelle!$W$9),IF('Modello Analisi RISCHI MOG_PTPC'!AJ178=Tabelle!$V$10,('Mitigazione del rischio'!H$8*Tabelle!$W$10),IF('Modello Analisi RISCHI MOG_PTPC'!AJ178=Tabelle!$V$11,('Mitigazione del rischio'!H$8*Tabelle!$W$11),IF('Modello Analisi RISCHI MOG_PTPC'!AJ178=Tabelle!$V$12,('Mitigazione del rischio'!H$8*Tabelle!$W$12),"-"))))))))))</f>
        <v>-</v>
      </c>
      <c r="I177" s="31" t="str">
        <f>IF('Modello Analisi RISCHI MOG_PTPC'!AK178=Tabelle!$V$3,('Mitigazione del rischio'!I$8*Tabelle!$W$3),IF('Modello Analisi RISCHI MOG_PTPC'!AK178=Tabelle!$V$4,('Mitigazione del rischio'!I$8*Tabelle!$W$4),IF('Modello Analisi RISCHI MOG_PTPC'!AK178=Tabelle!$V$5,('Mitigazione del rischio'!I$8*Tabelle!$W$5),IF('Modello Analisi RISCHI MOG_PTPC'!AK178=Tabelle!$V$6,('Mitigazione del rischio'!I$8*Tabelle!$W$6),IF('Modello Analisi RISCHI MOG_PTPC'!AK178=Tabelle!$V$7,('Mitigazione del rischio'!I$8*Tabelle!$W$7),IF('Modello Analisi RISCHI MOG_PTPC'!AK178=Tabelle!$V$8,('Mitigazione del rischio'!I$8*Tabelle!$W$8),IF('Modello Analisi RISCHI MOG_PTPC'!AK178=Tabelle!$V$9,('Mitigazione del rischio'!I$8*Tabelle!$W$9),IF('Modello Analisi RISCHI MOG_PTPC'!AK178=Tabelle!$V$10,('Mitigazione del rischio'!I$8*Tabelle!$W$10),IF('Modello Analisi RISCHI MOG_PTPC'!AK178=Tabelle!$V$11,('Mitigazione del rischio'!I$8*Tabelle!$W$11),IF('Modello Analisi RISCHI MOG_PTPC'!AK178=Tabelle!$V$12,('Mitigazione del rischio'!I$8*Tabelle!$W$12),"-"))))))))))</f>
        <v>-</v>
      </c>
      <c r="J177" s="31" t="str">
        <f>IF('Modello Analisi RISCHI MOG_PTPC'!AL178=Tabelle!$V$3,('Mitigazione del rischio'!J$8*Tabelle!$W$3),IF('Modello Analisi RISCHI MOG_PTPC'!AL178=Tabelle!$V$4,('Mitigazione del rischio'!J$8*Tabelle!$W$4),IF('Modello Analisi RISCHI MOG_PTPC'!AL178=Tabelle!$V$5,('Mitigazione del rischio'!J$8*Tabelle!$W$5),IF('Modello Analisi RISCHI MOG_PTPC'!AL178=Tabelle!$V$6,('Mitigazione del rischio'!J$8*Tabelle!$W$6),IF('Modello Analisi RISCHI MOG_PTPC'!AL178=Tabelle!$V$7,('Mitigazione del rischio'!J$8*Tabelle!$W$7),IF('Modello Analisi RISCHI MOG_PTPC'!AL178=Tabelle!$V$8,('Mitigazione del rischio'!J$8*Tabelle!$W$8),IF('Modello Analisi RISCHI MOG_PTPC'!AL178=Tabelle!$V$9,('Mitigazione del rischio'!J$8*Tabelle!$W$9),IF('Modello Analisi RISCHI MOG_PTPC'!AL178=Tabelle!$V$10,('Mitigazione del rischio'!J$8*Tabelle!$W$10),IF('Modello Analisi RISCHI MOG_PTPC'!AL178=Tabelle!$V$11,('Mitigazione del rischio'!J$8*Tabelle!$W$11),IF('Modello Analisi RISCHI MOG_PTPC'!AL178=Tabelle!$V$12,('Mitigazione del rischio'!J$8*Tabelle!$W$12),"-"))))))))))</f>
        <v>-</v>
      </c>
      <c r="K177" s="31" t="str">
        <f>IF('Modello Analisi RISCHI MOG_PTPC'!AM178=Tabelle!$V$3,('Mitigazione del rischio'!K$8*Tabelle!$W$3),IF('Modello Analisi RISCHI MOG_PTPC'!AM178=Tabelle!$V$4,('Mitigazione del rischio'!K$8*Tabelle!$W$4),IF('Modello Analisi RISCHI MOG_PTPC'!AM178=Tabelle!$V$5,('Mitigazione del rischio'!K$8*Tabelle!$W$5),IF('Modello Analisi RISCHI MOG_PTPC'!AM178=Tabelle!$V$6,('Mitigazione del rischio'!K$8*Tabelle!$W$6),IF('Modello Analisi RISCHI MOG_PTPC'!AM178=Tabelle!$V$7,('Mitigazione del rischio'!K$8*Tabelle!$W$7),IF('Modello Analisi RISCHI MOG_PTPC'!AM178=Tabelle!$V$8,('Mitigazione del rischio'!K$8*Tabelle!$W$8),IF('Modello Analisi RISCHI MOG_PTPC'!AM178=Tabelle!$V$9,('Mitigazione del rischio'!K$8*Tabelle!$W$9),IF('Modello Analisi RISCHI MOG_PTPC'!AM178=Tabelle!$V$10,('Mitigazione del rischio'!K$8*Tabelle!$W$10),IF('Modello Analisi RISCHI MOG_PTPC'!AM178=Tabelle!$V$11,('Mitigazione del rischio'!K$8*Tabelle!$W$11),IF('Modello Analisi RISCHI MOG_PTPC'!AM178=Tabelle!$V$12,('Mitigazione del rischio'!K$8*Tabelle!$W$12),"-"))))))))))</f>
        <v>-</v>
      </c>
      <c r="L177" s="31" t="str">
        <f>IF('Modello Analisi RISCHI MOG_PTPC'!AN178=Tabelle!$V$3,('Mitigazione del rischio'!L$8*Tabelle!$W$3),IF('Modello Analisi RISCHI MOG_PTPC'!AN178=Tabelle!$V$4,('Mitigazione del rischio'!L$8*Tabelle!$W$4),IF('Modello Analisi RISCHI MOG_PTPC'!AN178=Tabelle!$V$5,('Mitigazione del rischio'!L$8*Tabelle!$W$5),IF('Modello Analisi RISCHI MOG_PTPC'!AN178=Tabelle!$V$6,('Mitigazione del rischio'!L$8*Tabelle!$W$6),IF('Modello Analisi RISCHI MOG_PTPC'!AN178=Tabelle!$V$7,('Mitigazione del rischio'!L$8*Tabelle!$W$7),IF('Modello Analisi RISCHI MOG_PTPC'!AN178=Tabelle!$V$8,('Mitigazione del rischio'!L$8*Tabelle!$W$8),IF('Modello Analisi RISCHI MOG_PTPC'!AN178=Tabelle!$V$9,('Mitigazione del rischio'!L$8*Tabelle!$W$9),IF('Modello Analisi RISCHI MOG_PTPC'!AN178=Tabelle!$V$10,('Mitigazione del rischio'!L$8*Tabelle!$W$10),IF('Modello Analisi RISCHI MOG_PTPC'!AN178=Tabelle!$V$11,('Mitigazione del rischio'!L$8*Tabelle!$W$11),IF('Modello Analisi RISCHI MOG_PTPC'!AN178=Tabelle!$V$12,('Mitigazione del rischio'!L$8*Tabelle!$W$12),"-"))))))))))</f>
        <v>-</v>
      </c>
      <c r="M177" s="31" t="str">
        <f>IF('Modello Analisi RISCHI MOG_PTPC'!AO178=Tabelle!$V$3,('Mitigazione del rischio'!M$8*Tabelle!$W$3),IF('Modello Analisi RISCHI MOG_PTPC'!AO178=Tabelle!$V$4,('Mitigazione del rischio'!M$8*Tabelle!$W$4),IF('Modello Analisi RISCHI MOG_PTPC'!AO178=Tabelle!$V$5,('Mitigazione del rischio'!M$8*Tabelle!$W$5),IF('Modello Analisi RISCHI MOG_PTPC'!AO178=Tabelle!$V$6,('Mitigazione del rischio'!M$8*Tabelle!$W$6),IF('Modello Analisi RISCHI MOG_PTPC'!AO178=Tabelle!$V$7,('Mitigazione del rischio'!M$8*Tabelle!$W$7),IF('Modello Analisi RISCHI MOG_PTPC'!AO178=Tabelle!$V$8,('Mitigazione del rischio'!M$8*Tabelle!$W$8),IF('Modello Analisi RISCHI MOG_PTPC'!AO178=Tabelle!$V$9,('Mitigazione del rischio'!M$8*Tabelle!$W$9),IF('Modello Analisi RISCHI MOG_PTPC'!AO178=Tabelle!$V$10,('Mitigazione del rischio'!M$8*Tabelle!$W$10),IF('Modello Analisi RISCHI MOG_PTPC'!AO178=Tabelle!$V$11,('Mitigazione del rischio'!M$8*Tabelle!$W$11),IF('Modello Analisi RISCHI MOG_PTPC'!AO178=Tabelle!$V$12,('Mitigazione del rischio'!M$8*Tabelle!$W$12),"-"))))))))))</f>
        <v>-</v>
      </c>
      <c r="N177" s="31" t="str">
        <f>IF('Modello Analisi RISCHI MOG_PTPC'!AP178=Tabelle!$V$3,('Mitigazione del rischio'!N$8*Tabelle!$W$3),IF('Modello Analisi RISCHI MOG_PTPC'!AP178=Tabelle!$V$4,('Mitigazione del rischio'!N$8*Tabelle!$W$4),IF('Modello Analisi RISCHI MOG_PTPC'!AP178=Tabelle!$V$5,('Mitigazione del rischio'!N$8*Tabelle!$W$5),IF('Modello Analisi RISCHI MOG_PTPC'!AP178=Tabelle!$V$6,('Mitigazione del rischio'!N$8*Tabelle!$W$6),IF('Modello Analisi RISCHI MOG_PTPC'!AP178=Tabelle!$V$7,('Mitigazione del rischio'!N$8*Tabelle!$W$7),IF('Modello Analisi RISCHI MOG_PTPC'!AP178=Tabelle!$V$8,('Mitigazione del rischio'!N$8*Tabelle!$W$8),IF('Modello Analisi RISCHI MOG_PTPC'!AP178=Tabelle!$V$9,('Mitigazione del rischio'!N$8*Tabelle!$W$9),IF('Modello Analisi RISCHI MOG_PTPC'!AP178=Tabelle!$V$10,('Mitigazione del rischio'!N$8*Tabelle!$W$10),IF('Modello Analisi RISCHI MOG_PTPC'!AP178=Tabelle!$V$11,('Mitigazione del rischio'!N$8*Tabelle!$W$11),IF('Modello Analisi RISCHI MOG_PTPC'!AP178=Tabelle!$V$12,('Mitigazione del rischio'!N$8*Tabelle!$W$12),"-"))))))))))</f>
        <v>-</v>
      </c>
      <c r="O177" s="31" t="str">
        <f>IF('Modello Analisi RISCHI MOG_PTPC'!AQ178=Tabelle!$V$3,('Mitigazione del rischio'!O$8*Tabelle!$W$3),IF('Modello Analisi RISCHI MOG_PTPC'!AQ178=Tabelle!$V$4,('Mitigazione del rischio'!O$8*Tabelle!$W$4),IF('Modello Analisi RISCHI MOG_PTPC'!AQ178=Tabelle!$V$5,('Mitigazione del rischio'!O$8*Tabelle!$W$5),IF('Modello Analisi RISCHI MOG_PTPC'!AQ178=Tabelle!$V$6,('Mitigazione del rischio'!O$8*Tabelle!$W$6),IF('Modello Analisi RISCHI MOG_PTPC'!AQ178=Tabelle!$V$7,('Mitigazione del rischio'!O$8*Tabelle!$W$7),IF('Modello Analisi RISCHI MOG_PTPC'!AQ178=Tabelle!$V$8,('Mitigazione del rischio'!O$8*Tabelle!$W$8),IF('Modello Analisi RISCHI MOG_PTPC'!AQ178=Tabelle!$V$9,('Mitigazione del rischio'!O$8*Tabelle!$W$9),IF('Modello Analisi RISCHI MOG_PTPC'!AQ178=Tabelle!$V$10,('Mitigazione del rischio'!O$8*Tabelle!$W$10),IF('Modello Analisi RISCHI MOG_PTPC'!AQ178=Tabelle!$V$11,('Mitigazione del rischio'!O$8*Tabelle!$W$11),IF('Modello Analisi RISCHI MOG_PTPC'!AQ178=Tabelle!$V$12,('Mitigazione del rischio'!O$8*Tabelle!$W$12),"-"))))))))))</f>
        <v>-</v>
      </c>
      <c r="P177" s="31" t="str">
        <f>IF('Modello Analisi RISCHI MOG_PTPC'!AR178=Tabelle!$V$3,('Mitigazione del rischio'!P$8*Tabelle!$W$3),IF('Modello Analisi RISCHI MOG_PTPC'!AR178=Tabelle!$V$4,('Mitigazione del rischio'!P$8*Tabelle!$W$4),IF('Modello Analisi RISCHI MOG_PTPC'!AR178=Tabelle!$V$5,('Mitigazione del rischio'!P$8*Tabelle!$W$5),IF('Modello Analisi RISCHI MOG_PTPC'!AR178=Tabelle!$V$6,('Mitigazione del rischio'!P$8*Tabelle!$W$6),IF('Modello Analisi RISCHI MOG_PTPC'!AR178=Tabelle!$V$7,('Mitigazione del rischio'!P$8*Tabelle!$W$7),IF('Modello Analisi RISCHI MOG_PTPC'!AR178=Tabelle!$V$8,('Mitigazione del rischio'!P$8*Tabelle!$W$8),IF('Modello Analisi RISCHI MOG_PTPC'!AR178=Tabelle!$V$9,('Mitigazione del rischio'!P$8*Tabelle!$W$9),IF('Modello Analisi RISCHI MOG_PTPC'!AR178=Tabelle!$V$10,('Mitigazione del rischio'!P$8*Tabelle!$W$10),IF('Modello Analisi RISCHI MOG_PTPC'!AR178=Tabelle!$V$11,('Mitigazione del rischio'!P$8*Tabelle!$W$11),IF('Modello Analisi RISCHI MOG_PTPC'!AR178=Tabelle!$V$12,('Mitigazione del rischio'!P$8*Tabelle!$W$12),"-"))))))))))</f>
        <v>-</v>
      </c>
      <c r="Q177" s="31" t="str">
        <f>IF('Modello Analisi RISCHI MOG_PTPC'!AS178=Tabelle!$V$3,('Mitigazione del rischio'!Q$8*Tabelle!$W$3),IF('Modello Analisi RISCHI MOG_PTPC'!AS178=Tabelle!$V$4,('Mitigazione del rischio'!Q$8*Tabelle!$W$4),IF('Modello Analisi RISCHI MOG_PTPC'!AS178=Tabelle!$V$5,('Mitigazione del rischio'!Q$8*Tabelle!$W$5),IF('Modello Analisi RISCHI MOG_PTPC'!AS178=Tabelle!$V$6,('Mitigazione del rischio'!Q$8*Tabelle!$W$6),IF('Modello Analisi RISCHI MOG_PTPC'!AS178=Tabelle!$V$7,('Mitigazione del rischio'!Q$8*Tabelle!$W$7),IF('Modello Analisi RISCHI MOG_PTPC'!AS178=Tabelle!$V$8,('Mitigazione del rischio'!Q$8*Tabelle!$W$8),IF('Modello Analisi RISCHI MOG_PTPC'!AS178=Tabelle!$V$9,('Mitigazione del rischio'!Q$8*Tabelle!$W$9),IF('Modello Analisi RISCHI MOG_PTPC'!AS178=Tabelle!$V$10,('Mitigazione del rischio'!Q$8*Tabelle!$W$10),IF('Modello Analisi RISCHI MOG_PTPC'!AS178=Tabelle!$V$11,('Mitigazione del rischio'!Q$8*Tabelle!$W$11),IF('Modello Analisi RISCHI MOG_PTPC'!AS178=Tabelle!$V$12,('Mitigazione del rischio'!Q$8*Tabelle!$W$12),"-"))))))))))</f>
        <v>-</v>
      </c>
      <c r="R177" s="31" t="str">
        <f>IF('Modello Analisi RISCHI MOG_PTPC'!AT178=Tabelle!$V$3,('Mitigazione del rischio'!R$8*Tabelle!$W$3),IF('Modello Analisi RISCHI MOG_PTPC'!AT178=Tabelle!$V$4,('Mitigazione del rischio'!R$8*Tabelle!$W$4),IF('Modello Analisi RISCHI MOG_PTPC'!AT178=Tabelle!$V$5,('Mitigazione del rischio'!R$8*Tabelle!$W$5),IF('Modello Analisi RISCHI MOG_PTPC'!AT178=Tabelle!$V$6,('Mitigazione del rischio'!R$8*Tabelle!$W$6),IF('Modello Analisi RISCHI MOG_PTPC'!AT178=Tabelle!$V$7,('Mitigazione del rischio'!R$8*Tabelle!$W$7),IF('Modello Analisi RISCHI MOG_PTPC'!AT178=Tabelle!$V$8,('Mitigazione del rischio'!R$8*Tabelle!$W$8),IF('Modello Analisi RISCHI MOG_PTPC'!AT178=Tabelle!$V$9,('Mitigazione del rischio'!R$8*Tabelle!$W$9),IF('Modello Analisi RISCHI MOG_PTPC'!AT178=Tabelle!$V$10,('Mitigazione del rischio'!R$8*Tabelle!$W$10),IF('Modello Analisi RISCHI MOG_PTPC'!AT178=Tabelle!$V$11,('Mitigazione del rischio'!R$8*Tabelle!$W$11),IF('Modello Analisi RISCHI MOG_PTPC'!AT178=Tabelle!$V$12,('Mitigazione del rischio'!R$8*Tabelle!$W$12),"-"))))))))))</f>
        <v>-</v>
      </c>
      <c r="S177" s="31" t="str">
        <f>IF('Modello Analisi RISCHI MOG_PTPC'!AU178=Tabelle!$V$3,('Mitigazione del rischio'!S$8*Tabelle!$W$3),IF('Modello Analisi RISCHI MOG_PTPC'!AU178=Tabelle!$V$4,('Mitigazione del rischio'!S$8*Tabelle!$W$4),IF('Modello Analisi RISCHI MOG_PTPC'!AU178=Tabelle!$V$5,('Mitigazione del rischio'!S$8*Tabelle!$W$5),IF('Modello Analisi RISCHI MOG_PTPC'!AU178=Tabelle!$V$6,('Mitigazione del rischio'!S$8*Tabelle!$W$6),IF('Modello Analisi RISCHI MOG_PTPC'!AU178=Tabelle!$V$7,('Mitigazione del rischio'!S$8*Tabelle!$W$7),IF('Modello Analisi RISCHI MOG_PTPC'!AU178=Tabelle!$V$8,('Mitigazione del rischio'!S$8*Tabelle!$W$8),IF('Modello Analisi RISCHI MOG_PTPC'!AU178=Tabelle!$V$9,('Mitigazione del rischio'!S$8*Tabelle!$W$9),IF('Modello Analisi RISCHI MOG_PTPC'!AU178=Tabelle!$V$10,('Mitigazione del rischio'!S$8*Tabelle!$W$10),IF('Modello Analisi RISCHI MOG_PTPC'!AU178=Tabelle!$V$11,('Mitigazione del rischio'!S$8*Tabelle!$W$11),IF('Modello Analisi RISCHI MOG_PTPC'!AU178=Tabelle!$V$12,('Mitigazione del rischio'!S$8*Tabelle!$W$12),"-"))))))))))</f>
        <v>-</v>
      </c>
      <c r="T177" s="31" t="str">
        <f>IF('Modello Analisi RISCHI MOG_PTPC'!AV178=Tabelle!$V$3,('Mitigazione del rischio'!T$8*Tabelle!$W$3),IF('Modello Analisi RISCHI MOG_PTPC'!AV178=Tabelle!$V$4,('Mitigazione del rischio'!T$8*Tabelle!$W$4),IF('Modello Analisi RISCHI MOG_PTPC'!AV178=Tabelle!$V$5,('Mitigazione del rischio'!T$8*Tabelle!$W$5),IF('Modello Analisi RISCHI MOG_PTPC'!AV178=Tabelle!$V$6,('Mitigazione del rischio'!T$8*Tabelle!$W$6),IF('Modello Analisi RISCHI MOG_PTPC'!AV178=Tabelle!$V$7,('Mitigazione del rischio'!T$8*Tabelle!$W$7),IF('Modello Analisi RISCHI MOG_PTPC'!AV178=Tabelle!$V$8,('Mitigazione del rischio'!T$8*Tabelle!$W$8),IF('Modello Analisi RISCHI MOG_PTPC'!AV178=Tabelle!$V$9,('Mitigazione del rischio'!T$8*Tabelle!$W$9),IF('Modello Analisi RISCHI MOG_PTPC'!AV178=Tabelle!$V$10,('Mitigazione del rischio'!T$8*Tabelle!$W$10),IF('Modello Analisi RISCHI MOG_PTPC'!AV178=Tabelle!$V$11,('Mitigazione del rischio'!T$8*Tabelle!$W$11),IF('Modello Analisi RISCHI MOG_PTPC'!AV178=Tabelle!$V$12,('Mitigazione del rischio'!T$8*Tabelle!$W$12),"-"))))))))))</f>
        <v>-</v>
      </c>
      <c r="U177" s="31" t="str">
        <f>IF('Modello Analisi RISCHI MOG_PTPC'!AW178=Tabelle!$V$3,('Mitigazione del rischio'!U$8*Tabelle!$W$3),IF('Modello Analisi RISCHI MOG_PTPC'!AW178=Tabelle!$V$4,('Mitigazione del rischio'!U$8*Tabelle!$W$4),IF('Modello Analisi RISCHI MOG_PTPC'!AW178=Tabelle!$V$5,('Mitigazione del rischio'!U$8*Tabelle!$W$5),IF('Modello Analisi RISCHI MOG_PTPC'!AW178=Tabelle!$V$6,('Mitigazione del rischio'!U$8*Tabelle!$W$6),IF('Modello Analisi RISCHI MOG_PTPC'!AW178=Tabelle!$V$7,('Mitigazione del rischio'!U$8*Tabelle!$W$7),IF('Modello Analisi RISCHI MOG_PTPC'!AW178=Tabelle!$V$8,('Mitigazione del rischio'!U$8*Tabelle!$W$8),IF('Modello Analisi RISCHI MOG_PTPC'!AW178=Tabelle!$V$9,('Mitigazione del rischio'!U$8*Tabelle!$W$9),IF('Modello Analisi RISCHI MOG_PTPC'!AW178=Tabelle!$V$10,('Mitigazione del rischio'!U$8*Tabelle!$W$10),IF('Modello Analisi RISCHI MOG_PTPC'!AW178=Tabelle!$V$11,('Mitigazione del rischio'!U$8*Tabelle!$W$11),IF('Modello Analisi RISCHI MOG_PTPC'!AW178=Tabelle!$V$12,('Mitigazione del rischio'!U$8*Tabelle!$W$12),"-"))))))))))</f>
        <v>-</v>
      </c>
      <c r="V177" s="31" t="str">
        <f>IF('Modello Analisi RISCHI MOG_PTPC'!AX178=Tabelle!$V$3,('Mitigazione del rischio'!V$8*Tabelle!$W$3),IF('Modello Analisi RISCHI MOG_PTPC'!AX178=Tabelle!$V$4,('Mitigazione del rischio'!V$8*Tabelle!$W$4),IF('Modello Analisi RISCHI MOG_PTPC'!AX178=Tabelle!$V$5,('Mitigazione del rischio'!V$8*Tabelle!$W$5),IF('Modello Analisi RISCHI MOG_PTPC'!AX178=Tabelle!$V$6,('Mitigazione del rischio'!V$8*Tabelle!$W$6),IF('Modello Analisi RISCHI MOG_PTPC'!AX178=Tabelle!$V$7,('Mitigazione del rischio'!V$8*Tabelle!$W$7),IF('Modello Analisi RISCHI MOG_PTPC'!AX178=Tabelle!$V$8,('Mitigazione del rischio'!V$8*Tabelle!$W$8),IF('Modello Analisi RISCHI MOG_PTPC'!AX178=Tabelle!$V$9,('Mitigazione del rischio'!V$8*Tabelle!$W$9),IF('Modello Analisi RISCHI MOG_PTPC'!AX178=Tabelle!$V$10,('Mitigazione del rischio'!V$8*Tabelle!$W$10),IF('Modello Analisi RISCHI MOG_PTPC'!AX178=Tabelle!$V$11,('Mitigazione del rischio'!V$8*Tabelle!$W$11),IF('Modello Analisi RISCHI MOG_PTPC'!AX178=Tabelle!$V$12,('Mitigazione del rischio'!V$8*Tabelle!$W$12),"-"))))))))))</f>
        <v>-</v>
      </c>
      <c r="W177" s="31" t="str">
        <f>IF('Modello Analisi RISCHI MOG_PTPC'!AY178=Tabelle!$V$3,('Mitigazione del rischio'!W$8*Tabelle!$W$3),IF('Modello Analisi RISCHI MOG_PTPC'!AY178=Tabelle!$V$4,('Mitigazione del rischio'!W$8*Tabelle!$W$4),IF('Modello Analisi RISCHI MOG_PTPC'!AY178=Tabelle!$V$5,('Mitigazione del rischio'!W$8*Tabelle!$W$5),IF('Modello Analisi RISCHI MOG_PTPC'!AY178=Tabelle!$V$6,('Mitigazione del rischio'!W$8*Tabelle!$W$6),IF('Modello Analisi RISCHI MOG_PTPC'!AY178=Tabelle!$V$7,('Mitigazione del rischio'!W$8*Tabelle!$W$7),IF('Modello Analisi RISCHI MOG_PTPC'!AY178=Tabelle!$V$8,('Mitigazione del rischio'!W$8*Tabelle!$W$8),IF('Modello Analisi RISCHI MOG_PTPC'!AY178=Tabelle!$V$9,('Mitigazione del rischio'!W$8*Tabelle!$W$9),IF('Modello Analisi RISCHI MOG_PTPC'!AY178=Tabelle!$V$10,('Mitigazione del rischio'!W$8*Tabelle!$W$10),IF('Modello Analisi RISCHI MOG_PTPC'!AY178=Tabelle!$V$11,('Mitigazione del rischio'!W$8*Tabelle!$W$11),IF('Modello Analisi RISCHI MOG_PTPC'!AY178=Tabelle!$V$12,('Mitigazione del rischio'!W$8*Tabelle!$W$12),"-"))))))))))</f>
        <v>-</v>
      </c>
      <c r="X177" s="31" t="str">
        <f>IF('Modello Analisi RISCHI MOG_PTPC'!AZ178=Tabelle!$V$3,('Mitigazione del rischio'!X$8*Tabelle!$W$3),IF('Modello Analisi RISCHI MOG_PTPC'!AZ178=Tabelle!$V$4,('Mitigazione del rischio'!X$8*Tabelle!$W$4),IF('Modello Analisi RISCHI MOG_PTPC'!AZ178=Tabelle!$V$5,('Mitigazione del rischio'!X$8*Tabelle!$W$5),IF('Modello Analisi RISCHI MOG_PTPC'!AZ178=Tabelle!$V$6,('Mitigazione del rischio'!X$8*Tabelle!$W$6),IF('Modello Analisi RISCHI MOG_PTPC'!AZ178=Tabelle!$V$7,('Mitigazione del rischio'!X$8*Tabelle!$W$7),IF('Modello Analisi RISCHI MOG_PTPC'!AZ178=Tabelle!$V$8,('Mitigazione del rischio'!X$8*Tabelle!$W$8),IF('Modello Analisi RISCHI MOG_PTPC'!AZ178=Tabelle!$V$9,('Mitigazione del rischio'!X$8*Tabelle!$W$9),IF('Modello Analisi RISCHI MOG_PTPC'!AZ178=Tabelle!$V$10,('Mitigazione del rischio'!X$8*Tabelle!$W$10),IF('Modello Analisi RISCHI MOG_PTPC'!AZ178=Tabelle!$V$11,('Mitigazione del rischio'!X$8*Tabelle!$W$11),IF('Modello Analisi RISCHI MOG_PTPC'!AZ178=Tabelle!$V$12,('Mitigazione del rischio'!X$8*Tabelle!$W$12),"-"))))))))))</f>
        <v>-</v>
      </c>
      <c r="Y177" s="31" t="str">
        <f>IF('Modello Analisi RISCHI MOG_PTPC'!BA178=Tabelle!$V$3,('Mitigazione del rischio'!Y$8*Tabelle!$W$3),IF('Modello Analisi RISCHI MOG_PTPC'!BA178=Tabelle!$V$4,('Mitigazione del rischio'!Y$8*Tabelle!$W$4),IF('Modello Analisi RISCHI MOG_PTPC'!BA178=Tabelle!$V$5,('Mitigazione del rischio'!Y$8*Tabelle!$W$5),IF('Modello Analisi RISCHI MOG_PTPC'!BA178=Tabelle!$V$6,('Mitigazione del rischio'!Y$8*Tabelle!$W$6),IF('Modello Analisi RISCHI MOG_PTPC'!BA178=Tabelle!$V$7,('Mitigazione del rischio'!Y$8*Tabelle!$W$7),IF('Modello Analisi RISCHI MOG_PTPC'!BA178=Tabelle!$V$8,('Mitigazione del rischio'!Y$8*Tabelle!$W$8),IF('Modello Analisi RISCHI MOG_PTPC'!BA178=Tabelle!$V$9,('Mitigazione del rischio'!Y$8*Tabelle!$W$9),IF('Modello Analisi RISCHI MOG_PTPC'!BA178=Tabelle!$V$10,('Mitigazione del rischio'!Y$8*Tabelle!$W$10),IF('Modello Analisi RISCHI MOG_PTPC'!BA178=Tabelle!$V$11,('Mitigazione del rischio'!Y$8*Tabelle!$W$11),IF('Modello Analisi RISCHI MOG_PTPC'!BA178=Tabelle!$V$12,('Mitigazione del rischio'!Y$8*Tabelle!$W$12),"-"))))))))))</f>
        <v>-</v>
      </c>
      <c r="Z177" s="31" t="str">
        <f>IF('Modello Analisi RISCHI MOG_PTPC'!BB178=Tabelle!$V$3,('Mitigazione del rischio'!Z$8*Tabelle!$W$3),IF('Modello Analisi RISCHI MOG_PTPC'!BB178=Tabelle!$V$4,('Mitigazione del rischio'!Z$8*Tabelle!$W$4),IF('Modello Analisi RISCHI MOG_PTPC'!BB178=Tabelle!$V$5,('Mitigazione del rischio'!Z$8*Tabelle!$W$5),IF('Modello Analisi RISCHI MOG_PTPC'!BB178=Tabelle!$V$6,('Mitigazione del rischio'!Z$8*Tabelle!$W$6),IF('Modello Analisi RISCHI MOG_PTPC'!BB178=Tabelle!$V$7,('Mitigazione del rischio'!Z$8*Tabelle!$W$7),IF('Modello Analisi RISCHI MOG_PTPC'!BB178=Tabelle!$V$8,('Mitigazione del rischio'!Z$8*Tabelle!$W$8),IF('Modello Analisi RISCHI MOG_PTPC'!BB178=Tabelle!$V$9,('Mitigazione del rischio'!Z$8*Tabelle!$W$9),IF('Modello Analisi RISCHI MOG_PTPC'!BB178=Tabelle!$V$10,('Mitigazione del rischio'!Z$8*Tabelle!$W$10),IF('Modello Analisi RISCHI MOG_PTPC'!BB178=Tabelle!$V$11,('Mitigazione del rischio'!Z$8*Tabelle!$W$11),IF('Modello Analisi RISCHI MOG_PTPC'!BB178=Tabelle!$V$12,('Mitigazione del rischio'!Z$8*Tabelle!$W$12),"-"))))))))))</f>
        <v>-</v>
      </c>
      <c r="AA177" s="31" t="str">
        <f>IF('Modello Analisi RISCHI MOG_PTPC'!BC178=Tabelle!$V$3,('Mitigazione del rischio'!AA$8*Tabelle!$W$3),IF('Modello Analisi RISCHI MOG_PTPC'!BC178=Tabelle!$V$4,('Mitigazione del rischio'!AA$8*Tabelle!$W$4),IF('Modello Analisi RISCHI MOG_PTPC'!BC178=Tabelle!$V$5,('Mitigazione del rischio'!AA$8*Tabelle!$W$5),IF('Modello Analisi RISCHI MOG_PTPC'!BC178=Tabelle!$V$6,('Mitigazione del rischio'!AA$8*Tabelle!$W$6),IF('Modello Analisi RISCHI MOG_PTPC'!BC178=Tabelle!$V$7,('Mitigazione del rischio'!AA$8*Tabelle!$W$7),IF('Modello Analisi RISCHI MOG_PTPC'!BC178=Tabelle!$V$8,('Mitigazione del rischio'!AA$8*Tabelle!$W$8),IF('Modello Analisi RISCHI MOG_PTPC'!BC178=Tabelle!$V$9,('Mitigazione del rischio'!AA$8*Tabelle!$W$9),IF('Modello Analisi RISCHI MOG_PTPC'!BC178=Tabelle!$V$10,('Mitigazione del rischio'!AA$8*Tabelle!$W$10),IF('Modello Analisi RISCHI MOG_PTPC'!BC178=Tabelle!$V$11,('Mitigazione del rischio'!AA$8*Tabelle!$W$11),IF('Modello Analisi RISCHI MOG_PTPC'!BC178=Tabelle!$V$12,('Mitigazione del rischio'!AA$8*Tabelle!$W$12),"-"))))))))))</f>
        <v>-</v>
      </c>
      <c r="AB177" s="31" t="str">
        <f>IF('Modello Analisi RISCHI MOG_PTPC'!BD178=Tabelle!$V$3,('Mitigazione del rischio'!AB$8*Tabelle!$W$3),IF('Modello Analisi RISCHI MOG_PTPC'!BD178=Tabelle!$V$4,('Mitigazione del rischio'!AB$8*Tabelle!$W$4),IF('Modello Analisi RISCHI MOG_PTPC'!BD178=Tabelle!$V$5,('Mitigazione del rischio'!AB$8*Tabelle!$W$5),IF('Modello Analisi RISCHI MOG_PTPC'!BD178=Tabelle!$V$6,('Mitigazione del rischio'!AB$8*Tabelle!$W$6),IF('Modello Analisi RISCHI MOG_PTPC'!BD178=Tabelle!$V$7,('Mitigazione del rischio'!AB$8*Tabelle!$W$7),IF('Modello Analisi RISCHI MOG_PTPC'!BD178=Tabelle!$V$8,('Mitigazione del rischio'!AB$8*Tabelle!$W$8),IF('Modello Analisi RISCHI MOG_PTPC'!BD178=Tabelle!$V$9,('Mitigazione del rischio'!AB$8*Tabelle!$W$9),IF('Modello Analisi RISCHI MOG_PTPC'!BD178=Tabelle!$V$10,('Mitigazione del rischio'!AB$8*Tabelle!$W$10),IF('Modello Analisi RISCHI MOG_PTPC'!BD178=Tabelle!$V$11,('Mitigazione del rischio'!AB$8*Tabelle!$W$11),IF('Modello Analisi RISCHI MOG_PTPC'!BD178=Tabelle!$V$12,('Mitigazione del rischio'!AB$8*Tabelle!$W$12),"-"))))))))))</f>
        <v>-</v>
      </c>
      <c r="AC177" s="31" t="str">
        <f>IF('Modello Analisi RISCHI MOG_PTPC'!BE178=Tabelle!$V$3,('Mitigazione del rischio'!AC$8*Tabelle!$W$3),IF('Modello Analisi RISCHI MOG_PTPC'!BE178=Tabelle!$V$4,('Mitigazione del rischio'!AC$8*Tabelle!$W$4),IF('Modello Analisi RISCHI MOG_PTPC'!BE178=Tabelle!$V$5,('Mitigazione del rischio'!AC$8*Tabelle!$W$5),IF('Modello Analisi RISCHI MOG_PTPC'!BE178=Tabelle!$V$6,('Mitigazione del rischio'!AC$8*Tabelle!$W$6),IF('Modello Analisi RISCHI MOG_PTPC'!BE178=Tabelle!$V$7,('Mitigazione del rischio'!AC$8*Tabelle!$W$7),IF('Modello Analisi RISCHI MOG_PTPC'!BE178=Tabelle!$V$8,('Mitigazione del rischio'!AC$8*Tabelle!$W$8),IF('Modello Analisi RISCHI MOG_PTPC'!BE178=Tabelle!$V$9,('Mitigazione del rischio'!AC$8*Tabelle!$W$9),IF('Modello Analisi RISCHI MOG_PTPC'!BE178=Tabelle!$V$10,('Mitigazione del rischio'!AC$8*Tabelle!$W$10),IF('Modello Analisi RISCHI MOG_PTPC'!BE178=Tabelle!$V$11,('Mitigazione del rischio'!AC$8*Tabelle!$W$11),IF('Modello Analisi RISCHI MOG_PTPC'!BE178=Tabelle!$V$12,('Mitigazione del rischio'!AC$8*Tabelle!$W$12),"-"))))))))))</f>
        <v>-</v>
      </c>
      <c r="AD177" s="31" t="str">
        <f>IF('Modello Analisi RISCHI MOG_PTPC'!BF178=Tabelle!$V$3,('Mitigazione del rischio'!AD$8*Tabelle!$W$3),IF('Modello Analisi RISCHI MOG_PTPC'!BF178=Tabelle!$V$4,('Mitigazione del rischio'!AD$8*Tabelle!$W$4),IF('Modello Analisi RISCHI MOG_PTPC'!BF178=Tabelle!$V$5,('Mitigazione del rischio'!AD$8*Tabelle!$W$5),IF('Modello Analisi RISCHI MOG_PTPC'!BF178=Tabelle!$V$6,('Mitigazione del rischio'!AD$8*Tabelle!$W$6),IF('Modello Analisi RISCHI MOG_PTPC'!BF178=Tabelle!$V$7,('Mitigazione del rischio'!AD$8*Tabelle!$W$7),IF('Modello Analisi RISCHI MOG_PTPC'!BF178=Tabelle!$V$8,('Mitigazione del rischio'!AD$8*Tabelle!$W$8),IF('Modello Analisi RISCHI MOG_PTPC'!BF178=Tabelle!$V$9,('Mitigazione del rischio'!AD$8*Tabelle!$W$9),IF('Modello Analisi RISCHI MOG_PTPC'!BF178=Tabelle!$V$10,('Mitigazione del rischio'!AD$8*Tabelle!$W$10),IF('Modello Analisi RISCHI MOG_PTPC'!BF178=Tabelle!$V$11,('Mitigazione del rischio'!AD$8*Tabelle!$W$11),IF('Modello Analisi RISCHI MOG_PTPC'!BF178=Tabelle!$V$12,('Mitigazione del rischio'!AD$8*Tabelle!$W$12),"-"))))))))))</f>
        <v>-</v>
      </c>
      <c r="AE177" s="31" t="str">
        <f>IF('Modello Analisi RISCHI MOG_PTPC'!BG178=Tabelle!$V$3,('Mitigazione del rischio'!AE$8*Tabelle!$W$3),IF('Modello Analisi RISCHI MOG_PTPC'!BG178=Tabelle!$V$4,('Mitigazione del rischio'!AE$8*Tabelle!$W$4),IF('Modello Analisi RISCHI MOG_PTPC'!BG178=Tabelle!$V$5,('Mitigazione del rischio'!AE$8*Tabelle!$W$5),IF('Modello Analisi RISCHI MOG_PTPC'!BG178=Tabelle!$V$6,('Mitigazione del rischio'!AE$8*Tabelle!$W$6),IF('Modello Analisi RISCHI MOG_PTPC'!BG178=Tabelle!$V$7,('Mitigazione del rischio'!AE$8*Tabelle!$W$7),IF('Modello Analisi RISCHI MOG_PTPC'!BG178=Tabelle!$V$8,('Mitigazione del rischio'!AE$8*Tabelle!$W$8),IF('Modello Analisi RISCHI MOG_PTPC'!BG178=Tabelle!$V$9,('Mitigazione del rischio'!AE$8*Tabelle!$W$9),IF('Modello Analisi RISCHI MOG_PTPC'!BG178=Tabelle!$V$10,('Mitigazione del rischio'!AE$8*Tabelle!$W$10),IF('Modello Analisi RISCHI MOG_PTPC'!BG178=Tabelle!$V$11,('Mitigazione del rischio'!AE$8*Tabelle!$W$11),IF('Modello Analisi RISCHI MOG_PTPC'!BG178=Tabelle!$V$12,('Mitigazione del rischio'!AE$8*Tabelle!$W$12),"-"))))))))))</f>
        <v>-</v>
      </c>
      <c r="AF177" s="32">
        <f t="shared" si="7"/>
        <v>0</v>
      </c>
      <c r="AG177" s="33">
        <f t="shared" si="8"/>
        <v>0</v>
      </c>
    </row>
    <row r="178" spans="1:33" x14ac:dyDescent="0.25">
      <c r="A178" s="31" t="str">
        <f>IF('Modello Analisi RISCHI MOG_PTPC'!AC179=Tabelle!$V$3,('Mitigazione del rischio'!A$8*Tabelle!$W$3),IF('Modello Analisi RISCHI MOG_PTPC'!AC179=Tabelle!$V$4,('Mitigazione del rischio'!A$8*Tabelle!$W$4),IF('Modello Analisi RISCHI MOG_PTPC'!AC179=Tabelle!$V$5,('Mitigazione del rischio'!A$8*Tabelle!$W$5),IF('Modello Analisi RISCHI MOG_PTPC'!AC179=Tabelle!$V$6,('Mitigazione del rischio'!A$8*Tabelle!$W$6),IF('Modello Analisi RISCHI MOG_PTPC'!AC179=Tabelle!$V$7,('Mitigazione del rischio'!A$8*Tabelle!$W$7),IF('Modello Analisi RISCHI MOG_PTPC'!AC179=Tabelle!$V$8,('Mitigazione del rischio'!A$8*Tabelle!$W$8),IF('Modello Analisi RISCHI MOG_PTPC'!AC179=Tabelle!$V$9,('Mitigazione del rischio'!A$8*Tabelle!$W$9),IF('Modello Analisi RISCHI MOG_PTPC'!AC179=Tabelle!$V$10,('Mitigazione del rischio'!A$8*Tabelle!$W$10),IF('Modello Analisi RISCHI MOG_PTPC'!AC179=Tabelle!$V$11,('Mitigazione del rischio'!A$8*Tabelle!$W$11),IF('Modello Analisi RISCHI MOG_PTPC'!AC179=Tabelle!$V$12,('Mitigazione del rischio'!A$8*Tabelle!$W$12),"-"))))))))))</f>
        <v>-</v>
      </c>
      <c r="B178" s="31" t="str">
        <f>IF('Modello Analisi RISCHI MOG_PTPC'!AD179=Tabelle!$V$3,('Mitigazione del rischio'!B$8*Tabelle!$W$3),IF('Modello Analisi RISCHI MOG_PTPC'!AD179=Tabelle!$V$4,('Mitigazione del rischio'!B$8*Tabelle!$W$4),IF('Modello Analisi RISCHI MOG_PTPC'!AD179=Tabelle!$V$5,('Mitigazione del rischio'!B$8*Tabelle!$W$5),IF('Modello Analisi RISCHI MOG_PTPC'!AD179=Tabelle!$V$6,('Mitigazione del rischio'!B$8*Tabelle!$W$6),IF('Modello Analisi RISCHI MOG_PTPC'!AD179=Tabelle!$V$7,('Mitigazione del rischio'!B$8*Tabelle!$W$7),IF('Modello Analisi RISCHI MOG_PTPC'!AD179=Tabelle!$V$8,('Mitigazione del rischio'!B$8*Tabelle!$W$8),IF('Modello Analisi RISCHI MOG_PTPC'!AD179=Tabelle!$V$9,('Mitigazione del rischio'!B$8*Tabelle!$W$9),IF('Modello Analisi RISCHI MOG_PTPC'!AD179=Tabelle!$V$10,('Mitigazione del rischio'!B$8*Tabelle!$W$10),IF('Modello Analisi RISCHI MOG_PTPC'!AD179=Tabelle!$V$11,('Mitigazione del rischio'!B$8*Tabelle!$W$11),IF('Modello Analisi RISCHI MOG_PTPC'!AD179=Tabelle!$V$12,('Mitigazione del rischio'!B$8*Tabelle!$W$12),"-"))))))))))</f>
        <v>-</v>
      </c>
      <c r="C178" s="31" t="str">
        <f>IF('Modello Analisi RISCHI MOG_PTPC'!AE179=Tabelle!$V$3,('Mitigazione del rischio'!C$8*Tabelle!$W$3),IF('Modello Analisi RISCHI MOG_PTPC'!AE179=Tabelle!$V$4,('Mitigazione del rischio'!C$8*Tabelle!$W$4),IF('Modello Analisi RISCHI MOG_PTPC'!AE179=Tabelle!$V$5,('Mitigazione del rischio'!C$8*Tabelle!$W$5),IF('Modello Analisi RISCHI MOG_PTPC'!AE179=Tabelle!$V$6,('Mitigazione del rischio'!C$8*Tabelle!$W$6),IF('Modello Analisi RISCHI MOG_PTPC'!AE179=Tabelle!$V$7,('Mitigazione del rischio'!C$8*Tabelle!$W$7),IF('Modello Analisi RISCHI MOG_PTPC'!AE179=Tabelle!$V$8,('Mitigazione del rischio'!C$8*Tabelle!$W$8),IF('Modello Analisi RISCHI MOG_PTPC'!AE179=Tabelle!$V$9,('Mitigazione del rischio'!C$8*Tabelle!$W$9),IF('Modello Analisi RISCHI MOG_PTPC'!AE179=Tabelle!$V$10,('Mitigazione del rischio'!C$8*Tabelle!$W$10),IF('Modello Analisi RISCHI MOG_PTPC'!AE179=Tabelle!$V$11,('Mitigazione del rischio'!C$8*Tabelle!$W$11),IF('Modello Analisi RISCHI MOG_PTPC'!AE179=Tabelle!$V$12,('Mitigazione del rischio'!C$8*Tabelle!$W$12),"-"))))))))))</f>
        <v>-</v>
      </c>
      <c r="D178" s="31" t="str">
        <f>IF('Modello Analisi RISCHI MOG_PTPC'!AF179=Tabelle!$V$3,('Mitigazione del rischio'!D$8*Tabelle!$W$3),IF('Modello Analisi RISCHI MOG_PTPC'!AF179=Tabelle!$V$4,('Mitigazione del rischio'!D$8*Tabelle!$W$4),IF('Modello Analisi RISCHI MOG_PTPC'!AF179=Tabelle!$V$5,('Mitigazione del rischio'!D$8*Tabelle!$W$5),IF('Modello Analisi RISCHI MOG_PTPC'!AF179=Tabelle!$V$6,('Mitigazione del rischio'!D$8*Tabelle!$W$6),IF('Modello Analisi RISCHI MOG_PTPC'!AF179=Tabelle!$V$7,('Mitigazione del rischio'!D$8*Tabelle!$W$7),IF('Modello Analisi RISCHI MOG_PTPC'!AF179=Tabelle!$V$8,('Mitigazione del rischio'!D$8*Tabelle!$W$8),IF('Modello Analisi RISCHI MOG_PTPC'!AF179=Tabelle!$V$9,('Mitigazione del rischio'!D$8*Tabelle!$W$9),IF('Modello Analisi RISCHI MOG_PTPC'!AF179=Tabelle!$V$10,('Mitigazione del rischio'!D$8*Tabelle!$W$10),IF('Modello Analisi RISCHI MOG_PTPC'!AF179=Tabelle!$V$11,('Mitigazione del rischio'!D$8*Tabelle!$W$11),IF('Modello Analisi RISCHI MOG_PTPC'!AF179=Tabelle!$V$12,('Mitigazione del rischio'!D$8*Tabelle!$W$12),"-"))))))))))</f>
        <v>-</v>
      </c>
      <c r="E178" s="31" t="str">
        <f>IF('Modello Analisi RISCHI MOG_PTPC'!AG179=Tabelle!$V$3,('Mitigazione del rischio'!E$8*Tabelle!$W$3),IF('Modello Analisi RISCHI MOG_PTPC'!AG179=Tabelle!$V$4,('Mitigazione del rischio'!E$8*Tabelle!$W$4),IF('Modello Analisi RISCHI MOG_PTPC'!AG179=Tabelle!$V$5,('Mitigazione del rischio'!E$8*Tabelle!$W$5),IF('Modello Analisi RISCHI MOG_PTPC'!AG179=Tabelle!$V$6,('Mitigazione del rischio'!E$8*Tabelle!$W$6),IF('Modello Analisi RISCHI MOG_PTPC'!AG179=Tabelle!$V$7,('Mitigazione del rischio'!E$8*Tabelle!$W$7),IF('Modello Analisi RISCHI MOG_PTPC'!AG179=Tabelle!$V$8,('Mitigazione del rischio'!E$8*Tabelle!$W$8),IF('Modello Analisi RISCHI MOG_PTPC'!AG179=Tabelle!$V$9,('Mitigazione del rischio'!E$8*Tabelle!$W$9),IF('Modello Analisi RISCHI MOG_PTPC'!AG179=Tabelle!$V$10,('Mitigazione del rischio'!E$8*Tabelle!$W$10),IF('Modello Analisi RISCHI MOG_PTPC'!AG179=Tabelle!$V$11,('Mitigazione del rischio'!E$8*Tabelle!$W$11),IF('Modello Analisi RISCHI MOG_PTPC'!AG179=Tabelle!$V$12,('Mitigazione del rischio'!E$8*Tabelle!$W$12),"-"))))))))))</f>
        <v>-</v>
      </c>
      <c r="F178" s="31" t="str">
        <f>IF('Modello Analisi RISCHI MOG_PTPC'!AH179=Tabelle!$V$3,('Mitigazione del rischio'!F$8*Tabelle!$W$3),IF('Modello Analisi RISCHI MOG_PTPC'!AH179=Tabelle!$V$4,('Mitigazione del rischio'!F$8*Tabelle!$W$4),IF('Modello Analisi RISCHI MOG_PTPC'!AH179=Tabelle!$V$5,('Mitigazione del rischio'!F$8*Tabelle!$W$5),IF('Modello Analisi RISCHI MOG_PTPC'!AH179=Tabelle!$V$6,('Mitigazione del rischio'!F$8*Tabelle!$W$6),IF('Modello Analisi RISCHI MOG_PTPC'!AH179=Tabelle!$V$7,('Mitigazione del rischio'!F$8*Tabelle!$W$7),IF('Modello Analisi RISCHI MOG_PTPC'!AH179=Tabelle!$V$8,('Mitigazione del rischio'!F$8*Tabelle!$W$8),IF('Modello Analisi RISCHI MOG_PTPC'!AH179=Tabelle!$V$9,('Mitigazione del rischio'!F$8*Tabelle!$W$9),IF('Modello Analisi RISCHI MOG_PTPC'!AH179=Tabelle!$V$10,('Mitigazione del rischio'!F$8*Tabelle!$W$10),IF('Modello Analisi RISCHI MOG_PTPC'!AH179=Tabelle!$V$11,('Mitigazione del rischio'!F$8*Tabelle!$W$11),IF('Modello Analisi RISCHI MOG_PTPC'!AH179=Tabelle!$V$12,('Mitigazione del rischio'!F$8*Tabelle!$W$12),"-"))))))))))</f>
        <v>-</v>
      </c>
      <c r="G178" s="31" t="str">
        <f>IF('Modello Analisi RISCHI MOG_PTPC'!AI179=Tabelle!$V$3,('Mitigazione del rischio'!G$8*Tabelle!$W$3),IF('Modello Analisi RISCHI MOG_PTPC'!AI179=Tabelle!$V$4,('Mitigazione del rischio'!G$8*Tabelle!$W$4),IF('Modello Analisi RISCHI MOG_PTPC'!AI179=Tabelle!$V$5,('Mitigazione del rischio'!G$8*Tabelle!$W$5),IF('Modello Analisi RISCHI MOG_PTPC'!AI179=Tabelle!$V$6,('Mitigazione del rischio'!G$8*Tabelle!$W$6),IF('Modello Analisi RISCHI MOG_PTPC'!AI179=Tabelle!$V$7,('Mitigazione del rischio'!G$8*Tabelle!$W$7),IF('Modello Analisi RISCHI MOG_PTPC'!AI179=Tabelle!$V$8,('Mitigazione del rischio'!G$8*Tabelle!$W$8),IF('Modello Analisi RISCHI MOG_PTPC'!AI179=Tabelle!$V$9,('Mitigazione del rischio'!G$8*Tabelle!$W$9),IF('Modello Analisi RISCHI MOG_PTPC'!AI179=Tabelle!$V$10,('Mitigazione del rischio'!G$8*Tabelle!$W$10),IF('Modello Analisi RISCHI MOG_PTPC'!AI179=Tabelle!$V$11,('Mitigazione del rischio'!G$8*Tabelle!$W$11),IF('Modello Analisi RISCHI MOG_PTPC'!AI179=Tabelle!$V$12,('Mitigazione del rischio'!G$8*Tabelle!$W$12),"-"))))))))))</f>
        <v>-</v>
      </c>
      <c r="H178" s="31" t="str">
        <f>IF('Modello Analisi RISCHI MOG_PTPC'!AJ179=Tabelle!$V$3,('Mitigazione del rischio'!H$8*Tabelle!$W$3),IF('Modello Analisi RISCHI MOG_PTPC'!AJ179=Tabelle!$V$4,('Mitigazione del rischio'!H$8*Tabelle!$W$4),IF('Modello Analisi RISCHI MOG_PTPC'!AJ179=Tabelle!$V$5,('Mitigazione del rischio'!H$8*Tabelle!$W$5),IF('Modello Analisi RISCHI MOG_PTPC'!AJ179=Tabelle!$V$6,('Mitigazione del rischio'!H$8*Tabelle!$W$6),IF('Modello Analisi RISCHI MOG_PTPC'!AJ179=Tabelle!$V$7,('Mitigazione del rischio'!H$8*Tabelle!$W$7),IF('Modello Analisi RISCHI MOG_PTPC'!AJ179=Tabelle!$V$8,('Mitigazione del rischio'!H$8*Tabelle!$W$8),IF('Modello Analisi RISCHI MOG_PTPC'!AJ179=Tabelle!$V$9,('Mitigazione del rischio'!H$8*Tabelle!$W$9),IF('Modello Analisi RISCHI MOG_PTPC'!AJ179=Tabelle!$V$10,('Mitigazione del rischio'!H$8*Tabelle!$W$10),IF('Modello Analisi RISCHI MOG_PTPC'!AJ179=Tabelle!$V$11,('Mitigazione del rischio'!H$8*Tabelle!$W$11),IF('Modello Analisi RISCHI MOG_PTPC'!AJ179=Tabelle!$V$12,('Mitigazione del rischio'!H$8*Tabelle!$W$12),"-"))))))))))</f>
        <v>-</v>
      </c>
      <c r="I178" s="31" t="str">
        <f>IF('Modello Analisi RISCHI MOG_PTPC'!AK179=Tabelle!$V$3,('Mitigazione del rischio'!I$8*Tabelle!$W$3),IF('Modello Analisi RISCHI MOG_PTPC'!AK179=Tabelle!$V$4,('Mitigazione del rischio'!I$8*Tabelle!$W$4),IF('Modello Analisi RISCHI MOG_PTPC'!AK179=Tabelle!$V$5,('Mitigazione del rischio'!I$8*Tabelle!$W$5),IF('Modello Analisi RISCHI MOG_PTPC'!AK179=Tabelle!$V$6,('Mitigazione del rischio'!I$8*Tabelle!$W$6),IF('Modello Analisi RISCHI MOG_PTPC'!AK179=Tabelle!$V$7,('Mitigazione del rischio'!I$8*Tabelle!$W$7),IF('Modello Analisi RISCHI MOG_PTPC'!AK179=Tabelle!$V$8,('Mitigazione del rischio'!I$8*Tabelle!$W$8),IF('Modello Analisi RISCHI MOG_PTPC'!AK179=Tabelle!$V$9,('Mitigazione del rischio'!I$8*Tabelle!$W$9),IF('Modello Analisi RISCHI MOG_PTPC'!AK179=Tabelle!$V$10,('Mitigazione del rischio'!I$8*Tabelle!$W$10),IF('Modello Analisi RISCHI MOG_PTPC'!AK179=Tabelle!$V$11,('Mitigazione del rischio'!I$8*Tabelle!$W$11),IF('Modello Analisi RISCHI MOG_PTPC'!AK179=Tabelle!$V$12,('Mitigazione del rischio'!I$8*Tabelle!$W$12),"-"))))))))))</f>
        <v>-</v>
      </c>
      <c r="J178" s="31" t="str">
        <f>IF('Modello Analisi RISCHI MOG_PTPC'!AL179=Tabelle!$V$3,('Mitigazione del rischio'!J$8*Tabelle!$W$3),IF('Modello Analisi RISCHI MOG_PTPC'!AL179=Tabelle!$V$4,('Mitigazione del rischio'!J$8*Tabelle!$W$4),IF('Modello Analisi RISCHI MOG_PTPC'!AL179=Tabelle!$V$5,('Mitigazione del rischio'!J$8*Tabelle!$W$5),IF('Modello Analisi RISCHI MOG_PTPC'!AL179=Tabelle!$V$6,('Mitigazione del rischio'!J$8*Tabelle!$W$6),IF('Modello Analisi RISCHI MOG_PTPC'!AL179=Tabelle!$V$7,('Mitigazione del rischio'!J$8*Tabelle!$W$7),IF('Modello Analisi RISCHI MOG_PTPC'!AL179=Tabelle!$V$8,('Mitigazione del rischio'!J$8*Tabelle!$W$8),IF('Modello Analisi RISCHI MOG_PTPC'!AL179=Tabelle!$V$9,('Mitigazione del rischio'!J$8*Tabelle!$W$9),IF('Modello Analisi RISCHI MOG_PTPC'!AL179=Tabelle!$V$10,('Mitigazione del rischio'!J$8*Tabelle!$W$10),IF('Modello Analisi RISCHI MOG_PTPC'!AL179=Tabelle!$V$11,('Mitigazione del rischio'!J$8*Tabelle!$W$11),IF('Modello Analisi RISCHI MOG_PTPC'!AL179=Tabelle!$V$12,('Mitigazione del rischio'!J$8*Tabelle!$W$12),"-"))))))))))</f>
        <v>-</v>
      </c>
      <c r="K178" s="31" t="str">
        <f>IF('Modello Analisi RISCHI MOG_PTPC'!AM179=Tabelle!$V$3,('Mitigazione del rischio'!K$8*Tabelle!$W$3),IF('Modello Analisi RISCHI MOG_PTPC'!AM179=Tabelle!$V$4,('Mitigazione del rischio'!K$8*Tabelle!$W$4),IF('Modello Analisi RISCHI MOG_PTPC'!AM179=Tabelle!$V$5,('Mitigazione del rischio'!K$8*Tabelle!$W$5),IF('Modello Analisi RISCHI MOG_PTPC'!AM179=Tabelle!$V$6,('Mitigazione del rischio'!K$8*Tabelle!$W$6),IF('Modello Analisi RISCHI MOG_PTPC'!AM179=Tabelle!$V$7,('Mitigazione del rischio'!K$8*Tabelle!$W$7),IF('Modello Analisi RISCHI MOG_PTPC'!AM179=Tabelle!$V$8,('Mitigazione del rischio'!K$8*Tabelle!$W$8),IF('Modello Analisi RISCHI MOG_PTPC'!AM179=Tabelle!$V$9,('Mitigazione del rischio'!K$8*Tabelle!$W$9),IF('Modello Analisi RISCHI MOG_PTPC'!AM179=Tabelle!$V$10,('Mitigazione del rischio'!K$8*Tabelle!$W$10),IF('Modello Analisi RISCHI MOG_PTPC'!AM179=Tabelle!$V$11,('Mitigazione del rischio'!K$8*Tabelle!$W$11),IF('Modello Analisi RISCHI MOG_PTPC'!AM179=Tabelle!$V$12,('Mitigazione del rischio'!K$8*Tabelle!$W$12),"-"))))))))))</f>
        <v>-</v>
      </c>
      <c r="L178" s="31" t="str">
        <f>IF('Modello Analisi RISCHI MOG_PTPC'!AN179=Tabelle!$V$3,('Mitigazione del rischio'!L$8*Tabelle!$W$3),IF('Modello Analisi RISCHI MOG_PTPC'!AN179=Tabelle!$V$4,('Mitigazione del rischio'!L$8*Tabelle!$W$4),IF('Modello Analisi RISCHI MOG_PTPC'!AN179=Tabelle!$V$5,('Mitigazione del rischio'!L$8*Tabelle!$W$5),IF('Modello Analisi RISCHI MOG_PTPC'!AN179=Tabelle!$V$6,('Mitigazione del rischio'!L$8*Tabelle!$W$6),IF('Modello Analisi RISCHI MOG_PTPC'!AN179=Tabelle!$V$7,('Mitigazione del rischio'!L$8*Tabelle!$W$7),IF('Modello Analisi RISCHI MOG_PTPC'!AN179=Tabelle!$V$8,('Mitigazione del rischio'!L$8*Tabelle!$W$8),IF('Modello Analisi RISCHI MOG_PTPC'!AN179=Tabelle!$V$9,('Mitigazione del rischio'!L$8*Tabelle!$W$9),IF('Modello Analisi RISCHI MOG_PTPC'!AN179=Tabelle!$V$10,('Mitigazione del rischio'!L$8*Tabelle!$W$10),IF('Modello Analisi RISCHI MOG_PTPC'!AN179=Tabelle!$V$11,('Mitigazione del rischio'!L$8*Tabelle!$W$11),IF('Modello Analisi RISCHI MOG_PTPC'!AN179=Tabelle!$V$12,('Mitigazione del rischio'!L$8*Tabelle!$W$12),"-"))))))))))</f>
        <v>-</v>
      </c>
      <c r="M178" s="31" t="str">
        <f>IF('Modello Analisi RISCHI MOG_PTPC'!AO179=Tabelle!$V$3,('Mitigazione del rischio'!M$8*Tabelle!$W$3),IF('Modello Analisi RISCHI MOG_PTPC'!AO179=Tabelle!$V$4,('Mitigazione del rischio'!M$8*Tabelle!$W$4),IF('Modello Analisi RISCHI MOG_PTPC'!AO179=Tabelle!$V$5,('Mitigazione del rischio'!M$8*Tabelle!$W$5),IF('Modello Analisi RISCHI MOG_PTPC'!AO179=Tabelle!$V$6,('Mitigazione del rischio'!M$8*Tabelle!$W$6),IF('Modello Analisi RISCHI MOG_PTPC'!AO179=Tabelle!$V$7,('Mitigazione del rischio'!M$8*Tabelle!$W$7),IF('Modello Analisi RISCHI MOG_PTPC'!AO179=Tabelle!$V$8,('Mitigazione del rischio'!M$8*Tabelle!$W$8),IF('Modello Analisi RISCHI MOG_PTPC'!AO179=Tabelle!$V$9,('Mitigazione del rischio'!M$8*Tabelle!$W$9),IF('Modello Analisi RISCHI MOG_PTPC'!AO179=Tabelle!$V$10,('Mitigazione del rischio'!M$8*Tabelle!$W$10),IF('Modello Analisi RISCHI MOG_PTPC'!AO179=Tabelle!$V$11,('Mitigazione del rischio'!M$8*Tabelle!$W$11),IF('Modello Analisi RISCHI MOG_PTPC'!AO179=Tabelle!$V$12,('Mitigazione del rischio'!M$8*Tabelle!$W$12),"-"))))))))))</f>
        <v>-</v>
      </c>
      <c r="N178" s="31" t="str">
        <f>IF('Modello Analisi RISCHI MOG_PTPC'!AP179=Tabelle!$V$3,('Mitigazione del rischio'!N$8*Tabelle!$W$3),IF('Modello Analisi RISCHI MOG_PTPC'!AP179=Tabelle!$V$4,('Mitigazione del rischio'!N$8*Tabelle!$W$4),IF('Modello Analisi RISCHI MOG_PTPC'!AP179=Tabelle!$V$5,('Mitigazione del rischio'!N$8*Tabelle!$W$5),IF('Modello Analisi RISCHI MOG_PTPC'!AP179=Tabelle!$V$6,('Mitigazione del rischio'!N$8*Tabelle!$W$6),IF('Modello Analisi RISCHI MOG_PTPC'!AP179=Tabelle!$V$7,('Mitigazione del rischio'!N$8*Tabelle!$W$7),IF('Modello Analisi RISCHI MOG_PTPC'!AP179=Tabelle!$V$8,('Mitigazione del rischio'!N$8*Tabelle!$W$8),IF('Modello Analisi RISCHI MOG_PTPC'!AP179=Tabelle!$V$9,('Mitigazione del rischio'!N$8*Tabelle!$W$9),IF('Modello Analisi RISCHI MOG_PTPC'!AP179=Tabelle!$V$10,('Mitigazione del rischio'!N$8*Tabelle!$W$10),IF('Modello Analisi RISCHI MOG_PTPC'!AP179=Tabelle!$V$11,('Mitigazione del rischio'!N$8*Tabelle!$W$11),IF('Modello Analisi RISCHI MOG_PTPC'!AP179=Tabelle!$V$12,('Mitigazione del rischio'!N$8*Tabelle!$W$12),"-"))))))))))</f>
        <v>-</v>
      </c>
      <c r="O178" s="31" t="str">
        <f>IF('Modello Analisi RISCHI MOG_PTPC'!AQ179=Tabelle!$V$3,('Mitigazione del rischio'!O$8*Tabelle!$W$3),IF('Modello Analisi RISCHI MOG_PTPC'!AQ179=Tabelle!$V$4,('Mitigazione del rischio'!O$8*Tabelle!$W$4),IF('Modello Analisi RISCHI MOG_PTPC'!AQ179=Tabelle!$V$5,('Mitigazione del rischio'!O$8*Tabelle!$W$5),IF('Modello Analisi RISCHI MOG_PTPC'!AQ179=Tabelle!$V$6,('Mitigazione del rischio'!O$8*Tabelle!$W$6),IF('Modello Analisi RISCHI MOG_PTPC'!AQ179=Tabelle!$V$7,('Mitigazione del rischio'!O$8*Tabelle!$W$7),IF('Modello Analisi RISCHI MOG_PTPC'!AQ179=Tabelle!$V$8,('Mitigazione del rischio'!O$8*Tabelle!$W$8),IF('Modello Analisi RISCHI MOG_PTPC'!AQ179=Tabelle!$V$9,('Mitigazione del rischio'!O$8*Tabelle!$W$9),IF('Modello Analisi RISCHI MOG_PTPC'!AQ179=Tabelle!$V$10,('Mitigazione del rischio'!O$8*Tabelle!$W$10),IF('Modello Analisi RISCHI MOG_PTPC'!AQ179=Tabelle!$V$11,('Mitigazione del rischio'!O$8*Tabelle!$W$11),IF('Modello Analisi RISCHI MOG_PTPC'!AQ179=Tabelle!$V$12,('Mitigazione del rischio'!O$8*Tabelle!$W$12),"-"))))))))))</f>
        <v>-</v>
      </c>
      <c r="P178" s="31" t="str">
        <f>IF('Modello Analisi RISCHI MOG_PTPC'!AR179=Tabelle!$V$3,('Mitigazione del rischio'!P$8*Tabelle!$W$3),IF('Modello Analisi RISCHI MOG_PTPC'!AR179=Tabelle!$V$4,('Mitigazione del rischio'!P$8*Tabelle!$W$4),IF('Modello Analisi RISCHI MOG_PTPC'!AR179=Tabelle!$V$5,('Mitigazione del rischio'!P$8*Tabelle!$W$5),IF('Modello Analisi RISCHI MOG_PTPC'!AR179=Tabelle!$V$6,('Mitigazione del rischio'!P$8*Tabelle!$W$6),IF('Modello Analisi RISCHI MOG_PTPC'!AR179=Tabelle!$V$7,('Mitigazione del rischio'!P$8*Tabelle!$W$7),IF('Modello Analisi RISCHI MOG_PTPC'!AR179=Tabelle!$V$8,('Mitigazione del rischio'!P$8*Tabelle!$W$8),IF('Modello Analisi RISCHI MOG_PTPC'!AR179=Tabelle!$V$9,('Mitigazione del rischio'!P$8*Tabelle!$W$9),IF('Modello Analisi RISCHI MOG_PTPC'!AR179=Tabelle!$V$10,('Mitigazione del rischio'!P$8*Tabelle!$W$10),IF('Modello Analisi RISCHI MOG_PTPC'!AR179=Tabelle!$V$11,('Mitigazione del rischio'!P$8*Tabelle!$W$11),IF('Modello Analisi RISCHI MOG_PTPC'!AR179=Tabelle!$V$12,('Mitigazione del rischio'!P$8*Tabelle!$W$12),"-"))))))))))</f>
        <v>-</v>
      </c>
      <c r="Q178" s="31" t="str">
        <f>IF('Modello Analisi RISCHI MOG_PTPC'!AS179=Tabelle!$V$3,('Mitigazione del rischio'!Q$8*Tabelle!$W$3),IF('Modello Analisi RISCHI MOG_PTPC'!AS179=Tabelle!$V$4,('Mitigazione del rischio'!Q$8*Tabelle!$W$4),IF('Modello Analisi RISCHI MOG_PTPC'!AS179=Tabelle!$V$5,('Mitigazione del rischio'!Q$8*Tabelle!$W$5),IF('Modello Analisi RISCHI MOG_PTPC'!AS179=Tabelle!$V$6,('Mitigazione del rischio'!Q$8*Tabelle!$W$6),IF('Modello Analisi RISCHI MOG_PTPC'!AS179=Tabelle!$V$7,('Mitigazione del rischio'!Q$8*Tabelle!$W$7),IF('Modello Analisi RISCHI MOG_PTPC'!AS179=Tabelle!$V$8,('Mitigazione del rischio'!Q$8*Tabelle!$W$8),IF('Modello Analisi RISCHI MOG_PTPC'!AS179=Tabelle!$V$9,('Mitigazione del rischio'!Q$8*Tabelle!$W$9),IF('Modello Analisi RISCHI MOG_PTPC'!AS179=Tabelle!$V$10,('Mitigazione del rischio'!Q$8*Tabelle!$W$10),IF('Modello Analisi RISCHI MOG_PTPC'!AS179=Tabelle!$V$11,('Mitigazione del rischio'!Q$8*Tabelle!$W$11),IF('Modello Analisi RISCHI MOG_PTPC'!AS179=Tabelle!$V$12,('Mitigazione del rischio'!Q$8*Tabelle!$W$12),"-"))))))))))</f>
        <v>-</v>
      </c>
      <c r="R178" s="31" t="str">
        <f>IF('Modello Analisi RISCHI MOG_PTPC'!AT179=Tabelle!$V$3,('Mitigazione del rischio'!R$8*Tabelle!$W$3),IF('Modello Analisi RISCHI MOG_PTPC'!AT179=Tabelle!$V$4,('Mitigazione del rischio'!R$8*Tabelle!$W$4),IF('Modello Analisi RISCHI MOG_PTPC'!AT179=Tabelle!$V$5,('Mitigazione del rischio'!R$8*Tabelle!$W$5),IF('Modello Analisi RISCHI MOG_PTPC'!AT179=Tabelle!$V$6,('Mitigazione del rischio'!R$8*Tabelle!$W$6),IF('Modello Analisi RISCHI MOG_PTPC'!AT179=Tabelle!$V$7,('Mitigazione del rischio'!R$8*Tabelle!$W$7),IF('Modello Analisi RISCHI MOG_PTPC'!AT179=Tabelle!$V$8,('Mitigazione del rischio'!R$8*Tabelle!$W$8),IF('Modello Analisi RISCHI MOG_PTPC'!AT179=Tabelle!$V$9,('Mitigazione del rischio'!R$8*Tabelle!$W$9),IF('Modello Analisi RISCHI MOG_PTPC'!AT179=Tabelle!$V$10,('Mitigazione del rischio'!R$8*Tabelle!$W$10),IF('Modello Analisi RISCHI MOG_PTPC'!AT179=Tabelle!$V$11,('Mitigazione del rischio'!R$8*Tabelle!$W$11),IF('Modello Analisi RISCHI MOG_PTPC'!AT179=Tabelle!$V$12,('Mitigazione del rischio'!R$8*Tabelle!$W$12),"-"))))))))))</f>
        <v>-</v>
      </c>
      <c r="S178" s="31" t="str">
        <f>IF('Modello Analisi RISCHI MOG_PTPC'!AU179=Tabelle!$V$3,('Mitigazione del rischio'!S$8*Tabelle!$W$3),IF('Modello Analisi RISCHI MOG_PTPC'!AU179=Tabelle!$V$4,('Mitigazione del rischio'!S$8*Tabelle!$W$4),IF('Modello Analisi RISCHI MOG_PTPC'!AU179=Tabelle!$V$5,('Mitigazione del rischio'!S$8*Tabelle!$W$5),IF('Modello Analisi RISCHI MOG_PTPC'!AU179=Tabelle!$V$6,('Mitigazione del rischio'!S$8*Tabelle!$W$6),IF('Modello Analisi RISCHI MOG_PTPC'!AU179=Tabelle!$V$7,('Mitigazione del rischio'!S$8*Tabelle!$W$7),IF('Modello Analisi RISCHI MOG_PTPC'!AU179=Tabelle!$V$8,('Mitigazione del rischio'!S$8*Tabelle!$W$8),IF('Modello Analisi RISCHI MOG_PTPC'!AU179=Tabelle!$V$9,('Mitigazione del rischio'!S$8*Tabelle!$W$9),IF('Modello Analisi RISCHI MOG_PTPC'!AU179=Tabelle!$V$10,('Mitigazione del rischio'!S$8*Tabelle!$W$10),IF('Modello Analisi RISCHI MOG_PTPC'!AU179=Tabelle!$V$11,('Mitigazione del rischio'!S$8*Tabelle!$W$11),IF('Modello Analisi RISCHI MOG_PTPC'!AU179=Tabelle!$V$12,('Mitigazione del rischio'!S$8*Tabelle!$W$12),"-"))))))))))</f>
        <v>-</v>
      </c>
      <c r="T178" s="31" t="str">
        <f>IF('Modello Analisi RISCHI MOG_PTPC'!AV179=Tabelle!$V$3,('Mitigazione del rischio'!T$8*Tabelle!$W$3),IF('Modello Analisi RISCHI MOG_PTPC'!AV179=Tabelle!$V$4,('Mitigazione del rischio'!T$8*Tabelle!$W$4),IF('Modello Analisi RISCHI MOG_PTPC'!AV179=Tabelle!$V$5,('Mitigazione del rischio'!T$8*Tabelle!$W$5),IF('Modello Analisi RISCHI MOG_PTPC'!AV179=Tabelle!$V$6,('Mitigazione del rischio'!T$8*Tabelle!$W$6),IF('Modello Analisi RISCHI MOG_PTPC'!AV179=Tabelle!$V$7,('Mitigazione del rischio'!T$8*Tabelle!$W$7),IF('Modello Analisi RISCHI MOG_PTPC'!AV179=Tabelle!$V$8,('Mitigazione del rischio'!T$8*Tabelle!$W$8),IF('Modello Analisi RISCHI MOG_PTPC'!AV179=Tabelle!$V$9,('Mitigazione del rischio'!T$8*Tabelle!$W$9),IF('Modello Analisi RISCHI MOG_PTPC'!AV179=Tabelle!$V$10,('Mitigazione del rischio'!T$8*Tabelle!$W$10),IF('Modello Analisi RISCHI MOG_PTPC'!AV179=Tabelle!$V$11,('Mitigazione del rischio'!T$8*Tabelle!$W$11),IF('Modello Analisi RISCHI MOG_PTPC'!AV179=Tabelle!$V$12,('Mitigazione del rischio'!T$8*Tabelle!$W$12),"-"))))))))))</f>
        <v>-</v>
      </c>
      <c r="U178" s="31" t="str">
        <f>IF('Modello Analisi RISCHI MOG_PTPC'!AW179=Tabelle!$V$3,('Mitigazione del rischio'!U$8*Tabelle!$W$3),IF('Modello Analisi RISCHI MOG_PTPC'!AW179=Tabelle!$V$4,('Mitigazione del rischio'!U$8*Tabelle!$W$4),IF('Modello Analisi RISCHI MOG_PTPC'!AW179=Tabelle!$V$5,('Mitigazione del rischio'!U$8*Tabelle!$W$5),IF('Modello Analisi RISCHI MOG_PTPC'!AW179=Tabelle!$V$6,('Mitigazione del rischio'!U$8*Tabelle!$W$6),IF('Modello Analisi RISCHI MOG_PTPC'!AW179=Tabelle!$V$7,('Mitigazione del rischio'!U$8*Tabelle!$W$7),IF('Modello Analisi RISCHI MOG_PTPC'!AW179=Tabelle!$V$8,('Mitigazione del rischio'!U$8*Tabelle!$W$8),IF('Modello Analisi RISCHI MOG_PTPC'!AW179=Tabelle!$V$9,('Mitigazione del rischio'!U$8*Tabelle!$W$9),IF('Modello Analisi RISCHI MOG_PTPC'!AW179=Tabelle!$V$10,('Mitigazione del rischio'!U$8*Tabelle!$W$10),IF('Modello Analisi RISCHI MOG_PTPC'!AW179=Tabelle!$V$11,('Mitigazione del rischio'!U$8*Tabelle!$W$11),IF('Modello Analisi RISCHI MOG_PTPC'!AW179=Tabelle!$V$12,('Mitigazione del rischio'!U$8*Tabelle!$W$12),"-"))))))))))</f>
        <v>-</v>
      </c>
      <c r="V178" s="31" t="str">
        <f>IF('Modello Analisi RISCHI MOG_PTPC'!AX179=Tabelle!$V$3,('Mitigazione del rischio'!V$8*Tabelle!$W$3),IF('Modello Analisi RISCHI MOG_PTPC'!AX179=Tabelle!$V$4,('Mitigazione del rischio'!V$8*Tabelle!$W$4),IF('Modello Analisi RISCHI MOG_PTPC'!AX179=Tabelle!$V$5,('Mitigazione del rischio'!V$8*Tabelle!$W$5),IF('Modello Analisi RISCHI MOG_PTPC'!AX179=Tabelle!$V$6,('Mitigazione del rischio'!V$8*Tabelle!$W$6),IF('Modello Analisi RISCHI MOG_PTPC'!AX179=Tabelle!$V$7,('Mitigazione del rischio'!V$8*Tabelle!$W$7),IF('Modello Analisi RISCHI MOG_PTPC'!AX179=Tabelle!$V$8,('Mitigazione del rischio'!V$8*Tabelle!$W$8),IF('Modello Analisi RISCHI MOG_PTPC'!AX179=Tabelle!$V$9,('Mitigazione del rischio'!V$8*Tabelle!$W$9),IF('Modello Analisi RISCHI MOG_PTPC'!AX179=Tabelle!$V$10,('Mitigazione del rischio'!V$8*Tabelle!$W$10),IF('Modello Analisi RISCHI MOG_PTPC'!AX179=Tabelle!$V$11,('Mitigazione del rischio'!V$8*Tabelle!$W$11),IF('Modello Analisi RISCHI MOG_PTPC'!AX179=Tabelle!$V$12,('Mitigazione del rischio'!V$8*Tabelle!$W$12),"-"))))))))))</f>
        <v>-</v>
      </c>
      <c r="W178" s="31" t="str">
        <f>IF('Modello Analisi RISCHI MOG_PTPC'!AY179=Tabelle!$V$3,('Mitigazione del rischio'!W$8*Tabelle!$W$3),IF('Modello Analisi RISCHI MOG_PTPC'!AY179=Tabelle!$V$4,('Mitigazione del rischio'!W$8*Tabelle!$W$4),IF('Modello Analisi RISCHI MOG_PTPC'!AY179=Tabelle!$V$5,('Mitigazione del rischio'!W$8*Tabelle!$W$5),IF('Modello Analisi RISCHI MOG_PTPC'!AY179=Tabelle!$V$6,('Mitigazione del rischio'!W$8*Tabelle!$W$6),IF('Modello Analisi RISCHI MOG_PTPC'!AY179=Tabelle!$V$7,('Mitigazione del rischio'!W$8*Tabelle!$W$7),IF('Modello Analisi RISCHI MOG_PTPC'!AY179=Tabelle!$V$8,('Mitigazione del rischio'!W$8*Tabelle!$W$8),IF('Modello Analisi RISCHI MOG_PTPC'!AY179=Tabelle!$V$9,('Mitigazione del rischio'!W$8*Tabelle!$W$9),IF('Modello Analisi RISCHI MOG_PTPC'!AY179=Tabelle!$V$10,('Mitigazione del rischio'!W$8*Tabelle!$W$10),IF('Modello Analisi RISCHI MOG_PTPC'!AY179=Tabelle!$V$11,('Mitigazione del rischio'!W$8*Tabelle!$W$11),IF('Modello Analisi RISCHI MOG_PTPC'!AY179=Tabelle!$V$12,('Mitigazione del rischio'!W$8*Tabelle!$W$12),"-"))))))))))</f>
        <v>-</v>
      </c>
      <c r="X178" s="31" t="str">
        <f>IF('Modello Analisi RISCHI MOG_PTPC'!AZ179=Tabelle!$V$3,('Mitigazione del rischio'!X$8*Tabelle!$W$3),IF('Modello Analisi RISCHI MOG_PTPC'!AZ179=Tabelle!$V$4,('Mitigazione del rischio'!X$8*Tabelle!$W$4),IF('Modello Analisi RISCHI MOG_PTPC'!AZ179=Tabelle!$V$5,('Mitigazione del rischio'!X$8*Tabelle!$W$5),IF('Modello Analisi RISCHI MOG_PTPC'!AZ179=Tabelle!$V$6,('Mitigazione del rischio'!X$8*Tabelle!$W$6),IF('Modello Analisi RISCHI MOG_PTPC'!AZ179=Tabelle!$V$7,('Mitigazione del rischio'!X$8*Tabelle!$W$7),IF('Modello Analisi RISCHI MOG_PTPC'!AZ179=Tabelle!$V$8,('Mitigazione del rischio'!X$8*Tabelle!$W$8),IF('Modello Analisi RISCHI MOG_PTPC'!AZ179=Tabelle!$V$9,('Mitigazione del rischio'!X$8*Tabelle!$W$9),IF('Modello Analisi RISCHI MOG_PTPC'!AZ179=Tabelle!$V$10,('Mitigazione del rischio'!X$8*Tabelle!$W$10),IF('Modello Analisi RISCHI MOG_PTPC'!AZ179=Tabelle!$V$11,('Mitigazione del rischio'!X$8*Tabelle!$W$11),IF('Modello Analisi RISCHI MOG_PTPC'!AZ179=Tabelle!$V$12,('Mitigazione del rischio'!X$8*Tabelle!$W$12),"-"))))))))))</f>
        <v>-</v>
      </c>
      <c r="Y178" s="31" t="str">
        <f>IF('Modello Analisi RISCHI MOG_PTPC'!BA179=Tabelle!$V$3,('Mitigazione del rischio'!Y$8*Tabelle!$W$3),IF('Modello Analisi RISCHI MOG_PTPC'!BA179=Tabelle!$V$4,('Mitigazione del rischio'!Y$8*Tabelle!$W$4),IF('Modello Analisi RISCHI MOG_PTPC'!BA179=Tabelle!$V$5,('Mitigazione del rischio'!Y$8*Tabelle!$W$5),IF('Modello Analisi RISCHI MOG_PTPC'!BA179=Tabelle!$V$6,('Mitigazione del rischio'!Y$8*Tabelle!$W$6),IF('Modello Analisi RISCHI MOG_PTPC'!BA179=Tabelle!$V$7,('Mitigazione del rischio'!Y$8*Tabelle!$W$7),IF('Modello Analisi RISCHI MOG_PTPC'!BA179=Tabelle!$V$8,('Mitigazione del rischio'!Y$8*Tabelle!$W$8),IF('Modello Analisi RISCHI MOG_PTPC'!BA179=Tabelle!$V$9,('Mitigazione del rischio'!Y$8*Tabelle!$W$9),IF('Modello Analisi RISCHI MOG_PTPC'!BA179=Tabelle!$V$10,('Mitigazione del rischio'!Y$8*Tabelle!$W$10),IF('Modello Analisi RISCHI MOG_PTPC'!BA179=Tabelle!$V$11,('Mitigazione del rischio'!Y$8*Tabelle!$W$11),IF('Modello Analisi RISCHI MOG_PTPC'!BA179=Tabelle!$V$12,('Mitigazione del rischio'!Y$8*Tabelle!$W$12),"-"))))))))))</f>
        <v>-</v>
      </c>
      <c r="Z178" s="31" t="str">
        <f>IF('Modello Analisi RISCHI MOG_PTPC'!BB179=Tabelle!$V$3,('Mitigazione del rischio'!Z$8*Tabelle!$W$3),IF('Modello Analisi RISCHI MOG_PTPC'!BB179=Tabelle!$V$4,('Mitigazione del rischio'!Z$8*Tabelle!$W$4),IF('Modello Analisi RISCHI MOG_PTPC'!BB179=Tabelle!$V$5,('Mitigazione del rischio'!Z$8*Tabelle!$W$5),IF('Modello Analisi RISCHI MOG_PTPC'!BB179=Tabelle!$V$6,('Mitigazione del rischio'!Z$8*Tabelle!$W$6),IF('Modello Analisi RISCHI MOG_PTPC'!BB179=Tabelle!$V$7,('Mitigazione del rischio'!Z$8*Tabelle!$W$7),IF('Modello Analisi RISCHI MOG_PTPC'!BB179=Tabelle!$V$8,('Mitigazione del rischio'!Z$8*Tabelle!$W$8),IF('Modello Analisi RISCHI MOG_PTPC'!BB179=Tabelle!$V$9,('Mitigazione del rischio'!Z$8*Tabelle!$W$9),IF('Modello Analisi RISCHI MOG_PTPC'!BB179=Tabelle!$V$10,('Mitigazione del rischio'!Z$8*Tabelle!$W$10),IF('Modello Analisi RISCHI MOG_PTPC'!BB179=Tabelle!$V$11,('Mitigazione del rischio'!Z$8*Tabelle!$W$11),IF('Modello Analisi RISCHI MOG_PTPC'!BB179=Tabelle!$V$12,('Mitigazione del rischio'!Z$8*Tabelle!$W$12),"-"))))))))))</f>
        <v>-</v>
      </c>
      <c r="AA178" s="31" t="str">
        <f>IF('Modello Analisi RISCHI MOG_PTPC'!BC179=Tabelle!$V$3,('Mitigazione del rischio'!AA$8*Tabelle!$W$3),IF('Modello Analisi RISCHI MOG_PTPC'!BC179=Tabelle!$V$4,('Mitigazione del rischio'!AA$8*Tabelle!$W$4),IF('Modello Analisi RISCHI MOG_PTPC'!BC179=Tabelle!$V$5,('Mitigazione del rischio'!AA$8*Tabelle!$W$5),IF('Modello Analisi RISCHI MOG_PTPC'!BC179=Tabelle!$V$6,('Mitigazione del rischio'!AA$8*Tabelle!$W$6),IF('Modello Analisi RISCHI MOG_PTPC'!BC179=Tabelle!$V$7,('Mitigazione del rischio'!AA$8*Tabelle!$W$7),IF('Modello Analisi RISCHI MOG_PTPC'!BC179=Tabelle!$V$8,('Mitigazione del rischio'!AA$8*Tabelle!$W$8),IF('Modello Analisi RISCHI MOG_PTPC'!BC179=Tabelle!$V$9,('Mitigazione del rischio'!AA$8*Tabelle!$W$9),IF('Modello Analisi RISCHI MOG_PTPC'!BC179=Tabelle!$V$10,('Mitigazione del rischio'!AA$8*Tabelle!$W$10),IF('Modello Analisi RISCHI MOG_PTPC'!BC179=Tabelle!$V$11,('Mitigazione del rischio'!AA$8*Tabelle!$W$11),IF('Modello Analisi RISCHI MOG_PTPC'!BC179=Tabelle!$V$12,('Mitigazione del rischio'!AA$8*Tabelle!$W$12),"-"))))))))))</f>
        <v>-</v>
      </c>
      <c r="AB178" s="31" t="str">
        <f>IF('Modello Analisi RISCHI MOG_PTPC'!BD179=Tabelle!$V$3,('Mitigazione del rischio'!AB$8*Tabelle!$W$3),IF('Modello Analisi RISCHI MOG_PTPC'!BD179=Tabelle!$V$4,('Mitigazione del rischio'!AB$8*Tabelle!$W$4),IF('Modello Analisi RISCHI MOG_PTPC'!BD179=Tabelle!$V$5,('Mitigazione del rischio'!AB$8*Tabelle!$W$5),IF('Modello Analisi RISCHI MOG_PTPC'!BD179=Tabelle!$V$6,('Mitigazione del rischio'!AB$8*Tabelle!$W$6),IF('Modello Analisi RISCHI MOG_PTPC'!BD179=Tabelle!$V$7,('Mitigazione del rischio'!AB$8*Tabelle!$W$7),IF('Modello Analisi RISCHI MOG_PTPC'!BD179=Tabelle!$V$8,('Mitigazione del rischio'!AB$8*Tabelle!$W$8),IF('Modello Analisi RISCHI MOG_PTPC'!BD179=Tabelle!$V$9,('Mitigazione del rischio'!AB$8*Tabelle!$W$9),IF('Modello Analisi RISCHI MOG_PTPC'!BD179=Tabelle!$V$10,('Mitigazione del rischio'!AB$8*Tabelle!$W$10),IF('Modello Analisi RISCHI MOG_PTPC'!BD179=Tabelle!$V$11,('Mitigazione del rischio'!AB$8*Tabelle!$W$11),IF('Modello Analisi RISCHI MOG_PTPC'!BD179=Tabelle!$V$12,('Mitigazione del rischio'!AB$8*Tabelle!$W$12),"-"))))))))))</f>
        <v>-</v>
      </c>
      <c r="AC178" s="31" t="str">
        <f>IF('Modello Analisi RISCHI MOG_PTPC'!BE179=Tabelle!$V$3,('Mitigazione del rischio'!AC$8*Tabelle!$W$3),IF('Modello Analisi RISCHI MOG_PTPC'!BE179=Tabelle!$V$4,('Mitigazione del rischio'!AC$8*Tabelle!$W$4),IF('Modello Analisi RISCHI MOG_PTPC'!BE179=Tabelle!$V$5,('Mitigazione del rischio'!AC$8*Tabelle!$W$5),IF('Modello Analisi RISCHI MOG_PTPC'!BE179=Tabelle!$V$6,('Mitigazione del rischio'!AC$8*Tabelle!$W$6),IF('Modello Analisi RISCHI MOG_PTPC'!BE179=Tabelle!$V$7,('Mitigazione del rischio'!AC$8*Tabelle!$W$7),IF('Modello Analisi RISCHI MOG_PTPC'!BE179=Tabelle!$V$8,('Mitigazione del rischio'!AC$8*Tabelle!$W$8),IF('Modello Analisi RISCHI MOG_PTPC'!BE179=Tabelle!$V$9,('Mitigazione del rischio'!AC$8*Tabelle!$W$9),IF('Modello Analisi RISCHI MOG_PTPC'!BE179=Tabelle!$V$10,('Mitigazione del rischio'!AC$8*Tabelle!$W$10),IF('Modello Analisi RISCHI MOG_PTPC'!BE179=Tabelle!$V$11,('Mitigazione del rischio'!AC$8*Tabelle!$W$11),IF('Modello Analisi RISCHI MOG_PTPC'!BE179=Tabelle!$V$12,('Mitigazione del rischio'!AC$8*Tabelle!$W$12),"-"))))))))))</f>
        <v>-</v>
      </c>
      <c r="AD178" s="31" t="str">
        <f>IF('Modello Analisi RISCHI MOG_PTPC'!BF179=Tabelle!$V$3,('Mitigazione del rischio'!AD$8*Tabelle!$W$3),IF('Modello Analisi RISCHI MOG_PTPC'!BF179=Tabelle!$V$4,('Mitigazione del rischio'!AD$8*Tabelle!$W$4),IF('Modello Analisi RISCHI MOG_PTPC'!BF179=Tabelle!$V$5,('Mitigazione del rischio'!AD$8*Tabelle!$W$5),IF('Modello Analisi RISCHI MOG_PTPC'!BF179=Tabelle!$V$6,('Mitigazione del rischio'!AD$8*Tabelle!$W$6),IF('Modello Analisi RISCHI MOG_PTPC'!BF179=Tabelle!$V$7,('Mitigazione del rischio'!AD$8*Tabelle!$W$7),IF('Modello Analisi RISCHI MOG_PTPC'!BF179=Tabelle!$V$8,('Mitigazione del rischio'!AD$8*Tabelle!$W$8),IF('Modello Analisi RISCHI MOG_PTPC'!BF179=Tabelle!$V$9,('Mitigazione del rischio'!AD$8*Tabelle!$W$9),IF('Modello Analisi RISCHI MOG_PTPC'!BF179=Tabelle!$V$10,('Mitigazione del rischio'!AD$8*Tabelle!$W$10),IF('Modello Analisi RISCHI MOG_PTPC'!BF179=Tabelle!$V$11,('Mitigazione del rischio'!AD$8*Tabelle!$W$11),IF('Modello Analisi RISCHI MOG_PTPC'!BF179=Tabelle!$V$12,('Mitigazione del rischio'!AD$8*Tabelle!$W$12),"-"))))))))))</f>
        <v>-</v>
      </c>
      <c r="AE178" s="31" t="str">
        <f>IF('Modello Analisi RISCHI MOG_PTPC'!BG179=Tabelle!$V$3,('Mitigazione del rischio'!AE$8*Tabelle!$W$3),IF('Modello Analisi RISCHI MOG_PTPC'!BG179=Tabelle!$V$4,('Mitigazione del rischio'!AE$8*Tabelle!$W$4),IF('Modello Analisi RISCHI MOG_PTPC'!BG179=Tabelle!$V$5,('Mitigazione del rischio'!AE$8*Tabelle!$W$5),IF('Modello Analisi RISCHI MOG_PTPC'!BG179=Tabelle!$V$6,('Mitigazione del rischio'!AE$8*Tabelle!$W$6),IF('Modello Analisi RISCHI MOG_PTPC'!BG179=Tabelle!$V$7,('Mitigazione del rischio'!AE$8*Tabelle!$W$7),IF('Modello Analisi RISCHI MOG_PTPC'!BG179=Tabelle!$V$8,('Mitigazione del rischio'!AE$8*Tabelle!$W$8),IF('Modello Analisi RISCHI MOG_PTPC'!BG179=Tabelle!$V$9,('Mitigazione del rischio'!AE$8*Tabelle!$W$9),IF('Modello Analisi RISCHI MOG_PTPC'!BG179=Tabelle!$V$10,('Mitigazione del rischio'!AE$8*Tabelle!$W$10),IF('Modello Analisi RISCHI MOG_PTPC'!BG179=Tabelle!$V$11,('Mitigazione del rischio'!AE$8*Tabelle!$W$11),IF('Modello Analisi RISCHI MOG_PTPC'!BG179=Tabelle!$V$12,('Mitigazione del rischio'!AE$8*Tabelle!$W$12),"-"))))))))))</f>
        <v>-</v>
      </c>
      <c r="AF178" s="32">
        <f t="shared" si="7"/>
        <v>0</v>
      </c>
      <c r="AG178" s="33">
        <f t="shared" si="8"/>
        <v>0</v>
      </c>
    </row>
    <row r="179" spans="1:33" x14ac:dyDescent="0.25">
      <c r="A179" s="31" t="str">
        <f>IF('Modello Analisi RISCHI MOG_PTPC'!AC180=Tabelle!$V$3,('Mitigazione del rischio'!A$8*Tabelle!$W$3),IF('Modello Analisi RISCHI MOG_PTPC'!AC180=Tabelle!$V$4,('Mitigazione del rischio'!A$8*Tabelle!$W$4),IF('Modello Analisi RISCHI MOG_PTPC'!AC180=Tabelle!$V$5,('Mitigazione del rischio'!A$8*Tabelle!$W$5),IF('Modello Analisi RISCHI MOG_PTPC'!AC180=Tabelle!$V$6,('Mitigazione del rischio'!A$8*Tabelle!$W$6),IF('Modello Analisi RISCHI MOG_PTPC'!AC180=Tabelle!$V$7,('Mitigazione del rischio'!A$8*Tabelle!$W$7),IF('Modello Analisi RISCHI MOG_PTPC'!AC180=Tabelle!$V$8,('Mitigazione del rischio'!A$8*Tabelle!$W$8),IF('Modello Analisi RISCHI MOG_PTPC'!AC180=Tabelle!$V$9,('Mitigazione del rischio'!A$8*Tabelle!$W$9),IF('Modello Analisi RISCHI MOG_PTPC'!AC180=Tabelle!$V$10,('Mitigazione del rischio'!A$8*Tabelle!$W$10),IF('Modello Analisi RISCHI MOG_PTPC'!AC180=Tabelle!$V$11,('Mitigazione del rischio'!A$8*Tabelle!$W$11),IF('Modello Analisi RISCHI MOG_PTPC'!AC180=Tabelle!$V$12,('Mitigazione del rischio'!A$8*Tabelle!$W$12),"-"))))))))))</f>
        <v>-</v>
      </c>
      <c r="B179" s="31" t="str">
        <f>IF('Modello Analisi RISCHI MOG_PTPC'!AD180=Tabelle!$V$3,('Mitigazione del rischio'!B$8*Tabelle!$W$3),IF('Modello Analisi RISCHI MOG_PTPC'!AD180=Tabelle!$V$4,('Mitigazione del rischio'!B$8*Tabelle!$W$4),IF('Modello Analisi RISCHI MOG_PTPC'!AD180=Tabelle!$V$5,('Mitigazione del rischio'!B$8*Tabelle!$W$5),IF('Modello Analisi RISCHI MOG_PTPC'!AD180=Tabelle!$V$6,('Mitigazione del rischio'!B$8*Tabelle!$W$6),IF('Modello Analisi RISCHI MOG_PTPC'!AD180=Tabelle!$V$7,('Mitigazione del rischio'!B$8*Tabelle!$W$7),IF('Modello Analisi RISCHI MOG_PTPC'!AD180=Tabelle!$V$8,('Mitigazione del rischio'!B$8*Tabelle!$W$8),IF('Modello Analisi RISCHI MOG_PTPC'!AD180=Tabelle!$V$9,('Mitigazione del rischio'!B$8*Tabelle!$W$9),IF('Modello Analisi RISCHI MOG_PTPC'!AD180=Tabelle!$V$10,('Mitigazione del rischio'!B$8*Tabelle!$W$10),IF('Modello Analisi RISCHI MOG_PTPC'!AD180=Tabelle!$V$11,('Mitigazione del rischio'!B$8*Tabelle!$W$11),IF('Modello Analisi RISCHI MOG_PTPC'!AD180=Tabelle!$V$12,('Mitigazione del rischio'!B$8*Tabelle!$W$12),"-"))))))))))</f>
        <v>-</v>
      </c>
      <c r="C179" s="31" t="str">
        <f>IF('Modello Analisi RISCHI MOG_PTPC'!AE180=Tabelle!$V$3,('Mitigazione del rischio'!C$8*Tabelle!$W$3),IF('Modello Analisi RISCHI MOG_PTPC'!AE180=Tabelle!$V$4,('Mitigazione del rischio'!C$8*Tabelle!$W$4),IF('Modello Analisi RISCHI MOG_PTPC'!AE180=Tabelle!$V$5,('Mitigazione del rischio'!C$8*Tabelle!$W$5),IF('Modello Analisi RISCHI MOG_PTPC'!AE180=Tabelle!$V$6,('Mitigazione del rischio'!C$8*Tabelle!$W$6),IF('Modello Analisi RISCHI MOG_PTPC'!AE180=Tabelle!$V$7,('Mitigazione del rischio'!C$8*Tabelle!$W$7),IF('Modello Analisi RISCHI MOG_PTPC'!AE180=Tabelle!$V$8,('Mitigazione del rischio'!C$8*Tabelle!$W$8),IF('Modello Analisi RISCHI MOG_PTPC'!AE180=Tabelle!$V$9,('Mitigazione del rischio'!C$8*Tabelle!$W$9),IF('Modello Analisi RISCHI MOG_PTPC'!AE180=Tabelle!$V$10,('Mitigazione del rischio'!C$8*Tabelle!$W$10),IF('Modello Analisi RISCHI MOG_PTPC'!AE180=Tabelle!$V$11,('Mitigazione del rischio'!C$8*Tabelle!$W$11),IF('Modello Analisi RISCHI MOG_PTPC'!AE180=Tabelle!$V$12,('Mitigazione del rischio'!C$8*Tabelle!$W$12),"-"))))))))))</f>
        <v>-</v>
      </c>
      <c r="D179" s="31" t="str">
        <f>IF('Modello Analisi RISCHI MOG_PTPC'!AF180=Tabelle!$V$3,('Mitigazione del rischio'!D$8*Tabelle!$W$3),IF('Modello Analisi RISCHI MOG_PTPC'!AF180=Tabelle!$V$4,('Mitigazione del rischio'!D$8*Tabelle!$W$4),IF('Modello Analisi RISCHI MOG_PTPC'!AF180=Tabelle!$V$5,('Mitigazione del rischio'!D$8*Tabelle!$W$5),IF('Modello Analisi RISCHI MOG_PTPC'!AF180=Tabelle!$V$6,('Mitigazione del rischio'!D$8*Tabelle!$W$6),IF('Modello Analisi RISCHI MOG_PTPC'!AF180=Tabelle!$V$7,('Mitigazione del rischio'!D$8*Tabelle!$W$7),IF('Modello Analisi RISCHI MOG_PTPC'!AF180=Tabelle!$V$8,('Mitigazione del rischio'!D$8*Tabelle!$W$8),IF('Modello Analisi RISCHI MOG_PTPC'!AF180=Tabelle!$V$9,('Mitigazione del rischio'!D$8*Tabelle!$W$9),IF('Modello Analisi RISCHI MOG_PTPC'!AF180=Tabelle!$V$10,('Mitigazione del rischio'!D$8*Tabelle!$W$10),IF('Modello Analisi RISCHI MOG_PTPC'!AF180=Tabelle!$V$11,('Mitigazione del rischio'!D$8*Tabelle!$W$11),IF('Modello Analisi RISCHI MOG_PTPC'!AF180=Tabelle!$V$12,('Mitigazione del rischio'!D$8*Tabelle!$W$12),"-"))))))))))</f>
        <v>-</v>
      </c>
      <c r="E179" s="31" t="str">
        <f>IF('Modello Analisi RISCHI MOG_PTPC'!AG180=Tabelle!$V$3,('Mitigazione del rischio'!E$8*Tabelle!$W$3),IF('Modello Analisi RISCHI MOG_PTPC'!AG180=Tabelle!$V$4,('Mitigazione del rischio'!E$8*Tabelle!$W$4),IF('Modello Analisi RISCHI MOG_PTPC'!AG180=Tabelle!$V$5,('Mitigazione del rischio'!E$8*Tabelle!$W$5),IF('Modello Analisi RISCHI MOG_PTPC'!AG180=Tabelle!$V$6,('Mitigazione del rischio'!E$8*Tabelle!$W$6),IF('Modello Analisi RISCHI MOG_PTPC'!AG180=Tabelle!$V$7,('Mitigazione del rischio'!E$8*Tabelle!$W$7),IF('Modello Analisi RISCHI MOG_PTPC'!AG180=Tabelle!$V$8,('Mitigazione del rischio'!E$8*Tabelle!$W$8),IF('Modello Analisi RISCHI MOG_PTPC'!AG180=Tabelle!$V$9,('Mitigazione del rischio'!E$8*Tabelle!$W$9),IF('Modello Analisi RISCHI MOG_PTPC'!AG180=Tabelle!$V$10,('Mitigazione del rischio'!E$8*Tabelle!$W$10),IF('Modello Analisi RISCHI MOG_PTPC'!AG180=Tabelle!$V$11,('Mitigazione del rischio'!E$8*Tabelle!$W$11),IF('Modello Analisi RISCHI MOG_PTPC'!AG180=Tabelle!$V$12,('Mitigazione del rischio'!E$8*Tabelle!$W$12),"-"))))))))))</f>
        <v>-</v>
      </c>
      <c r="F179" s="31" t="str">
        <f>IF('Modello Analisi RISCHI MOG_PTPC'!AH180=Tabelle!$V$3,('Mitigazione del rischio'!F$8*Tabelle!$W$3),IF('Modello Analisi RISCHI MOG_PTPC'!AH180=Tabelle!$V$4,('Mitigazione del rischio'!F$8*Tabelle!$W$4),IF('Modello Analisi RISCHI MOG_PTPC'!AH180=Tabelle!$V$5,('Mitigazione del rischio'!F$8*Tabelle!$W$5),IF('Modello Analisi RISCHI MOG_PTPC'!AH180=Tabelle!$V$6,('Mitigazione del rischio'!F$8*Tabelle!$W$6),IF('Modello Analisi RISCHI MOG_PTPC'!AH180=Tabelle!$V$7,('Mitigazione del rischio'!F$8*Tabelle!$W$7),IF('Modello Analisi RISCHI MOG_PTPC'!AH180=Tabelle!$V$8,('Mitigazione del rischio'!F$8*Tabelle!$W$8),IF('Modello Analisi RISCHI MOG_PTPC'!AH180=Tabelle!$V$9,('Mitigazione del rischio'!F$8*Tabelle!$W$9),IF('Modello Analisi RISCHI MOG_PTPC'!AH180=Tabelle!$V$10,('Mitigazione del rischio'!F$8*Tabelle!$W$10),IF('Modello Analisi RISCHI MOG_PTPC'!AH180=Tabelle!$V$11,('Mitigazione del rischio'!F$8*Tabelle!$W$11),IF('Modello Analisi RISCHI MOG_PTPC'!AH180=Tabelle!$V$12,('Mitigazione del rischio'!F$8*Tabelle!$W$12),"-"))))))))))</f>
        <v>-</v>
      </c>
      <c r="G179" s="31" t="str">
        <f>IF('Modello Analisi RISCHI MOG_PTPC'!AI180=Tabelle!$V$3,('Mitigazione del rischio'!G$8*Tabelle!$W$3),IF('Modello Analisi RISCHI MOG_PTPC'!AI180=Tabelle!$V$4,('Mitigazione del rischio'!G$8*Tabelle!$W$4),IF('Modello Analisi RISCHI MOG_PTPC'!AI180=Tabelle!$V$5,('Mitigazione del rischio'!G$8*Tabelle!$W$5),IF('Modello Analisi RISCHI MOG_PTPC'!AI180=Tabelle!$V$6,('Mitigazione del rischio'!G$8*Tabelle!$W$6),IF('Modello Analisi RISCHI MOG_PTPC'!AI180=Tabelle!$V$7,('Mitigazione del rischio'!G$8*Tabelle!$W$7),IF('Modello Analisi RISCHI MOG_PTPC'!AI180=Tabelle!$V$8,('Mitigazione del rischio'!G$8*Tabelle!$W$8),IF('Modello Analisi RISCHI MOG_PTPC'!AI180=Tabelle!$V$9,('Mitigazione del rischio'!G$8*Tabelle!$W$9),IF('Modello Analisi RISCHI MOG_PTPC'!AI180=Tabelle!$V$10,('Mitigazione del rischio'!G$8*Tabelle!$W$10),IF('Modello Analisi RISCHI MOG_PTPC'!AI180=Tabelle!$V$11,('Mitigazione del rischio'!G$8*Tabelle!$W$11),IF('Modello Analisi RISCHI MOG_PTPC'!AI180=Tabelle!$V$12,('Mitigazione del rischio'!G$8*Tabelle!$W$12),"-"))))))))))</f>
        <v>-</v>
      </c>
      <c r="H179" s="31" t="str">
        <f>IF('Modello Analisi RISCHI MOG_PTPC'!AJ180=Tabelle!$V$3,('Mitigazione del rischio'!H$8*Tabelle!$W$3),IF('Modello Analisi RISCHI MOG_PTPC'!AJ180=Tabelle!$V$4,('Mitigazione del rischio'!H$8*Tabelle!$W$4),IF('Modello Analisi RISCHI MOG_PTPC'!AJ180=Tabelle!$V$5,('Mitigazione del rischio'!H$8*Tabelle!$W$5),IF('Modello Analisi RISCHI MOG_PTPC'!AJ180=Tabelle!$V$6,('Mitigazione del rischio'!H$8*Tabelle!$W$6),IF('Modello Analisi RISCHI MOG_PTPC'!AJ180=Tabelle!$V$7,('Mitigazione del rischio'!H$8*Tabelle!$W$7),IF('Modello Analisi RISCHI MOG_PTPC'!AJ180=Tabelle!$V$8,('Mitigazione del rischio'!H$8*Tabelle!$W$8),IF('Modello Analisi RISCHI MOG_PTPC'!AJ180=Tabelle!$V$9,('Mitigazione del rischio'!H$8*Tabelle!$W$9),IF('Modello Analisi RISCHI MOG_PTPC'!AJ180=Tabelle!$V$10,('Mitigazione del rischio'!H$8*Tabelle!$W$10),IF('Modello Analisi RISCHI MOG_PTPC'!AJ180=Tabelle!$V$11,('Mitigazione del rischio'!H$8*Tabelle!$W$11),IF('Modello Analisi RISCHI MOG_PTPC'!AJ180=Tabelle!$V$12,('Mitigazione del rischio'!H$8*Tabelle!$W$12),"-"))))))))))</f>
        <v>-</v>
      </c>
      <c r="I179" s="31" t="str">
        <f>IF('Modello Analisi RISCHI MOG_PTPC'!AK180=Tabelle!$V$3,('Mitigazione del rischio'!I$8*Tabelle!$W$3),IF('Modello Analisi RISCHI MOG_PTPC'!AK180=Tabelle!$V$4,('Mitigazione del rischio'!I$8*Tabelle!$W$4),IF('Modello Analisi RISCHI MOG_PTPC'!AK180=Tabelle!$V$5,('Mitigazione del rischio'!I$8*Tabelle!$W$5),IF('Modello Analisi RISCHI MOG_PTPC'!AK180=Tabelle!$V$6,('Mitigazione del rischio'!I$8*Tabelle!$W$6),IF('Modello Analisi RISCHI MOG_PTPC'!AK180=Tabelle!$V$7,('Mitigazione del rischio'!I$8*Tabelle!$W$7),IF('Modello Analisi RISCHI MOG_PTPC'!AK180=Tabelle!$V$8,('Mitigazione del rischio'!I$8*Tabelle!$W$8),IF('Modello Analisi RISCHI MOG_PTPC'!AK180=Tabelle!$V$9,('Mitigazione del rischio'!I$8*Tabelle!$W$9),IF('Modello Analisi RISCHI MOG_PTPC'!AK180=Tabelle!$V$10,('Mitigazione del rischio'!I$8*Tabelle!$W$10),IF('Modello Analisi RISCHI MOG_PTPC'!AK180=Tabelle!$V$11,('Mitigazione del rischio'!I$8*Tabelle!$W$11),IF('Modello Analisi RISCHI MOG_PTPC'!AK180=Tabelle!$V$12,('Mitigazione del rischio'!I$8*Tabelle!$W$12),"-"))))))))))</f>
        <v>-</v>
      </c>
      <c r="J179" s="31" t="str">
        <f>IF('Modello Analisi RISCHI MOG_PTPC'!AL180=Tabelle!$V$3,('Mitigazione del rischio'!J$8*Tabelle!$W$3),IF('Modello Analisi RISCHI MOG_PTPC'!AL180=Tabelle!$V$4,('Mitigazione del rischio'!J$8*Tabelle!$W$4),IF('Modello Analisi RISCHI MOG_PTPC'!AL180=Tabelle!$V$5,('Mitigazione del rischio'!J$8*Tabelle!$W$5),IF('Modello Analisi RISCHI MOG_PTPC'!AL180=Tabelle!$V$6,('Mitigazione del rischio'!J$8*Tabelle!$W$6),IF('Modello Analisi RISCHI MOG_PTPC'!AL180=Tabelle!$V$7,('Mitigazione del rischio'!J$8*Tabelle!$W$7),IF('Modello Analisi RISCHI MOG_PTPC'!AL180=Tabelle!$V$8,('Mitigazione del rischio'!J$8*Tabelle!$W$8),IF('Modello Analisi RISCHI MOG_PTPC'!AL180=Tabelle!$V$9,('Mitigazione del rischio'!J$8*Tabelle!$W$9),IF('Modello Analisi RISCHI MOG_PTPC'!AL180=Tabelle!$V$10,('Mitigazione del rischio'!J$8*Tabelle!$W$10),IF('Modello Analisi RISCHI MOG_PTPC'!AL180=Tabelle!$V$11,('Mitigazione del rischio'!J$8*Tabelle!$W$11),IF('Modello Analisi RISCHI MOG_PTPC'!AL180=Tabelle!$V$12,('Mitigazione del rischio'!J$8*Tabelle!$W$12),"-"))))))))))</f>
        <v>-</v>
      </c>
      <c r="K179" s="31" t="str">
        <f>IF('Modello Analisi RISCHI MOG_PTPC'!AM180=Tabelle!$V$3,('Mitigazione del rischio'!K$8*Tabelle!$W$3),IF('Modello Analisi RISCHI MOG_PTPC'!AM180=Tabelle!$V$4,('Mitigazione del rischio'!K$8*Tabelle!$W$4),IF('Modello Analisi RISCHI MOG_PTPC'!AM180=Tabelle!$V$5,('Mitigazione del rischio'!K$8*Tabelle!$W$5),IF('Modello Analisi RISCHI MOG_PTPC'!AM180=Tabelle!$V$6,('Mitigazione del rischio'!K$8*Tabelle!$W$6),IF('Modello Analisi RISCHI MOG_PTPC'!AM180=Tabelle!$V$7,('Mitigazione del rischio'!K$8*Tabelle!$W$7),IF('Modello Analisi RISCHI MOG_PTPC'!AM180=Tabelle!$V$8,('Mitigazione del rischio'!K$8*Tabelle!$W$8),IF('Modello Analisi RISCHI MOG_PTPC'!AM180=Tabelle!$V$9,('Mitigazione del rischio'!K$8*Tabelle!$W$9),IF('Modello Analisi RISCHI MOG_PTPC'!AM180=Tabelle!$V$10,('Mitigazione del rischio'!K$8*Tabelle!$W$10),IF('Modello Analisi RISCHI MOG_PTPC'!AM180=Tabelle!$V$11,('Mitigazione del rischio'!K$8*Tabelle!$W$11),IF('Modello Analisi RISCHI MOG_PTPC'!AM180=Tabelle!$V$12,('Mitigazione del rischio'!K$8*Tabelle!$W$12),"-"))))))))))</f>
        <v>-</v>
      </c>
      <c r="L179" s="31" t="str">
        <f>IF('Modello Analisi RISCHI MOG_PTPC'!AN180=Tabelle!$V$3,('Mitigazione del rischio'!L$8*Tabelle!$W$3),IF('Modello Analisi RISCHI MOG_PTPC'!AN180=Tabelle!$V$4,('Mitigazione del rischio'!L$8*Tabelle!$W$4),IF('Modello Analisi RISCHI MOG_PTPC'!AN180=Tabelle!$V$5,('Mitigazione del rischio'!L$8*Tabelle!$W$5),IF('Modello Analisi RISCHI MOG_PTPC'!AN180=Tabelle!$V$6,('Mitigazione del rischio'!L$8*Tabelle!$W$6),IF('Modello Analisi RISCHI MOG_PTPC'!AN180=Tabelle!$V$7,('Mitigazione del rischio'!L$8*Tabelle!$W$7),IF('Modello Analisi RISCHI MOG_PTPC'!AN180=Tabelle!$V$8,('Mitigazione del rischio'!L$8*Tabelle!$W$8),IF('Modello Analisi RISCHI MOG_PTPC'!AN180=Tabelle!$V$9,('Mitigazione del rischio'!L$8*Tabelle!$W$9),IF('Modello Analisi RISCHI MOG_PTPC'!AN180=Tabelle!$V$10,('Mitigazione del rischio'!L$8*Tabelle!$W$10),IF('Modello Analisi RISCHI MOG_PTPC'!AN180=Tabelle!$V$11,('Mitigazione del rischio'!L$8*Tabelle!$W$11),IF('Modello Analisi RISCHI MOG_PTPC'!AN180=Tabelle!$V$12,('Mitigazione del rischio'!L$8*Tabelle!$W$12),"-"))))))))))</f>
        <v>-</v>
      </c>
      <c r="M179" s="31" t="str">
        <f>IF('Modello Analisi RISCHI MOG_PTPC'!AO180=Tabelle!$V$3,('Mitigazione del rischio'!M$8*Tabelle!$W$3),IF('Modello Analisi RISCHI MOG_PTPC'!AO180=Tabelle!$V$4,('Mitigazione del rischio'!M$8*Tabelle!$W$4),IF('Modello Analisi RISCHI MOG_PTPC'!AO180=Tabelle!$V$5,('Mitigazione del rischio'!M$8*Tabelle!$W$5),IF('Modello Analisi RISCHI MOG_PTPC'!AO180=Tabelle!$V$6,('Mitigazione del rischio'!M$8*Tabelle!$W$6),IF('Modello Analisi RISCHI MOG_PTPC'!AO180=Tabelle!$V$7,('Mitigazione del rischio'!M$8*Tabelle!$W$7),IF('Modello Analisi RISCHI MOG_PTPC'!AO180=Tabelle!$V$8,('Mitigazione del rischio'!M$8*Tabelle!$W$8),IF('Modello Analisi RISCHI MOG_PTPC'!AO180=Tabelle!$V$9,('Mitigazione del rischio'!M$8*Tabelle!$W$9),IF('Modello Analisi RISCHI MOG_PTPC'!AO180=Tabelle!$V$10,('Mitigazione del rischio'!M$8*Tabelle!$W$10),IF('Modello Analisi RISCHI MOG_PTPC'!AO180=Tabelle!$V$11,('Mitigazione del rischio'!M$8*Tabelle!$W$11),IF('Modello Analisi RISCHI MOG_PTPC'!AO180=Tabelle!$V$12,('Mitigazione del rischio'!M$8*Tabelle!$W$12),"-"))))))))))</f>
        <v>-</v>
      </c>
      <c r="N179" s="31" t="str">
        <f>IF('Modello Analisi RISCHI MOG_PTPC'!AP180=Tabelle!$V$3,('Mitigazione del rischio'!N$8*Tabelle!$W$3),IF('Modello Analisi RISCHI MOG_PTPC'!AP180=Tabelle!$V$4,('Mitigazione del rischio'!N$8*Tabelle!$W$4),IF('Modello Analisi RISCHI MOG_PTPC'!AP180=Tabelle!$V$5,('Mitigazione del rischio'!N$8*Tabelle!$W$5),IF('Modello Analisi RISCHI MOG_PTPC'!AP180=Tabelle!$V$6,('Mitigazione del rischio'!N$8*Tabelle!$W$6),IF('Modello Analisi RISCHI MOG_PTPC'!AP180=Tabelle!$V$7,('Mitigazione del rischio'!N$8*Tabelle!$W$7),IF('Modello Analisi RISCHI MOG_PTPC'!AP180=Tabelle!$V$8,('Mitigazione del rischio'!N$8*Tabelle!$W$8),IF('Modello Analisi RISCHI MOG_PTPC'!AP180=Tabelle!$V$9,('Mitigazione del rischio'!N$8*Tabelle!$W$9),IF('Modello Analisi RISCHI MOG_PTPC'!AP180=Tabelle!$V$10,('Mitigazione del rischio'!N$8*Tabelle!$W$10),IF('Modello Analisi RISCHI MOG_PTPC'!AP180=Tabelle!$V$11,('Mitigazione del rischio'!N$8*Tabelle!$W$11),IF('Modello Analisi RISCHI MOG_PTPC'!AP180=Tabelle!$V$12,('Mitigazione del rischio'!N$8*Tabelle!$W$12),"-"))))))))))</f>
        <v>-</v>
      </c>
      <c r="O179" s="31" t="str">
        <f>IF('Modello Analisi RISCHI MOG_PTPC'!AQ180=Tabelle!$V$3,('Mitigazione del rischio'!O$8*Tabelle!$W$3),IF('Modello Analisi RISCHI MOG_PTPC'!AQ180=Tabelle!$V$4,('Mitigazione del rischio'!O$8*Tabelle!$W$4),IF('Modello Analisi RISCHI MOG_PTPC'!AQ180=Tabelle!$V$5,('Mitigazione del rischio'!O$8*Tabelle!$W$5),IF('Modello Analisi RISCHI MOG_PTPC'!AQ180=Tabelle!$V$6,('Mitigazione del rischio'!O$8*Tabelle!$W$6),IF('Modello Analisi RISCHI MOG_PTPC'!AQ180=Tabelle!$V$7,('Mitigazione del rischio'!O$8*Tabelle!$W$7),IF('Modello Analisi RISCHI MOG_PTPC'!AQ180=Tabelle!$V$8,('Mitigazione del rischio'!O$8*Tabelle!$W$8),IF('Modello Analisi RISCHI MOG_PTPC'!AQ180=Tabelle!$V$9,('Mitigazione del rischio'!O$8*Tabelle!$W$9),IF('Modello Analisi RISCHI MOG_PTPC'!AQ180=Tabelle!$V$10,('Mitigazione del rischio'!O$8*Tabelle!$W$10),IF('Modello Analisi RISCHI MOG_PTPC'!AQ180=Tabelle!$V$11,('Mitigazione del rischio'!O$8*Tabelle!$W$11),IF('Modello Analisi RISCHI MOG_PTPC'!AQ180=Tabelle!$V$12,('Mitigazione del rischio'!O$8*Tabelle!$W$12),"-"))))))))))</f>
        <v>-</v>
      </c>
      <c r="P179" s="31" t="str">
        <f>IF('Modello Analisi RISCHI MOG_PTPC'!AR180=Tabelle!$V$3,('Mitigazione del rischio'!P$8*Tabelle!$W$3),IF('Modello Analisi RISCHI MOG_PTPC'!AR180=Tabelle!$V$4,('Mitigazione del rischio'!P$8*Tabelle!$W$4),IF('Modello Analisi RISCHI MOG_PTPC'!AR180=Tabelle!$V$5,('Mitigazione del rischio'!P$8*Tabelle!$W$5),IF('Modello Analisi RISCHI MOG_PTPC'!AR180=Tabelle!$V$6,('Mitigazione del rischio'!P$8*Tabelle!$W$6),IF('Modello Analisi RISCHI MOG_PTPC'!AR180=Tabelle!$V$7,('Mitigazione del rischio'!P$8*Tabelle!$W$7),IF('Modello Analisi RISCHI MOG_PTPC'!AR180=Tabelle!$V$8,('Mitigazione del rischio'!P$8*Tabelle!$W$8),IF('Modello Analisi RISCHI MOG_PTPC'!AR180=Tabelle!$V$9,('Mitigazione del rischio'!P$8*Tabelle!$W$9),IF('Modello Analisi RISCHI MOG_PTPC'!AR180=Tabelle!$V$10,('Mitigazione del rischio'!P$8*Tabelle!$W$10),IF('Modello Analisi RISCHI MOG_PTPC'!AR180=Tabelle!$V$11,('Mitigazione del rischio'!P$8*Tabelle!$W$11),IF('Modello Analisi RISCHI MOG_PTPC'!AR180=Tabelle!$V$12,('Mitigazione del rischio'!P$8*Tabelle!$W$12),"-"))))))))))</f>
        <v>-</v>
      </c>
      <c r="Q179" s="31" t="str">
        <f>IF('Modello Analisi RISCHI MOG_PTPC'!AS180=Tabelle!$V$3,('Mitigazione del rischio'!Q$8*Tabelle!$W$3),IF('Modello Analisi RISCHI MOG_PTPC'!AS180=Tabelle!$V$4,('Mitigazione del rischio'!Q$8*Tabelle!$W$4),IF('Modello Analisi RISCHI MOG_PTPC'!AS180=Tabelle!$V$5,('Mitigazione del rischio'!Q$8*Tabelle!$W$5),IF('Modello Analisi RISCHI MOG_PTPC'!AS180=Tabelle!$V$6,('Mitigazione del rischio'!Q$8*Tabelle!$W$6),IF('Modello Analisi RISCHI MOG_PTPC'!AS180=Tabelle!$V$7,('Mitigazione del rischio'!Q$8*Tabelle!$W$7),IF('Modello Analisi RISCHI MOG_PTPC'!AS180=Tabelle!$V$8,('Mitigazione del rischio'!Q$8*Tabelle!$W$8),IF('Modello Analisi RISCHI MOG_PTPC'!AS180=Tabelle!$V$9,('Mitigazione del rischio'!Q$8*Tabelle!$W$9),IF('Modello Analisi RISCHI MOG_PTPC'!AS180=Tabelle!$V$10,('Mitigazione del rischio'!Q$8*Tabelle!$W$10),IF('Modello Analisi RISCHI MOG_PTPC'!AS180=Tabelle!$V$11,('Mitigazione del rischio'!Q$8*Tabelle!$W$11),IF('Modello Analisi RISCHI MOG_PTPC'!AS180=Tabelle!$V$12,('Mitigazione del rischio'!Q$8*Tabelle!$W$12),"-"))))))))))</f>
        <v>-</v>
      </c>
      <c r="R179" s="31" t="str">
        <f>IF('Modello Analisi RISCHI MOG_PTPC'!AT180=Tabelle!$V$3,('Mitigazione del rischio'!R$8*Tabelle!$W$3),IF('Modello Analisi RISCHI MOG_PTPC'!AT180=Tabelle!$V$4,('Mitigazione del rischio'!R$8*Tabelle!$W$4),IF('Modello Analisi RISCHI MOG_PTPC'!AT180=Tabelle!$V$5,('Mitigazione del rischio'!R$8*Tabelle!$W$5),IF('Modello Analisi RISCHI MOG_PTPC'!AT180=Tabelle!$V$6,('Mitigazione del rischio'!R$8*Tabelle!$W$6),IF('Modello Analisi RISCHI MOG_PTPC'!AT180=Tabelle!$V$7,('Mitigazione del rischio'!R$8*Tabelle!$W$7),IF('Modello Analisi RISCHI MOG_PTPC'!AT180=Tabelle!$V$8,('Mitigazione del rischio'!R$8*Tabelle!$W$8),IF('Modello Analisi RISCHI MOG_PTPC'!AT180=Tabelle!$V$9,('Mitigazione del rischio'!R$8*Tabelle!$W$9),IF('Modello Analisi RISCHI MOG_PTPC'!AT180=Tabelle!$V$10,('Mitigazione del rischio'!R$8*Tabelle!$W$10),IF('Modello Analisi RISCHI MOG_PTPC'!AT180=Tabelle!$V$11,('Mitigazione del rischio'!R$8*Tabelle!$W$11),IF('Modello Analisi RISCHI MOG_PTPC'!AT180=Tabelle!$V$12,('Mitigazione del rischio'!R$8*Tabelle!$W$12),"-"))))))))))</f>
        <v>-</v>
      </c>
      <c r="S179" s="31" t="str">
        <f>IF('Modello Analisi RISCHI MOG_PTPC'!AU180=Tabelle!$V$3,('Mitigazione del rischio'!S$8*Tabelle!$W$3),IF('Modello Analisi RISCHI MOG_PTPC'!AU180=Tabelle!$V$4,('Mitigazione del rischio'!S$8*Tabelle!$W$4),IF('Modello Analisi RISCHI MOG_PTPC'!AU180=Tabelle!$V$5,('Mitigazione del rischio'!S$8*Tabelle!$W$5),IF('Modello Analisi RISCHI MOG_PTPC'!AU180=Tabelle!$V$6,('Mitigazione del rischio'!S$8*Tabelle!$W$6),IF('Modello Analisi RISCHI MOG_PTPC'!AU180=Tabelle!$V$7,('Mitigazione del rischio'!S$8*Tabelle!$W$7),IF('Modello Analisi RISCHI MOG_PTPC'!AU180=Tabelle!$V$8,('Mitigazione del rischio'!S$8*Tabelle!$W$8),IF('Modello Analisi RISCHI MOG_PTPC'!AU180=Tabelle!$V$9,('Mitigazione del rischio'!S$8*Tabelle!$W$9),IF('Modello Analisi RISCHI MOG_PTPC'!AU180=Tabelle!$V$10,('Mitigazione del rischio'!S$8*Tabelle!$W$10),IF('Modello Analisi RISCHI MOG_PTPC'!AU180=Tabelle!$V$11,('Mitigazione del rischio'!S$8*Tabelle!$W$11),IF('Modello Analisi RISCHI MOG_PTPC'!AU180=Tabelle!$V$12,('Mitigazione del rischio'!S$8*Tabelle!$W$12),"-"))))))))))</f>
        <v>-</v>
      </c>
      <c r="T179" s="31" t="str">
        <f>IF('Modello Analisi RISCHI MOG_PTPC'!AV180=Tabelle!$V$3,('Mitigazione del rischio'!T$8*Tabelle!$W$3),IF('Modello Analisi RISCHI MOG_PTPC'!AV180=Tabelle!$V$4,('Mitigazione del rischio'!T$8*Tabelle!$W$4),IF('Modello Analisi RISCHI MOG_PTPC'!AV180=Tabelle!$V$5,('Mitigazione del rischio'!T$8*Tabelle!$W$5),IF('Modello Analisi RISCHI MOG_PTPC'!AV180=Tabelle!$V$6,('Mitigazione del rischio'!T$8*Tabelle!$W$6),IF('Modello Analisi RISCHI MOG_PTPC'!AV180=Tabelle!$V$7,('Mitigazione del rischio'!T$8*Tabelle!$W$7),IF('Modello Analisi RISCHI MOG_PTPC'!AV180=Tabelle!$V$8,('Mitigazione del rischio'!T$8*Tabelle!$W$8),IF('Modello Analisi RISCHI MOG_PTPC'!AV180=Tabelle!$V$9,('Mitigazione del rischio'!T$8*Tabelle!$W$9),IF('Modello Analisi RISCHI MOG_PTPC'!AV180=Tabelle!$V$10,('Mitigazione del rischio'!T$8*Tabelle!$W$10),IF('Modello Analisi RISCHI MOG_PTPC'!AV180=Tabelle!$V$11,('Mitigazione del rischio'!T$8*Tabelle!$W$11),IF('Modello Analisi RISCHI MOG_PTPC'!AV180=Tabelle!$V$12,('Mitigazione del rischio'!T$8*Tabelle!$W$12),"-"))))))))))</f>
        <v>-</v>
      </c>
      <c r="U179" s="31" t="str">
        <f>IF('Modello Analisi RISCHI MOG_PTPC'!AW180=Tabelle!$V$3,('Mitigazione del rischio'!U$8*Tabelle!$W$3),IF('Modello Analisi RISCHI MOG_PTPC'!AW180=Tabelle!$V$4,('Mitigazione del rischio'!U$8*Tabelle!$W$4),IF('Modello Analisi RISCHI MOG_PTPC'!AW180=Tabelle!$V$5,('Mitigazione del rischio'!U$8*Tabelle!$W$5),IF('Modello Analisi RISCHI MOG_PTPC'!AW180=Tabelle!$V$6,('Mitigazione del rischio'!U$8*Tabelle!$W$6),IF('Modello Analisi RISCHI MOG_PTPC'!AW180=Tabelle!$V$7,('Mitigazione del rischio'!U$8*Tabelle!$W$7),IF('Modello Analisi RISCHI MOG_PTPC'!AW180=Tabelle!$V$8,('Mitigazione del rischio'!U$8*Tabelle!$W$8),IF('Modello Analisi RISCHI MOG_PTPC'!AW180=Tabelle!$V$9,('Mitigazione del rischio'!U$8*Tabelle!$W$9),IF('Modello Analisi RISCHI MOG_PTPC'!AW180=Tabelle!$V$10,('Mitigazione del rischio'!U$8*Tabelle!$W$10),IF('Modello Analisi RISCHI MOG_PTPC'!AW180=Tabelle!$V$11,('Mitigazione del rischio'!U$8*Tabelle!$W$11),IF('Modello Analisi RISCHI MOG_PTPC'!AW180=Tabelle!$V$12,('Mitigazione del rischio'!U$8*Tabelle!$W$12),"-"))))))))))</f>
        <v>-</v>
      </c>
      <c r="V179" s="31" t="str">
        <f>IF('Modello Analisi RISCHI MOG_PTPC'!AX180=Tabelle!$V$3,('Mitigazione del rischio'!V$8*Tabelle!$W$3),IF('Modello Analisi RISCHI MOG_PTPC'!AX180=Tabelle!$V$4,('Mitigazione del rischio'!V$8*Tabelle!$W$4),IF('Modello Analisi RISCHI MOG_PTPC'!AX180=Tabelle!$V$5,('Mitigazione del rischio'!V$8*Tabelle!$W$5),IF('Modello Analisi RISCHI MOG_PTPC'!AX180=Tabelle!$V$6,('Mitigazione del rischio'!V$8*Tabelle!$W$6),IF('Modello Analisi RISCHI MOG_PTPC'!AX180=Tabelle!$V$7,('Mitigazione del rischio'!V$8*Tabelle!$W$7),IF('Modello Analisi RISCHI MOG_PTPC'!AX180=Tabelle!$V$8,('Mitigazione del rischio'!V$8*Tabelle!$W$8),IF('Modello Analisi RISCHI MOG_PTPC'!AX180=Tabelle!$V$9,('Mitigazione del rischio'!V$8*Tabelle!$W$9),IF('Modello Analisi RISCHI MOG_PTPC'!AX180=Tabelle!$V$10,('Mitigazione del rischio'!V$8*Tabelle!$W$10),IF('Modello Analisi RISCHI MOG_PTPC'!AX180=Tabelle!$V$11,('Mitigazione del rischio'!V$8*Tabelle!$W$11),IF('Modello Analisi RISCHI MOG_PTPC'!AX180=Tabelle!$V$12,('Mitigazione del rischio'!V$8*Tabelle!$W$12),"-"))))))))))</f>
        <v>-</v>
      </c>
      <c r="W179" s="31" t="str">
        <f>IF('Modello Analisi RISCHI MOG_PTPC'!AY180=Tabelle!$V$3,('Mitigazione del rischio'!W$8*Tabelle!$W$3),IF('Modello Analisi RISCHI MOG_PTPC'!AY180=Tabelle!$V$4,('Mitigazione del rischio'!W$8*Tabelle!$W$4),IF('Modello Analisi RISCHI MOG_PTPC'!AY180=Tabelle!$V$5,('Mitigazione del rischio'!W$8*Tabelle!$W$5),IF('Modello Analisi RISCHI MOG_PTPC'!AY180=Tabelle!$V$6,('Mitigazione del rischio'!W$8*Tabelle!$W$6),IF('Modello Analisi RISCHI MOG_PTPC'!AY180=Tabelle!$V$7,('Mitigazione del rischio'!W$8*Tabelle!$W$7),IF('Modello Analisi RISCHI MOG_PTPC'!AY180=Tabelle!$V$8,('Mitigazione del rischio'!W$8*Tabelle!$W$8),IF('Modello Analisi RISCHI MOG_PTPC'!AY180=Tabelle!$V$9,('Mitigazione del rischio'!W$8*Tabelle!$W$9),IF('Modello Analisi RISCHI MOG_PTPC'!AY180=Tabelle!$V$10,('Mitigazione del rischio'!W$8*Tabelle!$W$10),IF('Modello Analisi RISCHI MOG_PTPC'!AY180=Tabelle!$V$11,('Mitigazione del rischio'!W$8*Tabelle!$W$11),IF('Modello Analisi RISCHI MOG_PTPC'!AY180=Tabelle!$V$12,('Mitigazione del rischio'!W$8*Tabelle!$W$12),"-"))))))))))</f>
        <v>-</v>
      </c>
      <c r="X179" s="31" t="str">
        <f>IF('Modello Analisi RISCHI MOG_PTPC'!AZ180=Tabelle!$V$3,('Mitigazione del rischio'!X$8*Tabelle!$W$3),IF('Modello Analisi RISCHI MOG_PTPC'!AZ180=Tabelle!$V$4,('Mitigazione del rischio'!X$8*Tabelle!$W$4),IF('Modello Analisi RISCHI MOG_PTPC'!AZ180=Tabelle!$V$5,('Mitigazione del rischio'!X$8*Tabelle!$W$5),IF('Modello Analisi RISCHI MOG_PTPC'!AZ180=Tabelle!$V$6,('Mitigazione del rischio'!X$8*Tabelle!$W$6),IF('Modello Analisi RISCHI MOG_PTPC'!AZ180=Tabelle!$V$7,('Mitigazione del rischio'!X$8*Tabelle!$W$7),IF('Modello Analisi RISCHI MOG_PTPC'!AZ180=Tabelle!$V$8,('Mitigazione del rischio'!X$8*Tabelle!$W$8),IF('Modello Analisi RISCHI MOG_PTPC'!AZ180=Tabelle!$V$9,('Mitigazione del rischio'!X$8*Tabelle!$W$9),IF('Modello Analisi RISCHI MOG_PTPC'!AZ180=Tabelle!$V$10,('Mitigazione del rischio'!X$8*Tabelle!$W$10),IF('Modello Analisi RISCHI MOG_PTPC'!AZ180=Tabelle!$V$11,('Mitigazione del rischio'!X$8*Tabelle!$W$11),IF('Modello Analisi RISCHI MOG_PTPC'!AZ180=Tabelle!$V$12,('Mitigazione del rischio'!X$8*Tabelle!$W$12),"-"))))))))))</f>
        <v>-</v>
      </c>
      <c r="Y179" s="31" t="str">
        <f>IF('Modello Analisi RISCHI MOG_PTPC'!BA180=Tabelle!$V$3,('Mitigazione del rischio'!Y$8*Tabelle!$W$3),IF('Modello Analisi RISCHI MOG_PTPC'!BA180=Tabelle!$V$4,('Mitigazione del rischio'!Y$8*Tabelle!$W$4),IF('Modello Analisi RISCHI MOG_PTPC'!BA180=Tabelle!$V$5,('Mitigazione del rischio'!Y$8*Tabelle!$W$5),IF('Modello Analisi RISCHI MOG_PTPC'!BA180=Tabelle!$V$6,('Mitigazione del rischio'!Y$8*Tabelle!$W$6),IF('Modello Analisi RISCHI MOG_PTPC'!BA180=Tabelle!$V$7,('Mitigazione del rischio'!Y$8*Tabelle!$W$7),IF('Modello Analisi RISCHI MOG_PTPC'!BA180=Tabelle!$V$8,('Mitigazione del rischio'!Y$8*Tabelle!$W$8),IF('Modello Analisi RISCHI MOG_PTPC'!BA180=Tabelle!$V$9,('Mitigazione del rischio'!Y$8*Tabelle!$W$9),IF('Modello Analisi RISCHI MOG_PTPC'!BA180=Tabelle!$V$10,('Mitigazione del rischio'!Y$8*Tabelle!$W$10),IF('Modello Analisi RISCHI MOG_PTPC'!BA180=Tabelle!$V$11,('Mitigazione del rischio'!Y$8*Tabelle!$W$11),IF('Modello Analisi RISCHI MOG_PTPC'!BA180=Tabelle!$V$12,('Mitigazione del rischio'!Y$8*Tabelle!$W$12),"-"))))))))))</f>
        <v>-</v>
      </c>
      <c r="Z179" s="31" t="str">
        <f>IF('Modello Analisi RISCHI MOG_PTPC'!BB180=Tabelle!$V$3,('Mitigazione del rischio'!Z$8*Tabelle!$W$3),IF('Modello Analisi RISCHI MOG_PTPC'!BB180=Tabelle!$V$4,('Mitigazione del rischio'!Z$8*Tabelle!$W$4),IF('Modello Analisi RISCHI MOG_PTPC'!BB180=Tabelle!$V$5,('Mitigazione del rischio'!Z$8*Tabelle!$W$5),IF('Modello Analisi RISCHI MOG_PTPC'!BB180=Tabelle!$V$6,('Mitigazione del rischio'!Z$8*Tabelle!$W$6),IF('Modello Analisi RISCHI MOG_PTPC'!BB180=Tabelle!$V$7,('Mitigazione del rischio'!Z$8*Tabelle!$W$7),IF('Modello Analisi RISCHI MOG_PTPC'!BB180=Tabelle!$V$8,('Mitigazione del rischio'!Z$8*Tabelle!$W$8),IF('Modello Analisi RISCHI MOG_PTPC'!BB180=Tabelle!$V$9,('Mitigazione del rischio'!Z$8*Tabelle!$W$9),IF('Modello Analisi RISCHI MOG_PTPC'!BB180=Tabelle!$V$10,('Mitigazione del rischio'!Z$8*Tabelle!$W$10),IF('Modello Analisi RISCHI MOG_PTPC'!BB180=Tabelle!$V$11,('Mitigazione del rischio'!Z$8*Tabelle!$W$11),IF('Modello Analisi RISCHI MOG_PTPC'!BB180=Tabelle!$V$12,('Mitigazione del rischio'!Z$8*Tabelle!$W$12),"-"))))))))))</f>
        <v>-</v>
      </c>
      <c r="AA179" s="31" t="str">
        <f>IF('Modello Analisi RISCHI MOG_PTPC'!BC180=Tabelle!$V$3,('Mitigazione del rischio'!AA$8*Tabelle!$W$3),IF('Modello Analisi RISCHI MOG_PTPC'!BC180=Tabelle!$V$4,('Mitigazione del rischio'!AA$8*Tabelle!$W$4),IF('Modello Analisi RISCHI MOG_PTPC'!BC180=Tabelle!$V$5,('Mitigazione del rischio'!AA$8*Tabelle!$W$5),IF('Modello Analisi RISCHI MOG_PTPC'!BC180=Tabelle!$V$6,('Mitigazione del rischio'!AA$8*Tabelle!$W$6),IF('Modello Analisi RISCHI MOG_PTPC'!BC180=Tabelle!$V$7,('Mitigazione del rischio'!AA$8*Tabelle!$W$7),IF('Modello Analisi RISCHI MOG_PTPC'!BC180=Tabelle!$V$8,('Mitigazione del rischio'!AA$8*Tabelle!$W$8),IF('Modello Analisi RISCHI MOG_PTPC'!BC180=Tabelle!$V$9,('Mitigazione del rischio'!AA$8*Tabelle!$W$9),IF('Modello Analisi RISCHI MOG_PTPC'!BC180=Tabelle!$V$10,('Mitigazione del rischio'!AA$8*Tabelle!$W$10),IF('Modello Analisi RISCHI MOG_PTPC'!BC180=Tabelle!$V$11,('Mitigazione del rischio'!AA$8*Tabelle!$W$11),IF('Modello Analisi RISCHI MOG_PTPC'!BC180=Tabelle!$V$12,('Mitigazione del rischio'!AA$8*Tabelle!$W$12),"-"))))))))))</f>
        <v>-</v>
      </c>
      <c r="AB179" s="31" t="str">
        <f>IF('Modello Analisi RISCHI MOG_PTPC'!BD180=Tabelle!$V$3,('Mitigazione del rischio'!AB$8*Tabelle!$W$3),IF('Modello Analisi RISCHI MOG_PTPC'!BD180=Tabelle!$V$4,('Mitigazione del rischio'!AB$8*Tabelle!$W$4),IF('Modello Analisi RISCHI MOG_PTPC'!BD180=Tabelle!$V$5,('Mitigazione del rischio'!AB$8*Tabelle!$W$5),IF('Modello Analisi RISCHI MOG_PTPC'!BD180=Tabelle!$V$6,('Mitigazione del rischio'!AB$8*Tabelle!$W$6),IF('Modello Analisi RISCHI MOG_PTPC'!BD180=Tabelle!$V$7,('Mitigazione del rischio'!AB$8*Tabelle!$W$7),IF('Modello Analisi RISCHI MOG_PTPC'!BD180=Tabelle!$V$8,('Mitigazione del rischio'!AB$8*Tabelle!$W$8),IF('Modello Analisi RISCHI MOG_PTPC'!BD180=Tabelle!$V$9,('Mitigazione del rischio'!AB$8*Tabelle!$W$9),IF('Modello Analisi RISCHI MOG_PTPC'!BD180=Tabelle!$V$10,('Mitigazione del rischio'!AB$8*Tabelle!$W$10),IF('Modello Analisi RISCHI MOG_PTPC'!BD180=Tabelle!$V$11,('Mitigazione del rischio'!AB$8*Tabelle!$W$11),IF('Modello Analisi RISCHI MOG_PTPC'!BD180=Tabelle!$V$12,('Mitigazione del rischio'!AB$8*Tabelle!$W$12),"-"))))))))))</f>
        <v>-</v>
      </c>
      <c r="AC179" s="31" t="str">
        <f>IF('Modello Analisi RISCHI MOG_PTPC'!BE180=Tabelle!$V$3,('Mitigazione del rischio'!AC$8*Tabelle!$W$3),IF('Modello Analisi RISCHI MOG_PTPC'!BE180=Tabelle!$V$4,('Mitigazione del rischio'!AC$8*Tabelle!$W$4),IF('Modello Analisi RISCHI MOG_PTPC'!BE180=Tabelle!$V$5,('Mitigazione del rischio'!AC$8*Tabelle!$W$5),IF('Modello Analisi RISCHI MOG_PTPC'!BE180=Tabelle!$V$6,('Mitigazione del rischio'!AC$8*Tabelle!$W$6),IF('Modello Analisi RISCHI MOG_PTPC'!BE180=Tabelle!$V$7,('Mitigazione del rischio'!AC$8*Tabelle!$W$7),IF('Modello Analisi RISCHI MOG_PTPC'!BE180=Tabelle!$V$8,('Mitigazione del rischio'!AC$8*Tabelle!$W$8),IF('Modello Analisi RISCHI MOG_PTPC'!BE180=Tabelle!$V$9,('Mitigazione del rischio'!AC$8*Tabelle!$W$9),IF('Modello Analisi RISCHI MOG_PTPC'!BE180=Tabelle!$V$10,('Mitigazione del rischio'!AC$8*Tabelle!$W$10),IF('Modello Analisi RISCHI MOG_PTPC'!BE180=Tabelle!$V$11,('Mitigazione del rischio'!AC$8*Tabelle!$W$11),IF('Modello Analisi RISCHI MOG_PTPC'!BE180=Tabelle!$V$12,('Mitigazione del rischio'!AC$8*Tabelle!$W$12),"-"))))))))))</f>
        <v>-</v>
      </c>
      <c r="AD179" s="31" t="str">
        <f>IF('Modello Analisi RISCHI MOG_PTPC'!BF180=Tabelle!$V$3,('Mitigazione del rischio'!AD$8*Tabelle!$W$3),IF('Modello Analisi RISCHI MOG_PTPC'!BF180=Tabelle!$V$4,('Mitigazione del rischio'!AD$8*Tabelle!$W$4),IF('Modello Analisi RISCHI MOG_PTPC'!BF180=Tabelle!$V$5,('Mitigazione del rischio'!AD$8*Tabelle!$W$5),IF('Modello Analisi RISCHI MOG_PTPC'!BF180=Tabelle!$V$6,('Mitigazione del rischio'!AD$8*Tabelle!$W$6),IF('Modello Analisi RISCHI MOG_PTPC'!BF180=Tabelle!$V$7,('Mitigazione del rischio'!AD$8*Tabelle!$W$7),IF('Modello Analisi RISCHI MOG_PTPC'!BF180=Tabelle!$V$8,('Mitigazione del rischio'!AD$8*Tabelle!$W$8),IF('Modello Analisi RISCHI MOG_PTPC'!BF180=Tabelle!$V$9,('Mitigazione del rischio'!AD$8*Tabelle!$W$9),IF('Modello Analisi RISCHI MOG_PTPC'!BF180=Tabelle!$V$10,('Mitigazione del rischio'!AD$8*Tabelle!$W$10),IF('Modello Analisi RISCHI MOG_PTPC'!BF180=Tabelle!$V$11,('Mitigazione del rischio'!AD$8*Tabelle!$W$11),IF('Modello Analisi RISCHI MOG_PTPC'!BF180=Tabelle!$V$12,('Mitigazione del rischio'!AD$8*Tabelle!$W$12),"-"))))))))))</f>
        <v>-</v>
      </c>
      <c r="AE179" s="31" t="str">
        <f>IF('Modello Analisi RISCHI MOG_PTPC'!BG180=Tabelle!$V$3,('Mitigazione del rischio'!AE$8*Tabelle!$W$3),IF('Modello Analisi RISCHI MOG_PTPC'!BG180=Tabelle!$V$4,('Mitigazione del rischio'!AE$8*Tabelle!$W$4),IF('Modello Analisi RISCHI MOG_PTPC'!BG180=Tabelle!$V$5,('Mitigazione del rischio'!AE$8*Tabelle!$W$5),IF('Modello Analisi RISCHI MOG_PTPC'!BG180=Tabelle!$V$6,('Mitigazione del rischio'!AE$8*Tabelle!$W$6),IF('Modello Analisi RISCHI MOG_PTPC'!BG180=Tabelle!$V$7,('Mitigazione del rischio'!AE$8*Tabelle!$W$7),IF('Modello Analisi RISCHI MOG_PTPC'!BG180=Tabelle!$V$8,('Mitigazione del rischio'!AE$8*Tabelle!$W$8),IF('Modello Analisi RISCHI MOG_PTPC'!BG180=Tabelle!$V$9,('Mitigazione del rischio'!AE$8*Tabelle!$W$9),IF('Modello Analisi RISCHI MOG_PTPC'!BG180=Tabelle!$V$10,('Mitigazione del rischio'!AE$8*Tabelle!$W$10),IF('Modello Analisi RISCHI MOG_PTPC'!BG180=Tabelle!$V$11,('Mitigazione del rischio'!AE$8*Tabelle!$W$11),IF('Modello Analisi RISCHI MOG_PTPC'!BG180=Tabelle!$V$12,('Mitigazione del rischio'!AE$8*Tabelle!$W$12),"-"))))))))))</f>
        <v>-</v>
      </c>
      <c r="AF179" s="32">
        <f t="shared" si="7"/>
        <v>0</v>
      </c>
      <c r="AG179" s="33">
        <f t="shared" si="8"/>
        <v>0</v>
      </c>
    </row>
    <row r="180" spans="1:33" x14ac:dyDescent="0.25">
      <c r="A180" s="31" t="str">
        <f>IF('Modello Analisi RISCHI MOG_PTPC'!AC181=Tabelle!$V$3,('Mitigazione del rischio'!A$8*Tabelle!$W$3),IF('Modello Analisi RISCHI MOG_PTPC'!AC181=Tabelle!$V$4,('Mitigazione del rischio'!A$8*Tabelle!$W$4),IF('Modello Analisi RISCHI MOG_PTPC'!AC181=Tabelle!$V$5,('Mitigazione del rischio'!A$8*Tabelle!$W$5),IF('Modello Analisi RISCHI MOG_PTPC'!AC181=Tabelle!$V$6,('Mitigazione del rischio'!A$8*Tabelle!$W$6),IF('Modello Analisi RISCHI MOG_PTPC'!AC181=Tabelle!$V$7,('Mitigazione del rischio'!A$8*Tabelle!$W$7),IF('Modello Analisi RISCHI MOG_PTPC'!AC181=Tabelle!$V$8,('Mitigazione del rischio'!A$8*Tabelle!$W$8),IF('Modello Analisi RISCHI MOG_PTPC'!AC181=Tabelle!$V$9,('Mitigazione del rischio'!A$8*Tabelle!$W$9),IF('Modello Analisi RISCHI MOG_PTPC'!AC181=Tabelle!$V$10,('Mitigazione del rischio'!A$8*Tabelle!$W$10),IF('Modello Analisi RISCHI MOG_PTPC'!AC181=Tabelle!$V$11,('Mitigazione del rischio'!A$8*Tabelle!$W$11),IF('Modello Analisi RISCHI MOG_PTPC'!AC181=Tabelle!$V$12,('Mitigazione del rischio'!A$8*Tabelle!$W$12),"-"))))))))))</f>
        <v>-</v>
      </c>
      <c r="B180" s="31" t="str">
        <f>IF('Modello Analisi RISCHI MOG_PTPC'!AD181=Tabelle!$V$3,('Mitigazione del rischio'!B$8*Tabelle!$W$3),IF('Modello Analisi RISCHI MOG_PTPC'!AD181=Tabelle!$V$4,('Mitigazione del rischio'!B$8*Tabelle!$W$4),IF('Modello Analisi RISCHI MOG_PTPC'!AD181=Tabelle!$V$5,('Mitigazione del rischio'!B$8*Tabelle!$W$5),IF('Modello Analisi RISCHI MOG_PTPC'!AD181=Tabelle!$V$6,('Mitigazione del rischio'!B$8*Tabelle!$W$6),IF('Modello Analisi RISCHI MOG_PTPC'!AD181=Tabelle!$V$7,('Mitigazione del rischio'!B$8*Tabelle!$W$7),IF('Modello Analisi RISCHI MOG_PTPC'!AD181=Tabelle!$V$8,('Mitigazione del rischio'!B$8*Tabelle!$W$8),IF('Modello Analisi RISCHI MOG_PTPC'!AD181=Tabelle!$V$9,('Mitigazione del rischio'!B$8*Tabelle!$W$9),IF('Modello Analisi RISCHI MOG_PTPC'!AD181=Tabelle!$V$10,('Mitigazione del rischio'!B$8*Tabelle!$W$10),IF('Modello Analisi RISCHI MOG_PTPC'!AD181=Tabelle!$V$11,('Mitigazione del rischio'!B$8*Tabelle!$W$11),IF('Modello Analisi RISCHI MOG_PTPC'!AD181=Tabelle!$V$12,('Mitigazione del rischio'!B$8*Tabelle!$W$12),"-"))))))))))</f>
        <v>-</v>
      </c>
      <c r="C180" s="31" t="str">
        <f>IF('Modello Analisi RISCHI MOG_PTPC'!AE181=Tabelle!$V$3,('Mitigazione del rischio'!C$8*Tabelle!$W$3),IF('Modello Analisi RISCHI MOG_PTPC'!AE181=Tabelle!$V$4,('Mitigazione del rischio'!C$8*Tabelle!$W$4),IF('Modello Analisi RISCHI MOG_PTPC'!AE181=Tabelle!$V$5,('Mitigazione del rischio'!C$8*Tabelle!$W$5),IF('Modello Analisi RISCHI MOG_PTPC'!AE181=Tabelle!$V$6,('Mitigazione del rischio'!C$8*Tabelle!$W$6),IF('Modello Analisi RISCHI MOG_PTPC'!AE181=Tabelle!$V$7,('Mitigazione del rischio'!C$8*Tabelle!$W$7),IF('Modello Analisi RISCHI MOG_PTPC'!AE181=Tabelle!$V$8,('Mitigazione del rischio'!C$8*Tabelle!$W$8),IF('Modello Analisi RISCHI MOG_PTPC'!AE181=Tabelle!$V$9,('Mitigazione del rischio'!C$8*Tabelle!$W$9),IF('Modello Analisi RISCHI MOG_PTPC'!AE181=Tabelle!$V$10,('Mitigazione del rischio'!C$8*Tabelle!$W$10),IF('Modello Analisi RISCHI MOG_PTPC'!AE181=Tabelle!$V$11,('Mitigazione del rischio'!C$8*Tabelle!$W$11),IF('Modello Analisi RISCHI MOG_PTPC'!AE181=Tabelle!$V$12,('Mitigazione del rischio'!C$8*Tabelle!$W$12),"-"))))))))))</f>
        <v>-</v>
      </c>
      <c r="D180" s="31" t="str">
        <f>IF('Modello Analisi RISCHI MOG_PTPC'!AF181=Tabelle!$V$3,('Mitigazione del rischio'!D$8*Tabelle!$W$3),IF('Modello Analisi RISCHI MOG_PTPC'!AF181=Tabelle!$V$4,('Mitigazione del rischio'!D$8*Tabelle!$W$4),IF('Modello Analisi RISCHI MOG_PTPC'!AF181=Tabelle!$V$5,('Mitigazione del rischio'!D$8*Tabelle!$W$5),IF('Modello Analisi RISCHI MOG_PTPC'!AF181=Tabelle!$V$6,('Mitigazione del rischio'!D$8*Tabelle!$W$6),IF('Modello Analisi RISCHI MOG_PTPC'!AF181=Tabelle!$V$7,('Mitigazione del rischio'!D$8*Tabelle!$W$7),IF('Modello Analisi RISCHI MOG_PTPC'!AF181=Tabelle!$V$8,('Mitigazione del rischio'!D$8*Tabelle!$W$8),IF('Modello Analisi RISCHI MOG_PTPC'!AF181=Tabelle!$V$9,('Mitigazione del rischio'!D$8*Tabelle!$W$9),IF('Modello Analisi RISCHI MOG_PTPC'!AF181=Tabelle!$V$10,('Mitigazione del rischio'!D$8*Tabelle!$W$10),IF('Modello Analisi RISCHI MOG_PTPC'!AF181=Tabelle!$V$11,('Mitigazione del rischio'!D$8*Tabelle!$W$11),IF('Modello Analisi RISCHI MOG_PTPC'!AF181=Tabelle!$V$12,('Mitigazione del rischio'!D$8*Tabelle!$W$12),"-"))))))))))</f>
        <v>-</v>
      </c>
      <c r="E180" s="31" t="str">
        <f>IF('Modello Analisi RISCHI MOG_PTPC'!AG181=Tabelle!$V$3,('Mitigazione del rischio'!E$8*Tabelle!$W$3),IF('Modello Analisi RISCHI MOG_PTPC'!AG181=Tabelle!$V$4,('Mitigazione del rischio'!E$8*Tabelle!$W$4),IF('Modello Analisi RISCHI MOG_PTPC'!AG181=Tabelle!$V$5,('Mitigazione del rischio'!E$8*Tabelle!$W$5),IF('Modello Analisi RISCHI MOG_PTPC'!AG181=Tabelle!$V$6,('Mitigazione del rischio'!E$8*Tabelle!$W$6),IF('Modello Analisi RISCHI MOG_PTPC'!AG181=Tabelle!$V$7,('Mitigazione del rischio'!E$8*Tabelle!$W$7),IF('Modello Analisi RISCHI MOG_PTPC'!AG181=Tabelle!$V$8,('Mitigazione del rischio'!E$8*Tabelle!$W$8),IF('Modello Analisi RISCHI MOG_PTPC'!AG181=Tabelle!$V$9,('Mitigazione del rischio'!E$8*Tabelle!$W$9),IF('Modello Analisi RISCHI MOG_PTPC'!AG181=Tabelle!$V$10,('Mitigazione del rischio'!E$8*Tabelle!$W$10),IF('Modello Analisi RISCHI MOG_PTPC'!AG181=Tabelle!$V$11,('Mitigazione del rischio'!E$8*Tabelle!$W$11),IF('Modello Analisi RISCHI MOG_PTPC'!AG181=Tabelle!$V$12,('Mitigazione del rischio'!E$8*Tabelle!$W$12),"-"))))))))))</f>
        <v>-</v>
      </c>
      <c r="F180" s="31" t="str">
        <f>IF('Modello Analisi RISCHI MOG_PTPC'!AH181=Tabelle!$V$3,('Mitigazione del rischio'!F$8*Tabelle!$W$3),IF('Modello Analisi RISCHI MOG_PTPC'!AH181=Tabelle!$V$4,('Mitigazione del rischio'!F$8*Tabelle!$W$4),IF('Modello Analisi RISCHI MOG_PTPC'!AH181=Tabelle!$V$5,('Mitigazione del rischio'!F$8*Tabelle!$W$5),IF('Modello Analisi RISCHI MOG_PTPC'!AH181=Tabelle!$V$6,('Mitigazione del rischio'!F$8*Tabelle!$W$6),IF('Modello Analisi RISCHI MOG_PTPC'!AH181=Tabelle!$V$7,('Mitigazione del rischio'!F$8*Tabelle!$W$7),IF('Modello Analisi RISCHI MOG_PTPC'!AH181=Tabelle!$V$8,('Mitigazione del rischio'!F$8*Tabelle!$W$8),IF('Modello Analisi RISCHI MOG_PTPC'!AH181=Tabelle!$V$9,('Mitigazione del rischio'!F$8*Tabelle!$W$9),IF('Modello Analisi RISCHI MOG_PTPC'!AH181=Tabelle!$V$10,('Mitigazione del rischio'!F$8*Tabelle!$W$10),IF('Modello Analisi RISCHI MOG_PTPC'!AH181=Tabelle!$V$11,('Mitigazione del rischio'!F$8*Tabelle!$W$11),IF('Modello Analisi RISCHI MOG_PTPC'!AH181=Tabelle!$V$12,('Mitigazione del rischio'!F$8*Tabelle!$W$12),"-"))))))))))</f>
        <v>-</v>
      </c>
      <c r="G180" s="31" t="str">
        <f>IF('Modello Analisi RISCHI MOG_PTPC'!AI181=Tabelle!$V$3,('Mitigazione del rischio'!G$8*Tabelle!$W$3),IF('Modello Analisi RISCHI MOG_PTPC'!AI181=Tabelle!$V$4,('Mitigazione del rischio'!G$8*Tabelle!$W$4),IF('Modello Analisi RISCHI MOG_PTPC'!AI181=Tabelle!$V$5,('Mitigazione del rischio'!G$8*Tabelle!$W$5),IF('Modello Analisi RISCHI MOG_PTPC'!AI181=Tabelle!$V$6,('Mitigazione del rischio'!G$8*Tabelle!$W$6),IF('Modello Analisi RISCHI MOG_PTPC'!AI181=Tabelle!$V$7,('Mitigazione del rischio'!G$8*Tabelle!$W$7),IF('Modello Analisi RISCHI MOG_PTPC'!AI181=Tabelle!$V$8,('Mitigazione del rischio'!G$8*Tabelle!$W$8),IF('Modello Analisi RISCHI MOG_PTPC'!AI181=Tabelle!$V$9,('Mitigazione del rischio'!G$8*Tabelle!$W$9),IF('Modello Analisi RISCHI MOG_PTPC'!AI181=Tabelle!$V$10,('Mitigazione del rischio'!G$8*Tabelle!$W$10),IF('Modello Analisi RISCHI MOG_PTPC'!AI181=Tabelle!$V$11,('Mitigazione del rischio'!G$8*Tabelle!$W$11),IF('Modello Analisi RISCHI MOG_PTPC'!AI181=Tabelle!$V$12,('Mitigazione del rischio'!G$8*Tabelle!$W$12),"-"))))))))))</f>
        <v>-</v>
      </c>
      <c r="H180" s="31" t="str">
        <f>IF('Modello Analisi RISCHI MOG_PTPC'!AJ181=Tabelle!$V$3,('Mitigazione del rischio'!H$8*Tabelle!$W$3),IF('Modello Analisi RISCHI MOG_PTPC'!AJ181=Tabelle!$V$4,('Mitigazione del rischio'!H$8*Tabelle!$W$4),IF('Modello Analisi RISCHI MOG_PTPC'!AJ181=Tabelle!$V$5,('Mitigazione del rischio'!H$8*Tabelle!$W$5),IF('Modello Analisi RISCHI MOG_PTPC'!AJ181=Tabelle!$V$6,('Mitigazione del rischio'!H$8*Tabelle!$W$6),IF('Modello Analisi RISCHI MOG_PTPC'!AJ181=Tabelle!$V$7,('Mitigazione del rischio'!H$8*Tabelle!$W$7),IF('Modello Analisi RISCHI MOG_PTPC'!AJ181=Tabelle!$V$8,('Mitigazione del rischio'!H$8*Tabelle!$W$8),IF('Modello Analisi RISCHI MOG_PTPC'!AJ181=Tabelle!$V$9,('Mitigazione del rischio'!H$8*Tabelle!$W$9),IF('Modello Analisi RISCHI MOG_PTPC'!AJ181=Tabelle!$V$10,('Mitigazione del rischio'!H$8*Tabelle!$W$10),IF('Modello Analisi RISCHI MOG_PTPC'!AJ181=Tabelle!$V$11,('Mitigazione del rischio'!H$8*Tabelle!$W$11),IF('Modello Analisi RISCHI MOG_PTPC'!AJ181=Tabelle!$V$12,('Mitigazione del rischio'!H$8*Tabelle!$W$12),"-"))))))))))</f>
        <v>-</v>
      </c>
      <c r="I180" s="31" t="str">
        <f>IF('Modello Analisi RISCHI MOG_PTPC'!AK181=Tabelle!$V$3,('Mitigazione del rischio'!I$8*Tabelle!$W$3),IF('Modello Analisi RISCHI MOG_PTPC'!AK181=Tabelle!$V$4,('Mitigazione del rischio'!I$8*Tabelle!$W$4),IF('Modello Analisi RISCHI MOG_PTPC'!AK181=Tabelle!$V$5,('Mitigazione del rischio'!I$8*Tabelle!$W$5),IF('Modello Analisi RISCHI MOG_PTPC'!AK181=Tabelle!$V$6,('Mitigazione del rischio'!I$8*Tabelle!$W$6),IF('Modello Analisi RISCHI MOG_PTPC'!AK181=Tabelle!$V$7,('Mitigazione del rischio'!I$8*Tabelle!$W$7),IF('Modello Analisi RISCHI MOG_PTPC'!AK181=Tabelle!$V$8,('Mitigazione del rischio'!I$8*Tabelle!$W$8),IF('Modello Analisi RISCHI MOG_PTPC'!AK181=Tabelle!$V$9,('Mitigazione del rischio'!I$8*Tabelle!$W$9),IF('Modello Analisi RISCHI MOG_PTPC'!AK181=Tabelle!$V$10,('Mitigazione del rischio'!I$8*Tabelle!$W$10),IF('Modello Analisi RISCHI MOG_PTPC'!AK181=Tabelle!$V$11,('Mitigazione del rischio'!I$8*Tabelle!$W$11),IF('Modello Analisi RISCHI MOG_PTPC'!AK181=Tabelle!$V$12,('Mitigazione del rischio'!I$8*Tabelle!$W$12),"-"))))))))))</f>
        <v>-</v>
      </c>
      <c r="J180" s="31" t="str">
        <f>IF('Modello Analisi RISCHI MOG_PTPC'!AL181=Tabelle!$V$3,('Mitigazione del rischio'!J$8*Tabelle!$W$3),IF('Modello Analisi RISCHI MOG_PTPC'!AL181=Tabelle!$V$4,('Mitigazione del rischio'!J$8*Tabelle!$W$4),IF('Modello Analisi RISCHI MOG_PTPC'!AL181=Tabelle!$V$5,('Mitigazione del rischio'!J$8*Tabelle!$W$5),IF('Modello Analisi RISCHI MOG_PTPC'!AL181=Tabelle!$V$6,('Mitigazione del rischio'!J$8*Tabelle!$W$6),IF('Modello Analisi RISCHI MOG_PTPC'!AL181=Tabelle!$V$7,('Mitigazione del rischio'!J$8*Tabelle!$W$7),IF('Modello Analisi RISCHI MOG_PTPC'!AL181=Tabelle!$V$8,('Mitigazione del rischio'!J$8*Tabelle!$W$8),IF('Modello Analisi RISCHI MOG_PTPC'!AL181=Tabelle!$V$9,('Mitigazione del rischio'!J$8*Tabelle!$W$9),IF('Modello Analisi RISCHI MOG_PTPC'!AL181=Tabelle!$V$10,('Mitigazione del rischio'!J$8*Tabelle!$W$10),IF('Modello Analisi RISCHI MOG_PTPC'!AL181=Tabelle!$V$11,('Mitigazione del rischio'!J$8*Tabelle!$W$11),IF('Modello Analisi RISCHI MOG_PTPC'!AL181=Tabelle!$V$12,('Mitigazione del rischio'!J$8*Tabelle!$W$12),"-"))))))))))</f>
        <v>-</v>
      </c>
      <c r="K180" s="31" t="str">
        <f>IF('Modello Analisi RISCHI MOG_PTPC'!AM181=Tabelle!$V$3,('Mitigazione del rischio'!K$8*Tabelle!$W$3),IF('Modello Analisi RISCHI MOG_PTPC'!AM181=Tabelle!$V$4,('Mitigazione del rischio'!K$8*Tabelle!$W$4),IF('Modello Analisi RISCHI MOG_PTPC'!AM181=Tabelle!$V$5,('Mitigazione del rischio'!K$8*Tabelle!$W$5),IF('Modello Analisi RISCHI MOG_PTPC'!AM181=Tabelle!$V$6,('Mitigazione del rischio'!K$8*Tabelle!$W$6),IF('Modello Analisi RISCHI MOG_PTPC'!AM181=Tabelle!$V$7,('Mitigazione del rischio'!K$8*Tabelle!$W$7),IF('Modello Analisi RISCHI MOG_PTPC'!AM181=Tabelle!$V$8,('Mitigazione del rischio'!K$8*Tabelle!$W$8),IF('Modello Analisi RISCHI MOG_PTPC'!AM181=Tabelle!$V$9,('Mitigazione del rischio'!K$8*Tabelle!$W$9),IF('Modello Analisi RISCHI MOG_PTPC'!AM181=Tabelle!$V$10,('Mitigazione del rischio'!K$8*Tabelle!$W$10),IF('Modello Analisi RISCHI MOG_PTPC'!AM181=Tabelle!$V$11,('Mitigazione del rischio'!K$8*Tabelle!$W$11),IF('Modello Analisi RISCHI MOG_PTPC'!AM181=Tabelle!$V$12,('Mitigazione del rischio'!K$8*Tabelle!$W$12),"-"))))))))))</f>
        <v>-</v>
      </c>
      <c r="L180" s="31" t="str">
        <f>IF('Modello Analisi RISCHI MOG_PTPC'!AN181=Tabelle!$V$3,('Mitigazione del rischio'!L$8*Tabelle!$W$3),IF('Modello Analisi RISCHI MOG_PTPC'!AN181=Tabelle!$V$4,('Mitigazione del rischio'!L$8*Tabelle!$W$4),IF('Modello Analisi RISCHI MOG_PTPC'!AN181=Tabelle!$V$5,('Mitigazione del rischio'!L$8*Tabelle!$W$5),IF('Modello Analisi RISCHI MOG_PTPC'!AN181=Tabelle!$V$6,('Mitigazione del rischio'!L$8*Tabelle!$W$6),IF('Modello Analisi RISCHI MOG_PTPC'!AN181=Tabelle!$V$7,('Mitigazione del rischio'!L$8*Tabelle!$W$7),IF('Modello Analisi RISCHI MOG_PTPC'!AN181=Tabelle!$V$8,('Mitigazione del rischio'!L$8*Tabelle!$W$8),IF('Modello Analisi RISCHI MOG_PTPC'!AN181=Tabelle!$V$9,('Mitigazione del rischio'!L$8*Tabelle!$W$9),IF('Modello Analisi RISCHI MOG_PTPC'!AN181=Tabelle!$V$10,('Mitigazione del rischio'!L$8*Tabelle!$W$10),IF('Modello Analisi RISCHI MOG_PTPC'!AN181=Tabelle!$V$11,('Mitigazione del rischio'!L$8*Tabelle!$W$11),IF('Modello Analisi RISCHI MOG_PTPC'!AN181=Tabelle!$V$12,('Mitigazione del rischio'!L$8*Tabelle!$W$12),"-"))))))))))</f>
        <v>-</v>
      </c>
      <c r="M180" s="31" t="str">
        <f>IF('Modello Analisi RISCHI MOG_PTPC'!AO181=Tabelle!$V$3,('Mitigazione del rischio'!M$8*Tabelle!$W$3),IF('Modello Analisi RISCHI MOG_PTPC'!AO181=Tabelle!$V$4,('Mitigazione del rischio'!M$8*Tabelle!$W$4),IF('Modello Analisi RISCHI MOG_PTPC'!AO181=Tabelle!$V$5,('Mitigazione del rischio'!M$8*Tabelle!$W$5),IF('Modello Analisi RISCHI MOG_PTPC'!AO181=Tabelle!$V$6,('Mitigazione del rischio'!M$8*Tabelle!$W$6),IF('Modello Analisi RISCHI MOG_PTPC'!AO181=Tabelle!$V$7,('Mitigazione del rischio'!M$8*Tabelle!$W$7),IF('Modello Analisi RISCHI MOG_PTPC'!AO181=Tabelle!$V$8,('Mitigazione del rischio'!M$8*Tabelle!$W$8),IF('Modello Analisi RISCHI MOG_PTPC'!AO181=Tabelle!$V$9,('Mitigazione del rischio'!M$8*Tabelle!$W$9),IF('Modello Analisi RISCHI MOG_PTPC'!AO181=Tabelle!$V$10,('Mitigazione del rischio'!M$8*Tabelle!$W$10),IF('Modello Analisi RISCHI MOG_PTPC'!AO181=Tabelle!$V$11,('Mitigazione del rischio'!M$8*Tabelle!$W$11),IF('Modello Analisi RISCHI MOG_PTPC'!AO181=Tabelle!$V$12,('Mitigazione del rischio'!M$8*Tabelle!$W$12),"-"))))))))))</f>
        <v>-</v>
      </c>
      <c r="N180" s="31" t="str">
        <f>IF('Modello Analisi RISCHI MOG_PTPC'!AP181=Tabelle!$V$3,('Mitigazione del rischio'!N$8*Tabelle!$W$3),IF('Modello Analisi RISCHI MOG_PTPC'!AP181=Tabelle!$V$4,('Mitigazione del rischio'!N$8*Tabelle!$W$4),IF('Modello Analisi RISCHI MOG_PTPC'!AP181=Tabelle!$V$5,('Mitigazione del rischio'!N$8*Tabelle!$W$5),IF('Modello Analisi RISCHI MOG_PTPC'!AP181=Tabelle!$V$6,('Mitigazione del rischio'!N$8*Tabelle!$W$6),IF('Modello Analisi RISCHI MOG_PTPC'!AP181=Tabelle!$V$7,('Mitigazione del rischio'!N$8*Tabelle!$W$7),IF('Modello Analisi RISCHI MOG_PTPC'!AP181=Tabelle!$V$8,('Mitigazione del rischio'!N$8*Tabelle!$W$8),IF('Modello Analisi RISCHI MOG_PTPC'!AP181=Tabelle!$V$9,('Mitigazione del rischio'!N$8*Tabelle!$W$9),IF('Modello Analisi RISCHI MOG_PTPC'!AP181=Tabelle!$V$10,('Mitigazione del rischio'!N$8*Tabelle!$W$10),IF('Modello Analisi RISCHI MOG_PTPC'!AP181=Tabelle!$V$11,('Mitigazione del rischio'!N$8*Tabelle!$W$11),IF('Modello Analisi RISCHI MOG_PTPC'!AP181=Tabelle!$V$12,('Mitigazione del rischio'!N$8*Tabelle!$W$12),"-"))))))))))</f>
        <v>-</v>
      </c>
      <c r="O180" s="31" t="str">
        <f>IF('Modello Analisi RISCHI MOG_PTPC'!AQ181=Tabelle!$V$3,('Mitigazione del rischio'!O$8*Tabelle!$W$3),IF('Modello Analisi RISCHI MOG_PTPC'!AQ181=Tabelle!$V$4,('Mitigazione del rischio'!O$8*Tabelle!$W$4),IF('Modello Analisi RISCHI MOG_PTPC'!AQ181=Tabelle!$V$5,('Mitigazione del rischio'!O$8*Tabelle!$W$5),IF('Modello Analisi RISCHI MOG_PTPC'!AQ181=Tabelle!$V$6,('Mitigazione del rischio'!O$8*Tabelle!$W$6),IF('Modello Analisi RISCHI MOG_PTPC'!AQ181=Tabelle!$V$7,('Mitigazione del rischio'!O$8*Tabelle!$W$7),IF('Modello Analisi RISCHI MOG_PTPC'!AQ181=Tabelle!$V$8,('Mitigazione del rischio'!O$8*Tabelle!$W$8),IF('Modello Analisi RISCHI MOG_PTPC'!AQ181=Tabelle!$V$9,('Mitigazione del rischio'!O$8*Tabelle!$W$9),IF('Modello Analisi RISCHI MOG_PTPC'!AQ181=Tabelle!$V$10,('Mitigazione del rischio'!O$8*Tabelle!$W$10),IF('Modello Analisi RISCHI MOG_PTPC'!AQ181=Tabelle!$V$11,('Mitigazione del rischio'!O$8*Tabelle!$W$11),IF('Modello Analisi RISCHI MOG_PTPC'!AQ181=Tabelle!$V$12,('Mitigazione del rischio'!O$8*Tabelle!$W$12),"-"))))))))))</f>
        <v>-</v>
      </c>
      <c r="P180" s="31" t="str">
        <f>IF('Modello Analisi RISCHI MOG_PTPC'!AR181=Tabelle!$V$3,('Mitigazione del rischio'!P$8*Tabelle!$W$3),IF('Modello Analisi RISCHI MOG_PTPC'!AR181=Tabelle!$V$4,('Mitigazione del rischio'!P$8*Tabelle!$W$4),IF('Modello Analisi RISCHI MOG_PTPC'!AR181=Tabelle!$V$5,('Mitigazione del rischio'!P$8*Tabelle!$W$5),IF('Modello Analisi RISCHI MOG_PTPC'!AR181=Tabelle!$V$6,('Mitigazione del rischio'!P$8*Tabelle!$W$6),IF('Modello Analisi RISCHI MOG_PTPC'!AR181=Tabelle!$V$7,('Mitigazione del rischio'!P$8*Tabelle!$W$7),IF('Modello Analisi RISCHI MOG_PTPC'!AR181=Tabelle!$V$8,('Mitigazione del rischio'!P$8*Tabelle!$W$8),IF('Modello Analisi RISCHI MOG_PTPC'!AR181=Tabelle!$V$9,('Mitigazione del rischio'!P$8*Tabelle!$W$9),IF('Modello Analisi RISCHI MOG_PTPC'!AR181=Tabelle!$V$10,('Mitigazione del rischio'!P$8*Tabelle!$W$10),IF('Modello Analisi RISCHI MOG_PTPC'!AR181=Tabelle!$V$11,('Mitigazione del rischio'!P$8*Tabelle!$W$11),IF('Modello Analisi RISCHI MOG_PTPC'!AR181=Tabelle!$V$12,('Mitigazione del rischio'!P$8*Tabelle!$W$12),"-"))))))))))</f>
        <v>-</v>
      </c>
      <c r="Q180" s="31" t="str">
        <f>IF('Modello Analisi RISCHI MOG_PTPC'!AS181=Tabelle!$V$3,('Mitigazione del rischio'!Q$8*Tabelle!$W$3),IF('Modello Analisi RISCHI MOG_PTPC'!AS181=Tabelle!$V$4,('Mitigazione del rischio'!Q$8*Tabelle!$W$4),IF('Modello Analisi RISCHI MOG_PTPC'!AS181=Tabelle!$V$5,('Mitigazione del rischio'!Q$8*Tabelle!$W$5),IF('Modello Analisi RISCHI MOG_PTPC'!AS181=Tabelle!$V$6,('Mitigazione del rischio'!Q$8*Tabelle!$W$6),IF('Modello Analisi RISCHI MOG_PTPC'!AS181=Tabelle!$V$7,('Mitigazione del rischio'!Q$8*Tabelle!$W$7),IF('Modello Analisi RISCHI MOG_PTPC'!AS181=Tabelle!$V$8,('Mitigazione del rischio'!Q$8*Tabelle!$W$8),IF('Modello Analisi RISCHI MOG_PTPC'!AS181=Tabelle!$V$9,('Mitigazione del rischio'!Q$8*Tabelle!$W$9),IF('Modello Analisi RISCHI MOG_PTPC'!AS181=Tabelle!$V$10,('Mitigazione del rischio'!Q$8*Tabelle!$W$10),IF('Modello Analisi RISCHI MOG_PTPC'!AS181=Tabelle!$V$11,('Mitigazione del rischio'!Q$8*Tabelle!$W$11),IF('Modello Analisi RISCHI MOG_PTPC'!AS181=Tabelle!$V$12,('Mitigazione del rischio'!Q$8*Tabelle!$W$12),"-"))))))))))</f>
        <v>-</v>
      </c>
      <c r="R180" s="31" t="str">
        <f>IF('Modello Analisi RISCHI MOG_PTPC'!AT181=Tabelle!$V$3,('Mitigazione del rischio'!R$8*Tabelle!$W$3),IF('Modello Analisi RISCHI MOG_PTPC'!AT181=Tabelle!$V$4,('Mitigazione del rischio'!R$8*Tabelle!$W$4),IF('Modello Analisi RISCHI MOG_PTPC'!AT181=Tabelle!$V$5,('Mitigazione del rischio'!R$8*Tabelle!$W$5),IF('Modello Analisi RISCHI MOG_PTPC'!AT181=Tabelle!$V$6,('Mitigazione del rischio'!R$8*Tabelle!$W$6),IF('Modello Analisi RISCHI MOG_PTPC'!AT181=Tabelle!$V$7,('Mitigazione del rischio'!R$8*Tabelle!$W$7),IF('Modello Analisi RISCHI MOG_PTPC'!AT181=Tabelle!$V$8,('Mitigazione del rischio'!R$8*Tabelle!$W$8),IF('Modello Analisi RISCHI MOG_PTPC'!AT181=Tabelle!$V$9,('Mitigazione del rischio'!R$8*Tabelle!$W$9),IF('Modello Analisi RISCHI MOG_PTPC'!AT181=Tabelle!$V$10,('Mitigazione del rischio'!R$8*Tabelle!$W$10),IF('Modello Analisi RISCHI MOG_PTPC'!AT181=Tabelle!$V$11,('Mitigazione del rischio'!R$8*Tabelle!$W$11),IF('Modello Analisi RISCHI MOG_PTPC'!AT181=Tabelle!$V$12,('Mitigazione del rischio'!R$8*Tabelle!$W$12),"-"))))))))))</f>
        <v>-</v>
      </c>
      <c r="S180" s="31" t="str">
        <f>IF('Modello Analisi RISCHI MOG_PTPC'!AU181=Tabelle!$V$3,('Mitigazione del rischio'!S$8*Tabelle!$W$3),IF('Modello Analisi RISCHI MOG_PTPC'!AU181=Tabelle!$V$4,('Mitigazione del rischio'!S$8*Tabelle!$W$4),IF('Modello Analisi RISCHI MOG_PTPC'!AU181=Tabelle!$V$5,('Mitigazione del rischio'!S$8*Tabelle!$W$5),IF('Modello Analisi RISCHI MOG_PTPC'!AU181=Tabelle!$V$6,('Mitigazione del rischio'!S$8*Tabelle!$W$6),IF('Modello Analisi RISCHI MOG_PTPC'!AU181=Tabelle!$V$7,('Mitigazione del rischio'!S$8*Tabelle!$W$7),IF('Modello Analisi RISCHI MOG_PTPC'!AU181=Tabelle!$V$8,('Mitigazione del rischio'!S$8*Tabelle!$W$8),IF('Modello Analisi RISCHI MOG_PTPC'!AU181=Tabelle!$V$9,('Mitigazione del rischio'!S$8*Tabelle!$W$9),IF('Modello Analisi RISCHI MOG_PTPC'!AU181=Tabelle!$V$10,('Mitigazione del rischio'!S$8*Tabelle!$W$10),IF('Modello Analisi RISCHI MOG_PTPC'!AU181=Tabelle!$V$11,('Mitigazione del rischio'!S$8*Tabelle!$W$11),IF('Modello Analisi RISCHI MOG_PTPC'!AU181=Tabelle!$V$12,('Mitigazione del rischio'!S$8*Tabelle!$W$12),"-"))))))))))</f>
        <v>-</v>
      </c>
      <c r="T180" s="31" t="str">
        <f>IF('Modello Analisi RISCHI MOG_PTPC'!AV181=Tabelle!$V$3,('Mitigazione del rischio'!T$8*Tabelle!$W$3),IF('Modello Analisi RISCHI MOG_PTPC'!AV181=Tabelle!$V$4,('Mitigazione del rischio'!T$8*Tabelle!$W$4),IF('Modello Analisi RISCHI MOG_PTPC'!AV181=Tabelle!$V$5,('Mitigazione del rischio'!T$8*Tabelle!$W$5),IF('Modello Analisi RISCHI MOG_PTPC'!AV181=Tabelle!$V$6,('Mitigazione del rischio'!T$8*Tabelle!$W$6),IF('Modello Analisi RISCHI MOG_PTPC'!AV181=Tabelle!$V$7,('Mitigazione del rischio'!T$8*Tabelle!$W$7),IF('Modello Analisi RISCHI MOG_PTPC'!AV181=Tabelle!$V$8,('Mitigazione del rischio'!T$8*Tabelle!$W$8),IF('Modello Analisi RISCHI MOG_PTPC'!AV181=Tabelle!$V$9,('Mitigazione del rischio'!T$8*Tabelle!$W$9),IF('Modello Analisi RISCHI MOG_PTPC'!AV181=Tabelle!$V$10,('Mitigazione del rischio'!T$8*Tabelle!$W$10),IF('Modello Analisi RISCHI MOG_PTPC'!AV181=Tabelle!$V$11,('Mitigazione del rischio'!T$8*Tabelle!$W$11),IF('Modello Analisi RISCHI MOG_PTPC'!AV181=Tabelle!$V$12,('Mitigazione del rischio'!T$8*Tabelle!$W$12),"-"))))))))))</f>
        <v>-</v>
      </c>
      <c r="U180" s="31" t="str">
        <f>IF('Modello Analisi RISCHI MOG_PTPC'!AW181=Tabelle!$V$3,('Mitigazione del rischio'!U$8*Tabelle!$W$3),IF('Modello Analisi RISCHI MOG_PTPC'!AW181=Tabelle!$V$4,('Mitigazione del rischio'!U$8*Tabelle!$W$4),IF('Modello Analisi RISCHI MOG_PTPC'!AW181=Tabelle!$V$5,('Mitigazione del rischio'!U$8*Tabelle!$W$5),IF('Modello Analisi RISCHI MOG_PTPC'!AW181=Tabelle!$V$6,('Mitigazione del rischio'!U$8*Tabelle!$W$6),IF('Modello Analisi RISCHI MOG_PTPC'!AW181=Tabelle!$V$7,('Mitigazione del rischio'!U$8*Tabelle!$W$7),IF('Modello Analisi RISCHI MOG_PTPC'!AW181=Tabelle!$V$8,('Mitigazione del rischio'!U$8*Tabelle!$W$8),IF('Modello Analisi RISCHI MOG_PTPC'!AW181=Tabelle!$V$9,('Mitigazione del rischio'!U$8*Tabelle!$W$9),IF('Modello Analisi RISCHI MOG_PTPC'!AW181=Tabelle!$V$10,('Mitigazione del rischio'!U$8*Tabelle!$W$10),IF('Modello Analisi RISCHI MOG_PTPC'!AW181=Tabelle!$V$11,('Mitigazione del rischio'!U$8*Tabelle!$W$11),IF('Modello Analisi RISCHI MOG_PTPC'!AW181=Tabelle!$V$12,('Mitigazione del rischio'!U$8*Tabelle!$W$12),"-"))))))))))</f>
        <v>-</v>
      </c>
      <c r="V180" s="31" t="str">
        <f>IF('Modello Analisi RISCHI MOG_PTPC'!AX181=Tabelle!$V$3,('Mitigazione del rischio'!V$8*Tabelle!$W$3),IF('Modello Analisi RISCHI MOG_PTPC'!AX181=Tabelle!$V$4,('Mitigazione del rischio'!V$8*Tabelle!$W$4),IF('Modello Analisi RISCHI MOG_PTPC'!AX181=Tabelle!$V$5,('Mitigazione del rischio'!V$8*Tabelle!$W$5),IF('Modello Analisi RISCHI MOG_PTPC'!AX181=Tabelle!$V$6,('Mitigazione del rischio'!V$8*Tabelle!$W$6),IF('Modello Analisi RISCHI MOG_PTPC'!AX181=Tabelle!$V$7,('Mitigazione del rischio'!V$8*Tabelle!$W$7),IF('Modello Analisi RISCHI MOG_PTPC'!AX181=Tabelle!$V$8,('Mitigazione del rischio'!V$8*Tabelle!$W$8),IF('Modello Analisi RISCHI MOG_PTPC'!AX181=Tabelle!$V$9,('Mitigazione del rischio'!V$8*Tabelle!$W$9),IF('Modello Analisi RISCHI MOG_PTPC'!AX181=Tabelle!$V$10,('Mitigazione del rischio'!V$8*Tabelle!$W$10),IF('Modello Analisi RISCHI MOG_PTPC'!AX181=Tabelle!$V$11,('Mitigazione del rischio'!V$8*Tabelle!$W$11),IF('Modello Analisi RISCHI MOG_PTPC'!AX181=Tabelle!$V$12,('Mitigazione del rischio'!V$8*Tabelle!$W$12),"-"))))))))))</f>
        <v>-</v>
      </c>
      <c r="W180" s="31" t="str">
        <f>IF('Modello Analisi RISCHI MOG_PTPC'!AY181=Tabelle!$V$3,('Mitigazione del rischio'!W$8*Tabelle!$W$3),IF('Modello Analisi RISCHI MOG_PTPC'!AY181=Tabelle!$V$4,('Mitigazione del rischio'!W$8*Tabelle!$W$4),IF('Modello Analisi RISCHI MOG_PTPC'!AY181=Tabelle!$V$5,('Mitigazione del rischio'!W$8*Tabelle!$W$5),IF('Modello Analisi RISCHI MOG_PTPC'!AY181=Tabelle!$V$6,('Mitigazione del rischio'!W$8*Tabelle!$W$6),IF('Modello Analisi RISCHI MOG_PTPC'!AY181=Tabelle!$V$7,('Mitigazione del rischio'!W$8*Tabelle!$W$7),IF('Modello Analisi RISCHI MOG_PTPC'!AY181=Tabelle!$V$8,('Mitigazione del rischio'!W$8*Tabelle!$W$8),IF('Modello Analisi RISCHI MOG_PTPC'!AY181=Tabelle!$V$9,('Mitigazione del rischio'!W$8*Tabelle!$W$9),IF('Modello Analisi RISCHI MOG_PTPC'!AY181=Tabelle!$V$10,('Mitigazione del rischio'!W$8*Tabelle!$W$10),IF('Modello Analisi RISCHI MOG_PTPC'!AY181=Tabelle!$V$11,('Mitigazione del rischio'!W$8*Tabelle!$W$11),IF('Modello Analisi RISCHI MOG_PTPC'!AY181=Tabelle!$V$12,('Mitigazione del rischio'!W$8*Tabelle!$W$12),"-"))))))))))</f>
        <v>-</v>
      </c>
      <c r="X180" s="31" t="str">
        <f>IF('Modello Analisi RISCHI MOG_PTPC'!AZ181=Tabelle!$V$3,('Mitigazione del rischio'!X$8*Tabelle!$W$3),IF('Modello Analisi RISCHI MOG_PTPC'!AZ181=Tabelle!$V$4,('Mitigazione del rischio'!X$8*Tabelle!$W$4),IF('Modello Analisi RISCHI MOG_PTPC'!AZ181=Tabelle!$V$5,('Mitigazione del rischio'!X$8*Tabelle!$W$5),IF('Modello Analisi RISCHI MOG_PTPC'!AZ181=Tabelle!$V$6,('Mitigazione del rischio'!X$8*Tabelle!$W$6),IF('Modello Analisi RISCHI MOG_PTPC'!AZ181=Tabelle!$V$7,('Mitigazione del rischio'!X$8*Tabelle!$W$7),IF('Modello Analisi RISCHI MOG_PTPC'!AZ181=Tabelle!$V$8,('Mitigazione del rischio'!X$8*Tabelle!$W$8),IF('Modello Analisi RISCHI MOG_PTPC'!AZ181=Tabelle!$V$9,('Mitigazione del rischio'!X$8*Tabelle!$W$9),IF('Modello Analisi RISCHI MOG_PTPC'!AZ181=Tabelle!$V$10,('Mitigazione del rischio'!X$8*Tabelle!$W$10),IF('Modello Analisi RISCHI MOG_PTPC'!AZ181=Tabelle!$V$11,('Mitigazione del rischio'!X$8*Tabelle!$W$11),IF('Modello Analisi RISCHI MOG_PTPC'!AZ181=Tabelle!$V$12,('Mitigazione del rischio'!X$8*Tabelle!$W$12),"-"))))))))))</f>
        <v>-</v>
      </c>
      <c r="Y180" s="31" t="str">
        <f>IF('Modello Analisi RISCHI MOG_PTPC'!BA181=Tabelle!$V$3,('Mitigazione del rischio'!Y$8*Tabelle!$W$3),IF('Modello Analisi RISCHI MOG_PTPC'!BA181=Tabelle!$V$4,('Mitigazione del rischio'!Y$8*Tabelle!$W$4),IF('Modello Analisi RISCHI MOG_PTPC'!BA181=Tabelle!$V$5,('Mitigazione del rischio'!Y$8*Tabelle!$W$5),IF('Modello Analisi RISCHI MOG_PTPC'!BA181=Tabelle!$V$6,('Mitigazione del rischio'!Y$8*Tabelle!$W$6),IF('Modello Analisi RISCHI MOG_PTPC'!BA181=Tabelle!$V$7,('Mitigazione del rischio'!Y$8*Tabelle!$W$7),IF('Modello Analisi RISCHI MOG_PTPC'!BA181=Tabelle!$V$8,('Mitigazione del rischio'!Y$8*Tabelle!$W$8),IF('Modello Analisi RISCHI MOG_PTPC'!BA181=Tabelle!$V$9,('Mitigazione del rischio'!Y$8*Tabelle!$W$9),IF('Modello Analisi RISCHI MOG_PTPC'!BA181=Tabelle!$V$10,('Mitigazione del rischio'!Y$8*Tabelle!$W$10),IF('Modello Analisi RISCHI MOG_PTPC'!BA181=Tabelle!$V$11,('Mitigazione del rischio'!Y$8*Tabelle!$W$11),IF('Modello Analisi RISCHI MOG_PTPC'!BA181=Tabelle!$V$12,('Mitigazione del rischio'!Y$8*Tabelle!$W$12),"-"))))))))))</f>
        <v>-</v>
      </c>
      <c r="Z180" s="31" t="str">
        <f>IF('Modello Analisi RISCHI MOG_PTPC'!BB181=Tabelle!$V$3,('Mitigazione del rischio'!Z$8*Tabelle!$W$3),IF('Modello Analisi RISCHI MOG_PTPC'!BB181=Tabelle!$V$4,('Mitigazione del rischio'!Z$8*Tabelle!$W$4),IF('Modello Analisi RISCHI MOG_PTPC'!BB181=Tabelle!$V$5,('Mitigazione del rischio'!Z$8*Tabelle!$W$5),IF('Modello Analisi RISCHI MOG_PTPC'!BB181=Tabelle!$V$6,('Mitigazione del rischio'!Z$8*Tabelle!$W$6),IF('Modello Analisi RISCHI MOG_PTPC'!BB181=Tabelle!$V$7,('Mitigazione del rischio'!Z$8*Tabelle!$W$7),IF('Modello Analisi RISCHI MOG_PTPC'!BB181=Tabelle!$V$8,('Mitigazione del rischio'!Z$8*Tabelle!$W$8),IF('Modello Analisi RISCHI MOG_PTPC'!BB181=Tabelle!$V$9,('Mitigazione del rischio'!Z$8*Tabelle!$W$9),IF('Modello Analisi RISCHI MOG_PTPC'!BB181=Tabelle!$V$10,('Mitigazione del rischio'!Z$8*Tabelle!$W$10),IF('Modello Analisi RISCHI MOG_PTPC'!BB181=Tabelle!$V$11,('Mitigazione del rischio'!Z$8*Tabelle!$W$11),IF('Modello Analisi RISCHI MOG_PTPC'!BB181=Tabelle!$V$12,('Mitigazione del rischio'!Z$8*Tabelle!$W$12),"-"))))))))))</f>
        <v>-</v>
      </c>
      <c r="AA180" s="31" t="str">
        <f>IF('Modello Analisi RISCHI MOG_PTPC'!BC181=Tabelle!$V$3,('Mitigazione del rischio'!AA$8*Tabelle!$W$3),IF('Modello Analisi RISCHI MOG_PTPC'!BC181=Tabelle!$V$4,('Mitigazione del rischio'!AA$8*Tabelle!$W$4),IF('Modello Analisi RISCHI MOG_PTPC'!BC181=Tabelle!$V$5,('Mitigazione del rischio'!AA$8*Tabelle!$W$5),IF('Modello Analisi RISCHI MOG_PTPC'!BC181=Tabelle!$V$6,('Mitigazione del rischio'!AA$8*Tabelle!$W$6),IF('Modello Analisi RISCHI MOG_PTPC'!BC181=Tabelle!$V$7,('Mitigazione del rischio'!AA$8*Tabelle!$W$7),IF('Modello Analisi RISCHI MOG_PTPC'!BC181=Tabelle!$V$8,('Mitigazione del rischio'!AA$8*Tabelle!$W$8),IF('Modello Analisi RISCHI MOG_PTPC'!BC181=Tabelle!$V$9,('Mitigazione del rischio'!AA$8*Tabelle!$W$9),IF('Modello Analisi RISCHI MOG_PTPC'!BC181=Tabelle!$V$10,('Mitigazione del rischio'!AA$8*Tabelle!$W$10),IF('Modello Analisi RISCHI MOG_PTPC'!BC181=Tabelle!$V$11,('Mitigazione del rischio'!AA$8*Tabelle!$W$11),IF('Modello Analisi RISCHI MOG_PTPC'!BC181=Tabelle!$V$12,('Mitigazione del rischio'!AA$8*Tabelle!$W$12),"-"))))))))))</f>
        <v>-</v>
      </c>
      <c r="AB180" s="31" t="str">
        <f>IF('Modello Analisi RISCHI MOG_PTPC'!BD181=Tabelle!$V$3,('Mitigazione del rischio'!AB$8*Tabelle!$W$3),IF('Modello Analisi RISCHI MOG_PTPC'!BD181=Tabelle!$V$4,('Mitigazione del rischio'!AB$8*Tabelle!$W$4),IF('Modello Analisi RISCHI MOG_PTPC'!BD181=Tabelle!$V$5,('Mitigazione del rischio'!AB$8*Tabelle!$W$5),IF('Modello Analisi RISCHI MOG_PTPC'!BD181=Tabelle!$V$6,('Mitigazione del rischio'!AB$8*Tabelle!$W$6),IF('Modello Analisi RISCHI MOG_PTPC'!BD181=Tabelle!$V$7,('Mitigazione del rischio'!AB$8*Tabelle!$W$7),IF('Modello Analisi RISCHI MOG_PTPC'!BD181=Tabelle!$V$8,('Mitigazione del rischio'!AB$8*Tabelle!$W$8),IF('Modello Analisi RISCHI MOG_PTPC'!BD181=Tabelle!$V$9,('Mitigazione del rischio'!AB$8*Tabelle!$W$9),IF('Modello Analisi RISCHI MOG_PTPC'!BD181=Tabelle!$V$10,('Mitigazione del rischio'!AB$8*Tabelle!$W$10),IF('Modello Analisi RISCHI MOG_PTPC'!BD181=Tabelle!$V$11,('Mitigazione del rischio'!AB$8*Tabelle!$W$11),IF('Modello Analisi RISCHI MOG_PTPC'!BD181=Tabelle!$V$12,('Mitigazione del rischio'!AB$8*Tabelle!$W$12),"-"))))))))))</f>
        <v>-</v>
      </c>
      <c r="AC180" s="31" t="str">
        <f>IF('Modello Analisi RISCHI MOG_PTPC'!BE181=Tabelle!$V$3,('Mitigazione del rischio'!AC$8*Tabelle!$W$3),IF('Modello Analisi RISCHI MOG_PTPC'!BE181=Tabelle!$V$4,('Mitigazione del rischio'!AC$8*Tabelle!$W$4),IF('Modello Analisi RISCHI MOG_PTPC'!BE181=Tabelle!$V$5,('Mitigazione del rischio'!AC$8*Tabelle!$W$5),IF('Modello Analisi RISCHI MOG_PTPC'!BE181=Tabelle!$V$6,('Mitigazione del rischio'!AC$8*Tabelle!$W$6),IF('Modello Analisi RISCHI MOG_PTPC'!BE181=Tabelle!$V$7,('Mitigazione del rischio'!AC$8*Tabelle!$W$7),IF('Modello Analisi RISCHI MOG_PTPC'!BE181=Tabelle!$V$8,('Mitigazione del rischio'!AC$8*Tabelle!$W$8),IF('Modello Analisi RISCHI MOG_PTPC'!BE181=Tabelle!$V$9,('Mitigazione del rischio'!AC$8*Tabelle!$W$9),IF('Modello Analisi RISCHI MOG_PTPC'!BE181=Tabelle!$V$10,('Mitigazione del rischio'!AC$8*Tabelle!$W$10),IF('Modello Analisi RISCHI MOG_PTPC'!BE181=Tabelle!$V$11,('Mitigazione del rischio'!AC$8*Tabelle!$W$11),IF('Modello Analisi RISCHI MOG_PTPC'!BE181=Tabelle!$V$12,('Mitigazione del rischio'!AC$8*Tabelle!$W$12),"-"))))))))))</f>
        <v>-</v>
      </c>
      <c r="AD180" s="31" t="str">
        <f>IF('Modello Analisi RISCHI MOG_PTPC'!BF181=Tabelle!$V$3,('Mitigazione del rischio'!AD$8*Tabelle!$W$3),IF('Modello Analisi RISCHI MOG_PTPC'!BF181=Tabelle!$V$4,('Mitigazione del rischio'!AD$8*Tabelle!$W$4),IF('Modello Analisi RISCHI MOG_PTPC'!BF181=Tabelle!$V$5,('Mitigazione del rischio'!AD$8*Tabelle!$W$5),IF('Modello Analisi RISCHI MOG_PTPC'!BF181=Tabelle!$V$6,('Mitigazione del rischio'!AD$8*Tabelle!$W$6),IF('Modello Analisi RISCHI MOG_PTPC'!BF181=Tabelle!$V$7,('Mitigazione del rischio'!AD$8*Tabelle!$W$7),IF('Modello Analisi RISCHI MOG_PTPC'!BF181=Tabelle!$V$8,('Mitigazione del rischio'!AD$8*Tabelle!$W$8),IF('Modello Analisi RISCHI MOG_PTPC'!BF181=Tabelle!$V$9,('Mitigazione del rischio'!AD$8*Tabelle!$W$9),IF('Modello Analisi RISCHI MOG_PTPC'!BF181=Tabelle!$V$10,('Mitigazione del rischio'!AD$8*Tabelle!$W$10),IF('Modello Analisi RISCHI MOG_PTPC'!BF181=Tabelle!$V$11,('Mitigazione del rischio'!AD$8*Tabelle!$W$11),IF('Modello Analisi RISCHI MOG_PTPC'!BF181=Tabelle!$V$12,('Mitigazione del rischio'!AD$8*Tabelle!$W$12),"-"))))))))))</f>
        <v>-</v>
      </c>
      <c r="AE180" s="31" t="str">
        <f>IF('Modello Analisi RISCHI MOG_PTPC'!BG181=Tabelle!$V$3,('Mitigazione del rischio'!AE$8*Tabelle!$W$3),IF('Modello Analisi RISCHI MOG_PTPC'!BG181=Tabelle!$V$4,('Mitigazione del rischio'!AE$8*Tabelle!$W$4),IF('Modello Analisi RISCHI MOG_PTPC'!BG181=Tabelle!$V$5,('Mitigazione del rischio'!AE$8*Tabelle!$W$5),IF('Modello Analisi RISCHI MOG_PTPC'!BG181=Tabelle!$V$6,('Mitigazione del rischio'!AE$8*Tabelle!$W$6),IF('Modello Analisi RISCHI MOG_PTPC'!BG181=Tabelle!$V$7,('Mitigazione del rischio'!AE$8*Tabelle!$W$7),IF('Modello Analisi RISCHI MOG_PTPC'!BG181=Tabelle!$V$8,('Mitigazione del rischio'!AE$8*Tabelle!$W$8),IF('Modello Analisi RISCHI MOG_PTPC'!BG181=Tabelle!$V$9,('Mitigazione del rischio'!AE$8*Tabelle!$W$9),IF('Modello Analisi RISCHI MOG_PTPC'!BG181=Tabelle!$V$10,('Mitigazione del rischio'!AE$8*Tabelle!$W$10),IF('Modello Analisi RISCHI MOG_PTPC'!BG181=Tabelle!$V$11,('Mitigazione del rischio'!AE$8*Tabelle!$W$11),IF('Modello Analisi RISCHI MOG_PTPC'!BG181=Tabelle!$V$12,('Mitigazione del rischio'!AE$8*Tabelle!$W$12),"-"))))))))))</f>
        <v>-</v>
      </c>
      <c r="AF180" s="32">
        <f t="shared" si="7"/>
        <v>0</v>
      </c>
      <c r="AG180" s="33">
        <f t="shared" si="8"/>
        <v>0</v>
      </c>
    </row>
    <row r="181" spans="1:33" x14ac:dyDescent="0.25">
      <c r="A181" s="31" t="str">
        <f>IF('Modello Analisi RISCHI MOG_PTPC'!AC182=Tabelle!$V$3,('Mitigazione del rischio'!A$8*Tabelle!$W$3),IF('Modello Analisi RISCHI MOG_PTPC'!AC182=Tabelle!$V$4,('Mitigazione del rischio'!A$8*Tabelle!$W$4),IF('Modello Analisi RISCHI MOG_PTPC'!AC182=Tabelle!$V$5,('Mitigazione del rischio'!A$8*Tabelle!$W$5),IF('Modello Analisi RISCHI MOG_PTPC'!AC182=Tabelle!$V$6,('Mitigazione del rischio'!A$8*Tabelle!$W$6),IF('Modello Analisi RISCHI MOG_PTPC'!AC182=Tabelle!$V$7,('Mitigazione del rischio'!A$8*Tabelle!$W$7),IF('Modello Analisi RISCHI MOG_PTPC'!AC182=Tabelle!$V$8,('Mitigazione del rischio'!A$8*Tabelle!$W$8),IF('Modello Analisi RISCHI MOG_PTPC'!AC182=Tabelle!$V$9,('Mitigazione del rischio'!A$8*Tabelle!$W$9),IF('Modello Analisi RISCHI MOG_PTPC'!AC182=Tabelle!$V$10,('Mitigazione del rischio'!A$8*Tabelle!$W$10),IF('Modello Analisi RISCHI MOG_PTPC'!AC182=Tabelle!$V$11,('Mitigazione del rischio'!A$8*Tabelle!$W$11),IF('Modello Analisi RISCHI MOG_PTPC'!AC182=Tabelle!$V$12,('Mitigazione del rischio'!A$8*Tabelle!$W$12),"-"))))))))))</f>
        <v>-</v>
      </c>
      <c r="B181" s="31" t="str">
        <f>IF('Modello Analisi RISCHI MOG_PTPC'!AD182=Tabelle!$V$3,('Mitigazione del rischio'!B$8*Tabelle!$W$3),IF('Modello Analisi RISCHI MOG_PTPC'!AD182=Tabelle!$V$4,('Mitigazione del rischio'!B$8*Tabelle!$W$4),IF('Modello Analisi RISCHI MOG_PTPC'!AD182=Tabelle!$V$5,('Mitigazione del rischio'!B$8*Tabelle!$W$5),IF('Modello Analisi RISCHI MOG_PTPC'!AD182=Tabelle!$V$6,('Mitigazione del rischio'!B$8*Tabelle!$W$6),IF('Modello Analisi RISCHI MOG_PTPC'!AD182=Tabelle!$V$7,('Mitigazione del rischio'!B$8*Tabelle!$W$7),IF('Modello Analisi RISCHI MOG_PTPC'!AD182=Tabelle!$V$8,('Mitigazione del rischio'!B$8*Tabelle!$W$8),IF('Modello Analisi RISCHI MOG_PTPC'!AD182=Tabelle!$V$9,('Mitigazione del rischio'!B$8*Tabelle!$W$9),IF('Modello Analisi RISCHI MOG_PTPC'!AD182=Tabelle!$V$10,('Mitigazione del rischio'!B$8*Tabelle!$W$10),IF('Modello Analisi RISCHI MOG_PTPC'!AD182=Tabelle!$V$11,('Mitigazione del rischio'!B$8*Tabelle!$W$11),IF('Modello Analisi RISCHI MOG_PTPC'!AD182=Tabelle!$V$12,('Mitigazione del rischio'!B$8*Tabelle!$W$12),"-"))))))))))</f>
        <v>-</v>
      </c>
      <c r="C181" s="31" t="str">
        <f>IF('Modello Analisi RISCHI MOG_PTPC'!AE182=Tabelle!$V$3,('Mitigazione del rischio'!C$8*Tabelle!$W$3),IF('Modello Analisi RISCHI MOG_PTPC'!AE182=Tabelle!$V$4,('Mitigazione del rischio'!C$8*Tabelle!$W$4),IF('Modello Analisi RISCHI MOG_PTPC'!AE182=Tabelle!$V$5,('Mitigazione del rischio'!C$8*Tabelle!$W$5),IF('Modello Analisi RISCHI MOG_PTPC'!AE182=Tabelle!$V$6,('Mitigazione del rischio'!C$8*Tabelle!$W$6),IF('Modello Analisi RISCHI MOG_PTPC'!AE182=Tabelle!$V$7,('Mitigazione del rischio'!C$8*Tabelle!$W$7),IF('Modello Analisi RISCHI MOG_PTPC'!AE182=Tabelle!$V$8,('Mitigazione del rischio'!C$8*Tabelle!$W$8),IF('Modello Analisi RISCHI MOG_PTPC'!AE182=Tabelle!$V$9,('Mitigazione del rischio'!C$8*Tabelle!$W$9),IF('Modello Analisi RISCHI MOG_PTPC'!AE182=Tabelle!$V$10,('Mitigazione del rischio'!C$8*Tabelle!$W$10),IF('Modello Analisi RISCHI MOG_PTPC'!AE182=Tabelle!$V$11,('Mitigazione del rischio'!C$8*Tabelle!$W$11),IF('Modello Analisi RISCHI MOG_PTPC'!AE182=Tabelle!$V$12,('Mitigazione del rischio'!C$8*Tabelle!$W$12),"-"))))))))))</f>
        <v>-</v>
      </c>
      <c r="D181" s="31" t="str">
        <f>IF('Modello Analisi RISCHI MOG_PTPC'!AF182=Tabelle!$V$3,('Mitigazione del rischio'!D$8*Tabelle!$W$3),IF('Modello Analisi RISCHI MOG_PTPC'!AF182=Tabelle!$V$4,('Mitigazione del rischio'!D$8*Tabelle!$W$4),IF('Modello Analisi RISCHI MOG_PTPC'!AF182=Tabelle!$V$5,('Mitigazione del rischio'!D$8*Tabelle!$W$5),IF('Modello Analisi RISCHI MOG_PTPC'!AF182=Tabelle!$V$6,('Mitigazione del rischio'!D$8*Tabelle!$W$6),IF('Modello Analisi RISCHI MOG_PTPC'!AF182=Tabelle!$V$7,('Mitigazione del rischio'!D$8*Tabelle!$W$7),IF('Modello Analisi RISCHI MOG_PTPC'!AF182=Tabelle!$V$8,('Mitigazione del rischio'!D$8*Tabelle!$W$8),IF('Modello Analisi RISCHI MOG_PTPC'!AF182=Tabelle!$V$9,('Mitigazione del rischio'!D$8*Tabelle!$W$9),IF('Modello Analisi RISCHI MOG_PTPC'!AF182=Tabelle!$V$10,('Mitigazione del rischio'!D$8*Tabelle!$W$10),IF('Modello Analisi RISCHI MOG_PTPC'!AF182=Tabelle!$V$11,('Mitigazione del rischio'!D$8*Tabelle!$W$11),IF('Modello Analisi RISCHI MOG_PTPC'!AF182=Tabelle!$V$12,('Mitigazione del rischio'!D$8*Tabelle!$W$12),"-"))))))))))</f>
        <v>-</v>
      </c>
      <c r="E181" s="31" t="str">
        <f>IF('Modello Analisi RISCHI MOG_PTPC'!AG182=Tabelle!$V$3,('Mitigazione del rischio'!E$8*Tabelle!$W$3),IF('Modello Analisi RISCHI MOG_PTPC'!AG182=Tabelle!$V$4,('Mitigazione del rischio'!E$8*Tabelle!$W$4),IF('Modello Analisi RISCHI MOG_PTPC'!AG182=Tabelle!$V$5,('Mitigazione del rischio'!E$8*Tabelle!$W$5),IF('Modello Analisi RISCHI MOG_PTPC'!AG182=Tabelle!$V$6,('Mitigazione del rischio'!E$8*Tabelle!$W$6),IF('Modello Analisi RISCHI MOG_PTPC'!AG182=Tabelle!$V$7,('Mitigazione del rischio'!E$8*Tabelle!$W$7),IF('Modello Analisi RISCHI MOG_PTPC'!AG182=Tabelle!$V$8,('Mitigazione del rischio'!E$8*Tabelle!$W$8),IF('Modello Analisi RISCHI MOG_PTPC'!AG182=Tabelle!$V$9,('Mitigazione del rischio'!E$8*Tabelle!$W$9),IF('Modello Analisi RISCHI MOG_PTPC'!AG182=Tabelle!$V$10,('Mitigazione del rischio'!E$8*Tabelle!$W$10),IF('Modello Analisi RISCHI MOG_PTPC'!AG182=Tabelle!$V$11,('Mitigazione del rischio'!E$8*Tabelle!$W$11),IF('Modello Analisi RISCHI MOG_PTPC'!AG182=Tabelle!$V$12,('Mitigazione del rischio'!E$8*Tabelle!$W$12),"-"))))))))))</f>
        <v>-</v>
      </c>
      <c r="F181" s="31" t="str">
        <f>IF('Modello Analisi RISCHI MOG_PTPC'!AH182=Tabelle!$V$3,('Mitigazione del rischio'!F$8*Tabelle!$W$3),IF('Modello Analisi RISCHI MOG_PTPC'!AH182=Tabelle!$V$4,('Mitigazione del rischio'!F$8*Tabelle!$W$4),IF('Modello Analisi RISCHI MOG_PTPC'!AH182=Tabelle!$V$5,('Mitigazione del rischio'!F$8*Tabelle!$W$5),IF('Modello Analisi RISCHI MOG_PTPC'!AH182=Tabelle!$V$6,('Mitigazione del rischio'!F$8*Tabelle!$W$6),IF('Modello Analisi RISCHI MOG_PTPC'!AH182=Tabelle!$V$7,('Mitigazione del rischio'!F$8*Tabelle!$W$7),IF('Modello Analisi RISCHI MOG_PTPC'!AH182=Tabelle!$V$8,('Mitigazione del rischio'!F$8*Tabelle!$W$8),IF('Modello Analisi RISCHI MOG_PTPC'!AH182=Tabelle!$V$9,('Mitigazione del rischio'!F$8*Tabelle!$W$9),IF('Modello Analisi RISCHI MOG_PTPC'!AH182=Tabelle!$V$10,('Mitigazione del rischio'!F$8*Tabelle!$W$10),IF('Modello Analisi RISCHI MOG_PTPC'!AH182=Tabelle!$V$11,('Mitigazione del rischio'!F$8*Tabelle!$W$11),IF('Modello Analisi RISCHI MOG_PTPC'!AH182=Tabelle!$V$12,('Mitigazione del rischio'!F$8*Tabelle!$W$12),"-"))))))))))</f>
        <v>-</v>
      </c>
      <c r="G181" s="31" t="str">
        <f>IF('Modello Analisi RISCHI MOG_PTPC'!AI182=Tabelle!$V$3,('Mitigazione del rischio'!G$8*Tabelle!$W$3),IF('Modello Analisi RISCHI MOG_PTPC'!AI182=Tabelle!$V$4,('Mitigazione del rischio'!G$8*Tabelle!$W$4),IF('Modello Analisi RISCHI MOG_PTPC'!AI182=Tabelle!$V$5,('Mitigazione del rischio'!G$8*Tabelle!$W$5),IF('Modello Analisi RISCHI MOG_PTPC'!AI182=Tabelle!$V$6,('Mitigazione del rischio'!G$8*Tabelle!$W$6),IF('Modello Analisi RISCHI MOG_PTPC'!AI182=Tabelle!$V$7,('Mitigazione del rischio'!G$8*Tabelle!$W$7),IF('Modello Analisi RISCHI MOG_PTPC'!AI182=Tabelle!$V$8,('Mitigazione del rischio'!G$8*Tabelle!$W$8),IF('Modello Analisi RISCHI MOG_PTPC'!AI182=Tabelle!$V$9,('Mitigazione del rischio'!G$8*Tabelle!$W$9),IF('Modello Analisi RISCHI MOG_PTPC'!AI182=Tabelle!$V$10,('Mitigazione del rischio'!G$8*Tabelle!$W$10),IF('Modello Analisi RISCHI MOG_PTPC'!AI182=Tabelle!$V$11,('Mitigazione del rischio'!G$8*Tabelle!$W$11),IF('Modello Analisi RISCHI MOG_PTPC'!AI182=Tabelle!$V$12,('Mitigazione del rischio'!G$8*Tabelle!$W$12),"-"))))))))))</f>
        <v>-</v>
      </c>
      <c r="H181" s="31" t="str">
        <f>IF('Modello Analisi RISCHI MOG_PTPC'!AJ182=Tabelle!$V$3,('Mitigazione del rischio'!H$8*Tabelle!$W$3),IF('Modello Analisi RISCHI MOG_PTPC'!AJ182=Tabelle!$V$4,('Mitigazione del rischio'!H$8*Tabelle!$W$4),IF('Modello Analisi RISCHI MOG_PTPC'!AJ182=Tabelle!$V$5,('Mitigazione del rischio'!H$8*Tabelle!$W$5),IF('Modello Analisi RISCHI MOG_PTPC'!AJ182=Tabelle!$V$6,('Mitigazione del rischio'!H$8*Tabelle!$W$6),IF('Modello Analisi RISCHI MOG_PTPC'!AJ182=Tabelle!$V$7,('Mitigazione del rischio'!H$8*Tabelle!$W$7),IF('Modello Analisi RISCHI MOG_PTPC'!AJ182=Tabelle!$V$8,('Mitigazione del rischio'!H$8*Tabelle!$W$8),IF('Modello Analisi RISCHI MOG_PTPC'!AJ182=Tabelle!$V$9,('Mitigazione del rischio'!H$8*Tabelle!$W$9),IF('Modello Analisi RISCHI MOG_PTPC'!AJ182=Tabelle!$V$10,('Mitigazione del rischio'!H$8*Tabelle!$W$10),IF('Modello Analisi RISCHI MOG_PTPC'!AJ182=Tabelle!$V$11,('Mitigazione del rischio'!H$8*Tabelle!$W$11),IF('Modello Analisi RISCHI MOG_PTPC'!AJ182=Tabelle!$V$12,('Mitigazione del rischio'!H$8*Tabelle!$W$12),"-"))))))))))</f>
        <v>-</v>
      </c>
      <c r="I181" s="31" t="str">
        <f>IF('Modello Analisi RISCHI MOG_PTPC'!AK182=Tabelle!$V$3,('Mitigazione del rischio'!I$8*Tabelle!$W$3),IF('Modello Analisi RISCHI MOG_PTPC'!AK182=Tabelle!$V$4,('Mitigazione del rischio'!I$8*Tabelle!$W$4),IF('Modello Analisi RISCHI MOG_PTPC'!AK182=Tabelle!$V$5,('Mitigazione del rischio'!I$8*Tabelle!$W$5),IF('Modello Analisi RISCHI MOG_PTPC'!AK182=Tabelle!$V$6,('Mitigazione del rischio'!I$8*Tabelle!$W$6),IF('Modello Analisi RISCHI MOG_PTPC'!AK182=Tabelle!$V$7,('Mitigazione del rischio'!I$8*Tabelle!$W$7),IF('Modello Analisi RISCHI MOG_PTPC'!AK182=Tabelle!$V$8,('Mitigazione del rischio'!I$8*Tabelle!$W$8),IF('Modello Analisi RISCHI MOG_PTPC'!AK182=Tabelle!$V$9,('Mitigazione del rischio'!I$8*Tabelle!$W$9),IF('Modello Analisi RISCHI MOG_PTPC'!AK182=Tabelle!$V$10,('Mitigazione del rischio'!I$8*Tabelle!$W$10),IF('Modello Analisi RISCHI MOG_PTPC'!AK182=Tabelle!$V$11,('Mitigazione del rischio'!I$8*Tabelle!$W$11),IF('Modello Analisi RISCHI MOG_PTPC'!AK182=Tabelle!$V$12,('Mitigazione del rischio'!I$8*Tabelle!$W$12),"-"))))))))))</f>
        <v>-</v>
      </c>
      <c r="J181" s="31" t="str">
        <f>IF('Modello Analisi RISCHI MOG_PTPC'!AL182=Tabelle!$V$3,('Mitigazione del rischio'!J$8*Tabelle!$W$3),IF('Modello Analisi RISCHI MOG_PTPC'!AL182=Tabelle!$V$4,('Mitigazione del rischio'!J$8*Tabelle!$W$4),IF('Modello Analisi RISCHI MOG_PTPC'!AL182=Tabelle!$V$5,('Mitigazione del rischio'!J$8*Tabelle!$W$5),IF('Modello Analisi RISCHI MOG_PTPC'!AL182=Tabelle!$V$6,('Mitigazione del rischio'!J$8*Tabelle!$W$6),IF('Modello Analisi RISCHI MOG_PTPC'!AL182=Tabelle!$V$7,('Mitigazione del rischio'!J$8*Tabelle!$W$7),IF('Modello Analisi RISCHI MOG_PTPC'!AL182=Tabelle!$V$8,('Mitigazione del rischio'!J$8*Tabelle!$W$8),IF('Modello Analisi RISCHI MOG_PTPC'!AL182=Tabelle!$V$9,('Mitigazione del rischio'!J$8*Tabelle!$W$9),IF('Modello Analisi RISCHI MOG_PTPC'!AL182=Tabelle!$V$10,('Mitigazione del rischio'!J$8*Tabelle!$W$10),IF('Modello Analisi RISCHI MOG_PTPC'!AL182=Tabelle!$V$11,('Mitigazione del rischio'!J$8*Tabelle!$W$11),IF('Modello Analisi RISCHI MOG_PTPC'!AL182=Tabelle!$V$12,('Mitigazione del rischio'!J$8*Tabelle!$W$12),"-"))))))))))</f>
        <v>-</v>
      </c>
      <c r="K181" s="31" t="str">
        <f>IF('Modello Analisi RISCHI MOG_PTPC'!AM182=Tabelle!$V$3,('Mitigazione del rischio'!K$8*Tabelle!$W$3),IF('Modello Analisi RISCHI MOG_PTPC'!AM182=Tabelle!$V$4,('Mitigazione del rischio'!K$8*Tabelle!$W$4),IF('Modello Analisi RISCHI MOG_PTPC'!AM182=Tabelle!$V$5,('Mitigazione del rischio'!K$8*Tabelle!$W$5),IF('Modello Analisi RISCHI MOG_PTPC'!AM182=Tabelle!$V$6,('Mitigazione del rischio'!K$8*Tabelle!$W$6),IF('Modello Analisi RISCHI MOG_PTPC'!AM182=Tabelle!$V$7,('Mitigazione del rischio'!K$8*Tabelle!$W$7),IF('Modello Analisi RISCHI MOG_PTPC'!AM182=Tabelle!$V$8,('Mitigazione del rischio'!K$8*Tabelle!$W$8),IF('Modello Analisi RISCHI MOG_PTPC'!AM182=Tabelle!$V$9,('Mitigazione del rischio'!K$8*Tabelle!$W$9),IF('Modello Analisi RISCHI MOG_PTPC'!AM182=Tabelle!$V$10,('Mitigazione del rischio'!K$8*Tabelle!$W$10),IF('Modello Analisi RISCHI MOG_PTPC'!AM182=Tabelle!$V$11,('Mitigazione del rischio'!K$8*Tabelle!$W$11),IF('Modello Analisi RISCHI MOG_PTPC'!AM182=Tabelle!$V$12,('Mitigazione del rischio'!K$8*Tabelle!$W$12),"-"))))))))))</f>
        <v>-</v>
      </c>
      <c r="L181" s="31" t="str">
        <f>IF('Modello Analisi RISCHI MOG_PTPC'!AN182=Tabelle!$V$3,('Mitigazione del rischio'!L$8*Tabelle!$W$3),IF('Modello Analisi RISCHI MOG_PTPC'!AN182=Tabelle!$V$4,('Mitigazione del rischio'!L$8*Tabelle!$W$4),IF('Modello Analisi RISCHI MOG_PTPC'!AN182=Tabelle!$V$5,('Mitigazione del rischio'!L$8*Tabelle!$W$5),IF('Modello Analisi RISCHI MOG_PTPC'!AN182=Tabelle!$V$6,('Mitigazione del rischio'!L$8*Tabelle!$W$6),IF('Modello Analisi RISCHI MOG_PTPC'!AN182=Tabelle!$V$7,('Mitigazione del rischio'!L$8*Tabelle!$W$7),IF('Modello Analisi RISCHI MOG_PTPC'!AN182=Tabelle!$V$8,('Mitigazione del rischio'!L$8*Tabelle!$W$8),IF('Modello Analisi RISCHI MOG_PTPC'!AN182=Tabelle!$V$9,('Mitigazione del rischio'!L$8*Tabelle!$W$9),IF('Modello Analisi RISCHI MOG_PTPC'!AN182=Tabelle!$V$10,('Mitigazione del rischio'!L$8*Tabelle!$W$10),IF('Modello Analisi RISCHI MOG_PTPC'!AN182=Tabelle!$V$11,('Mitigazione del rischio'!L$8*Tabelle!$W$11),IF('Modello Analisi RISCHI MOG_PTPC'!AN182=Tabelle!$V$12,('Mitigazione del rischio'!L$8*Tabelle!$W$12),"-"))))))))))</f>
        <v>-</v>
      </c>
      <c r="M181" s="31" t="str">
        <f>IF('Modello Analisi RISCHI MOG_PTPC'!AO182=Tabelle!$V$3,('Mitigazione del rischio'!M$8*Tabelle!$W$3),IF('Modello Analisi RISCHI MOG_PTPC'!AO182=Tabelle!$V$4,('Mitigazione del rischio'!M$8*Tabelle!$W$4),IF('Modello Analisi RISCHI MOG_PTPC'!AO182=Tabelle!$V$5,('Mitigazione del rischio'!M$8*Tabelle!$W$5),IF('Modello Analisi RISCHI MOG_PTPC'!AO182=Tabelle!$V$6,('Mitigazione del rischio'!M$8*Tabelle!$W$6),IF('Modello Analisi RISCHI MOG_PTPC'!AO182=Tabelle!$V$7,('Mitigazione del rischio'!M$8*Tabelle!$W$7),IF('Modello Analisi RISCHI MOG_PTPC'!AO182=Tabelle!$V$8,('Mitigazione del rischio'!M$8*Tabelle!$W$8),IF('Modello Analisi RISCHI MOG_PTPC'!AO182=Tabelle!$V$9,('Mitigazione del rischio'!M$8*Tabelle!$W$9),IF('Modello Analisi RISCHI MOG_PTPC'!AO182=Tabelle!$V$10,('Mitigazione del rischio'!M$8*Tabelle!$W$10),IF('Modello Analisi RISCHI MOG_PTPC'!AO182=Tabelle!$V$11,('Mitigazione del rischio'!M$8*Tabelle!$W$11),IF('Modello Analisi RISCHI MOG_PTPC'!AO182=Tabelle!$V$12,('Mitigazione del rischio'!M$8*Tabelle!$W$12),"-"))))))))))</f>
        <v>-</v>
      </c>
      <c r="N181" s="31" t="str">
        <f>IF('Modello Analisi RISCHI MOG_PTPC'!AP182=Tabelle!$V$3,('Mitigazione del rischio'!N$8*Tabelle!$W$3),IF('Modello Analisi RISCHI MOG_PTPC'!AP182=Tabelle!$V$4,('Mitigazione del rischio'!N$8*Tabelle!$W$4),IF('Modello Analisi RISCHI MOG_PTPC'!AP182=Tabelle!$V$5,('Mitigazione del rischio'!N$8*Tabelle!$W$5),IF('Modello Analisi RISCHI MOG_PTPC'!AP182=Tabelle!$V$6,('Mitigazione del rischio'!N$8*Tabelle!$W$6),IF('Modello Analisi RISCHI MOG_PTPC'!AP182=Tabelle!$V$7,('Mitigazione del rischio'!N$8*Tabelle!$W$7),IF('Modello Analisi RISCHI MOG_PTPC'!AP182=Tabelle!$V$8,('Mitigazione del rischio'!N$8*Tabelle!$W$8),IF('Modello Analisi RISCHI MOG_PTPC'!AP182=Tabelle!$V$9,('Mitigazione del rischio'!N$8*Tabelle!$W$9),IF('Modello Analisi RISCHI MOG_PTPC'!AP182=Tabelle!$V$10,('Mitigazione del rischio'!N$8*Tabelle!$W$10),IF('Modello Analisi RISCHI MOG_PTPC'!AP182=Tabelle!$V$11,('Mitigazione del rischio'!N$8*Tabelle!$W$11),IF('Modello Analisi RISCHI MOG_PTPC'!AP182=Tabelle!$V$12,('Mitigazione del rischio'!N$8*Tabelle!$W$12),"-"))))))))))</f>
        <v>-</v>
      </c>
      <c r="O181" s="31" t="str">
        <f>IF('Modello Analisi RISCHI MOG_PTPC'!AQ182=Tabelle!$V$3,('Mitigazione del rischio'!O$8*Tabelle!$W$3),IF('Modello Analisi RISCHI MOG_PTPC'!AQ182=Tabelle!$V$4,('Mitigazione del rischio'!O$8*Tabelle!$W$4),IF('Modello Analisi RISCHI MOG_PTPC'!AQ182=Tabelle!$V$5,('Mitigazione del rischio'!O$8*Tabelle!$W$5),IF('Modello Analisi RISCHI MOG_PTPC'!AQ182=Tabelle!$V$6,('Mitigazione del rischio'!O$8*Tabelle!$W$6),IF('Modello Analisi RISCHI MOG_PTPC'!AQ182=Tabelle!$V$7,('Mitigazione del rischio'!O$8*Tabelle!$W$7),IF('Modello Analisi RISCHI MOG_PTPC'!AQ182=Tabelle!$V$8,('Mitigazione del rischio'!O$8*Tabelle!$W$8),IF('Modello Analisi RISCHI MOG_PTPC'!AQ182=Tabelle!$V$9,('Mitigazione del rischio'!O$8*Tabelle!$W$9),IF('Modello Analisi RISCHI MOG_PTPC'!AQ182=Tabelle!$V$10,('Mitigazione del rischio'!O$8*Tabelle!$W$10),IF('Modello Analisi RISCHI MOG_PTPC'!AQ182=Tabelle!$V$11,('Mitigazione del rischio'!O$8*Tabelle!$W$11),IF('Modello Analisi RISCHI MOG_PTPC'!AQ182=Tabelle!$V$12,('Mitigazione del rischio'!O$8*Tabelle!$W$12),"-"))))))))))</f>
        <v>-</v>
      </c>
      <c r="P181" s="31" t="str">
        <f>IF('Modello Analisi RISCHI MOG_PTPC'!AR182=Tabelle!$V$3,('Mitigazione del rischio'!P$8*Tabelle!$W$3),IF('Modello Analisi RISCHI MOG_PTPC'!AR182=Tabelle!$V$4,('Mitigazione del rischio'!P$8*Tabelle!$W$4),IF('Modello Analisi RISCHI MOG_PTPC'!AR182=Tabelle!$V$5,('Mitigazione del rischio'!P$8*Tabelle!$W$5),IF('Modello Analisi RISCHI MOG_PTPC'!AR182=Tabelle!$V$6,('Mitigazione del rischio'!P$8*Tabelle!$W$6),IF('Modello Analisi RISCHI MOG_PTPC'!AR182=Tabelle!$V$7,('Mitigazione del rischio'!P$8*Tabelle!$W$7),IF('Modello Analisi RISCHI MOG_PTPC'!AR182=Tabelle!$V$8,('Mitigazione del rischio'!P$8*Tabelle!$W$8),IF('Modello Analisi RISCHI MOG_PTPC'!AR182=Tabelle!$V$9,('Mitigazione del rischio'!P$8*Tabelle!$W$9),IF('Modello Analisi RISCHI MOG_PTPC'!AR182=Tabelle!$V$10,('Mitigazione del rischio'!P$8*Tabelle!$W$10),IF('Modello Analisi RISCHI MOG_PTPC'!AR182=Tabelle!$V$11,('Mitigazione del rischio'!P$8*Tabelle!$W$11),IF('Modello Analisi RISCHI MOG_PTPC'!AR182=Tabelle!$V$12,('Mitigazione del rischio'!P$8*Tabelle!$W$12),"-"))))))))))</f>
        <v>-</v>
      </c>
      <c r="Q181" s="31" t="str">
        <f>IF('Modello Analisi RISCHI MOG_PTPC'!AS182=Tabelle!$V$3,('Mitigazione del rischio'!Q$8*Tabelle!$W$3),IF('Modello Analisi RISCHI MOG_PTPC'!AS182=Tabelle!$V$4,('Mitigazione del rischio'!Q$8*Tabelle!$W$4),IF('Modello Analisi RISCHI MOG_PTPC'!AS182=Tabelle!$V$5,('Mitigazione del rischio'!Q$8*Tabelle!$W$5),IF('Modello Analisi RISCHI MOG_PTPC'!AS182=Tabelle!$V$6,('Mitigazione del rischio'!Q$8*Tabelle!$W$6),IF('Modello Analisi RISCHI MOG_PTPC'!AS182=Tabelle!$V$7,('Mitigazione del rischio'!Q$8*Tabelle!$W$7),IF('Modello Analisi RISCHI MOG_PTPC'!AS182=Tabelle!$V$8,('Mitigazione del rischio'!Q$8*Tabelle!$W$8),IF('Modello Analisi RISCHI MOG_PTPC'!AS182=Tabelle!$V$9,('Mitigazione del rischio'!Q$8*Tabelle!$W$9),IF('Modello Analisi RISCHI MOG_PTPC'!AS182=Tabelle!$V$10,('Mitigazione del rischio'!Q$8*Tabelle!$W$10),IF('Modello Analisi RISCHI MOG_PTPC'!AS182=Tabelle!$V$11,('Mitigazione del rischio'!Q$8*Tabelle!$W$11),IF('Modello Analisi RISCHI MOG_PTPC'!AS182=Tabelle!$V$12,('Mitigazione del rischio'!Q$8*Tabelle!$W$12),"-"))))))))))</f>
        <v>-</v>
      </c>
      <c r="R181" s="31" t="str">
        <f>IF('Modello Analisi RISCHI MOG_PTPC'!AT182=Tabelle!$V$3,('Mitigazione del rischio'!R$8*Tabelle!$W$3),IF('Modello Analisi RISCHI MOG_PTPC'!AT182=Tabelle!$V$4,('Mitigazione del rischio'!R$8*Tabelle!$W$4),IF('Modello Analisi RISCHI MOG_PTPC'!AT182=Tabelle!$V$5,('Mitigazione del rischio'!R$8*Tabelle!$W$5),IF('Modello Analisi RISCHI MOG_PTPC'!AT182=Tabelle!$V$6,('Mitigazione del rischio'!R$8*Tabelle!$W$6),IF('Modello Analisi RISCHI MOG_PTPC'!AT182=Tabelle!$V$7,('Mitigazione del rischio'!R$8*Tabelle!$W$7),IF('Modello Analisi RISCHI MOG_PTPC'!AT182=Tabelle!$V$8,('Mitigazione del rischio'!R$8*Tabelle!$W$8),IF('Modello Analisi RISCHI MOG_PTPC'!AT182=Tabelle!$V$9,('Mitigazione del rischio'!R$8*Tabelle!$W$9),IF('Modello Analisi RISCHI MOG_PTPC'!AT182=Tabelle!$V$10,('Mitigazione del rischio'!R$8*Tabelle!$W$10),IF('Modello Analisi RISCHI MOG_PTPC'!AT182=Tabelle!$V$11,('Mitigazione del rischio'!R$8*Tabelle!$W$11),IF('Modello Analisi RISCHI MOG_PTPC'!AT182=Tabelle!$V$12,('Mitigazione del rischio'!R$8*Tabelle!$W$12),"-"))))))))))</f>
        <v>-</v>
      </c>
      <c r="S181" s="31" t="str">
        <f>IF('Modello Analisi RISCHI MOG_PTPC'!AU182=Tabelle!$V$3,('Mitigazione del rischio'!S$8*Tabelle!$W$3),IF('Modello Analisi RISCHI MOG_PTPC'!AU182=Tabelle!$V$4,('Mitigazione del rischio'!S$8*Tabelle!$W$4),IF('Modello Analisi RISCHI MOG_PTPC'!AU182=Tabelle!$V$5,('Mitigazione del rischio'!S$8*Tabelle!$W$5),IF('Modello Analisi RISCHI MOG_PTPC'!AU182=Tabelle!$V$6,('Mitigazione del rischio'!S$8*Tabelle!$W$6),IF('Modello Analisi RISCHI MOG_PTPC'!AU182=Tabelle!$V$7,('Mitigazione del rischio'!S$8*Tabelle!$W$7),IF('Modello Analisi RISCHI MOG_PTPC'!AU182=Tabelle!$V$8,('Mitigazione del rischio'!S$8*Tabelle!$W$8),IF('Modello Analisi RISCHI MOG_PTPC'!AU182=Tabelle!$V$9,('Mitigazione del rischio'!S$8*Tabelle!$W$9),IF('Modello Analisi RISCHI MOG_PTPC'!AU182=Tabelle!$V$10,('Mitigazione del rischio'!S$8*Tabelle!$W$10),IF('Modello Analisi RISCHI MOG_PTPC'!AU182=Tabelle!$V$11,('Mitigazione del rischio'!S$8*Tabelle!$W$11),IF('Modello Analisi RISCHI MOG_PTPC'!AU182=Tabelle!$V$12,('Mitigazione del rischio'!S$8*Tabelle!$W$12),"-"))))))))))</f>
        <v>-</v>
      </c>
      <c r="T181" s="31" t="str">
        <f>IF('Modello Analisi RISCHI MOG_PTPC'!AV182=Tabelle!$V$3,('Mitigazione del rischio'!T$8*Tabelle!$W$3),IF('Modello Analisi RISCHI MOG_PTPC'!AV182=Tabelle!$V$4,('Mitigazione del rischio'!T$8*Tabelle!$W$4),IF('Modello Analisi RISCHI MOG_PTPC'!AV182=Tabelle!$V$5,('Mitigazione del rischio'!T$8*Tabelle!$W$5),IF('Modello Analisi RISCHI MOG_PTPC'!AV182=Tabelle!$V$6,('Mitigazione del rischio'!T$8*Tabelle!$W$6),IF('Modello Analisi RISCHI MOG_PTPC'!AV182=Tabelle!$V$7,('Mitigazione del rischio'!T$8*Tabelle!$W$7),IF('Modello Analisi RISCHI MOG_PTPC'!AV182=Tabelle!$V$8,('Mitigazione del rischio'!T$8*Tabelle!$W$8),IF('Modello Analisi RISCHI MOG_PTPC'!AV182=Tabelle!$V$9,('Mitigazione del rischio'!T$8*Tabelle!$W$9),IF('Modello Analisi RISCHI MOG_PTPC'!AV182=Tabelle!$V$10,('Mitigazione del rischio'!T$8*Tabelle!$W$10),IF('Modello Analisi RISCHI MOG_PTPC'!AV182=Tabelle!$V$11,('Mitigazione del rischio'!T$8*Tabelle!$W$11),IF('Modello Analisi RISCHI MOG_PTPC'!AV182=Tabelle!$V$12,('Mitigazione del rischio'!T$8*Tabelle!$W$12),"-"))))))))))</f>
        <v>-</v>
      </c>
      <c r="U181" s="31" t="str">
        <f>IF('Modello Analisi RISCHI MOG_PTPC'!AW182=Tabelle!$V$3,('Mitigazione del rischio'!U$8*Tabelle!$W$3),IF('Modello Analisi RISCHI MOG_PTPC'!AW182=Tabelle!$V$4,('Mitigazione del rischio'!U$8*Tabelle!$W$4),IF('Modello Analisi RISCHI MOG_PTPC'!AW182=Tabelle!$V$5,('Mitigazione del rischio'!U$8*Tabelle!$W$5),IF('Modello Analisi RISCHI MOG_PTPC'!AW182=Tabelle!$V$6,('Mitigazione del rischio'!U$8*Tabelle!$W$6),IF('Modello Analisi RISCHI MOG_PTPC'!AW182=Tabelle!$V$7,('Mitigazione del rischio'!U$8*Tabelle!$W$7),IF('Modello Analisi RISCHI MOG_PTPC'!AW182=Tabelle!$V$8,('Mitigazione del rischio'!U$8*Tabelle!$W$8),IF('Modello Analisi RISCHI MOG_PTPC'!AW182=Tabelle!$V$9,('Mitigazione del rischio'!U$8*Tabelle!$W$9),IF('Modello Analisi RISCHI MOG_PTPC'!AW182=Tabelle!$V$10,('Mitigazione del rischio'!U$8*Tabelle!$W$10),IF('Modello Analisi RISCHI MOG_PTPC'!AW182=Tabelle!$V$11,('Mitigazione del rischio'!U$8*Tabelle!$W$11),IF('Modello Analisi RISCHI MOG_PTPC'!AW182=Tabelle!$V$12,('Mitigazione del rischio'!U$8*Tabelle!$W$12),"-"))))))))))</f>
        <v>-</v>
      </c>
      <c r="V181" s="31" t="str">
        <f>IF('Modello Analisi RISCHI MOG_PTPC'!AX182=Tabelle!$V$3,('Mitigazione del rischio'!V$8*Tabelle!$W$3),IF('Modello Analisi RISCHI MOG_PTPC'!AX182=Tabelle!$V$4,('Mitigazione del rischio'!V$8*Tabelle!$W$4),IF('Modello Analisi RISCHI MOG_PTPC'!AX182=Tabelle!$V$5,('Mitigazione del rischio'!V$8*Tabelle!$W$5),IF('Modello Analisi RISCHI MOG_PTPC'!AX182=Tabelle!$V$6,('Mitigazione del rischio'!V$8*Tabelle!$W$6),IF('Modello Analisi RISCHI MOG_PTPC'!AX182=Tabelle!$V$7,('Mitigazione del rischio'!V$8*Tabelle!$W$7),IF('Modello Analisi RISCHI MOG_PTPC'!AX182=Tabelle!$V$8,('Mitigazione del rischio'!V$8*Tabelle!$W$8),IF('Modello Analisi RISCHI MOG_PTPC'!AX182=Tabelle!$V$9,('Mitigazione del rischio'!V$8*Tabelle!$W$9),IF('Modello Analisi RISCHI MOG_PTPC'!AX182=Tabelle!$V$10,('Mitigazione del rischio'!V$8*Tabelle!$W$10),IF('Modello Analisi RISCHI MOG_PTPC'!AX182=Tabelle!$V$11,('Mitigazione del rischio'!V$8*Tabelle!$W$11),IF('Modello Analisi RISCHI MOG_PTPC'!AX182=Tabelle!$V$12,('Mitigazione del rischio'!V$8*Tabelle!$W$12),"-"))))))))))</f>
        <v>-</v>
      </c>
      <c r="W181" s="31" t="str">
        <f>IF('Modello Analisi RISCHI MOG_PTPC'!AY182=Tabelle!$V$3,('Mitigazione del rischio'!W$8*Tabelle!$W$3),IF('Modello Analisi RISCHI MOG_PTPC'!AY182=Tabelle!$V$4,('Mitigazione del rischio'!W$8*Tabelle!$W$4),IF('Modello Analisi RISCHI MOG_PTPC'!AY182=Tabelle!$V$5,('Mitigazione del rischio'!W$8*Tabelle!$W$5),IF('Modello Analisi RISCHI MOG_PTPC'!AY182=Tabelle!$V$6,('Mitigazione del rischio'!W$8*Tabelle!$W$6),IF('Modello Analisi RISCHI MOG_PTPC'!AY182=Tabelle!$V$7,('Mitigazione del rischio'!W$8*Tabelle!$W$7),IF('Modello Analisi RISCHI MOG_PTPC'!AY182=Tabelle!$V$8,('Mitigazione del rischio'!W$8*Tabelle!$W$8),IF('Modello Analisi RISCHI MOG_PTPC'!AY182=Tabelle!$V$9,('Mitigazione del rischio'!W$8*Tabelle!$W$9),IF('Modello Analisi RISCHI MOG_PTPC'!AY182=Tabelle!$V$10,('Mitigazione del rischio'!W$8*Tabelle!$W$10),IF('Modello Analisi RISCHI MOG_PTPC'!AY182=Tabelle!$V$11,('Mitigazione del rischio'!W$8*Tabelle!$W$11),IF('Modello Analisi RISCHI MOG_PTPC'!AY182=Tabelle!$V$12,('Mitigazione del rischio'!W$8*Tabelle!$W$12),"-"))))))))))</f>
        <v>-</v>
      </c>
      <c r="X181" s="31" t="str">
        <f>IF('Modello Analisi RISCHI MOG_PTPC'!AZ182=Tabelle!$V$3,('Mitigazione del rischio'!X$8*Tabelle!$W$3),IF('Modello Analisi RISCHI MOG_PTPC'!AZ182=Tabelle!$V$4,('Mitigazione del rischio'!X$8*Tabelle!$W$4),IF('Modello Analisi RISCHI MOG_PTPC'!AZ182=Tabelle!$V$5,('Mitigazione del rischio'!X$8*Tabelle!$W$5),IF('Modello Analisi RISCHI MOG_PTPC'!AZ182=Tabelle!$V$6,('Mitigazione del rischio'!X$8*Tabelle!$W$6),IF('Modello Analisi RISCHI MOG_PTPC'!AZ182=Tabelle!$V$7,('Mitigazione del rischio'!X$8*Tabelle!$W$7),IF('Modello Analisi RISCHI MOG_PTPC'!AZ182=Tabelle!$V$8,('Mitigazione del rischio'!X$8*Tabelle!$W$8),IF('Modello Analisi RISCHI MOG_PTPC'!AZ182=Tabelle!$V$9,('Mitigazione del rischio'!X$8*Tabelle!$W$9),IF('Modello Analisi RISCHI MOG_PTPC'!AZ182=Tabelle!$V$10,('Mitigazione del rischio'!X$8*Tabelle!$W$10),IF('Modello Analisi RISCHI MOG_PTPC'!AZ182=Tabelle!$V$11,('Mitigazione del rischio'!X$8*Tabelle!$W$11),IF('Modello Analisi RISCHI MOG_PTPC'!AZ182=Tabelle!$V$12,('Mitigazione del rischio'!X$8*Tabelle!$W$12),"-"))))))))))</f>
        <v>-</v>
      </c>
      <c r="Y181" s="31" t="str">
        <f>IF('Modello Analisi RISCHI MOG_PTPC'!BA182=Tabelle!$V$3,('Mitigazione del rischio'!Y$8*Tabelle!$W$3),IF('Modello Analisi RISCHI MOG_PTPC'!BA182=Tabelle!$V$4,('Mitigazione del rischio'!Y$8*Tabelle!$W$4),IF('Modello Analisi RISCHI MOG_PTPC'!BA182=Tabelle!$V$5,('Mitigazione del rischio'!Y$8*Tabelle!$W$5),IF('Modello Analisi RISCHI MOG_PTPC'!BA182=Tabelle!$V$6,('Mitigazione del rischio'!Y$8*Tabelle!$W$6),IF('Modello Analisi RISCHI MOG_PTPC'!BA182=Tabelle!$V$7,('Mitigazione del rischio'!Y$8*Tabelle!$W$7),IF('Modello Analisi RISCHI MOG_PTPC'!BA182=Tabelle!$V$8,('Mitigazione del rischio'!Y$8*Tabelle!$W$8),IF('Modello Analisi RISCHI MOG_PTPC'!BA182=Tabelle!$V$9,('Mitigazione del rischio'!Y$8*Tabelle!$W$9),IF('Modello Analisi RISCHI MOG_PTPC'!BA182=Tabelle!$V$10,('Mitigazione del rischio'!Y$8*Tabelle!$W$10),IF('Modello Analisi RISCHI MOG_PTPC'!BA182=Tabelle!$V$11,('Mitigazione del rischio'!Y$8*Tabelle!$W$11),IF('Modello Analisi RISCHI MOG_PTPC'!BA182=Tabelle!$V$12,('Mitigazione del rischio'!Y$8*Tabelle!$W$12),"-"))))))))))</f>
        <v>-</v>
      </c>
      <c r="Z181" s="31" t="str">
        <f>IF('Modello Analisi RISCHI MOG_PTPC'!BB182=Tabelle!$V$3,('Mitigazione del rischio'!Z$8*Tabelle!$W$3),IF('Modello Analisi RISCHI MOG_PTPC'!BB182=Tabelle!$V$4,('Mitigazione del rischio'!Z$8*Tabelle!$W$4),IF('Modello Analisi RISCHI MOG_PTPC'!BB182=Tabelle!$V$5,('Mitigazione del rischio'!Z$8*Tabelle!$W$5),IF('Modello Analisi RISCHI MOG_PTPC'!BB182=Tabelle!$V$6,('Mitigazione del rischio'!Z$8*Tabelle!$W$6),IF('Modello Analisi RISCHI MOG_PTPC'!BB182=Tabelle!$V$7,('Mitigazione del rischio'!Z$8*Tabelle!$W$7),IF('Modello Analisi RISCHI MOG_PTPC'!BB182=Tabelle!$V$8,('Mitigazione del rischio'!Z$8*Tabelle!$W$8),IF('Modello Analisi RISCHI MOG_PTPC'!BB182=Tabelle!$V$9,('Mitigazione del rischio'!Z$8*Tabelle!$W$9),IF('Modello Analisi RISCHI MOG_PTPC'!BB182=Tabelle!$V$10,('Mitigazione del rischio'!Z$8*Tabelle!$W$10),IF('Modello Analisi RISCHI MOG_PTPC'!BB182=Tabelle!$V$11,('Mitigazione del rischio'!Z$8*Tabelle!$W$11),IF('Modello Analisi RISCHI MOG_PTPC'!BB182=Tabelle!$V$12,('Mitigazione del rischio'!Z$8*Tabelle!$W$12),"-"))))))))))</f>
        <v>-</v>
      </c>
      <c r="AA181" s="31" t="str">
        <f>IF('Modello Analisi RISCHI MOG_PTPC'!BC182=Tabelle!$V$3,('Mitigazione del rischio'!AA$8*Tabelle!$W$3),IF('Modello Analisi RISCHI MOG_PTPC'!BC182=Tabelle!$V$4,('Mitigazione del rischio'!AA$8*Tabelle!$W$4),IF('Modello Analisi RISCHI MOG_PTPC'!BC182=Tabelle!$V$5,('Mitigazione del rischio'!AA$8*Tabelle!$W$5),IF('Modello Analisi RISCHI MOG_PTPC'!BC182=Tabelle!$V$6,('Mitigazione del rischio'!AA$8*Tabelle!$W$6),IF('Modello Analisi RISCHI MOG_PTPC'!BC182=Tabelle!$V$7,('Mitigazione del rischio'!AA$8*Tabelle!$W$7),IF('Modello Analisi RISCHI MOG_PTPC'!BC182=Tabelle!$V$8,('Mitigazione del rischio'!AA$8*Tabelle!$W$8),IF('Modello Analisi RISCHI MOG_PTPC'!BC182=Tabelle!$V$9,('Mitigazione del rischio'!AA$8*Tabelle!$W$9),IF('Modello Analisi RISCHI MOG_PTPC'!BC182=Tabelle!$V$10,('Mitigazione del rischio'!AA$8*Tabelle!$W$10),IF('Modello Analisi RISCHI MOG_PTPC'!BC182=Tabelle!$V$11,('Mitigazione del rischio'!AA$8*Tabelle!$W$11),IF('Modello Analisi RISCHI MOG_PTPC'!BC182=Tabelle!$V$12,('Mitigazione del rischio'!AA$8*Tabelle!$W$12),"-"))))))))))</f>
        <v>-</v>
      </c>
      <c r="AB181" s="31" t="str">
        <f>IF('Modello Analisi RISCHI MOG_PTPC'!BD182=Tabelle!$V$3,('Mitigazione del rischio'!AB$8*Tabelle!$W$3),IF('Modello Analisi RISCHI MOG_PTPC'!BD182=Tabelle!$V$4,('Mitigazione del rischio'!AB$8*Tabelle!$W$4),IF('Modello Analisi RISCHI MOG_PTPC'!BD182=Tabelle!$V$5,('Mitigazione del rischio'!AB$8*Tabelle!$W$5),IF('Modello Analisi RISCHI MOG_PTPC'!BD182=Tabelle!$V$6,('Mitigazione del rischio'!AB$8*Tabelle!$W$6),IF('Modello Analisi RISCHI MOG_PTPC'!BD182=Tabelle!$V$7,('Mitigazione del rischio'!AB$8*Tabelle!$W$7),IF('Modello Analisi RISCHI MOG_PTPC'!BD182=Tabelle!$V$8,('Mitigazione del rischio'!AB$8*Tabelle!$W$8),IF('Modello Analisi RISCHI MOG_PTPC'!BD182=Tabelle!$V$9,('Mitigazione del rischio'!AB$8*Tabelle!$W$9),IF('Modello Analisi RISCHI MOG_PTPC'!BD182=Tabelle!$V$10,('Mitigazione del rischio'!AB$8*Tabelle!$W$10),IF('Modello Analisi RISCHI MOG_PTPC'!BD182=Tabelle!$V$11,('Mitigazione del rischio'!AB$8*Tabelle!$W$11),IF('Modello Analisi RISCHI MOG_PTPC'!BD182=Tabelle!$V$12,('Mitigazione del rischio'!AB$8*Tabelle!$W$12),"-"))))))))))</f>
        <v>-</v>
      </c>
      <c r="AC181" s="31" t="str">
        <f>IF('Modello Analisi RISCHI MOG_PTPC'!BE182=Tabelle!$V$3,('Mitigazione del rischio'!AC$8*Tabelle!$W$3),IF('Modello Analisi RISCHI MOG_PTPC'!BE182=Tabelle!$V$4,('Mitigazione del rischio'!AC$8*Tabelle!$W$4),IF('Modello Analisi RISCHI MOG_PTPC'!BE182=Tabelle!$V$5,('Mitigazione del rischio'!AC$8*Tabelle!$W$5),IF('Modello Analisi RISCHI MOG_PTPC'!BE182=Tabelle!$V$6,('Mitigazione del rischio'!AC$8*Tabelle!$W$6),IF('Modello Analisi RISCHI MOG_PTPC'!BE182=Tabelle!$V$7,('Mitigazione del rischio'!AC$8*Tabelle!$W$7),IF('Modello Analisi RISCHI MOG_PTPC'!BE182=Tabelle!$V$8,('Mitigazione del rischio'!AC$8*Tabelle!$W$8),IF('Modello Analisi RISCHI MOG_PTPC'!BE182=Tabelle!$V$9,('Mitigazione del rischio'!AC$8*Tabelle!$W$9),IF('Modello Analisi RISCHI MOG_PTPC'!BE182=Tabelle!$V$10,('Mitigazione del rischio'!AC$8*Tabelle!$W$10),IF('Modello Analisi RISCHI MOG_PTPC'!BE182=Tabelle!$V$11,('Mitigazione del rischio'!AC$8*Tabelle!$W$11),IF('Modello Analisi RISCHI MOG_PTPC'!BE182=Tabelle!$V$12,('Mitigazione del rischio'!AC$8*Tabelle!$W$12),"-"))))))))))</f>
        <v>-</v>
      </c>
      <c r="AD181" s="31" t="str">
        <f>IF('Modello Analisi RISCHI MOG_PTPC'!BF182=Tabelle!$V$3,('Mitigazione del rischio'!AD$8*Tabelle!$W$3),IF('Modello Analisi RISCHI MOG_PTPC'!BF182=Tabelle!$V$4,('Mitigazione del rischio'!AD$8*Tabelle!$W$4),IF('Modello Analisi RISCHI MOG_PTPC'!BF182=Tabelle!$V$5,('Mitigazione del rischio'!AD$8*Tabelle!$W$5),IF('Modello Analisi RISCHI MOG_PTPC'!BF182=Tabelle!$V$6,('Mitigazione del rischio'!AD$8*Tabelle!$W$6),IF('Modello Analisi RISCHI MOG_PTPC'!BF182=Tabelle!$V$7,('Mitigazione del rischio'!AD$8*Tabelle!$W$7),IF('Modello Analisi RISCHI MOG_PTPC'!BF182=Tabelle!$V$8,('Mitigazione del rischio'!AD$8*Tabelle!$W$8),IF('Modello Analisi RISCHI MOG_PTPC'!BF182=Tabelle!$V$9,('Mitigazione del rischio'!AD$8*Tabelle!$W$9),IF('Modello Analisi RISCHI MOG_PTPC'!BF182=Tabelle!$V$10,('Mitigazione del rischio'!AD$8*Tabelle!$W$10),IF('Modello Analisi RISCHI MOG_PTPC'!BF182=Tabelle!$V$11,('Mitigazione del rischio'!AD$8*Tabelle!$W$11),IF('Modello Analisi RISCHI MOG_PTPC'!BF182=Tabelle!$V$12,('Mitigazione del rischio'!AD$8*Tabelle!$W$12),"-"))))))))))</f>
        <v>-</v>
      </c>
      <c r="AE181" s="31" t="str">
        <f>IF('Modello Analisi RISCHI MOG_PTPC'!BG182=Tabelle!$V$3,('Mitigazione del rischio'!AE$8*Tabelle!$W$3),IF('Modello Analisi RISCHI MOG_PTPC'!BG182=Tabelle!$V$4,('Mitigazione del rischio'!AE$8*Tabelle!$W$4),IF('Modello Analisi RISCHI MOG_PTPC'!BG182=Tabelle!$V$5,('Mitigazione del rischio'!AE$8*Tabelle!$W$5),IF('Modello Analisi RISCHI MOG_PTPC'!BG182=Tabelle!$V$6,('Mitigazione del rischio'!AE$8*Tabelle!$W$6),IF('Modello Analisi RISCHI MOG_PTPC'!BG182=Tabelle!$V$7,('Mitigazione del rischio'!AE$8*Tabelle!$W$7),IF('Modello Analisi RISCHI MOG_PTPC'!BG182=Tabelle!$V$8,('Mitigazione del rischio'!AE$8*Tabelle!$W$8),IF('Modello Analisi RISCHI MOG_PTPC'!BG182=Tabelle!$V$9,('Mitigazione del rischio'!AE$8*Tabelle!$W$9),IF('Modello Analisi RISCHI MOG_PTPC'!BG182=Tabelle!$V$10,('Mitigazione del rischio'!AE$8*Tabelle!$W$10),IF('Modello Analisi RISCHI MOG_PTPC'!BG182=Tabelle!$V$11,('Mitigazione del rischio'!AE$8*Tabelle!$W$11),IF('Modello Analisi RISCHI MOG_PTPC'!BG182=Tabelle!$V$12,('Mitigazione del rischio'!AE$8*Tabelle!$W$12),"-"))))))))))</f>
        <v>-</v>
      </c>
      <c r="AF181" s="32">
        <f t="shared" si="7"/>
        <v>0</v>
      </c>
      <c r="AG181" s="33">
        <f t="shared" si="8"/>
        <v>0</v>
      </c>
    </row>
    <row r="182" spans="1:33" x14ac:dyDescent="0.25">
      <c r="A182" s="31" t="str">
        <f>IF('Modello Analisi RISCHI MOG_PTPC'!AC183=Tabelle!$V$3,('Mitigazione del rischio'!A$8*Tabelle!$W$3),IF('Modello Analisi RISCHI MOG_PTPC'!AC183=Tabelle!$V$4,('Mitigazione del rischio'!A$8*Tabelle!$W$4),IF('Modello Analisi RISCHI MOG_PTPC'!AC183=Tabelle!$V$5,('Mitigazione del rischio'!A$8*Tabelle!$W$5),IF('Modello Analisi RISCHI MOG_PTPC'!AC183=Tabelle!$V$6,('Mitigazione del rischio'!A$8*Tabelle!$W$6),IF('Modello Analisi RISCHI MOG_PTPC'!AC183=Tabelle!$V$7,('Mitigazione del rischio'!A$8*Tabelle!$W$7),IF('Modello Analisi RISCHI MOG_PTPC'!AC183=Tabelle!$V$8,('Mitigazione del rischio'!A$8*Tabelle!$W$8),IF('Modello Analisi RISCHI MOG_PTPC'!AC183=Tabelle!$V$9,('Mitigazione del rischio'!A$8*Tabelle!$W$9),IF('Modello Analisi RISCHI MOG_PTPC'!AC183=Tabelle!$V$10,('Mitigazione del rischio'!A$8*Tabelle!$W$10),IF('Modello Analisi RISCHI MOG_PTPC'!AC183=Tabelle!$V$11,('Mitigazione del rischio'!A$8*Tabelle!$W$11),IF('Modello Analisi RISCHI MOG_PTPC'!AC183=Tabelle!$V$12,('Mitigazione del rischio'!A$8*Tabelle!$W$12),"-"))))))))))</f>
        <v>-</v>
      </c>
      <c r="B182" s="31" t="str">
        <f>IF('Modello Analisi RISCHI MOG_PTPC'!AD183=Tabelle!$V$3,('Mitigazione del rischio'!B$8*Tabelle!$W$3),IF('Modello Analisi RISCHI MOG_PTPC'!AD183=Tabelle!$V$4,('Mitigazione del rischio'!B$8*Tabelle!$W$4),IF('Modello Analisi RISCHI MOG_PTPC'!AD183=Tabelle!$V$5,('Mitigazione del rischio'!B$8*Tabelle!$W$5),IF('Modello Analisi RISCHI MOG_PTPC'!AD183=Tabelle!$V$6,('Mitigazione del rischio'!B$8*Tabelle!$W$6),IF('Modello Analisi RISCHI MOG_PTPC'!AD183=Tabelle!$V$7,('Mitigazione del rischio'!B$8*Tabelle!$W$7),IF('Modello Analisi RISCHI MOG_PTPC'!AD183=Tabelle!$V$8,('Mitigazione del rischio'!B$8*Tabelle!$W$8),IF('Modello Analisi RISCHI MOG_PTPC'!AD183=Tabelle!$V$9,('Mitigazione del rischio'!B$8*Tabelle!$W$9),IF('Modello Analisi RISCHI MOG_PTPC'!AD183=Tabelle!$V$10,('Mitigazione del rischio'!B$8*Tabelle!$W$10),IF('Modello Analisi RISCHI MOG_PTPC'!AD183=Tabelle!$V$11,('Mitigazione del rischio'!B$8*Tabelle!$W$11),IF('Modello Analisi RISCHI MOG_PTPC'!AD183=Tabelle!$V$12,('Mitigazione del rischio'!B$8*Tabelle!$W$12),"-"))))))))))</f>
        <v>-</v>
      </c>
      <c r="C182" s="31" t="str">
        <f>IF('Modello Analisi RISCHI MOG_PTPC'!AE183=Tabelle!$V$3,('Mitigazione del rischio'!C$8*Tabelle!$W$3),IF('Modello Analisi RISCHI MOG_PTPC'!AE183=Tabelle!$V$4,('Mitigazione del rischio'!C$8*Tabelle!$W$4),IF('Modello Analisi RISCHI MOG_PTPC'!AE183=Tabelle!$V$5,('Mitigazione del rischio'!C$8*Tabelle!$W$5),IF('Modello Analisi RISCHI MOG_PTPC'!AE183=Tabelle!$V$6,('Mitigazione del rischio'!C$8*Tabelle!$W$6),IF('Modello Analisi RISCHI MOG_PTPC'!AE183=Tabelle!$V$7,('Mitigazione del rischio'!C$8*Tabelle!$W$7),IF('Modello Analisi RISCHI MOG_PTPC'!AE183=Tabelle!$V$8,('Mitigazione del rischio'!C$8*Tabelle!$W$8),IF('Modello Analisi RISCHI MOG_PTPC'!AE183=Tabelle!$V$9,('Mitigazione del rischio'!C$8*Tabelle!$W$9),IF('Modello Analisi RISCHI MOG_PTPC'!AE183=Tabelle!$V$10,('Mitigazione del rischio'!C$8*Tabelle!$W$10),IF('Modello Analisi RISCHI MOG_PTPC'!AE183=Tabelle!$V$11,('Mitigazione del rischio'!C$8*Tabelle!$W$11),IF('Modello Analisi RISCHI MOG_PTPC'!AE183=Tabelle!$V$12,('Mitigazione del rischio'!C$8*Tabelle!$W$12),"-"))))))))))</f>
        <v>-</v>
      </c>
      <c r="D182" s="31" t="str">
        <f>IF('Modello Analisi RISCHI MOG_PTPC'!AF183=Tabelle!$V$3,('Mitigazione del rischio'!D$8*Tabelle!$W$3),IF('Modello Analisi RISCHI MOG_PTPC'!AF183=Tabelle!$V$4,('Mitigazione del rischio'!D$8*Tabelle!$W$4),IF('Modello Analisi RISCHI MOG_PTPC'!AF183=Tabelle!$V$5,('Mitigazione del rischio'!D$8*Tabelle!$W$5),IF('Modello Analisi RISCHI MOG_PTPC'!AF183=Tabelle!$V$6,('Mitigazione del rischio'!D$8*Tabelle!$W$6),IF('Modello Analisi RISCHI MOG_PTPC'!AF183=Tabelle!$V$7,('Mitigazione del rischio'!D$8*Tabelle!$W$7),IF('Modello Analisi RISCHI MOG_PTPC'!AF183=Tabelle!$V$8,('Mitigazione del rischio'!D$8*Tabelle!$W$8),IF('Modello Analisi RISCHI MOG_PTPC'!AF183=Tabelle!$V$9,('Mitigazione del rischio'!D$8*Tabelle!$W$9),IF('Modello Analisi RISCHI MOG_PTPC'!AF183=Tabelle!$V$10,('Mitigazione del rischio'!D$8*Tabelle!$W$10),IF('Modello Analisi RISCHI MOG_PTPC'!AF183=Tabelle!$V$11,('Mitigazione del rischio'!D$8*Tabelle!$W$11),IF('Modello Analisi RISCHI MOG_PTPC'!AF183=Tabelle!$V$12,('Mitigazione del rischio'!D$8*Tabelle!$W$12),"-"))))))))))</f>
        <v>-</v>
      </c>
      <c r="E182" s="31" t="str">
        <f>IF('Modello Analisi RISCHI MOG_PTPC'!AG183=Tabelle!$V$3,('Mitigazione del rischio'!E$8*Tabelle!$W$3),IF('Modello Analisi RISCHI MOG_PTPC'!AG183=Tabelle!$V$4,('Mitigazione del rischio'!E$8*Tabelle!$W$4),IF('Modello Analisi RISCHI MOG_PTPC'!AG183=Tabelle!$V$5,('Mitigazione del rischio'!E$8*Tabelle!$W$5),IF('Modello Analisi RISCHI MOG_PTPC'!AG183=Tabelle!$V$6,('Mitigazione del rischio'!E$8*Tabelle!$W$6),IF('Modello Analisi RISCHI MOG_PTPC'!AG183=Tabelle!$V$7,('Mitigazione del rischio'!E$8*Tabelle!$W$7),IF('Modello Analisi RISCHI MOG_PTPC'!AG183=Tabelle!$V$8,('Mitigazione del rischio'!E$8*Tabelle!$W$8),IF('Modello Analisi RISCHI MOG_PTPC'!AG183=Tabelle!$V$9,('Mitigazione del rischio'!E$8*Tabelle!$W$9),IF('Modello Analisi RISCHI MOG_PTPC'!AG183=Tabelle!$V$10,('Mitigazione del rischio'!E$8*Tabelle!$W$10),IF('Modello Analisi RISCHI MOG_PTPC'!AG183=Tabelle!$V$11,('Mitigazione del rischio'!E$8*Tabelle!$W$11),IF('Modello Analisi RISCHI MOG_PTPC'!AG183=Tabelle!$V$12,('Mitigazione del rischio'!E$8*Tabelle!$W$12),"-"))))))))))</f>
        <v>-</v>
      </c>
      <c r="F182" s="31" t="str">
        <f>IF('Modello Analisi RISCHI MOG_PTPC'!AH183=Tabelle!$V$3,('Mitigazione del rischio'!F$8*Tabelle!$W$3),IF('Modello Analisi RISCHI MOG_PTPC'!AH183=Tabelle!$V$4,('Mitigazione del rischio'!F$8*Tabelle!$W$4),IF('Modello Analisi RISCHI MOG_PTPC'!AH183=Tabelle!$V$5,('Mitigazione del rischio'!F$8*Tabelle!$W$5),IF('Modello Analisi RISCHI MOG_PTPC'!AH183=Tabelle!$V$6,('Mitigazione del rischio'!F$8*Tabelle!$W$6),IF('Modello Analisi RISCHI MOG_PTPC'!AH183=Tabelle!$V$7,('Mitigazione del rischio'!F$8*Tabelle!$W$7),IF('Modello Analisi RISCHI MOG_PTPC'!AH183=Tabelle!$V$8,('Mitigazione del rischio'!F$8*Tabelle!$W$8),IF('Modello Analisi RISCHI MOG_PTPC'!AH183=Tabelle!$V$9,('Mitigazione del rischio'!F$8*Tabelle!$W$9),IF('Modello Analisi RISCHI MOG_PTPC'!AH183=Tabelle!$V$10,('Mitigazione del rischio'!F$8*Tabelle!$W$10),IF('Modello Analisi RISCHI MOG_PTPC'!AH183=Tabelle!$V$11,('Mitigazione del rischio'!F$8*Tabelle!$W$11),IF('Modello Analisi RISCHI MOG_PTPC'!AH183=Tabelle!$V$12,('Mitigazione del rischio'!F$8*Tabelle!$W$12),"-"))))))))))</f>
        <v>-</v>
      </c>
      <c r="G182" s="31" t="str">
        <f>IF('Modello Analisi RISCHI MOG_PTPC'!AI183=Tabelle!$V$3,('Mitigazione del rischio'!G$8*Tabelle!$W$3),IF('Modello Analisi RISCHI MOG_PTPC'!AI183=Tabelle!$V$4,('Mitigazione del rischio'!G$8*Tabelle!$W$4),IF('Modello Analisi RISCHI MOG_PTPC'!AI183=Tabelle!$V$5,('Mitigazione del rischio'!G$8*Tabelle!$W$5),IF('Modello Analisi RISCHI MOG_PTPC'!AI183=Tabelle!$V$6,('Mitigazione del rischio'!G$8*Tabelle!$W$6),IF('Modello Analisi RISCHI MOG_PTPC'!AI183=Tabelle!$V$7,('Mitigazione del rischio'!G$8*Tabelle!$W$7),IF('Modello Analisi RISCHI MOG_PTPC'!AI183=Tabelle!$V$8,('Mitigazione del rischio'!G$8*Tabelle!$W$8),IF('Modello Analisi RISCHI MOG_PTPC'!AI183=Tabelle!$V$9,('Mitigazione del rischio'!G$8*Tabelle!$W$9),IF('Modello Analisi RISCHI MOG_PTPC'!AI183=Tabelle!$V$10,('Mitigazione del rischio'!G$8*Tabelle!$W$10),IF('Modello Analisi RISCHI MOG_PTPC'!AI183=Tabelle!$V$11,('Mitigazione del rischio'!G$8*Tabelle!$W$11),IF('Modello Analisi RISCHI MOG_PTPC'!AI183=Tabelle!$V$12,('Mitigazione del rischio'!G$8*Tabelle!$W$12),"-"))))))))))</f>
        <v>-</v>
      </c>
      <c r="H182" s="31" t="str">
        <f>IF('Modello Analisi RISCHI MOG_PTPC'!AJ183=Tabelle!$V$3,('Mitigazione del rischio'!H$8*Tabelle!$W$3),IF('Modello Analisi RISCHI MOG_PTPC'!AJ183=Tabelle!$V$4,('Mitigazione del rischio'!H$8*Tabelle!$W$4),IF('Modello Analisi RISCHI MOG_PTPC'!AJ183=Tabelle!$V$5,('Mitigazione del rischio'!H$8*Tabelle!$W$5),IF('Modello Analisi RISCHI MOG_PTPC'!AJ183=Tabelle!$V$6,('Mitigazione del rischio'!H$8*Tabelle!$W$6),IF('Modello Analisi RISCHI MOG_PTPC'!AJ183=Tabelle!$V$7,('Mitigazione del rischio'!H$8*Tabelle!$W$7),IF('Modello Analisi RISCHI MOG_PTPC'!AJ183=Tabelle!$V$8,('Mitigazione del rischio'!H$8*Tabelle!$W$8),IF('Modello Analisi RISCHI MOG_PTPC'!AJ183=Tabelle!$V$9,('Mitigazione del rischio'!H$8*Tabelle!$W$9),IF('Modello Analisi RISCHI MOG_PTPC'!AJ183=Tabelle!$V$10,('Mitigazione del rischio'!H$8*Tabelle!$W$10),IF('Modello Analisi RISCHI MOG_PTPC'!AJ183=Tabelle!$V$11,('Mitigazione del rischio'!H$8*Tabelle!$W$11),IF('Modello Analisi RISCHI MOG_PTPC'!AJ183=Tabelle!$V$12,('Mitigazione del rischio'!H$8*Tabelle!$W$12),"-"))))))))))</f>
        <v>-</v>
      </c>
      <c r="I182" s="31" t="str">
        <f>IF('Modello Analisi RISCHI MOG_PTPC'!AK183=Tabelle!$V$3,('Mitigazione del rischio'!I$8*Tabelle!$W$3),IF('Modello Analisi RISCHI MOG_PTPC'!AK183=Tabelle!$V$4,('Mitigazione del rischio'!I$8*Tabelle!$W$4),IF('Modello Analisi RISCHI MOG_PTPC'!AK183=Tabelle!$V$5,('Mitigazione del rischio'!I$8*Tabelle!$W$5),IF('Modello Analisi RISCHI MOG_PTPC'!AK183=Tabelle!$V$6,('Mitigazione del rischio'!I$8*Tabelle!$W$6),IF('Modello Analisi RISCHI MOG_PTPC'!AK183=Tabelle!$V$7,('Mitigazione del rischio'!I$8*Tabelle!$W$7),IF('Modello Analisi RISCHI MOG_PTPC'!AK183=Tabelle!$V$8,('Mitigazione del rischio'!I$8*Tabelle!$W$8),IF('Modello Analisi RISCHI MOG_PTPC'!AK183=Tabelle!$V$9,('Mitigazione del rischio'!I$8*Tabelle!$W$9),IF('Modello Analisi RISCHI MOG_PTPC'!AK183=Tabelle!$V$10,('Mitigazione del rischio'!I$8*Tabelle!$W$10),IF('Modello Analisi RISCHI MOG_PTPC'!AK183=Tabelle!$V$11,('Mitigazione del rischio'!I$8*Tabelle!$W$11),IF('Modello Analisi RISCHI MOG_PTPC'!AK183=Tabelle!$V$12,('Mitigazione del rischio'!I$8*Tabelle!$W$12),"-"))))))))))</f>
        <v>-</v>
      </c>
      <c r="J182" s="31" t="str">
        <f>IF('Modello Analisi RISCHI MOG_PTPC'!AL183=Tabelle!$V$3,('Mitigazione del rischio'!J$8*Tabelle!$W$3),IF('Modello Analisi RISCHI MOG_PTPC'!AL183=Tabelle!$V$4,('Mitigazione del rischio'!J$8*Tabelle!$W$4),IF('Modello Analisi RISCHI MOG_PTPC'!AL183=Tabelle!$V$5,('Mitigazione del rischio'!J$8*Tabelle!$W$5),IF('Modello Analisi RISCHI MOG_PTPC'!AL183=Tabelle!$V$6,('Mitigazione del rischio'!J$8*Tabelle!$W$6),IF('Modello Analisi RISCHI MOG_PTPC'!AL183=Tabelle!$V$7,('Mitigazione del rischio'!J$8*Tabelle!$W$7),IF('Modello Analisi RISCHI MOG_PTPC'!AL183=Tabelle!$V$8,('Mitigazione del rischio'!J$8*Tabelle!$W$8),IF('Modello Analisi RISCHI MOG_PTPC'!AL183=Tabelle!$V$9,('Mitigazione del rischio'!J$8*Tabelle!$W$9),IF('Modello Analisi RISCHI MOG_PTPC'!AL183=Tabelle!$V$10,('Mitigazione del rischio'!J$8*Tabelle!$W$10),IF('Modello Analisi RISCHI MOG_PTPC'!AL183=Tabelle!$V$11,('Mitigazione del rischio'!J$8*Tabelle!$W$11),IF('Modello Analisi RISCHI MOG_PTPC'!AL183=Tabelle!$V$12,('Mitigazione del rischio'!J$8*Tabelle!$W$12),"-"))))))))))</f>
        <v>-</v>
      </c>
      <c r="K182" s="31" t="str">
        <f>IF('Modello Analisi RISCHI MOG_PTPC'!AM183=Tabelle!$V$3,('Mitigazione del rischio'!K$8*Tabelle!$W$3),IF('Modello Analisi RISCHI MOG_PTPC'!AM183=Tabelle!$V$4,('Mitigazione del rischio'!K$8*Tabelle!$W$4),IF('Modello Analisi RISCHI MOG_PTPC'!AM183=Tabelle!$V$5,('Mitigazione del rischio'!K$8*Tabelle!$W$5),IF('Modello Analisi RISCHI MOG_PTPC'!AM183=Tabelle!$V$6,('Mitigazione del rischio'!K$8*Tabelle!$W$6),IF('Modello Analisi RISCHI MOG_PTPC'!AM183=Tabelle!$V$7,('Mitigazione del rischio'!K$8*Tabelle!$W$7),IF('Modello Analisi RISCHI MOG_PTPC'!AM183=Tabelle!$V$8,('Mitigazione del rischio'!K$8*Tabelle!$W$8),IF('Modello Analisi RISCHI MOG_PTPC'!AM183=Tabelle!$V$9,('Mitigazione del rischio'!K$8*Tabelle!$W$9),IF('Modello Analisi RISCHI MOG_PTPC'!AM183=Tabelle!$V$10,('Mitigazione del rischio'!K$8*Tabelle!$W$10),IF('Modello Analisi RISCHI MOG_PTPC'!AM183=Tabelle!$V$11,('Mitigazione del rischio'!K$8*Tabelle!$W$11),IF('Modello Analisi RISCHI MOG_PTPC'!AM183=Tabelle!$V$12,('Mitigazione del rischio'!K$8*Tabelle!$W$12),"-"))))))))))</f>
        <v>-</v>
      </c>
      <c r="L182" s="31" t="str">
        <f>IF('Modello Analisi RISCHI MOG_PTPC'!AN183=Tabelle!$V$3,('Mitigazione del rischio'!L$8*Tabelle!$W$3),IF('Modello Analisi RISCHI MOG_PTPC'!AN183=Tabelle!$V$4,('Mitigazione del rischio'!L$8*Tabelle!$W$4),IF('Modello Analisi RISCHI MOG_PTPC'!AN183=Tabelle!$V$5,('Mitigazione del rischio'!L$8*Tabelle!$W$5),IF('Modello Analisi RISCHI MOG_PTPC'!AN183=Tabelle!$V$6,('Mitigazione del rischio'!L$8*Tabelle!$W$6),IF('Modello Analisi RISCHI MOG_PTPC'!AN183=Tabelle!$V$7,('Mitigazione del rischio'!L$8*Tabelle!$W$7),IF('Modello Analisi RISCHI MOG_PTPC'!AN183=Tabelle!$V$8,('Mitigazione del rischio'!L$8*Tabelle!$W$8),IF('Modello Analisi RISCHI MOG_PTPC'!AN183=Tabelle!$V$9,('Mitigazione del rischio'!L$8*Tabelle!$W$9),IF('Modello Analisi RISCHI MOG_PTPC'!AN183=Tabelle!$V$10,('Mitigazione del rischio'!L$8*Tabelle!$W$10),IF('Modello Analisi RISCHI MOG_PTPC'!AN183=Tabelle!$V$11,('Mitigazione del rischio'!L$8*Tabelle!$W$11),IF('Modello Analisi RISCHI MOG_PTPC'!AN183=Tabelle!$V$12,('Mitigazione del rischio'!L$8*Tabelle!$W$12),"-"))))))))))</f>
        <v>-</v>
      </c>
      <c r="M182" s="31" t="str">
        <f>IF('Modello Analisi RISCHI MOG_PTPC'!AO183=Tabelle!$V$3,('Mitigazione del rischio'!M$8*Tabelle!$W$3),IF('Modello Analisi RISCHI MOG_PTPC'!AO183=Tabelle!$V$4,('Mitigazione del rischio'!M$8*Tabelle!$W$4),IF('Modello Analisi RISCHI MOG_PTPC'!AO183=Tabelle!$V$5,('Mitigazione del rischio'!M$8*Tabelle!$W$5),IF('Modello Analisi RISCHI MOG_PTPC'!AO183=Tabelle!$V$6,('Mitigazione del rischio'!M$8*Tabelle!$W$6),IF('Modello Analisi RISCHI MOG_PTPC'!AO183=Tabelle!$V$7,('Mitigazione del rischio'!M$8*Tabelle!$W$7),IF('Modello Analisi RISCHI MOG_PTPC'!AO183=Tabelle!$V$8,('Mitigazione del rischio'!M$8*Tabelle!$W$8),IF('Modello Analisi RISCHI MOG_PTPC'!AO183=Tabelle!$V$9,('Mitigazione del rischio'!M$8*Tabelle!$W$9),IF('Modello Analisi RISCHI MOG_PTPC'!AO183=Tabelle!$V$10,('Mitigazione del rischio'!M$8*Tabelle!$W$10),IF('Modello Analisi RISCHI MOG_PTPC'!AO183=Tabelle!$V$11,('Mitigazione del rischio'!M$8*Tabelle!$W$11),IF('Modello Analisi RISCHI MOG_PTPC'!AO183=Tabelle!$V$12,('Mitigazione del rischio'!M$8*Tabelle!$W$12),"-"))))))))))</f>
        <v>-</v>
      </c>
      <c r="N182" s="31" t="str">
        <f>IF('Modello Analisi RISCHI MOG_PTPC'!AP183=Tabelle!$V$3,('Mitigazione del rischio'!N$8*Tabelle!$W$3),IF('Modello Analisi RISCHI MOG_PTPC'!AP183=Tabelle!$V$4,('Mitigazione del rischio'!N$8*Tabelle!$W$4),IF('Modello Analisi RISCHI MOG_PTPC'!AP183=Tabelle!$V$5,('Mitigazione del rischio'!N$8*Tabelle!$W$5),IF('Modello Analisi RISCHI MOG_PTPC'!AP183=Tabelle!$V$6,('Mitigazione del rischio'!N$8*Tabelle!$W$6),IF('Modello Analisi RISCHI MOG_PTPC'!AP183=Tabelle!$V$7,('Mitigazione del rischio'!N$8*Tabelle!$W$7),IF('Modello Analisi RISCHI MOG_PTPC'!AP183=Tabelle!$V$8,('Mitigazione del rischio'!N$8*Tabelle!$W$8),IF('Modello Analisi RISCHI MOG_PTPC'!AP183=Tabelle!$V$9,('Mitigazione del rischio'!N$8*Tabelle!$W$9),IF('Modello Analisi RISCHI MOG_PTPC'!AP183=Tabelle!$V$10,('Mitigazione del rischio'!N$8*Tabelle!$W$10),IF('Modello Analisi RISCHI MOG_PTPC'!AP183=Tabelle!$V$11,('Mitigazione del rischio'!N$8*Tabelle!$W$11),IF('Modello Analisi RISCHI MOG_PTPC'!AP183=Tabelle!$V$12,('Mitigazione del rischio'!N$8*Tabelle!$W$12),"-"))))))))))</f>
        <v>-</v>
      </c>
      <c r="O182" s="31" t="str">
        <f>IF('Modello Analisi RISCHI MOG_PTPC'!AQ183=Tabelle!$V$3,('Mitigazione del rischio'!O$8*Tabelle!$W$3),IF('Modello Analisi RISCHI MOG_PTPC'!AQ183=Tabelle!$V$4,('Mitigazione del rischio'!O$8*Tabelle!$W$4),IF('Modello Analisi RISCHI MOG_PTPC'!AQ183=Tabelle!$V$5,('Mitigazione del rischio'!O$8*Tabelle!$W$5),IF('Modello Analisi RISCHI MOG_PTPC'!AQ183=Tabelle!$V$6,('Mitigazione del rischio'!O$8*Tabelle!$W$6),IF('Modello Analisi RISCHI MOG_PTPC'!AQ183=Tabelle!$V$7,('Mitigazione del rischio'!O$8*Tabelle!$W$7),IF('Modello Analisi RISCHI MOG_PTPC'!AQ183=Tabelle!$V$8,('Mitigazione del rischio'!O$8*Tabelle!$W$8),IF('Modello Analisi RISCHI MOG_PTPC'!AQ183=Tabelle!$V$9,('Mitigazione del rischio'!O$8*Tabelle!$W$9),IF('Modello Analisi RISCHI MOG_PTPC'!AQ183=Tabelle!$V$10,('Mitigazione del rischio'!O$8*Tabelle!$W$10),IF('Modello Analisi RISCHI MOG_PTPC'!AQ183=Tabelle!$V$11,('Mitigazione del rischio'!O$8*Tabelle!$W$11),IF('Modello Analisi RISCHI MOG_PTPC'!AQ183=Tabelle!$V$12,('Mitigazione del rischio'!O$8*Tabelle!$W$12),"-"))))))))))</f>
        <v>-</v>
      </c>
      <c r="P182" s="31" t="str">
        <f>IF('Modello Analisi RISCHI MOG_PTPC'!AR183=Tabelle!$V$3,('Mitigazione del rischio'!P$8*Tabelle!$W$3),IF('Modello Analisi RISCHI MOG_PTPC'!AR183=Tabelle!$V$4,('Mitigazione del rischio'!P$8*Tabelle!$W$4),IF('Modello Analisi RISCHI MOG_PTPC'!AR183=Tabelle!$V$5,('Mitigazione del rischio'!P$8*Tabelle!$W$5),IF('Modello Analisi RISCHI MOG_PTPC'!AR183=Tabelle!$V$6,('Mitigazione del rischio'!P$8*Tabelle!$W$6),IF('Modello Analisi RISCHI MOG_PTPC'!AR183=Tabelle!$V$7,('Mitigazione del rischio'!P$8*Tabelle!$W$7),IF('Modello Analisi RISCHI MOG_PTPC'!AR183=Tabelle!$V$8,('Mitigazione del rischio'!P$8*Tabelle!$W$8),IF('Modello Analisi RISCHI MOG_PTPC'!AR183=Tabelle!$V$9,('Mitigazione del rischio'!P$8*Tabelle!$W$9),IF('Modello Analisi RISCHI MOG_PTPC'!AR183=Tabelle!$V$10,('Mitigazione del rischio'!P$8*Tabelle!$W$10),IF('Modello Analisi RISCHI MOG_PTPC'!AR183=Tabelle!$V$11,('Mitigazione del rischio'!P$8*Tabelle!$W$11),IF('Modello Analisi RISCHI MOG_PTPC'!AR183=Tabelle!$V$12,('Mitigazione del rischio'!P$8*Tabelle!$W$12),"-"))))))))))</f>
        <v>-</v>
      </c>
      <c r="Q182" s="31" t="str">
        <f>IF('Modello Analisi RISCHI MOG_PTPC'!AS183=Tabelle!$V$3,('Mitigazione del rischio'!Q$8*Tabelle!$W$3),IF('Modello Analisi RISCHI MOG_PTPC'!AS183=Tabelle!$V$4,('Mitigazione del rischio'!Q$8*Tabelle!$W$4),IF('Modello Analisi RISCHI MOG_PTPC'!AS183=Tabelle!$V$5,('Mitigazione del rischio'!Q$8*Tabelle!$W$5),IF('Modello Analisi RISCHI MOG_PTPC'!AS183=Tabelle!$V$6,('Mitigazione del rischio'!Q$8*Tabelle!$W$6),IF('Modello Analisi RISCHI MOG_PTPC'!AS183=Tabelle!$V$7,('Mitigazione del rischio'!Q$8*Tabelle!$W$7),IF('Modello Analisi RISCHI MOG_PTPC'!AS183=Tabelle!$V$8,('Mitigazione del rischio'!Q$8*Tabelle!$W$8),IF('Modello Analisi RISCHI MOG_PTPC'!AS183=Tabelle!$V$9,('Mitigazione del rischio'!Q$8*Tabelle!$W$9),IF('Modello Analisi RISCHI MOG_PTPC'!AS183=Tabelle!$V$10,('Mitigazione del rischio'!Q$8*Tabelle!$W$10),IF('Modello Analisi RISCHI MOG_PTPC'!AS183=Tabelle!$V$11,('Mitigazione del rischio'!Q$8*Tabelle!$W$11),IF('Modello Analisi RISCHI MOG_PTPC'!AS183=Tabelle!$V$12,('Mitigazione del rischio'!Q$8*Tabelle!$W$12),"-"))))))))))</f>
        <v>-</v>
      </c>
      <c r="R182" s="31" t="str">
        <f>IF('Modello Analisi RISCHI MOG_PTPC'!AT183=Tabelle!$V$3,('Mitigazione del rischio'!R$8*Tabelle!$W$3),IF('Modello Analisi RISCHI MOG_PTPC'!AT183=Tabelle!$V$4,('Mitigazione del rischio'!R$8*Tabelle!$W$4),IF('Modello Analisi RISCHI MOG_PTPC'!AT183=Tabelle!$V$5,('Mitigazione del rischio'!R$8*Tabelle!$W$5),IF('Modello Analisi RISCHI MOG_PTPC'!AT183=Tabelle!$V$6,('Mitigazione del rischio'!R$8*Tabelle!$W$6),IF('Modello Analisi RISCHI MOG_PTPC'!AT183=Tabelle!$V$7,('Mitigazione del rischio'!R$8*Tabelle!$W$7),IF('Modello Analisi RISCHI MOG_PTPC'!AT183=Tabelle!$V$8,('Mitigazione del rischio'!R$8*Tabelle!$W$8),IF('Modello Analisi RISCHI MOG_PTPC'!AT183=Tabelle!$V$9,('Mitigazione del rischio'!R$8*Tabelle!$W$9),IF('Modello Analisi RISCHI MOG_PTPC'!AT183=Tabelle!$V$10,('Mitigazione del rischio'!R$8*Tabelle!$W$10),IF('Modello Analisi RISCHI MOG_PTPC'!AT183=Tabelle!$V$11,('Mitigazione del rischio'!R$8*Tabelle!$W$11),IF('Modello Analisi RISCHI MOG_PTPC'!AT183=Tabelle!$V$12,('Mitigazione del rischio'!R$8*Tabelle!$W$12),"-"))))))))))</f>
        <v>-</v>
      </c>
      <c r="S182" s="31" t="str">
        <f>IF('Modello Analisi RISCHI MOG_PTPC'!AU183=Tabelle!$V$3,('Mitigazione del rischio'!S$8*Tabelle!$W$3),IF('Modello Analisi RISCHI MOG_PTPC'!AU183=Tabelle!$V$4,('Mitigazione del rischio'!S$8*Tabelle!$W$4),IF('Modello Analisi RISCHI MOG_PTPC'!AU183=Tabelle!$V$5,('Mitigazione del rischio'!S$8*Tabelle!$W$5),IF('Modello Analisi RISCHI MOG_PTPC'!AU183=Tabelle!$V$6,('Mitigazione del rischio'!S$8*Tabelle!$W$6),IF('Modello Analisi RISCHI MOG_PTPC'!AU183=Tabelle!$V$7,('Mitigazione del rischio'!S$8*Tabelle!$W$7),IF('Modello Analisi RISCHI MOG_PTPC'!AU183=Tabelle!$V$8,('Mitigazione del rischio'!S$8*Tabelle!$W$8),IF('Modello Analisi RISCHI MOG_PTPC'!AU183=Tabelle!$V$9,('Mitigazione del rischio'!S$8*Tabelle!$W$9),IF('Modello Analisi RISCHI MOG_PTPC'!AU183=Tabelle!$V$10,('Mitigazione del rischio'!S$8*Tabelle!$W$10),IF('Modello Analisi RISCHI MOG_PTPC'!AU183=Tabelle!$V$11,('Mitigazione del rischio'!S$8*Tabelle!$W$11),IF('Modello Analisi RISCHI MOG_PTPC'!AU183=Tabelle!$V$12,('Mitigazione del rischio'!S$8*Tabelle!$W$12),"-"))))))))))</f>
        <v>-</v>
      </c>
      <c r="T182" s="31" t="str">
        <f>IF('Modello Analisi RISCHI MOG_PTPC'!AV183=Tabelle!$V$3,('Mitigazione del rischio'!T$8*Tabelle!$W$3),IF('Modello Analisi RISCHI MOG_PTPC'!AV183=Tabelle!$V$4,('Mitigazione del rischio'!T$8*Tabelle!$W$4),IF('Modello Analisi RISCHI MOG_PTPC'!AV183=Tabelle!$V$5,('Mitigazione del rischio'!T$8*Tabelle!$W$5),IF('Modello Analisi RISCHI MOG_PTPC'!AV183=Tabelle!$V$6,('Mitigazione del rischio'!T$8*Tabelle!$W$6),IF('Modello Analisi RISCHI MOG_PTPC'!AV183=Tabelle!$V$7,('Mitigazione del rischio'!T$8*Tabelle!$W$7),IF('Modello Analisi RISCHI MOG_PTPC'!AV183=Tabelle!$V$8,('Mitigazione del rischio'!T$8*Tabelle!$W$8),IF('Modello Analisi RISCHI MOG_PTPC'!AV183=Tabelle!$V$9,('Mitigazione del rischio'!T$8*Tabelle!$W$9),IF('Modello Analisi RISCHI MOG_PTPC'!AV183=Tabelle!$V$10,('Mitigazione del rischio'!T$8*Tabelle!$W$10),IF('Modello Analisi RISCHI MOG_PTPC'!AV183=Tabelle!$V$11,('Mitigazione del rischio'!T$8*Tabelle!$W$11),IF('Modello Analisi RISCHI MOG_PTPC'!AV183=Tabelle!$V$12,('Mitigazione del rischio'!T$8*Tabelle!$W$12),"-"))))))))))</f>
        <v>-</v>
      </c>
      <c r="U182" s="31" t="str">
        <f>IF('Modello Analisi RISCHI MOG_PTPC'!AW183=Tabelle!$V$3,('Mitigazione del rischio'!U$8*Tabelle!$W$3),IF('Modello Analisi RISCHI MOG_PTPC'!AW183=Tabelle!$V$4,('Mitigazione del rischio'!U$8*Tabelle!$W$4),IF('Modello Analisi RISCHI MOG_PTPC'!AW183=Tabelle!$V$5,('Mitigazione del rischio'!U$8*Tabelle!$W$5),IF('Modello Analisi RISCHI MOG_PTPC'!AW183=Tabelle!$V$6,('Mitigazione del rischio'!U$8*Tabelle!$W$6),IF('Modello Analisi RISCHI MOG_PTPC'!AW183=Tabelle!$V$7,('Mitigazione del rischio'!U$8*Tabelle!$W$7),IF('Modello Analisi RISCHI MOG_PTPC'!AW183=Tabelle!$V$8,('Mitigazione del rischio'!U$8*Tabelle!$W$8),IF('Modello Analisi RISCHI MOG_PTPC'!AW183=Tabelle!$V$9,('Mitigazione del rischio'!U$8*Tabelle!$W$9),IF('Modello Analisi RISCHI MOG_PTPC'!AW183=Tabelle!$V$10,('Mitigazione del rischio'!U$8*Tabelle!$W$10),IF('Modello Analisi RISCHI MOG_PTPC'!AW183=Tabelle!$V$11,('Mitigazione del rischio'!U$8*Tabelle!$W$11),IF('Modello Analisi RISCHI MOG_PTPC'!AW183=Tabelle!$V$12,('Mitigazione del rischio'!U$8*Tabelle!$W$12),"-"))))))))))</f>
        <v>-</v>
      </c>
      <c r="V182" s="31" t="str">
        <f>IF('Modello Analisi RISCHI MOG_PTPC'!AX183=Tabelle!$V$3,('Mitigazione del rischio'!V$8*Tabelle!$W$3),IF('Modello Analisi RISCHI MOG_PTPC'!AX183=Tabelle!$V$4,('Mitigazione del rischio'!V$8*Tabelle!$W$4),IF('Modello Analisi RISCHI MOG_PTPC'!AX183=Tabelle!$V$5,('Mitigazione del rischio'!V$8*Tabelle!$W$5),IF('Modello Analisi RISCHI MOG_PTPC'!AX183=Tabelle!$V$6,('Mitigazione del rischio'!V$8*Tabelle!$W$6),IF('Modello Analisi RISCHI MOG_PTPC'!AX183=Tabelle!$V$7,('Mitigazione del rischio'!V$8*Tabelle!$W$7),IF('Modello Analisi RISCHI MOG_PTPC'!AX183=Tabelle!$V$8,('Mitigazione del rischio'!V$8*Tabelle!$W$8),IF('Modello Analisi RISCHI MOG_PTPC'!AX183=Tabelle!$V$9,('Mitigazione del rischio'!V$8*Tabelle!$W$9),IF('Modello Analisi RISCHI MOG_PTPC'!AX183=Tabelle!$V$10,('Mitigazione del rischio'!V$8*Tabelle!$W$10),IF('Modello Analisi RISCHI MOG_PTPC'!AX183=Tabelle!$V$11,('Mitigazione del rischio'!V$8*Tabelle!$W$11),IF('Modello Analisi RISCHI MOG_PTPC'!AX183=Tabelle!$V$12,('Mitigazione del rischio'!V$8*Tabelle!$W$12),"-"))))))))))</f>
        <v>-</v>
      </c>
      <c r="W182" s="31" t="str">
        <f>IF('Modello Analisi RISCHI MOG_PTPC'!AY183=Tabelle!$V$3,('Mitigazione del rischio'!W$8*Tabelle!$W$3),IF('Modello Analisi RISCHI MOG_PTPC'!AY183=Tabelle!$V$4,('Mitigazione del rischio'!W$8*Tabelle!$W$4),IF('Modello Analisi RISCHI MOG_PTPC'!AY183=Tabelle!$V$5,('Mitigazione del rischio'!W$8*Tabelle!$W$5),IF('Modello Analisi RISCHI MOG_PTPC'!AY183=Tabelle!$V$6,('Mitigazione del rischio'!W$8*Tabelle!$W$6),IF('Modello Analisi RISCHI MOG_PTPC'!AY183=Tabelle!$V$7,('Mitigazione del rischio'!W$8*Tabelle!$W$7),IF('Modello Analisi RISCHI MOG_PTPC'!AY183=Tabelle!$V$8,('Mitigazione del rischio'!W$8*Tabelle!$W$8),IF('Modello Analisi RISCHI MOG_PTPC'!AY183=Tabelle!$V$9,('Mitigazione del rischio'!W$8*Tabelle!$W$9),IF('Modello Analisi RISCHI MOG_PTPC'!AY183=Tabelle!$V$10,('Mitigazione del rischio'!W$8*Tabelle!$W$10),IF('Modello Analisi RISCHI MOG_PTPC'!AY183=Tabelle!$V$11,('Mitigazione del rischio'!W$8*Tabelle!$W$11),IF('Modello Analisi RISCHI MOG_PTPC'!AY183=Tabelle!$V$12,('Mitigazione del rischio'!W$8*Tabelle!$W$12),"-"))))))))))</f>
        <v>-</v>
      </c>
      <c r="X182" s="31" t="str">
        <f>IF('Modello Analisi RISCHI MOG_PTPC'!AZ183=Tabelle!$V$3,('Mitigazione del rischio'!X$8*Tabelle!$W$3),IF('Modello Analisi RISCHI MOG_PTPC'!AZ183=Tabelle!$V$4,('Mitigazione del rischio'!X$8*Tabelle!$W$4),IF('Modello Analisi RISCHI MOG_PTPC'!AZ183=Tabelle!$V$5,('Mitigazione del rischio'!X$8*Tabelle!$W$5),IF('Modello Analisi RISCHI MOG_PTPC'!AZ183=Tabelle!$V$6,('Mitigazione del rischio'!X$8*Tabelle!$W$6),IF('Modello Analisi RISCHI MOG_PTPC'!AZ183=Tabelle!$V$7,('Mitigazione del rischio'!X$8*Tabelle!$W$7),IF('Modello Analisi RISCHI MOG_PTPC'!AZ183=Tabelle!$V$8,('Mitigazione del rischio'!X$8*Tabelle!$W$8),IF('Modello Analisi RISCHI MOG_PTPC'!AZ183=Tabelle!$V$9,('Mitigazione del rischio'!X$8*Tabelle!$W$9),IF('Modello Analisi RISCHI MOG_PTPC'!AZ183=Tabelle!$V$10,('Mitigazione del rischio'!X$8*Tabelle!$W$10),IF('Modello Analisi RISCHI MOG_PTPC'!AZ183=Tabelle!$V$11,('Mitigazione del rischio'!X$8*Tabelle!$W$11),IF('Modello Analisi RISCHI MOG_PTPC'!AZ183=Tabelle!$V$12,('Mitigazione del rischio'!X$8*Tabelle!$W$12),"-"))))))))))</f>
        <v>-</v>
      </c>
      <c r="Y182" s="31" t="str">
        <f>IF('Modello Analisi RISCHI MOG_PTPC'!BA183=Tabelle!$V$3,('Mitigazione del rischio'!Y$8*Tabelle!$W$3),IF('Modello Analisi RISCHI MOG_PTPC'!BA183=Tabelle!$V$4,('Mitigazione del rischio'!Y$8*Tabelle!$W$4),IF('Modello Analisi RISCHI MOG_PTPC'!BA183=Tabelle!$V$5,('Mitigazione del rischio'!Y$8*Tabelle!$W$5),IF('Modello Analisi RISCHI MOG_PTPC'!BA183=Tabelle!$V$6,('Mitigazione del rischio'!Y$8*Tabelle!$W$6),IF('Modello Analisi RISCHI MOG_PTPC'!BA183=Tabelle!$V$7,('Mitigazione del rischio'!Y$8*Tabelle!$W$7),IF('Modello Analisi RISCHI MOG_PTPC'!BA183=Tabelle!$V$8,('Mitigazione del rischio'!Y$8*Tabelle!$W$8),IF('Modello Analisi RISCHI MOG_PTPC'!BA183=Tabelle!$V$9,('Mitigazione del rischio'!Y$8*Tabelle!$W$9),IF('Modello Analisi RISCHI MOG_PTPC'!BA183=Tabelle!$V$10,('Mitigazione del rischio'!Y$8*Tabelle!$W$10),IF('Modello Analisi RISCHI MOG_PTPC'!BA183=Tabelle!$V$11,('Mitigazione del rischio'!Y$8*Tabelle!$W$11),IF('Modello Analisi RISCHI MOG_PTPC'!BA183=Tabelle!$V$12,('Mitigazione del rischio'!Y$8*Tabelle!$W$12),"-"))))))))))</f>
        <v>-</v>
      </c>
      <c r="Z182" s="31" t="str">
        <f>IF('Modello Analisi RISCHI MOG_PTPC'!BB183=Tabelle!$V$3,('Mitigazione del rischio'!Z$8*Tabelle!$W$3),IF('Modello Analisi RISCHI MOG_PTPC'!BB183=Tabelle!$V$4,('Mitigazione del rischio'!Z$8*Tabelle!$W$4),IF('Modello Analisi RISCHI MOG_PTPC'!BB183=Tabelle!$V$5,('Mitigazione del rischio'!Z$8*Tabelle!$W$5),IF('Modello Analisi RISCHI MOG_PTPC'!BB183=Tabelle!$V$6,('Mitigazione del rischio'!Z$8*Tabelle!$W$6),IF('Modello Analisi RISCHI MOG_PTPC'!BB183=Tabelle!$V$7,('Mitigazione del rischio'!Z$8*Tabelle!$W$7),IF('Modello Analisi RISCHI MOG_PTPC'!BB183=Tabelle!$V$8,('Mitigazione del rischio'!Z$8*Tabelle!$W$8),IF('Modello Analisi RISCHI MOG_PTPC'!BB183=Tabelle!$V$9,('Mitigazione del rischio'!Z$8*Tabelle!$W$9),IF('Modello Analisi RISCHI MOG_PTPC'!BB183=Tabelle!$V$10,('Mitigazione del rischio'!Z$8*Tabelle!$W$10),IF('Modello Analisi RISCHI MOG_PTPC'!BB183=Tabelle!$V$11,('Mitigazione del rischio'!Z$8*Tabelle!$W$11),IF('Modello Analisi RISCHI MOG_PTPC'!BB183=Tabelle!$V$12,('Mitigazione del rischio'!Z$8*Tabelle!$W$12),"-"))))))))))</f>
        <v>-</v>
      </c>
      <c r="AA182" s="31" t="str">
        <f>IF('Modello Analisi RISCHI MOG_PTPC'!BC183=Tabelle!$V$3,('Mitigazione del rischio'!AA$8*Tabelle!$W$3),IF('Modello Analisi RISCHI MOG_PTPC'!BC183=Tabelle!$V$4,('Mitigazione del rischio'!AA$8*Tabelle!$W$4),IF('Modello Analisi RISCHI MOG_PTPC'!BC183=Tabelle!$V$5,('Mitigazione del rischio'!AA$8*Tabelle!$W$5),IF('Modello Analisi RISCHI MOG_PTPC'!BC183=Tabelle!$V$6,('Mitigazione del rischio'!AA$8*Tabelle!$W$6),IF('Modello Analisi RISCHI MOG_PTPC'!BC183=Tabelle!$V$7,('Mitigazione del rischio'!AA$8*Tabelle!$W$7),IF('Modello Analisi RISCHI MOG_PTPC'!BC183=Tabelle!$V$8,('Mitigazione del rischio'!AA$8*Tabelle!$W$8),IF('Modello Analisi RISCHI MOG_PTPC'!BC183=Tabelle!$V$9,('Mitigazione del rischio'!AA$8*Tabelle!$W$9),IF('Modello Analisi RISCHI MOG_PTPC'!BC183=Tabelle!$V$10,('Mitigazione del rischio'!AA$8*Tabelle!$W$10),IF('Modello Analisi RISCHI MOG_PTPC'!BC183=Tabelle!$V$11,('Mitigazione del rischio'!AA$8*Tabelle!$W$11),IF('Modello Analisi RISCHI MOG_PTPC'!BC183=Tabelle!$V$12,('Mitigazione del rischio'!AA$8*Tabelle!$W$12),"-"))))))))))</f>
        <v>-</v>
      </c>
      <c r="AB182" s="31" t="str">
        <f>IF('Modello Analisi RISCHI MOG_PTPC'!BD183=Tabelle!$V$3,('Mitigazione del rischio'!AB$8*Tabelle!$W$3),IF('Modello Analisi RISCHI MOG_PTPC'!BD183=Tabelle!$V$4,('Mitigazione del rischio'!AB$8*Tabelle!$W$4),IF('Modello Analisi RISCHI MOG_PTPC'!BD183=Tabelle!$V$5,('Mitigazione del rischio'!AB$8*Tabelle!$W$5),IF('Modello Analisi RISCHI MOG_PTPC'!BD183=Tabelle!$V$6,('Mitigazione del rischio'!AB$8*Tabelle!$W$6),IF('Modello Analisi RISCHI MOG_PTPC'!BD183=Tabelle!$V$7,('Mitigazione del rischio'!AB$8*Tabelle!$W$7),IF('Modello Analisi RISCHI MOG_PTPC'!BD183=Tabelle!$V$8,('Mitigazione del rischio'!AB$8*Tabelle!$W$8),IF('Modello Analisi RISCHI MOG_PTPC'!BD183=Tabelle!$V$9,('Mitigazione del rischio'!AB$8*Tabelle!$W$9),IF('Modello Analisi RISCHI MOG_PTPC'!BD183=Tabelle!$V$10,('Mitigazione del rischio'!AB$8*Tabelle!$W$10),IF('Modello Analisi RISCHI MOG_PTPC'!BD183=Tabelle!$V$11,('Mitigazione del rischio'!AB$8*Tabelle!$W$11),IF('Modello Analisi RISCHI MOG_PTPC'!BD183=Tabelle!$V$12,('Mitigazione del rischio'!AB$8*Tabelle!$W$12),"-"))))))))))</f>
        <v>-</v>
      </c>
      <c r="AC182" s="31" t="str">
        <f>IF('Modello Analisi RISCHI MOG_PTPC'!BE183=Tabelle!$V$3,('Mitigazione del rischio'!AC$8*Tabelle!$W$3),IF('Modello Analisi RISCHI MOG_PTPC'!BE183=Tabelle!$V$4,('Mitigazione del rischio'!AC$8*Tabelle!$W$4),IF('Modello Analisi RISCHI MOG_PTPC'!BE183=Tabelle!$V$5,('Mitigazione del rischio'!AC$8*Tabelle!$W$5),IF('Modello Analisi RISCHI MOG_PTPC'!BE183=Tabelle!$V$6,('Mitigazione del rischio'!AC$8*Tabelle!$W$6),IF('Modello Analisi RISCHI MOG_PTPC'!BE183=Tabelle!$V$7,('Mitigazione del rischio'!AC$8*Tabelle!$W$7),IF('Modello Analisi RISCHI MOG_PTPC'!BE183=Tabelle!$V$8,('Mitigazione del rischio'!AC$8*Tabelle!$W$8),IF('Modello Analisi RISCHI MOG_PTPC'!BE183=Tabelle!$V$9,('Mitigazione del rischio'!AC$8*Tabelle!$W$9),IF('Modello Analisi RISCHI MOG_PTPC'!BE183=Tabelle!$V$10,('Mitigazione del rischio'!AC$8*Tabelle!$W$10),IF('Modello Analisi RISCHI MOG_PTPC'!BE183=Tabelle!$V$11,('Mitigazione del rischio'!AC$8*Tabelle!$W$11),IF('Modello Analisi RISCHI MOG_PTPC'!BE183=Tabelle!$V$12,('Mitigazione del rischio'!AC$8*Tabelle!$W$12),"-"))))))))))</f>
        <v>-</v>
      </c>
      <c r="AD182" s="31" t="str">
        <f>IF('Modello Analisi RISCHI MOG_PTPC'!BF183=Tabelle!$V$3,('Mitigazione del rischio'!AD$8*Tabelle!$W$3),IF('Modello Analisi RISCHI MOG_PTPC'!BF183=Tabelle!$V$4,('Mitigazione del rischio'!AD$8*Tabelle!$W$4),IF('Modello Analisi RISCHI MOG_PTPC'!BF183=Tabelle!$V$5,('Mitigazione del rischio'!AD$8*Tabelle!$W$5),IF('Modello Analisi RISCHI MOG_PTPC'!BF183=Tabelle!$V$6,('Mitigazione del rischio'!AD$8*Tabelle!$W$6),IF('Modello Analisi RISCHI MOG_PTPC'!BF183=Tabelle!$V$7,('Mitigazione del rischio'!AD$8*Tabelle!$W$7),IF('Modello Analisi RISCHI MOG_PTPC'!BF183=Tabelle!$V$8,('Mitigazione del rischio'!AD$8*Tabelle!$W$8),IF('Modello Analisi RISCHI MOG_PTPC'!BF183=Tabelle!$V$9,('Mitigazione del rischio'!AD$8*Tabelle!$W$9),IF('Modello Analisi RISCHI MOG_PTPC'!BF183=Tabelle!$V$10,('Mitigazione del rischio'!AD$8*Tabelle!$W$10),IF('Modello Analisi RISCHI MOG_PTPC'!BF183=Tabelle!$V$11,('Mitigazione del rischio'!AD$8*Tabelle!$W$11),IF('Modello Analisi RISCHI MOG_PTPC'!BF183=Tabelle!$V$12,('Mitigazione del rischio'!AD$8*Tabelle!$W$12),"-"))))))))))</f>
        <v>-</v>
      </c>
      <c r="AE182" s="31" t="str">
        <f>IF('Modello Analisi RISCHI MOG_PTPC'!BG183=Tabelle!$V$3,('Mitigazione del rischio'!AE$8*Tabelle!$W$3),IF('Modello Analisi RISCHI MOG_PTPC'!BG183=Tabelle!$V$4,('Mitigazione del rischio'!AE$8*Tabelle!$W$4),IF('Modello Analisi RISCHI MOG_PTPC'!BG183=Tabelle!$V$5,('Mitigazione del rischio'!AE$8*Tabelle!$W$5),IF('Modello Analisi RISCHI MOG_PTPC'!BG183=Tabelle!$V$6,('Mitigazione del rischio'!AE$8*Tabelle!$W$6),IF('Modello Analisi RISCHI MOG_PTPC'!BG183=Tabelle!$V$7,('Mitigazione del rischio'!AE$8*Tabelle!$W$7),IF('Modello Analisi RISCHI MOG_PTPC'!BG183=Tabelle!$V$8,('Mitigazione del rischio'!AE$8*Tabelle!$W$8),IF('Modello Analisi RISCHI MOG_PTPC'!BG183=Tabelle!$V$9,('Mitigazione del rischio'!AE$8*Tabelle!$W$9),IF('Modello Analisi RISCHI MOG_PTPC'!BG183=Tabelle!$V$10,('Mitigazione del rischio'!AE$8*Tabelle!$W$10),IF('Modello Analisi RISCHI MOG_PTPC'!BG183=Tabelle!$V$11,('Mitigazione del rischio'!AE$8*Tabelle!$W$11),IF('Modello Analisi RISCHI MOG_PTPC'!BG183=Tabelle!$V$12,('Mitigazione del rischio'!AE$8*Tabelle!$W$12),"-"))))))))))</f>
        <v>-</v>
      </c>
      <c r="AF182" s="32">
        <f t="shared" si="7"/>
        <v>0</v>
      </c>
      <c r="AG182" s="33">
        <f t="shared" si="8"/>
        <v>0</v>
      </c>
    </row>
    <row r="183" spans="1:33" x14ac:dyDescent="0.25">
      <c r="A183" s="31" t="str">
        <f>IF('Modello Analisi RISCHI MOG_PTPC'!AC184=Tabelle!$V$3,('Mitigazione del rischio'!A$8*Tabelle!$W$3),IF('Modello Analisi RISCHI MOG_PTPC'!AC184=Tabelle!$V$4,('Mitigazione del rischio'!A$8*Tabelle!$W$4),IF('Modello Analisi RISCHI MOG_PTPC'!AC184=Tabelle!$V$5,('Mitigazione del rischio'!A$8*Tabelle!$W$5),IF('Modello Analisi RISCHI MOG_PTPC'!AC184=Tabelle!$V$6,('Mitigazione del rischio'!A$8*Tabelle!$W$6),IF('Modello Analisi RISCHI MOG_PTPC'!AC184=Tabelle!$V$7,('Mitigazione del rischio'!A$8*Tabelle!$W$7),IF('Modello Analisi RISCHI MOG_PTPC'!AC184=Tabelle!$V$8,('Mitigazione del rischio'!A$8*Tabelle!$W$8),IF('Modello Analisi RISCHI MOG_PTPC'!AC184=Tabelle!$V$9,('Mitigazione del rischio'!A$8*Tabelle!$W$9),IF('Modello Analisi RISCHI MOG_PTPC'!AC184=Tabelle!$V$10,('Mitigazione del rischio'!A$8*Tabelle!$W$10),IF('Modello Analisi RISCHI MOG_PTPC'!AC184=Tabelle!$V$11,('Mitigazione del rischio'!A$8*Tabelle!$W$11),IF('Modello Analisi RISCHI MOG_PTPC'!AC184=Tabelle!$V$12,('Mitigazione del rischio'!A$8*Tabelle!$W$12),"-"))))))))))</f>
        <v>-</v>
      </c>
      <c r="B183" s="31" t="str">
        <f>IF('Modello Analisi RISCHI MOG_PTPC'!AD184=Tabelle!$V$3,('Mitigazione del rischio'!B$8*Tabelle!$W$3),IF('Modello Analisi RISCHI MOG_PTPC'!AD184=Tabelle!$V$4,('Mitigazione del rischio'!B$8*Tabelle!$W$4),IF('Modello Analisi RISCHI MOG_PTPC'!AD184=Tabelle!$V$5,('Mitigazione del rischio'!B$8*Tabelle!$W$5),IF('Modello Analisi RISCHI MOG_PTPC'!AD184=Tabelle!$V$6,('Mitigazione del rischio'!B$8*Tabelle!$W$6),IF('Modello Analisi RISCHI MOG_PTPC'!AD184=Tabelle!$V$7,('Mitigazione del rischio'!B$8*Tabelle!$W$7),IF('Modello Analisi RISCHI MOG_PTPC'!AD184=Tabelle!$V$8,('Mitigazione del rischio'!B$8*Tabelle!$W$8),IF('Modello Analisi RISCHI MOG_PTPC'!AD184=Tabelle!$V$9,('Mitigazione del rischio'!B$8*Tabelle!$W$9),IF('Modello Analisi RISCHI MOG_PTPC'!AD184=Tabelle!$V$10,('Mitigazione del rischio'!B$8*Tabelle!$W$10),IF('Modello Analisi RISCHI MOG_PTPC'!AD184=Tabelle!$V$11,('Mitigazione del rischio'!B$8*Tabelle!$W$11),IF('Modello Analisi RISCHI MOG_PTPC'!AD184=Tabelle!$V$12,('Mitigazione del rischio'!B$8*Tabelle!$W$12),"-"))))))))))</f>
        <v>-</v>
      </c>
      <c r="C183" s="31" t="str">
        <f>IF('Modello Analisi RISCHI MOG_PTPC'!AE184=Tabelle!$V$3,('Mitigazione del rischio'!C$8*Tabelle!$W$3),IF('Modello Analisi RISCHI MOG_PTPC'!AE184=Tabelle!$V$4,('Mitigazione del rischio'!C$8*Tabelle!$W$4),IF('Modello Analisi RISCHI MOG_PTPC'!AE184=Tabelle!$V$5,('Mitigazione del rischio'!C$8*Tabelle!$W$5),IF('Modello Analisi RISCHI MOG_PTPC'!AE184=Tabelle!$V$6,('Mitigazione del rischio'!C$8*Tabelle!$W$6),IF('Modello Analisi RISCHI MOG_PTPC'!AE184=Tabelle!$V$7,('Mitigazione del rischio'!C$8*Tabelle!$W$7),IF('Modello Analisi RISCHI MOG_PTPC'!AE184=Tabelle!$V$8,('Mitigazione del rischio'!C$8*Tabelle!$W$8),IF('Modello Analisi RISCHI MOG_PTPC'!AE184=Tabelle!$V$9,('Mitigazione del rischio'!C$8*Tabelle!$W$9),IF('Modello Analisi RISCHI MOG_PTPC'!AE184=Tabelle!$V$10,('Mitigazione del rischio'!C$8*Tabelle!$W$10),IF('Modello Analisi RISCHI MOG_PTPC'!AE184=Tabelle!$V$11,('Mitigazione del rischio'!C$8*Tabelle!$W$11),IF('Modello Analisi RISCHI MOG_PTPC'!AE184=Tabelle!$V$12,('Mitigazione del rischio'!C$8*Tabelle!$W$12),"-"))))))))))</f>
        <v>-</v>
      </c>
      <c r="D183" s="31" t="str">
        <f>IF('Modello Analisi RISCHI MOG_PTPC'!AF184=Tabelle!$V$3,('Mitigazione del rischio'!D$8*Tabelle!$W$3),IF('Modello Analisi RISCHI MOG_PTPC'!AF184=Tabelle!$V$4,('Mitigazione del rischio'!D$8*Tabelle!$W$4),IF('Modello Analisi RISCHI MOG_PTPC'!AF184=Tabelle!$V$5,('Mitigazione del rischio'!D$8*Tabelle!$W$5),IF('Modello Analisi RISCHI MOG_PTPC'!AF184=Tabelle!$V$6,('Mitigazione del rischio'!D$8*Tabelle!$W$6),IF('Modello Analisi RISCHI MOG_PTPC'!AF184=Tabelle!$V$7,('Mitigazione del rischio'!D$8*Tabelle!$W$7),IF('Modello Analisi RISCHI MOG_PTPC'!AF184=Tabelle!$V$8,('Mitigazione del rischio'!D$8*Tabelle!$W$8),IF('Modello Analisi RISCHI MOG_PTPC'!AF184=Tabelle!$V$9,('Mitigazione del rischio'!D$8*Tabelle!$W$9),IF('Modello Analisi RISCHI MOG_PTPC'!AF184=Tabelle!$V$10,('Mitigazione del rischio'!D$8*Tabelle!$W$10),IF('Modello Analisi RISCHI MOG_PTPC'!AF184=Tabelle!$V$11,('Mitigazione del rischio'!D$8*Tabelle!$W$11),IF('Modello Analisi RISCHI MOG_PTPC'!AF184=Tabelle!$V$12,('Mitigazione del rischio'!D$8*Tabelle!$W$12),"-"))))))))))</f>
        <v>-</v>
      </c>
      <c r="E183" s="31" t="str">
        <f>IF('Modello Analisi RISCHI MOG_PTPC'!AG184=Tabelle!$V$3,('Mitigazione del rischio'!E$8*Tabelle!$W$3),IF('Modello Analisi RISCHI MOG_PTPC'!AG184=Tabelle!$V$4,('Mitigazione del rischio'!E$8*Tabelle!$W$4),IF('Modello Analisi RISCHI MOG_PTPC'!AG184=Tabelle!$V$5,('Mitigazione del rischio'!E$8*Tabelle!$W$5),IF('Modello Analisi RISCHI MOG_PTPC'!AG184=Tabelle!$V$6,('Mitigazione del rischio'!E$8*Tabelle!$W$6),IF('Modello Analisi RISCHI MOG_PTPC'!AG184=Tabelle!$V$7,('Mitigazione del rischio'!E$8*Tabelle!$W$7),IF('Modello Analisi RISCHI MOG_PTPC'!AG184=Tabelle!$V$8,('Mitigazione del rischio'!E$8*Tabelle!$W$8),IF('Modello Analisi RISCHI MOG_PTPC'!AG184=Tabelle!$V$9,('Mitigazione del rischio'!E$8*Tabelle!$W$9),IF('Modello Analisi RISCHI MOG_PTPC'!AG184=Tabelle!$V$10,('Mitigazione del rischio'!E$8*Tabelle!$W$10),IF('Modello Analisi RISCHI MOG_PTPC'!AG184=Tabelle!$V$11,('Mitigazione del rischio'!E$8*Tabelle!$W$11),IF('Modello Analisi RISCHI MOG_PTPC'!AG184=Tabelle!$V$12,('Mitigazione del rischio'!E$8*Tabelle!$W$12),"-"))))))))))</f>
        <v>-</v>
      </c>
      <c r="F183" s="31" t="str">
        <f>IF('Modello Analisi RISCHI MOG_PTPC'!AH184=Tabelle!$V$3,('Mitigazione del rischio'!F$8*Tabelle!$W$3),IF('Modello Analisi RISCHI MOG_PTPC'!AH184=Tabelle!$V$4,('Mitigazione del rischio'!F$8*Tabelle!$W$4),IF('Modello Analisi RISCHI MOG_PTPC'!AH184=Tabelle!$V$5,('Mitigazione del rischio'!F$8*Tabelle!$W$5),IF('Modello Analisi RISCHI MOG_PTPC'!AH184=Tabelle!$V$6,('Mitigazione del rischio'!F$8*Tabelle!$W$6),IF('Modello Analisi RISCHI MOG_PTPC'!AH184=Tabelle!$V$7,('Mitigazione del rischio'!F$8*Tabelle!$W$7),IF('Modello Analisi RISCHI MOG_PTPC'!AH184=Tabelle!$V$8,('Mitigazione del rischio'!F$8*Tabelle!$W$8),IF('Modello Analisi RISCHI MOG_PTPC'!AH184=Tabelle!$V$9,('Mitigazione del rischio'!F$8*Tabelle!$W$9),IF('Modello Analisi RISCHI MOG_PTPC'!AH184=Tabelle!$V$10,('Mitigazione del rischio'!F$8*Tabelle!$W$10),IF('Modello Analisi RISCHI MOG_PTPC'!AH184=Tabelle!$V$11,('Mitigazione del rischio'!F$8*Tabelle!$W$11),IF('Modello Analisi RISCHI MOG_PTPC'!AH184=Tabelle!$V$12,('Mitigazione del rischio'!F$8*Tabelle!$W$12),"-"))))))))))</f>
        <v>-</v>
      </c>
      <c r="G183" s="31" t="str">
        <f>IF('Modello Analisi RISCHI MOG_PTPC'!AI184=Tabelle!$V$3,('Mitigazione del rischio'!G$8*Tabelle!$W$3),IF('Modello Analisi RISCHI MOG_PTPC'!AI184=Tabelle!$V$4,('Mitigazione del rischio'!G$8*Tabelle!$W$4),IF('Modello Analisi RISCHI MOG_PTPC'!AI184=Tabelle!$V$5,('Mitigazione del rischio'!G$8*Tabelle!$W$5),IF('Modello Analisi RISCHI MOG_PTPC'!AI184=Tabelle!$V$6,('Mitigazione del rischio'!G$8*Tabelle!$W$6),IF('Modello Analisi RISCHI MOG_PTPC'!AI184=Tabelle!$V$7,('Mitigazione del rischio'!G$8*Tabelle!$W$7),IF('Modello Analisi RISCHI MOG_PTPC'!AI184=Tabelle!$V$8,('Mitigazione del rischio'!G$8*Tabelle!$W$8),IF('Modello Analisi RISCHI MOG_PTPC'!AI184=Tabelle!$V$9,('Mitigazione del rischio'!G$8*Tabelle!$W$9),IF('Modello Analisi RISCHI MOG_PTPC'!AI184=Tabelle!$V$10,('Mitigazione del rischio'!G$8*Tabelle!$W$10),IF('Modello Analisi RISCHI MOG_PTPC'!AI184=Tabelle!$V$11,('Mitigazione del rischio'!G$8*Tabelle!$W$11),IF('Modello Analisi RISCHI MOG_PTPC'!AI184=Tabelle!$V$12,('Mitigazione del rischio'!G$8*Tabelle!$W$12),"-"))))))))))</f>
        <v>-</v>
      </c>
      <c r="H183" s="31" t="str">
        <f>IF('Modello Analisi RISCHI MOG_PTPC'!AJ184=Tabelle!$V$3,('Mitigazione del rischio'!H$8*Tabelle!$W$3),IF('Modello Analisi RISCHI MOG_PTPC'!AJ184=Tabelle!$V$4,('Mitigazione del rischio'!H$8*Tabelle!$W$4),IF('Modello Analisi RISCHI MOG_PTPC'!AJ184=Tabelle!$V$5,('Mitigazione del rischio'!H$8*Tabelle!$W$5),IF('Modello Analisi RISCHI MOG_PTPC'!AJ184=Tabelle!$V$6,('Mitigazione del rischio'!H$8*Tabelle!$W$6),IF('Modello Analisi RISCHI MOG_PTPC'!AJ184=Tabelle!$V$7,('Mitigazione del rischio'!H$8*Tabelle!$W$7),IF('Modello Analisi RISCHI MOG_PTPC'!AJ184=Tabelle!$V$8,('Mitigazione del rischio'!H$8*Tabelle!$W$8),IF('Modello Analisi RISCHI MOG_PTPC'!AJ184=Tabelle!$V$9,('Mitigazione del rischio'!H$8*Tabelle!$W$9),IF('Modello Analisi RISCHI MOG_PTPC'!AJ184=Tabelle!$V$10,('Mitigazione del rischio'!H$8*Tabelle!$W$10),IF('Modello Analisi RISCHI MOG_PTPC'!AJ184=Tabelle!$V$11,('Mitigazione del rischio'!H$8*Tabelle!$W$11),IF('Modello Analisi RISCHI MOG_PTPC'!AJ184=Tabelle!$V$12,('Mitigazione del rischio'!H$8*Tabelle!$W$12),"-"))))))))))</f>
        <v>-</v>
      </c>
      <c r="I183" s="31" t="str">
        <f>IF('Modello Analisi RISCHI MOG_PTPC'!AK184=Tabelle!$V$3,('Mitigazione del rischio'!I$8*Tabelle!$W$3),IF('Modello Analisi RISCHI MOG_PTPC'!AK184=Tabelle!$V$4,('Mitigazione del rischio'!I$8*Tabelle!$W$4),IF('Modello Analisi RISCHI MOG_PTPC'!AK184=Tabelle!$V$5,('Mitigazione del rischio'!I$8*Tabelle!$W$5),IF('Modello Analisi RISCHI MOG_PTPC'!AK184=Tabelle!$V$6,('Mitigazione del rischio'!I$8*Tabelle!$W$6),IF('Modello Analisi RISCHI MOG_PTPC'!AK184=Tabelle!$V$7,('Mitigazione del rischio'!I$8*Tabelle!$W$7),IF('Modello Analisi RISCHI MOG_PTPC'!AK184=Tabelle!$V$8,('Mitigazione del rischio'!I$8*Tabelle!$W$8),IF('Modello Analisi RISCHI MOG_PTPC'!AK184=Tabelle!$V$9,('Mitigazione del rischio'!I$8*Tabelle!$W$9),IF('Modello Analisi RISCHI MOG_PTPC'!AK184=Tabelle!$V$10,('Mitigazione del rischio'!I$8*Tabelle!$W$10),IF('Modello Analisi RISCHI MOG_PTPC'!AK184=Tabelle!$V$11,('Mitigazione del rischio'!I$8*Tabelle!$W$11),IF('Modello Analisi RISCHI MOG_PTPC'!AK184=Tabelle!$V$12,('Mitigazione del rischio'!I$8*Tabelle!$W$12),"-"))))))))))</f>
        <v>-</v>
      </c>
      <c r="J183" s="31" t="str">
        <f>IF('Modello Analisi RISCHI MOG_PTPC'!AL184=Tabelle!$V$3,('Mitigazione del rischio'!J$8*Tabelle!$W$3),IF('Modello Analisi RISCHI MOG_PTPC'!AL184=Tabelle!$V$4,('Mitigazione del rischio'!J$8*Tabelle!$W$4),IF('Modello Analisi RISCHI MOG_PTPC'!AL184=Tabelle!$V$5,('Mitigazione del rischio'!J$8*Tabelle!$W$5),IF('Modello Analisi RISCHI MOG_PTPC'!AL184=Tabelle!$V$6,('Mitigazione del rischio'!J$8*Tabelle!$W$6),IF('Modello Analisi RISCHI MOG_PTPC'!AL184=Tabelle!$V$7,('Mitigazione del rischio'!J$8*Tabelle!$W$7),IF('Modello Analisi RISCHI MOG_PTPC'!AL184=Tabelle!$V$8,('Mitigazione del rischio'!J$8*Tabelle!$W$8),IF('Modello Analisi RISCHI MOG_PTPC'!AL184=Tabelle!$V$9,('Mitigazione del rischio'!J$8*Tabelle!$W$9),IF('Modello Analisi RISCHI MOG_PTPC'!AL184=Tabelle!$V$10,('Mitigazione del rischio'!J$8*Tabelle!$W$10),IF('Modello Analisi RISCHI MOG_PTPC'!AL184=Tabelle!$V$11,('Mitigazione del rischio'!J$8*Tabelle!$W$11),IF('Modello Analisi RISCHI MOG_PTPC'!AL184=Tabelle!$V$12,('Mitigazione del rischio'!J$8*Tabelle!$W$12),"-"))))))))))</f>
        <v>-</v>
      </c>
      <c r="K183" s="31" t="str">
        <f>IF('Modello Analisi RISCHI MOG_PTPC'!AM184=Tabelle!$V$3,('Mitigazione del rischio'!K$8*Tabelle!$W$3),IF('Modello Analisi RISCHI MOG_PTPC'!AM184=Tabelle!$V$4,('Mitigazione del rischio'!K$8*Tabelle!$W$4),IF('Modello Analisi RISCHI MOG_PTPC'!AM184=Tabelle!$V$5,('Mitigazione del rischio'!K$8*Tabelle!$W$5),IF('Modello Analisi RISCHI MOG_PTPC'!AM184=Tabelle!$V$6,('Mitigazione del rischio'!K$8*Tabelle!$W$6),IF('Modello Analisi RISCHI MOG_PTPC'!AM184=Tabelle!$V$7,('Mitigazione del rischio'!K$8*Tabelle!$W$7),IF('Modello Analisi RISCHI MOG_PTPC'!AM184=Tabelle!$V$8,('Mitigazione del rischio'!K$8*Tabelle!$W$8),IF('Modello Analisi RISCHI MOG_PTPC'!AM184=Tabelle!$V$9,('Mitigazione del rischio'!K$8*Tabelle!$W$9),IF('Modello Analisi RISCHI MOG_PTPC'!AM184=Tabelle!$V$10,('Mitigazione del rischio'!K$8*Tabelle!$W$10),IF('Modello Analisi RISCHI MOG_PTPC'!AM184=Tabelle!$V$11,('Mitigazione del rischio'!K$8*Tabelle!$W$11),IF('Modello Analisi RISCHI MOG_PTPC'!AM184=Tabelle!$V$12,('Mitigazione del rischio'!K$8*Tabelle!$W$12),"-"))))))))))</f>
        <v>-</v>
      </c>
      <c r="L183" s="31" t="str">
        <f>IF('Modello Analisi RISCHI MOG_PTPC'!AN184=Tabelle!$V$3,('Mitigazione del rischio'!L$8*Tabelle!$W$3),IF('Modello Analisi RISCHI MOG_PTPC'!AN184=Tabelle!$V$4,('Mitigazione del rischio'!L$8*Tabelle!$W$4),IF('Modello Analisi RISCHI MOG_PTPC'!AN184=Tabelle!$V$5,('Mitigazione del rischio'!L$8*Tabelle!$W$5),IF('Modello Analisi RISCHI MOG_PTPC'!AN184=Tabelle!$V$6,('Mitigazione del rischio'!L$8*Tabelle!$W$6),IF('Modello Analisi RISCHI MOG_PTPC'!AN184=Tabelle!$V$7,('Mitigazione del rischio'!L$8*Tabelle!$W$7),IF('Modello Analisi RISCHI MOG_PTPC'!AN184=Tabelle!$V$8,('Mitigazione del rischio'!L$8*Tabelle!$W$8),IF('Modello Analisi RISCHI MOG_PTPC'!AN184=Tabelle!$V$9,('Mitigazione del rischio'!L$8*Tabelle!$W$9),IF('Modello Analisi RISCHI MOG_PTPC'!AN184=Tabelle!$V$10,('Mitigazione del rischio'!L$8*Tabelle!$W$10),IF('Modello Analisi RISCHI MOG_PTPC'!AN184=Tabelle!$V$11,('Mitigazione del rischio'!L$8*Tabelle!$W$11),IF('Modello Analisi RISCHI MOG_PTPC'!AN184=Tabelle!$V$12,('Mitigazione del rischio'!L$8*Tabelle!$W$12),"-"))))))))))</f>
        <v>-</v>
      </c>
      <c r="M183" s="31" t="str">
        <f>IF('Modello Analisi RISCHI MOG_PTPC'!AO184=Tabelle!$V$3,('Mitigazione del rischio'!M$8*Tabelle!$W$3),IF('Modello Analisi RISCHI MOG_PTPC'!AO184=Tabelle!$V$4,('Mitigazione del rischio'!M$8*Tabelle!$W$4),IF('Modello Analisi RISCHI MOG_PTPC'!AO184=Tabelle!$V$5,('Mitigazione del rischio'!M$8*Tabelle!$W$5),IF('Modello Analisi RISCHI MOG_PTPC'!AO184=Tabelle!$V$6,('Mitigazione del rischio'!M$8*Tabelle!$W$6),IF('Modello Analisi RISCHI MOG_PTPC'!AO184=Tabelle!$V$7,('Mitigazione del rischio'!M$8*Tabelle!$W$7),IF('Modello Analisi RISCHI MOG_PTPC'!AO184=Tabelle!$V$8,('Mitigazione del rischio'!M$8*Tabelle!$W$8),IF('Modello Analisi RISCHI MOG_PTPC'!AO184=Tabelle!$V$9,('Mitigazione del rischio'!M$8*Tabelle!$W$9),IF('Modello Analisi RISCHI MOG_PTPC'!AO184=Tabelle!$V$10,('Mitigazione del rischio'!M$8*Tabelle!$W$10),IF('Modello Analisi RISCHI MOG_PTPC'!AO184=Tabelle!$V$11,('Mitigazione del rischio'!M$8*Tabelle!$W$11),IF('Modello Analisi RISCHI MOG_PTPC'!AO184=Tabelle!$V$12,('Mitigazione del rischio'!M$8*Tabelle!$W$12),"-"))))))))))</f>
        <v>-</v>
      </c>
      <c r="N183" s="31" t="str">
        <f>IF('Modello Analisi RISCHI MOG_PTPC'!AP184=Tabelle!$V$3,('Mitigazione del rischio'!N$8*Tabelle!$W$3),IF('Modello Analisi RISCHI MOG_PTPC'!AP184=Tabelle!$V$4,('Mitigazione del rischio'!N$8*Tabelle!$W$4),IF('Modello Analisi RISCHI MOG_PTPC'!AP184=Tabelle!$V$5,('Mitigazione del rischio'!N$8*Tabelle!$W$5),IF('Modello Analisi RISCHI MOG_PTPC'!AP184=Tabelle!$V$6,('Mitigazione del rischio'!N$8*Tabelle!$W$6),IF('Modello Analisi RISCHI MOG_PTPC'!AP184=Tabelle!$V$7,('Mitigazione del rischio'!N$8*Tabelle!$W$7),IF('Modello Analisi RISCHI MOG_PTPC'!AP184=Tabelle!$V$8,('Mitigazione del rischio'!N$8*Tabelle!$W$8),IF('Modello Analisi RISCHI MOG_PTPC'!AP184=Tabelle!$V$9,('Mitigazione del rischio'!N$8*Tabelle!$W$9),IF('Modello Analisi RISCHI MOG_PTPC'!AP184=Tabelle!$V$10,('Mitigazione del rischio'!N$8*Tabelle!$W$10),IF('Modello Analisi RISCHI MOG_PTPC'!AP184=Tabelle!$V$11,('Mitigazione del rischio'!N$8*Tabelle!$W$11),IF('Modello Analisi RISCHI MOG_PTPC'!AP184=Tabelle!$V$12,('Mitigazione del rischio'!N$8*Tabelle!$W$12),"-"))))))))))</f>
        <v>-</v>
      </c>
      <c r="O183" s="31" t="str">
        <f>IF('Modello Analisi RISCHI MOG_PTPC'!AQ184=Tabelle!$V$3,('Mitigazione del rischio'!O$8*Tabelle!$W$3),IF('Modello Analisi RISCHI MOG_PTPC'!AQ184=Tabelle!$V$4,('Mitigazione del rischio'!O$8*Tabelle!$W$4),IF('Modello Analisi RISCHI MOG_PTPC'!AQ184=Tabelle!$V$5,('Mitigazione del rischio'!O$8*Tabelle!$W$5),IF('Modello Analisi RISCHI MOG_PTPC'!AQ184=Tabelle!$V$6,('Mitigazione del rischio'!O$8*Tabelle!$W$6),IF('Modello Analisi RISCHI MOG_PTPC'!AQ184=Tabelle!$V$7,('Mitigazione del rischio'!O$8*Tabelle!$W$7),IF('Modello Analisi RISCHI MOG_PTPC'!AQ184=Tabelle!$V$8,('Mitigazione del rischio'!O$8*Tabelle!$W$8),IF('Modello Analisi RISCHI MOG_PTPC'!AQ184=Tabelle!$V$9,('Mitigazione del rischio'!O$8*Tabelle!$W$9),IF('Modello Analisi RISCHI MOG_PTPC'!AQ184=Tabelle!$V$10,('Mitigazione del rischio'!O$8*Tabelle!$W$10),IF('Modello Analisi RISCHI MOG_PTPC'!AQ184=Tabelle!$V$11,('Mitigazione del rischio'!O$8*Tabelle!$W$11),IF('Modello Analisi RISCHI MOG_PTPC'!AQ184=Tabelle!$V$12,('Mitigazione del rischio'!O$8*Tabelle!$W$12),"-"))))))))))</f>
        <v>-</v>
      </c>
      <c r="P183" s="31" t="str">
        <f>IF('Modello Analisi RISCHI MOG_PTPC'!AR184=Tabelle!$V$3,('Mitigazione del rischio'!P$8*Tabelle!$W$3),IF('Modello Analisi RISCHI MOG_PTPC'!AR184=Tabelle!$V$4,('Mitigazione del rischio'!P$8*Tabelle!$W$4),IF('Modello Analisi RISCHI MOG_PTPC'!AR184=Tabelle!$V$5,('Mitigazione del rischio'!P$8*Tabelle!$W$5),IF('Modello Analisi RISCHI MOG_PTPC'!AR184=Tabelle!$V$6,('Mitigazione del rischio'!P$8*Tabelle!$W$6),IF('Modello Analisi RISCHI MOG_PTPC'!AR184=Tabelle!$V$7,('Mitigazione del rischio'!P$8*Tabelle!$W$7),IF('Modello Analisi RISCHI MOG_PTPC'!AR184=Tabelle!$V$8,('Mitigazione del rischio'!P$8*Tabelle!$W$8),IF('Modello Analisi RISCHI MOG_PTPC'!AR184=Tabelle!$V$9,('Mitigazione del rischio'!P$8*Tabelle!$W$9),IF('Modello Analisi RISCHI MOG_PTPC'!AR184=Tabelle!$V$10,('Mitigazione del rischio'!P$8*Tabelle!$W$10),IF('Modello Analisi RISCHI MOG_PTPC'!AR184=Tabelle!$V$11,('Mitigazione del rischio'!P$8*Tabelle!$W$11),IF('Modello Analisi RISCHI MOG_PTPC'!AR184=Tabelle!$V$12,('Mitigazione del rischio'!P$8*Tabelle!$W$12),"-"))))))))))</f>
        <v>-</v>
      </c>
      <c r="Q183" s="31" t="str">
        <f>IF('Modello Analisi RISCHI MOG_PTPC'!AS184=Tabelle!$V$3,('Mitigazione del rischio'!Q$8*Tabelle!$W$3),IF('Modello Analisi RISCHI MOG_PTPC'!AS184=Tabelle!$V$4,('Mitigazione del rischio'!Q$8*Tabelle!$W$4),IF('Modello Analisi RISCHI MOG_PTPC'!AS184=Tabelle!$V$5,('Mitigazione del rischio'!Q$8*Tabelle!$W$5),IF('Modello Analisi RISCHI MOG_PTPC'!AS184=Tabelle!$V$6,('Mitigazione del rischio'!Q$8*Tabelle!$W$6),IF('Modello Analisi RISCHI MOG_PTPC'!AS184=Tabelle!$V$7,('Mitigazione del rischio'!Q$8*Tabelle!$W$7),IF('Modello Analisi RISCHI MOG_PTPC'!AS184=Tabelle!$V$8,('Mitigazione del rischio'!Q$8*Tabelle!$W$8),IF('Modello Analisi RISCHI MOG_PTPC'!AS184=Tabelle!$V$9,('Mitigazione del rischio'!Q$8*Tabelle!$W$9),IF('Modello Analisi RISCHI MOG_PTPC'!AS184=Tabelle!$V$10,('Mitigazione del rischio'!Q$8*Tabelle!$W$10),IF('Modello Analisi RISCHI MOG_PTPC'!AS184=Tabelle!$V$11,('Mitigazione del rischio'!Q$8*Tabelle!$W$11),IF('Modello Analisi RISCHI MOG_PTPC'!AS184=Tabelle!$V$12,('Mitigazione del rischio'!Q$8*Tabelle!$W$12),"-"))))))))))</f>
        <v>-</v>
      </c>
      <c r="R183" s="31" t="str">
        <f>IF('Modello Analisi RISCHI MOG_PTPC'!AT184=Tabelle!$V$3,('Mitigazione del rischio'!R$8*Tabelle!$W$3),IF('Modello Analisi RISCHI MOG_PTPC'!AT184=Tabelle!$V$4,('Mitigazione del rischio'!R$8*Tabelle!$W$4),IF('Modello Analisi RISCHI MOG_PTPC'!AT184=Tabelle!$V$5,('Mitigazione del rischio'!R$8*Tabelle!$W$5),IF('Modello Analisi RISCHI MOG_PTPC'!AT184=Tabelle!$V$6,('Mitigazione del rischio'!R$8*Tabelle!$W$6),IF('Modello Analisi RISCHI MOG_PTPC'!AT184=Tabelle!$V$7,('Mitigazione del rischio'!R$8*Tabelle!$W$7),IF('Modello Analisi RISCHI MOG_PTPC'!AT184=Tabelle!$V$8,('Mitigazione del rischio'!R$8*Tabelle!$W$8),IF('Modello Analisi RISCHI MOG_PTPC'!AT184=Tabelle!$V$9,('Mitigazione del rischio'!R$8*Tabelle!$W$9),IF('Modello Analisi RISCHI MOG_PTPC'!AT184=Tabelle!$V$10,('Mitigazione del rischio'!R$8*Tabelle!$W$10),IF('Modello Analisi RISCHI MOG_PTPC'!AT184=Tabelle!$V$11,('Mitigazione del rischio'!R$8*Tabelle!$W$11),IF('Modello Analisi RISCHI MOG_PTPC'!AT184=Tabelle!$V$12,('Mitigazione del rischio'!R$8*Tabelle!$W$12),"-"))))))))))</f>
        <v>-</v>
      </c>
      <c r="S183" s="31" t="str">
        <f>IF('Modello Analisi RISCHI MOG_PTPC'!AU184=Tabelle!$V$3,('Mitigazione del rischio'!S$8*Tabelle!$W$3),IF('Modello Analisi RISCHI MOG_PTPC'!AU184=Tabelle!$V$4,('Mitigazione del rischio'!S$8*Tabelle!$W$4),IF('Modello Analisi RISCHI MOG_PTPC'!AU184=Tabelle!$V$5,('Mitigazione del rischio'!S$8*Tabelle!$W$5),IF('Modello Analisi RISCHI MOG_PTPC'!AU184=Tabelle!$V$6,('Mitigazione del rischio'!S$8*Tabelle!$W$6),IF('Modello Analisi RISCHI MOG_PTPC'!AU184=Tabelle!$V$7,('Mitigazione del rischio'!S$8*Tabelle!$W$7),IF('Modello Analisi RISCHI MOG_PTPC'!AU184=Tabelle!$V$8,('Mitigazione del rischio'!S$8*Tabelle!$W$8),IF('Modello Analisi RISCHI MOG_PTPC'!AU184=Tabelle!$V$9,('Mitigazione del rischio'!S$8*Tabelle!$W$9),IF('Modello Analisi RISCHI MOG_PTPC'!AU184=Tabelle!$V$10,('Mitigazione del rischio'!S$8*Tabelle!$W$10),IF('Modello Analisi RISCHI MOG_PTPC'!AU184=Tabelle!$V$11,('Mitigazione del rischio'!S$8*Tabelle!$W$11),IF('Modello Analisi RISCHI MOG_PTPC'!AU184=Tabelle!$V$12,('Mitigazione del rischio'!S$8*Tabelle!$W$12),"-"))))))))))</f>
        <v>-</v>
      </c>
      <c r="T183" s="31" t="str">
        <f>IF('Modello Analisi RISCHI MOG_PTPC'!AV184=Tabelle!$V$3,('Mitigazione del rischio'!T$8*Tabelle!$W$3),IF('Modello Analisi RISCHI MOG_PTPC'!AV184=Tabelle!$V$4,('Mitigazione del rischio'!T$8*Tabelle!$W$4),IF('Modello Analisi RISCHI MOG_PTPC'!AV184=Tabelle!$V$5,('Mitigazione del rischio'!T$8*Tabelle!$W$5),IF('Modello Analisi RISCHI MOG_PTPC'!AV184=Tabelle!$V$6,('Mitigazione del rischio'!T$8*Tabelle!$W$6),IF('Modello Analisi RISCHI MOG_PTPC'!AV184=Tabelle!$V$7,('Mitigazione del rischio'!T$8*Tabelle!$W$7),IF('Modello Analisi RISCHI MOG_PTPC'!AV184=Tabelle!$V$8,('Mitigazione del rischio'!T$8*Tabelle!$W$8),IF('Modello Analisi RISCHI MOG_PTPC'!AV184=Tabelle!$V$9,('Mitigazione del rischio'!T$8*Tabelle!$W$9),IF('Modello Analisi RISCHI MOG_PTPC'!AV184=Tabelle!$V$10,('Mitigazione del rischio'!T$8*Tabelle!$W$10),IF('Modello Analisi RISCHI MOG_PTPC'!AV184=Tabelle!$V$11,('Mitigazione del rischio'!T$8*Tabelle!$W$11),IF('Modello Analisi RISCHI MOG_PTPC'!AV184=Tabelle!$V$12,('Mitigazione del rischio'!T$8*Tabelle!$W$12),"-"))))))))))</f>
        <v>-</v>
      </c>
      <c r="U183" s="31" t="str">
        <f>IF('Modello Analisi RISCHI MOG_PTPC'!AW184=Tabelle!$V$3,('Mitigazione del rischio'!U$8*Tabelle!$W$3),IF('Modello Analisi RISCHI MOG_PTPC'!AW184=Tabelle!$V$4,('Mitigazione del rischio'!U$8*Tabelle!$W$4),IF('Modello Analisi RISCHI MOG_PTPC'!AW184=Tabelle!$V$5,('Mitigazione del rischio'!U$8*Tabelle!$W$5),IF('Modello Analisi RISCHI MOG_PTPC'!AW184=Tabelle!$V$6,('Mitigazione del rischio'!U$8*Tabelle!$W$6),IF('Modello Analisi RISCHI MOG_PTPC'!AW184=Tabelle!$V$7,('Mitigazione del rischio'!U$8*Tabelle!$W$7),IF('Modello Analisi RISCHI MOG_PTPC'!AW184=Tabelle!$V$8,('Mitigazione del rischio'!U$8*Tabelle!$W$8),IF('Modello Analisi RISCHI MOG_PTPC'!AW184=Tabelle!$V$9,('Mitigazione del rischio'!U$8*Tabelle!$W$9),IF('Modello Analisi RISCHI MOG_PTPC'!AW184=Tabelle!$V$10,('Mitigazione del rischio'!U$8*Tabelle!$W$10),IF('Modello Analisi RISCHI MOG_PTPC'!AW184=Tabelle!$V$11,('Mitigazione del rischio'!U$8*Tabelle!$W$11),IF('Modello Analisi RISCHI MOG_PTPC'!AW184=Tabelle!$V$12,('Mitigazione del rischio'!U$8*Tabelle!$W$12),"-"))))))))))</f>
        <v>-</v>
      </c>
      <c r="V183" s="31" t="str">
        <f>IF('Modello Analisi RISCHI MOG_PTPC'!AX184=Tabelle!$V$3,('Mitigazione del rischio'!V$8*Tabelle!$W$3),IF('Modello Analisi RISCHI MOG_PTPC'!AX184=Tabelle!$V$4,('Mitigazione del rischio'!V$8*Tabelle!$W$4),IF('Modello Analisi RISCHI MOG_PTPC'!AX184=Tabelle!$V$5,('Mitigazione del rischio'!V$8*Tabelle!$W$5),IF('Modello Analisi RISCHI MOG_PTPC'!AX184=Tabelle!$V$6,('Mitigazione del rischio'!V$8*Tabelle!$W$6),IF('Modello Analisi RISCHI MOG_PTPC'!AX184=Tabelle!$V$7,('Mitigazione del rischio'!V$8*Tabelle!$W$7),IF('Modello Analisi RISCHI MOG_PTPC'!AX184=Tabelle!$V$8,('Mitigazione del rischio'!V$8*Tabelle!$W$8),IF('Modello Analisi RISCHI MOG_PTPC'!AX184=Tabelle!$V$9,('Mitigazione del rischio'!V$8*Tabelle!$W$9),IF('Modello Analisi RISCHI MOG_PTPC'!AX184=Tabelle!$V$10,('Mitigazione del rischio'!V$8*Tabelle!$W$10),IF('Modello Analisi RISCHI MOG_PTPC'!AX184=Tabelle!$V$11,('Mitigazione del rischio'!V$8*Tabelle!$W$11),IF('Modello Analisi RISCHI MOG_PTPC'!AX184=Tabelle!$V$12,('Mitigazione del rischio'!V$8*Tabelle!$W$12),"-"))))))))))</f>
        <v>-</v>
      </c>
      <c r="W183" s="31" t="str">
        <f>IF('Modello Analisi RISCHI MOG_PTPC'!AY184=Tabelle!$V$3,('Mitigazione del rischio'!W$8*Tabelle!$W$3),IF('Modello Analisi RISCHI MOG_PTPC'!AY184=Tabelle!$V$4,('Mitigazione del rischio'!W$8*Tabelle!$W$4),IF('Modello Analisi RISCHI MOG_PTPC'!AY184=Tabelle!$V$5,('Mitigazione del rischio'!W$8*Tabelle!$W$5),IF('Modello Analisi RISCHI MOG_PTPC'!AY184=Tabelle!$V$6,('Mitigazione del rischio'!W$8*Tabelle!$W$6),IF('Modello Analisi RISCHI MOG_PTPC'!AY184=Tabelle!$V$7,('Mitigazione del rischio'!W$8*Tabelle!$W$7),IF('Modello Analisi RISCHI MOG_PTPC'!AY184=Tabelle!$V$8,('Mitigazione del rischio'!W$8*Tabelle!$W$8),IF('Modello Analisi RISCHI MOG_PTPC'!AY184=Tabelle!$V$9,('Mitigazione del rischio'!W$8*Tabelle!$W$9),IF('Modello Analisi RISCHI MOG_PTPC'!AY184=Tabelle!$V$10,('Mitigazione del rischio'!W$8*Tabelle!$W$10),IF('Modello Analisi RISCHI MOG_PTPC'!AY184=Tabelle!$V$11,('Mitigazione del rischio'!W$8*Tabelle!$W$11),IF('Modello Analisi RISCHI MOG_PTPC'!AY184=Tabelle!$V$12,('Mitigazione del rischio'!W$8*Tabelle!$W$12),"-"))))))))))</f>
        <v>-</v>
      </c>
      <c r="X183" s="31" t="str">
        <f>IF('Modello Analisi RISCHI MOG_PTPC'!AZ184=Tabelle!$V$3,('Mitigazione del rischio'!X$8*Tabelle!$W$3),IF('Modello Analisi RISCHI MOG_PTPC'!AZ184=Tabelle!$V$4,('Mitigazione del rischio'!X$8*Tabelle!$W$4),IF('Modello Analisi RISCHI MOG_PTPC'!AZ184=Tabelle!$V$5,('Mitigazione del rischio'!X$8*Tabelle!$W$5),IF('Modello Analisi RISCHI MOG_PTPC'!AZ184=Tabelle!$V$6,('Mitigazione del rischio'!X$8*Tabelle!$W$6),IF('Modello Analisi RISCHI MOG_PTPC'!AZ184=Tabelle!$V$7,('Mitigazione del rischio'!X$8*Tabelle!$W$7),IF('Modello Analisi RISCHI MOG_PTPC'!AZ184=Tabelle!$V$8,('Mitigazione del rischio'!X$8*Tabelle!$W$8),IF('Modello Analisi RISCHI MOG_PTPC'!AZ184=Tabelle!$V$9,('Mitigazione del rischio'!X$8*Tabelle!$W$9),IF('Modello Analisi RISCHI MOG_PTPC'!AZ184=Tabelle!$V$10,('Mitigazione del rischio'!X$8*Tabelle!$W$10),IF('Modello Analisi RISCHI MOG_PTPC'!AZ184=Tabelle!$V$11,('Mitigazione del rischio'!X$8*Tabelle!$W$11),IF('Modello Analisi RISCHI MOG_PTPC'!AZ184=Tabelle!$V$12,('Mitigazione del rischio'!X$8*Tabelle!$W$12),"-"))))))))))</f>
        <v>-</v>
      </c>
      <c r="Y183" s="31" t="str">
        <f>IF('Modello Analisi RISCHI MOG_PTPC'!BA184=Tabelle!$V$3,('Mitigazione del rischio'!Y$8*Tabelle!$W$3),IF('Modello Analisi RISCHI MOG_PTPC'!BA184=Tabelle!$V$4,('Mitigazione del rischio'!Y$8*Tabelle!$W$4),IF('Modello Analisi RISCHI MOG_PTPC'!BA184=Tabelle!$V$5,('Mitigazione del rischio'!Y$8*Tabelle!$W$5),IF('Modello Analisi RISCHI MOG_PTPC'!BA184=Tabelle!$V$6,('Mitigazione del rischio'!Y$8*Tabelle!$W$6),IF('Modello Analisi RISCHI MOG_PTPC'!BA184=Tabelle!$V$7,('Mitigazione del rischio'!Y$8*Tabelle!$W$7),IF('Modello Analisi RISCHI MOG_PTPC'!BA184=Tabelle!$V$8,('Mitigazione del rischio'!Y$8*Tabelle!$W$8),IF('Modello Analisi RISCHI MOG_PTPC'!BA184=Tabelle!$V$9,('Mitigazione del rischio'!Y$8*Tabelle!$W$9),IF('Modello Analisi RISCHI MOG_PTPC'!BA184=Tabelle!$V$10,('Mitigazione del rischio'!Y$8*Tabelle!$W$10),IF('Modello Analisi RISCHI MOG_PTPC'!BA184=Tabelle!$V$11,('Mitigazione del rischio'!Y$8*Tabelle!$W$11),IF('Modello Analisi RISCHI MOG_PTPC'!BA184=Tabelle!$V$12,('Mitigazione del rischio'!Y$8*Tabelle!$W$12),"-"))))))))))</f>
        <v>-</v>
      </c>
      <c r="Z183" s="31" t="str">
        <f>IF('Modello Analisi RISCHI MOG_PTPC'!BB184=Tabelle!$V$3,('Mitigazione del rischio'!Z$8*Tabelle!$W$3),IF('Modello Analisi RISCHI MOG_PTPC'!BB184=Tabelle!$V$4,('Mitigazione del rischio'!Z$8*Tabelle!$W$4),IF('Modello Analisi RISCHI MOG_PTPC'!BB184=Tabelle!$V$5,('Mitigazione del rischio'!Z$8*Tabelle!$W$5),IF('Modello Analisi RISCHI MOG_PTPC'!BB184=Tabelle!$V$6,('Mitigazione del rischio'!Z$8*Tabelle!$W$6),IF('Modello Analisi RISCHI MOG_PTPC'!BB184=Tabelle!$V$7,('Mitigazione del rischio'!Z$8*Tabelle!$W$7),IF('Modello Analisi RISCHI MOG_PTPC'!BB184=Tabelle!$V$8,('Mitigazione del rischio'!Z$8*Tabelle!$W$8),IF('Modello Analisi RISCHI MOG_PTPC'!BB184=Tabelle!$V$9,('Mitigazione del rischio'!Z$8*Tabelle!$W$9),IF('Modello Analisi RISCHI MOG_PTPC'!BB184=Tabelle!$V$10,('Mitigazione del rischio'!Z$8*Tabelle!$W$10),IF('Modello Analisi RISCHI MOG_PTPC'!BB184=Tabelle!$V$11,('Mitigazione del rischio'!Z$8*Tabelle!$W$11),IF('Modello Analisi RISCHI MOG_PTPC'!BB184=Tabelle!$V$12,('Mitigazione del rischio'!Z$8*Tabelle!$W$12),"-"))))))))))</f>
        <v>-</v>
      </c>
      <c r="AA183" s="31" t="str">
        <f>IF('Modello Analisi RISCHI MOG_PTPC'!BC184=Tabelle!$V$3,('Mitigazione del rischio'!AA$8*Tabelle!$W$3),IF('Modello Analisi RISCHI MOG_PTPC'!BC184=Tabelle!$V$4,('Mitigazione del rischio'!AA$8*Tabelle!$W$4),IF('Modello Analisi RISCHI MOG_PTPC'!BC184=Tabelle!$V$5,('Mitigazione del rischio'!AA$8*Tabelle!$W$5),IF('Modello Analisi RISCHI MOG_PTPC'!BC184=Tabelle!$V$6,('Mitigazione del rischio'!AA$8*Tabelle!$W$6),IF('Modello Analisi RISCHI MOG_PTPC'!BC184=Tabelle!$V$7,('Mitigazione del rischio'!AA$8*Tabelle!$W$7),IF('Modello Analisi RISCHI MOG_PTPC'!BC184=Tabelle!$V$8,('Mitigazione del rischio'!AA$8*Tabelle!$W$8),IF('Modello Analisi RISCHI MOG_PTPC'!BC184=Tabelle!$V$9,('Mitigazione del rischio'!AA$8*Tabelle!$W$9),IF('Modello Analisi RISCHI MOG_PTPC'!BC184=Tabelle!$V$10,('Mitigazione del rischio'!AA$8*Tabelle!$W$10),IF('Modello Analisi RISCHI MOG_PTPC'!BC184=Tabelle!$V$11,('Mitigazione del rischio'!AA$8*Tabelle!$W$11),IF('Modello Analisi RISCHI MOG_PTPC'!BC184=Tabelle!$V$12,('Mitigazione del rischio'!AA$8*Tabelle!$W$12),"-"))))))))))</f>
        <v>-</v>
      </c>
      <c r="AB183" s="31" t="str">
        <f>IF('Modello Analisi RISCHI MOG_PTPC'!BD184=Tabelle!$V$3,('Mitigazione del rischio'!AB$8*Tabelle!$W$3),IF('Modello Analisi RISCHI MOG_PTPC'!BD184=Tabelle!$V$4,('Mitigazione del rischio'!AB$8*Tabelle!$W$4),IF('Modello Analisi RISCHI MOG_PTPC'!BD184=Tabelle!$V$5,('Mitigazione del rischio'!AB$8*Tabelle!$W$5),IF('Modello Analisi RISCHI MOG_PTPC'!BD184=Tabelle!$V$6,('Mitigazione del rischio'!AB$8*Tabelle!$W$6),IF('Modello Analisi RISCHI MOG_PTPC'!BD184=Tabelle!$V$7,('Mitigazione del rischio'!AB$8*Tabelle!$W$7),IF('Modello Analisi RISCHI MOG_PTPC'!BD184=Tabelle!$V$8,('Mitigazione del rischio'!AB$8*Tabelle!$W$8),IF('Modello Analisi RISCHI MOG_PTPC'!BD184=Tabelle!$V$9,('Mitigazione del rischio'!AB$8*Tabelle!$W$9),IF('Modello Analisi RISCHI MOG_PTPC'!BD184=Tabelle!$V$10,('Mitigazione del rischio'!AB$8*Tabelle!$W$10),IF('Modello Analisi RISCHI MOG_PTPC'!BD184=Tabelle!$V$11,('Mitigazione del rischio'!AB$8*Tabelle!$W$11),IF('Modello Analisi RISCHI MOG_PTPC'!BD184=Tabelle!$V$12,('Mitigazione del rischio'!AB$8*Tabelle!$W$12),"-"))))))))))</f>
        <v>-</v>
      </c>
      <c r="AC183" s="31" t="str">
        <f>IF('Modello Analisi RISCHI MOG_PTPC'!BE184=Tabelle!$V$3,('Mitigazione del rischio'!AC$8*Tabelle!$W$3),IF('Modello Analisi RISCHI MOG_PTPC'!BE184=Tabelle!$V$4,('Mitigazione del rischio'!AC$8*Tabelle!$W$4),IF('Modello Analisi RISCHI MOG_PTPC'!BE184=Tabelle!$V$5,('Mitigazione del rischio'!AC$8*Tabelle!$W$5),IF('Modello Analisi RISCHI MOG_PTPC'!BE184=Tabelle!$V$6,('Mitigazione del rischio'!AC$8*Tabelle!$W$6),IF('Modello Analisi RISCHI MOG_PTPC'!BE184=Tabelle!$V$7,('Mitigazione del rischio'!AC$8*Tabelle!$W$7),IF('Modello Analisi RISCHI MOG_PTPC'!BE184=Tabelle!$V$8,('Mitigazione del rischio'!AC$8*Tabelle!$W$8),IF('Modello Analisi RISCHI MOG_PTPC'!BE184=Tabelle!$V$9,('Mitigazione del rischio'!AC$8*Tabelle!$W$9),IF('Modello Analisi RISCHI MOG_PTPC'!BE184=Tabelle!$V$10,('Mitigazione del rischio'!AC$8*Tabelle!$W$10),IF('Modello Analisi RISCHI MOG_PTPC'!BE184=Tabelle!$V$11,('Mitigazione del rischio'!AC$8*Tabelle!$W$11),IF('Modello Analisi RISCHI MOG_PTPC'!BE184=Tabelle!$V$12,('Mitigazione del rischio'!AC$8*Tabelle!$W$12),"-"))))))))))</f>
        <v>-</v>
      </c>
      <c r="AD183" s="31" t="str">
        <f>IF('Modello Analisi RISCHI MOG_PTPC'!BF184=Tabelle!$V$3,('Mitigazione del rischio'!AD$8*Tabelle!$W$3),IF('Modello Analisi RISCHI MOG_PTPC'!BF184=Tabelle!$V$4,('Mitigazione del rischio'!AD$8*Tabelle!$W$4),IF('Modello Analisi RISCHI MOG_PTPC'!BF184=Tabelle!$V$5,('Mitigazione del rischio'!AD$8*Tabelle!$W$5),IF('Modello Analisi RISCHI MOG_PTPC'!BF184=Tabelle!$V$6,('Mitigazione del rischio'!AD$8*Tabelle!$W$6),IF('Modello Analisi RISCHI MOG_PTPC'!BF184=Tabelle!$V$7,('Mitigazione del rischio'!AD$8*Tabelle!$W$7),IF('Modello Analisi RISCHI MOG_PTPC'!BF184=Tabelle!$V$8,('Mitigazione del rischio'!AD$8*Tabelle!$W$8),IF('Modello Analisi RISCHI MOG_PTPC'!BF184=Tabelle!$V$9,('Mitigazione del rischio'!AD$8*Tabelle!$W$9),IF('Modello Analisi RISCHI MOG_PTPC'!BF184=Tabelle!$V$10,('Mitigazione del rischio'!AD$8*Tabelle!$W$10),IF('Modello Analisi RISCHI MOG_PTPC'!BF184=Tabelle!$V$11,('Mitigazione del rischio'!AD$8*Tabelle!$W$11),IF('Modello Analisi RISCHI MOG_PTPC'!BF184=Tabelle!$V$12,('Mitigazione del rischio'!AD$8*Tabelle!$W$12),"-"))))))))))</f>
        <v>-</v>
      </c>
      <c r="AE183" s="31" t="str">
        <f>IF('Modello Analisi RISCHI MOG_PTPC'!BG184=Tabelle!$V$3,('Mitigazione del rischio'!AE$8*Tabelle!$W$3),IF('Modello Analisi RISCHI MOG_PTPC'!BG184=Tabelle!$V$4,('Mitigazione del rischio'!AE$8*Tabelle!$W$4),IF('Modello Analisi RISCHI MOG_PTPC'!BG184=Tabelle!$V$5,('Mitigazione del rischio'!AE$8*Tabelle!$W$5),IF('Modello Analisi RISCHI MOG_PTPC'!BG184=Tabelle!$V$6,('Mitigazione del rischio'!AE$8*Tabelle!$W$6),IF('Modello Analisi RISCHI MOG_PTPC'!BG184=Tabelle!$V$7,('Mitigazione del rischio'!AE$8*Tabelle!$W$7),IF('Modello Analisi RISCHI MOG_PTPC'!BG184=Tabelle!$V$8,('Mitigazione del rischio'!AE$8*Tabelle!$W$8),IF('Modello Analisi RISCHI MOG_PTPC'!BG184=Tabelle!$V$9,('Mitigazione del rischio'!AE$8*Tabelle!$W$9),IF('Modello Analisi RISCHI MOG_PTPC'!BG184=Tabelle!$V$10,('Mitigazione del rischio'!AE$8*Tabelle!$W$10),IF('Modello Analisi RISCHI MOG_PTPC'!BG184=Tabelle!$V$11,('Mitigazione del rischio'!AE$8*Tabelle!$W$11),IF('Modello Analisi RISCHI MOG_PTPC'!BG184=Tabelle!$V$12,('Mitigazione del rischio'!AE$8*Tabelle!$W$12),"-"))))))))))</f>
        <v>-</v>
      </c>
      <c r="AF183" s="32">
        <f t="shared" si="7"/>
        <v>0</v>
      </c>
      <c r="AG183" s="33">
        <f t="shared" si="8"/>
        <v>0</v>
      </c>
    </row>
    <row r="184" spans="1:33" x14ac:dyDescent="0.25">
      <c r="A184" s="31" t="str">
        <f>IF('Modello Analisi RISCHI MOG_PTPC'!AC185=Tabelle!$V$3,('Mitigazione del rischio'!A$8*Tabelle!$W$3),IF('Modello Analisi RISCHI MOG_PTPC'!AC185=Tabelle!$V$4,('Mitigazione del rischio'!A$8*Tabelle!$W$4),IF('Modello Analisi RISCHI MOG_PTPC'!AC185=Tabelle!$V$5,('Mitigazione del rischio'!A$8*Tabelle!$W$5),IF('Modello Analisi RISCHI MOG_PTPC'!AC185=Tabelle!$V$6,('Mitigazione del rischio'!A$8*Tabelle!$W$6),IF('Modello Analisi RISCHI MOG_PTPC'!AC185=Tabelle!$V$7,('Mitigazione del rischio'!A$8*Tabelle!$W$7),IF('Modello Analisi RISCHI MOG_PTPC'!AC185=Tabelle!$V$8,('Mitigazione del rischio'!A$8*Tabelle!$W$8),IF('Modello Analisi RISCHI MOG_PTPC'!AC185=Tabelle!$V$9,('Mitigazione del rischio'!A$8*Tabelle!$W$9),IF('Modello Analisi RISCHI MOG_PTPC'!AC185=Tabelle!$V$10,('Mitigazione del rischio'!A$8*Tabelle!$W$10),IF('Modello Analisi RISCHI MOG_PTPC'!AC185=Tabelle!$V$11,('Mitigazione del rischio'!A$8*Tabelle!$W$11),IF('Modello Analisi RISCHI MOG_PTPC'!AC185=Tabelle!$V$12,('Mitigazione del rischio'!A$8*Tabelle!$W$12),"-"))))))))))</f>
        <v>-</v>
      </c>
      <c r="B184" s="31" t="str">
        <f>IF('Modello Analisi RISCHI MOG_PTPC'!AD185=Tabelle!$V$3,('Mitigazione del rischio'!B$8*Tabelle!$W$3),IF('Modello Analisi RISCHI MOG_PTPC'!AD185=Tabelle!$V$4,('Mitigazione del rischio'!B$8*Tabelle!$W$4),IF('Modello Analisi RISCHI MOG_PTPC'!AD185=Tabelle!$V$5,('Mitigazione del rischio'!B$8*Tabelle!$W$5),IF('Modello Analisi RISCHI MOG_PTPC'!AD185=Tabelle!$V$6,('Mitigazione del rischio'!B$8*Tabelle!$W$6),IF('Modello Analisi RISCHI MOG_PTPC'!AD185=Tabelle!$V$7,('Mitigazione del rischio'!B$8*Tabelle!$W$7),IF('Modello Analisi RISCHI MOG_PTPC'!AD185=Tabelle!$V$8,('Mitigazione del rischio'!B$8*Tabelle!$W$8),IF('Modello Analisi RISCHI MOG_PTPC'!AD185=Tabelle!$V$9,('Mitigazione del rischio'!B$8*Tabelle!$W$9),IF('Modello Analisi RISCHI MOG_PTPC'!AD185=Tabelle!$V$10,('Mitigazione del rischio'!B$8*Tabelle!$W$10),IF('Modello Analisi RISCHI MOG_PTPC'!AD185=Tabelle!$V$11,('Mitigazione del rischio'!B$8*Tabelle!$W$11),IF('Modello Analisi RISCHI MOG_PTPC'!AD185=Tabelle!$V$12,('Mitigazione del rischio'!B$8*Tabelle!$W$12),"-"))))))))))</f>
        <v>-</v>
      </c>
      <c r="C184" s="31" t="str">
        <f>IF('Modello Analisi RISCHI MOG_PTPC'!AE185=Tabelle!$V$3,('Mitigazione del rischio'!C$8*Tabelle!$W$3),IF('Modello Analisi RISCHI MOG_PTPC'!AE185=Tabelle!$V$4,('Mitigazione del rischio'!C$8*Tabelle!$W$4),IF('Modello Analisi RISCHI MOG_PTPC'!AE185=Tabelle!$V$5,('Mitigazione del rischio'!C$8*Tabelle!$W$5),IF('Modello Analisi RISCHI MOG_PTPC'!AE185=Tabelle!$V$6,('Mitigazione del rischio'!C$8*Tabelle!$W$6),IF('Modello Analisi RISCHI MOG_PTPC'!AE185=Tabelle!$V$7,('Mitigazione del rischio'!C$8*Tabelle!$W$7),IF('Modello Analisi RISCHI MOG_PTPC'!AE185=Tabelle!$V$8,('Mitigazione del rischio'!C$8*Tabelle!$W$8),IF('Modello Analisi RISCHI MOG_PTPC'!AE185=Tabelle!$V$9,('Mitigazione del rischio'!C$8*Tabelle!$W$9),IF('Modello Analisi RISCHI MOG_PTPC'!AE185=Tabelle!$V$10,('Mitigazione del rischio'!C$8*Tabelle!$W$10),IF('Modello Analisi RISCHI MOG_PTPC'!AE185=Tabelle!$V$11,('Mitigazione del rischio'!C$8*Tabelle!$W$11),IF('Modello Analisi RISCHI MOG_PTPC'!AE185=Tabelle!$V$12,('Mitigazione del rischio'!C$8*Tabelle!$W$12),"-"))))))))))</f>
        <v>-</v>
      </c>
      <c r="D184" s="31" t="str">
        <f>IF('Modello Analisi RISCHI MOG_PTPC'!AF185=Tabelle!$V$3,('Mitigazione del rischio'!D$8*Tabelle!$W$3),IF('Modello Analisi RISCHI MOG_PTPC'!AF185=Tabelle!$V$4,('Mitigazione del rischio'!D$8*Tabelle!$W$4),IF('Modello Analisi RISCHI MOG_PTPC'!AF185=Tabelle!$V$5,('Mitigazione del rischio'!D$8*Tabelle!$W$5),IF('Modello Analisi RISCHI MOG_PTPC'!AF185=Tabelle!$V$6,('Mitigazione del rischio'!D$8*Tabelle!$W$6),IF('Modello Analisi RISCHI MOG_PTPC'!AF185=Tabelle!$V$7,('Mitigazione del rischio'!D$8*Tabelle!$W$7),IF('Modello Analisi RISCHI MOG_PTPC'!AF185=Tabelle!$V$8,('Mitigazione del rischio'!D$8*Tabelle!$W$8),IF('Modello Analisi RISCHI MOG_PTPC'!AF185=Tabelle!$V$9,('Mitigazione del rischio'!D$8*Tabelle!$W$9),IF('Modello Analisi RISCHI MOG_PTPC'!AF185=Tabelle!$V$10,('Mitigazione del rischio'!D$8*Tabelle!$W$10),IF('Modello Analisi RISCHI MOG_PTPC'!AF185=Tabelle!$V$11,('Mitigazione del rischio'!D$8*Tabelle!$W$11),IF('Modello Analisi RISCHI MOG_PTPC'!AF185=Tabelle!$V$12,('Mitigazione del rischio'!D$8*Tabelle!$W$12),"-"))))))))))</f>
        <v>-</v>
      </c>
      <c r="E184" s="31" t="str">
        <f>IF('Modello Analisi RISCHI MOG_PTPC'!AG185=Tabelle!$V$3,('Mitigazione del rischio'!E$8*Tabelle!$W$3),IF('Modello Analisi RISCHI MOG_PTPC'!AG185=Tabelle!$V$4,('Mitigazione del rischio'!E$8*Tabelle!$W$4),IF('Modello Analisi RISCHI MOG_PTPC'!AG185=Tabelle!$V$5,('Mitigazione del rischio'!E$8*Tabelle!$W$5),IF('Modello Analisi RISCHI MOG_PTPC'!AG185=Tabelle!$V$6,('Mitigazione del rischio'!E$8*Tabelle!$W$6),IF('Modello Analisi RISCHI MOG_PTPC'!AG185=Tabelle!$V$7,('Mitigazione del rischio'!E$8*Tabelle!$W$7),IF('Modello Analisi RISCHI MOG_PTPC'!AG185=Tabelle!$V$8,('Mitigazione del rischio'!E$8*Tabelle!$W$8),IF('Modello Analisi RISCHI MOG_PTPC'!AG185=Tabelle!$V$9,('Mitigazione del rischio'!E$8*Tabelle!$W$9),IF('Modello Analisi RISCHI MOG_PTPC'!AG185=Tabelle!$V$10,('Mitigazione del rischio'!E$8*Tabelle!$W$10),IF('Modello Analisi RISCHI MOG_PTPC'!AG185=Tabelle!$V$11,('Mitigazione del rischio'!E$8*Tabelle!$W$11),IF('Modello Analisi RISCHI MOG_PTPC'!AG185=Tabelle!$V$12,('Mitigazione del rischio'!E$8*Tabelle!$W$12),"-"))))))))))</f>
        <v>-</v>
      </c>
      <c r="F184" s="31" t="str">
        <f>IF('Modello Analisi RISCHI MOG_PTPC'!AH185=Tabelle!$V$3,('Mitigazione del rischio'!F$8*Tabelle!$W$3),IF('Modello Analisi RISCHI MOG_PTPC'!AH185=Tabelle!$V$4,('Mitigazione del rischio'!F$8*Tabelle!$W$4),IF('Modello Analisi RISCHI MOG_PTPC'!AH185=Tabelle!$V$5,('Mitigazione del rischio'!F$8*Tabelle!$W$5),IF('Modello Analisi RISCHI MOG_PTPC'!AH185=Tabelle!$V$6,('Mitigazione del rischio'!F$8*Tabelle!$W$6),IF('Modello Analisi RISCHI MOG_PTPC'!AH185=Tabelle!$V$7,('Mitigazione del rischio'!F$8*Tabelle!$W$7),IF('Modello Analisi RISCHI MOG_PTPC'!AH185=Tabelle!$V$8,('Mitigazione del rischio'!F$8*Tabelle!$W$8),IF('Modello Analisi RISCHI MOG_PTPC'!AH185=Tabelle!$V$9,('Mitigazione del rischio'!F$8*Tabelle!$W$9),IF('Modello Analisi RISCHI MOG_PTPC'!AH185=Tabelle!$V$10,('Mitigazione del rischio'!F$8*Tabelle!$W$10),IF('Modello Analisi RISCHI MOG_PTPC'!AH185=Tabelle!$V$11,('Mitigazione del rischio'!F$8*Tabelle!$W$11),IF('Modello Analisi RISCHI MOG_PTPC'!AH185=Tabelle!$V$12,('Mitigazione del rischio'!F$8*Tabelle!$W$12),"-"))))))))))</f>
        <v>-</v>
      </c>
      <c r="G184" s="31" t="str">
        <f>IF('Modello Analisi RISCHI MOG_PTPC'!AI185=Tabelle!$V$3,('Mitigazione del rischio'!G$8*Tabelle!$W$3),IF('Modello Analisi RISCHI MOG_PTPC'!AI185=Tabelle!$V$4,('Mitigazione del rischio'!G$8*Tabelle!$W$4),IF('Modello Analisi RISCHI MOG_PTPC'!AI185=Tabelle!$V$5,('Mitigazione del rischio'!G$8*Tabelle!$W$5),IF('Modello Analisi RISCHI MOG_PTPC'!AI185=Tabelle!$V$6,('Mitigazione del rischio'!G$8*Tabelle!$W$6),IF('Modello Analisi RISCHI MOG_PTPC'!AI185=Tabelle!$V$7,('Mitigazione del rischio'!G$8*Tabelle!$W$7),IF('Modello Analisi RISCHI MOG_PTPC'!AI185=Tabelle!$V$8,('Mitigazione del rischio'!G$8*Tabelle!$W$8),IF('Modello Analisi RISCHI MOG_PTPC'!AI185=Tabelle!$V$9,('Mitigazione del rischio'!G$8*Tabelle!$W$9),IF('Modello Analisi RISCHI MOG_PTPC'!AI185=Tabelle!$V$10,('Mitigazione del rischio'!G$8*Tabelle!$W$10),IF('Modello Analisi RISCHI MOG_PTPC'!AI185=Tabelle!$V$11,('Mitigazione del rischio'!G$8*Tabelle!$W$11),IF('Modello Analisi RISCHI MOG_PTPC'!AI185=Tabelle!$V$12,('Mitigazione del rischio'!G$8*Tabelle!$W$12),"-"))))))))))</f>
        <v>-</v>
      </c>
      <c r="H184" s="31" t="str">
        <f>IF('Modello Analisi RISCHI MOG_PTPC'!AJ185=Tabelle!$V$3,('Mitigazione del rischio'!H$8*Tabelle!$W$3),IF('Modello Analisi RISCHI MOG_PTPC'!AJ185=Tabelle!$V$4,('Mitigazione del rischio'!H$8*Tabelle!$W$4),IF('Modello Analisi RISCHI MOG_PTPC'!AJ185=Tabelle!$V$5,('Mitigazione del rischio'!H$8*Tabelle!$W$5),IF('Modello Analisi RISCHI MOG_PTPC'!AJ185=Tabelle!$V$6,('Mitigazione del rischio'!H$8*Tabelle!$W$6),IF('Modello Analisi RISCHI MOG_PTPC'!AJ185=Tabelle!$V$7,('Mitigazione del rischio'!H$8*Tabelle!$W$7),IF('Modello Analisi RISCHI MOG_PTPC'!AJ185=Tabelle!$V$8,('Mitigazione del rischio'!H$8*Tabelle!$W$8),IF('Modello Analisi RISCHI MOG_PTPC'!AJ185=Tabelle!$V$9,('Mitigazione del rischio'!H$8*Tabelle!$W$9),IF('Modello Analisi RISCHI MOG_PTPC'!AJ185=Tabelle!$V$10,('Mitigazione del rischio'!H$8*Tabelle!$W$10),IF('Modello Analisi RISCHI MOG_PTPC'!AJ185=Tabelle!$V$11,('Mitigazione del rischio'!H$8*Tabelle!$W$11),IF('Modello Analisi RISCHI MOG_PTPC'!AJ185=Tabelle!$V$12,('Mitigazione del rischio'!H$8*Tabelle!$W$12),"-"))))))))))</f>
        <v>-</v>
      </c>
      <c r="I184" s="31" t="str">
        <f>IF('Modello Analisi RISCHI MOG_PTPC'!AK185=Tabelle!$V$3,('Mitigazione del rischio'!I$8*Tabelle!$W$3),IF('Modello Analisi RISCHI MOG_PTPC'!AK185=Tabelle!$V$4,('Mitigazione del rischio'!I$8*Tabelle!$W$4),IF('Modello Analisi RISCHI MOG_PTPC'!AK185=Tabelle!$V$5,('Mitigazione del rischio'!I$8*Tabelle!$W$5),IF('Modello Analisi RISCHI MOG_PTPC'!AK185=Tabelle!$V$6,('Mitigazione del rischio'!I$8*Tabelle!$W$6),IF('Modello Analisi RISCHI MOG_PTPC'!AK185=Tabelle!$V$7,('Mitigazione del rischio'!I$8*Tabelle!$W$7),IF('Modello Analisi RISCHI MOG_PTPC'!AK185=Tabelle!$V$8,('Mitigazione del rischio'!I$8*Tabelle!$W$8),IF('Modello Analisi RISCHI MOG_PTPC'!AK185=Tabelle!$V$9,('Mitigazione del rischio'!I$8*Tabelle!$W$9),IF('Modello Analisi RISCHI MOG_PTPC'!AK185=Tabelle!$V$10,('Mitigazione del rischio'!I$8*Tabelle!$W$10),IF('Modello Analisi RISCHI MOG_PTPC'!AK185=Tabelle!$V$11,('Mitigazione del rischio'!I$8*Tabelle!$W$11),IF('Modello Analisi RISCHI MOG_PTPC'!AK185=Tabelle!$V$12,('Mitigazione del rischio'!I$8*Tabelle!$W$12),"-"))))))))))</f>
        <v>-</v>
      </c>
      <c r="J184" s="31" t="str">
        <f>IF('Modello Analisi RISCHI MOG_PTPC'!AL185=Tabelle!$V$3,('Mitigazione del rischio'!J$8*Tabelle!$W$3),IF('Modello Analisi RISCHI MOG_PTPC'!AL185=Tabelle!$V$4,('Mitigazione del rischio'!J$8*Tabelle!$W$4),IF('Modello Analisi RISCHI MOG_PTPC'!AL185=Tabelle!$V$5,('Mitigazione del rischio'!J$8*Tabelle!$W$5),IF('Modello Analisi RISCHI MOG_PTPC'!AL185=Tabelle!$V$6,('Mitigazione del rischio'!J$8*Tabelle!$W$6),IF('Modello Analisi RISCHI MOG_PTPC'!AL185=Tabelle!$V$7,('Mitigazione del rischio'!J$8*Tabelle!$W$7),IF('Modello Analisi RISCHI MOG_PTPC'!AL185=Tabelle!$V$8,('Mitigazione del rischio'!J$8*Tabelle!$W$8),IF('Modello Analisi RISCHI MOG_PTPC'!AL185=Tabelle!$V$9,('Mitigazione del rischio'!J$8*Tabelle!$W$9),IF('Modello Analisi RISCHI MOG_PTPC'!AL185=Tabelle!$V$10,('Mitigazione del rischio'!J$8*Tabelle!$W$10),IF('Modello Analisi RISCHI MOG_PTPC'!AL185=Tabelle!$V$11,('Mitigazione del rischio'!J$8*Tabelle!$W$11),IF('Modello Analisi RISCHI MOG_PTPC'!AL185=Tabelle!$V$12,('Mitigazione del rischio'!J$8*Tabelle!$W$12),"-"))))))))))</f>
        <v>-</v>
      </c>
      <c r="K184" s="31" t="str">
        <f>IF('Modello Analisi RISCHI MOG_PTPC'!AM185=Tabelle!$V$3,('Mitigazione del rischio'!K$8*Tabelle!$W$3),IF('Modello Analisi RISCHI MOG_PTPC'!AM185=Tabelle!$V$4,('Mitigazione del rischio'!K$8*Tabelle!$W$4),IF('Modello Analisi RISCHI MOG_PTPC'!AM185=Tabelle!$V$5,('Mitigazione del rischio'!K$8*Tabelle!$W$5),IF('Modello Analisi RISCHI MOG_PTPC'!AM185=Tabelle!$V$6,('Mitigazione del rischio'!K$8*Tabelle!$W$6),IF('Modello Analisi RISCHI MOG_PTPC'!AM185=Tabelle!$V$7,('Mitigazione del rischio'!K$8*Tabelle!$W$7),IF('Modello Analisi RISCHI MOG_PTPC'!AM185=Tabelle!$V$8,('Mitigazione del rischio'!K$8*Tabelle!$W$8),IF('Modello Analisi RISCHI MOG_PTPC'!AM185=Tabelle!$V$9,('Mitigazione del rischio'!K$8*Tabelle!$W$9),IF('Modello Analisi RISCHI MOG_PTPC'!AM185=Tabelle!$V$10,('Mitigazione del rischio'!K$8*Tabelle!$W$10),IF('Modello Analisi RISCHI MOG_PTPC'!AM185=Tabelle!$V$11,('Mitigazione del rischio'!K$8*Tabelle!$W$11),IF('Modello Analisi RISCHI MOG_PTPC'!AM185=Tabelle!$V$12,('Mitigazione del rischio'!K$8*Tabelle!$W$12),"-"))))))))))</f>
        <v>-</v>
      </c>
      <c r="L184" s="31" t="str">
        <f>IF('Modello Analisi RISCHI MOG_PTPC'!AN185=Tabelle!$V$3,('Mitigazione del rischio'!L$8*Tabelle!$W$3),IF('Modello Analisi RISCHI MOG_PTPC'!AN185=Tabelle!$V$4,('Mitigazione del rischio'!L$8*Tabelle!$W$4),IF('Modello Analisi RISCHI MOG_PTPC'!AN185=Tabelle!$V$5,('Mitigazione del rischio'!L$8*Tabelle!$W$5),IF('Modello Analisi RISCHI MOG_PTPC'!AN185=Tabelle!$V$6,('Mitigazione del rischio'!L$8*Tabelle!$W$6),IF('Modello Analisi RISCHI MOG_PTPC'!AN185=Tabelle!$V$7,('Mitigazione del rischio'!L$8*Tabelle!$W$7),IF('Modello Analisi RISCHI MOG_PTPC'!AN185=Tabelle!$V$8,('Mitigazione del rischio'!L$8*Tabelle!$W$8),IF('Modello Analisi RISCHI MOG_PTPC'!AN185=Tabelle!$V$9,('Mitigazione del rischio'!L$8*Tabelle!$W$9),IF('Modello Analisi RISCHI MOG_PTPC'!AN185=Tabelle!$V$10,('Mitigazione del rischio'!L$8*Tabelle!$W$10),IF('Modello Analisi RISCHI MOG_PTPC'!AN185=Tabelle!$V$11,('Mitigazione del rischio'!L$8*Tabelle!$W$11),IF('Modello Analisi RISCHI MOG_PTPC'!AN185=Tabelle!$V$12,('Mitigazione del rischio'!L$8*Tabelle!$W$12),"-"))))))))))</f>
        <v>-</v>
      </c>
      <c r="M184" s="31" t="str">
        <f>IF('Modello Analisi RISCHI MOG_PTPC'!AO185=Tabelle!$V$3,('Mitigazione del rischio'!M$8*Tabelle!$W$3),IF('Modello Analisi RISCHI MOG_PTPC'!AO185=Tabelle!$V$4,('Mitigazione del rischio'!M$8*Tabelle!$W$4),IF('Modello Analisi RISCHI MOG_PTPC'!AO185=Tabelle!$V$5,('Mitigazione del rischio'!M$8*Tabelle!$W$5),IF('Modello Analisi RISCHI MOG_PTPC'!AO185=Tabelle!$V$6,('Mitigazione del rischio'!M$8*Tabelle!$W$6),IF('Modello Analisi RISCHI MOG_PTPC'!AO185=Tabelle!$V$7,('Mitigazione del rischio'!M$8*Tabelle!$W$7),IF('Modello Analisi RISCHI MOG_PTPC'!AO185=Tabelle!$V$8,('Mitigazione del rischio'!M$8*Tabelle!$W$8),IF('Modello Analisi RISCHI MOG_PTPC'!AO185=Tabelle!$V$9,('Mitigazione del rischio'!M$8*Tabelle!$W$9),IF('Modello Analisi RISCHI MOG_PTPC'!AO185=Tabelle!$V$10,('Mitigazione del rischio'!M$8*Tabelle!$W$10),IF('Modello Analisi RISCHI MOG_PTPC'!AO185=Tabelle!$V$11,('Mitigazione del rischio'!M$8*Tabelle!$W$11),IF('Modello Analisi RISCHI MOG_PTPC'!AO185=Tabelle!$V$12,('Mitigazione del rischio'!M$8*Tabelle!$W$12),"-"))))))))))</f>
        <v>-</v>
      </c>
      <c r="N184" s="31" t="str">
        <f>IF('Modello Analisi RISCHI MOG_PTPC'!AP185=Tabelle!$V$3,('Mitigazione del rischio'!N$8*Tabelle!$W$3),IF('Modello Analisi RISCHI MOG_PTPC'!AP185=Tabelle!$V$4,('Mitigazione del rischio'!N$8*Tabelle!$W$4),IF('Modello Analisi RISCHI MOG_PTPC'!AP185=Tabelle!$V$5,('Mitigazione del rischio'!N$8*Tabelle!$W$5),IF('Modello Analisi RISCHI MOG_PTPC'!AP185=Tabelle!$V$6,('Mitigazione del rischio'!N$8*Tabelle!$W$6),IF('Modello Analisi RISCHI MOG_PTPC'!AP185=Tabelle!$V$7,('Mitigazione del rischio'!N$8*Tabelle!$W$7),IF('Modello Analisi RISCHI MOG_PTPC'!AP185=Tabelle!$V$8,('Mitigazione del rischio'!N$8*Tabelle!$W$8),IF('Modello Analisi RISCHI MOG_PTPC'!AP185=Tabelle!$V$9,('Mitigazione del rischio'!N$8*Tabelle!$W$9),IF('Modello Analisi RISCHI MOG_PTPC'!AP185=Tabelle!$V$10,('Mitigazione del rischio'!N$8*Tabelle!$W$10),IF('Modello Analisi RISCHI MOG_PTPC'!AP185=Tabelle!$V$11,('Mitigazione del rischio'!N$8*Tabelle!$W$11),IF('Modello Analisi RISCHI MOG_PTPC'!AP185=Tabelle!$V$12,('Mitigazione del rischio'!N$8*Tabelle!$W$12),"-"))))))))))</f>
        <v>-</v>
      </c>
      <c r="O184" s="31" t="str">
        <f>IF('Modello Analisi RISCHI MOG_PTPC'!AQ185=Tabelle!$V$3,('Mitigazione del rischio'!O$8*Tabelle!$W$3),IF('Modello Analisi RISCHI MOG_PTPC'!AQ185=Tabelle!$V$4,('Mitigazione del rischio'!O$8*Tabelle!$W$4),IF('Modello Analisi RISCHI MOG_PTPC'!AQ185=Tabelle!$V$5,('Mitigazione del rischio'!O$8*Tabelle!$W$5),IF('Modello Analisi RISCHI MOG_PTPC'!AQ185=Tabelle!$V$6,('Mitigazione del rischio'!O$8*Tabelle!$W$6),IF('Modello Analisi RISCHI MOG_PTPC'!AQ185=Tabelle!$V$7,('Mitigazione del rischio'!O$8*Tabelle!$W$7),IF('Modello Analisi RISCHI MOG_PTPC'!AQ185=Tabelle!$V$8,('Mitigazione del rischio'!O$8*Tabelle!$W$8),IF('Modello Analisi RISCHI MOG_PTPC'!AQ185=Tabelle!$V$9,('Mitigazione del rischio'!O$8*Tabelle!$W$9),IF('Modello Analisi RISCHI MOG_PTPC'!AQ185=Tabelle!$V$10,('Mitigazione del rischio'!O$8*Tabelle!$W$10),IF('Modello Analisi RISCHI MOG_PTPC'!AQ185=Tabelle!$V$11,('Mitigazione del rischio'!O$8*Tabelle!$W$11),IF('Modello Analisi RISCHI MOG_PTPC'!AQ185=Tabelle!$V$12,('Mitigazione del rischio'!O$8*Tabelle!$W$12),"-"))))))))))</f>
        <v>-</v>
      </c>
      <c r="P184" s="31" t="str">
        <f>IF('Modello Analisi RISCHI MOG_PTPC'!AR185=Tabelle!$V$3,('Mitigazione del rischio'!P$8*Tabelle!$W$3),IF('Modello Analisi RISCHI MOG_PTPC'!AR185=Tabelle!$V$4,('Mitigazione del rischio'!P$8*Tabelle!$W$4),IF('Modello Analisi RISCHI MOG_PTPC'!AR185=Tabelle!$V$5,('Mitigazione del rischio'!P$8*Tabelle!$W$5),IF('Modello Analisi RISCHI MOG_PTPC'!AR185=Tabelle!$V$6,('Mitigazione del rischio'!P$8*Tabelle!$W$6),IF('Modello Analisi RISCHI MOG_PTPC'!AR185=Tabelle!$V$7,('Mitigazione del rischio'!P$8*Tabelle!$W$7),IF('Modello Analisi RISCHI MOG_PTPC'!AR185=Tabelle!$V$8,('Mitigazione del rischio'!P$8*Tabelle!$W$8),IF('Modello Analisi RISCHI MOG_PTPC'!AR185=Tabelle!$V$9,('Mitigazione del rischio'!P$8*Tabelle!$W$9),IF('Modello Analisi RISCHI MOG_PTPC'!AR185=Tabelle!$V$10,('Mitigazione del rischio'!P$8*Tabelle!$W$10),IF('Modello Analisi RISCHI MOG_PTPC'!AR185=Tabelle!$V$11,('Mitigazione del rischio'!P$8*Tabelle!$W$11),IF('Modello Analisi RISCHI MOG_PTPC'!AR185=Tabelle!$V$12,('Mitigazione del rischio'!P$8*Tabelle!$W$12),"-"))))))))))</f>
        <v>-</v>
      </c>
      <c r="Q184" s="31" t="str">
        <f>IF('Modello Analisi RISCHI MOG_PTPC'!AS185=Tabelle!$V$3,('Mitigazione del rischio'!Q$8*Tabelle!$W$3),IF('Modello Analisi RISCHI MOG_PTPC'!AS185=Tabelle!$V$4,('Mitigazione del rischio'!Q$8*Tabelle!$W$4),IF('Modello Analisi RISCHI MOG_PTPC'!AS185=Tabelle!$V$5,('Mitigazione del rischio'!Q$8*Tabelle!$W$5),IF('Modello Analisi RISCHI MOG_PTPC'!AS185=Tabelle!$V$6,('Mitigazione del rischio'!Q$8*Tabelle!$W$6),IF('Modello Analisi RISCHI MOG_PTPC'!AS185=Tabelle!$V$7,('Mitigazione del rischio'!Q$8*Tabelle!$W$7),IF('Modello Analisi RISCHI MOG_PTPC'!AS185=Tabelle!$V$8,('Mitigazione del rischio'!Q$8*Tabelle!$W$8),IF('Modello Analisi RISCHI MOG_PTPC'!AS185=Tabelle!$V$9,('Mitigazione del rischio'!Q$8*Tabelle!$W$9),IF('Modello Analisi RISCHI MOG_PTPC'!AS185=Tabelle!$V$10,('Mitigazione del rischio'!Q$8*Tabelle!$W$10),IF('Modello Analisi RISCHI MOG_PTPC'!AS185=Tabelle!$V$11,('Mitigazione del rischio'!Q$8*Tabelle!$W$11),IF('Modello Analisi RISCHI MOG_PTPC'!AS185=Tabelle!$V$12,('Mitigazione del rischio'!Q$8*Tabelle!$W$12),"-"))))))))))</f>
        <v>-</v>
      </c>
      <c r="R184" s="31" t="str">
        <f>IF('Modello Analisi RISCHI MOG_PTPC'!AT185=Tabelle!$V$3,('Mitigazione del rischio'!R$8*Tabelle!$W$3),IF('Modello Analisi RISCHI MOG_PTPC'!AT185=Tabelle!$V$4,('Mitigazione del rischio'!R$8*Tabelle!$W$4),IF('Modello Analisi RISCHI MOG_PTPC'!AT185=Tabelle!$V$5,('Mitigazione del rischio'!R$8*Tabelle!$W$5),IF('Modello Analisi RISCHI MOG_PTPC'!AT185=Tabelle!$V$6,('Mitigazione del rischio'!R$8*Tabelle!$W$6),IF('Modello Analisi RISCHI MOG_PTPC'!AT185=Tabelle!$V$7,('Mitigazione del rischio'!R$8*Tabelle!$W$7),IF('Modello Analisi RISCHI MOG_PTPC'!AT185=Tabelle!$V$8,('Mitigazione del rischio'!R$8*Tabelle!$W$8),IF('Modello Analisi RISCHI MOG_PTPC'!AT185=Tabelle!$V$9,('Mitigazione del rischio'!R$8*Tabelle!$W$9),IF('Modello Analisi RISCHI MOG_PTPC'!AT185=Tabelle!$V$10,('Mitigazione del rischio'!R$8*Tabelle!$W$10),IF('Modello Analisi RISCHI MOG_PTPC'!AT185=Tabelle!$V$11,('Mitigazione del rischio'!R$8*Tabelle!$W$11),IF('Modello Analisi RISCHI MOG_PTPC'!AT185=Tabelle!$V$12,('Mitigazione del rischio'!R$8*Tabelle!$W$12),"-"))))))))))</f>
        <v>-</v>
      </c>
      <c r="S184" s="31" t="str">
        <f>IF('Modello Analisi RISCHI MOG_PTPC'!AU185=Tabelle!$V$3,('Mitigazione del rischio'!S$8*Tabelle!$W$3),IF('Modello Analisi RISCHI MOG_PTPC'!AU185=Tabelle!$V$4,('Mitigazione del rischio'!S$8*Tabelle!$W$4),IF('Modello Analisi RISCHI MOG_PTPC'!AU185=Tabelle!$V$5,('Mitigazione del rischio'!S$8*Tabelle!$W$5),IF('Modello Analisi RISCHI MOG_PTPC'!AU185=Tabelle!$V$6,('Mitigazione del rischio'!S$8*Tabelle!$W$6),IF('Modello Analisi RISCHI MOG_PTPC'!AU185=Tabelle!$V$7,('Mitigazione del rischio'!S$8*Tabelle!$W$7),IF('Modello Analisi RISCHI MOG_PTPC'!AU185=Tabelle!$V$8,('Mitigazione del rischio'!S$8*Tabelle!$W$8),IF('Modello Analisi RISCHI MOG_PTPC'!AU185=Tabelle!$V$9,('Mitigazione del rischio'!S$8*Tabelle!$W$9),IF('Modello Analisi RISCHI MOG_PTPC'!AU185=Tabelle!$V$10,('Mitigazione del rischio'!S$8*Tabelle!$W$10),IF('Modello Analisi RISCHI MOG_PTPC'!AU185=Tabelle!$V$11,('Mitigazione del rischio'!S$8*Tabelle!$W$11),IF('Modello Analisi RISCHI MOG_PTPC'!AU185=Tabelle!$V$12,('Mitigazione del rischio'!S$8*Tabelle!$W$12),"-"))))))))))</f>
        <v>-</v>
      </c>
      <c r="T184" s="31" t="str">
        <f>IF('Modello Analisi RISCHI MOG_PTPC'!AV185=Tabelle!$V$3,('Mitigazione del rischio'!T$8*Tabelle!$W$3),IF('Modello Analisi RISCHI MOG_PTPC'!AV185=Tabelle!$V$4,('Mitigazione del rischio'!T$8*Tabelle!$W$4),IF('Modello Analisi RISCHI MOG_PTPC'!AV185=Tabelle!$V$5,('Mitigazione del rischio'!T$8*Tabelle!$W$5),IF('Modello Analisi RISCHI MOG_PTPC'!AV185=Tabelle!$V$6,('Mitigazione del rischio'!T$8*Tabelle!$W$6),IF('Modello Analisi RISCHI MOG_PTPC'!AV185=Tabelle!$V$7,('Mitigazione del rischio'!T$8*Tabelle!$W$7),IF('Modello Analisi RISCHI MOG_PTPC'!AV185=Tabelle!$V$8,('Mitigazione del rischio'!T$8*Tabelle!$W$8),IF('Modello Analisi RISCHI MOG_PTPC'!AV185=Tabelle!$V$9,('Mitigazione del rischio'!T$8*Tabelle!$W$9),IF('Modello Analisi RISCHI MOG_PTPC'!AV185=Tabelle!$V$10,('Mitigazione del rischio'!T$8*Tabelle!$W$10),IF('Modello Analisi RISCHI MOG_PTPC'!AV185=Tabelle!$V$11,('Mitigazione del rischio'!T$8*Tabelle!$W$11),IF('Modello Analisi RISCHI MOG_PTPC'!AV185=Tabelle!$V$12,('Mitigazione del rischio'!T$8*Tabelle!$W$12),"-"))))))))))</f>
        <v>-</v>
      </c>
      <c r="U184" s="31" t="str">
        <f>IF('Modello Analisi RISCHI MOG_PTPC'!AW185=Tabelle!$V$3,('Mitigazione del rischio'!U$8*Tabelle!$W$3),IF('Modello Analisi RISCHI MOG_PTPC'!AW185=Tabelle!$V$4,('Mitigazione del rischio'!U$8*Tabelle!$W$4),IF('Modello Analisi RISCHI MOG_PTPC'!AW185=Tabelle!$V$5,('Mitigazione del rischio'!U$8*Tabelle!$W$5),IF('Modello Analisi RISCHI MOG_PTPC'!AW185=Tabelle!$V$6,('Mitigazione del rischio'!U$8*Tabelle!$W$6),IF('Modello Analisi RISCHI MOG_PTPC'!AW185=Tabelle!$V$7,('Mitigazione del rischio'!U$8*Tabelle!$W$7),IF('Modello Analisi RISCHI MOG_PTPC'!AW185=Tabelle!$V$8,('Mitigazione del rischio'!U$8*Tabelle!$W$8),IF('Modello Analisi RISCHI MOG_PTPC'!AW185=Tabelle!$V$9,('Mitigazione del rischio'!U$8*Tabelle!$W$9),IF('Modello Analisi RISCHI MOG_PTPC'!AW185=Tabelle!$V$10,('Mitigazione del rischio'!U$8*Tabelle!$W$10),IF('Modello Analisi RISCHI MOG_PTPC'!AW185=Tabelle!$V$11,('Mitigazione del rischio'!U$8*Tabelle!$W$11),IF('Modello Analisi RISCHI MOG_PTPC'!AW185=Tabelle!$V$12,('Mitigazione del rischio'!U$8*Tabelle!$W$12),"-"))))))))))</f>
        <v>-</v>
      </c>
      <c r="V184" s="31" t="str">
        <f>IF('Modello Analisi RISCHI MOG_PTPC'!AX185=Tabelle!$V$3,('Mitigazione del rischio'!V$8*Tabelle!$W$3),IF('Modello Analisi RISCHI MOG_PTPC'!AX185=Tabelle!$V$4,('Mitigazione del rischio'!V$8*Tabelle!$W$4),IF('Modello Analisi RISCHI MOG_PTPC'!AX185=Tabelle!$V$5,('Mitigazione del rischio'!V$8*Tabelle!$W$5),IF('Modello Analisi RISCHI MOG_PTPC'!AX185=Tabelle!$V$6,('Mitigazione del rischio'!V$8*Tabelle!$W$6),IF('Modello Analisi RISCHI MOG_PTPC'!AX185=Tabelle!$V$7,('Mitigazione del rischio'!V$8*Tabelle!$W$7),IF('Modello Analisi RISCHI MOG_PTPC'!AX185=Tabelle!$V$8,('Mitigazione del rischio'!V$8*Tabelle!$W$8),IF('Modello Analisi RISCHI MOG_PTPC'!AX185=Tabelle!$V$9,('Mitigazione del rischio'!V$8*Tabelle!$W$9),IF('Modello Analisi RISCHI MOG_PTPC'!AX185=Tabelle!$V$10,('Mitigazione del rischio'!V$8*Tabelle!$W$10),IF('Modello Analisi RISCHI MOG_PTPC'!AX185=Tabelle!$V$11,('Mitigazione del rischio'!V$8*Tabelle!$W$11),IF('Modello Analisi RISCHI MOG_PTPC'!AX185=Tabelle!$V$12,('Mitigazione del rischio'!V$8*Tabelle!$W$12),"-"))))))))))</f>
        <v>-</v>
      </c>
      <c r="W184" s="31" t="str">
        <f>IF('Modello Analisi RISCHI MOG_PTPC'!AY185=Tabelle!$V$3,('Mitigazione del rischio'!W$8*Tabelle!$W$3),IF('Modello Analisi RISCHI MOG_PTPC'!AY185=Tabelle!$V$4,('Mitigazione del rischio'!W$8*Tabelle!$W$4),IF('Modello Analisi RISCHI MOG_PTPC'!AY185=Tabelle!$V$5,('Mitigazione del rischio'!W$8*Tabelle!$W$5),IF('Modello Analisi RISCHI MOG_PTPC'!AY185=Tabelle!$V$6,('Mitigazione del rischio'!W$8*Tabelle!$W$6),IF('Modello Analisi RISCHI MOG_PTPC'!AY185=Tabelle!$V$7,('Mitigazione del rischio'!W$8*Tabelle!$W$7),IF('Modello Analisi RISCHI MOG_PTPC'!AY185=Tabelle!$V$8,('Mitigazione del rischio'!W$8*Tabelle!$W$8),IF('Modello Analisi RISCHI MOG_PTPC'!AY185=Tabelle!$V$9,('Mitigazione del rischio'!W$8*Tabelle!$W$9),IF('Modello Analisi RISCHI MOG_PTPC'!AY185=Tabelle!$V$10,('Mitigazione del rischio'!W$8*Tabelle!$W$10),IF('Modello Analisi RISCHI MOG_PTPC'!AY185=Tabelle!$V$11,('Mitigazione del rischio'!W$8*Tabelle!$W$11),IF('Modello Analisi RISCHI MOG_PTPC'!AY185=Tabelle!$V$12,('Mitigazione del rischio'!W$8*Tabelle!$W$12),"-"))))))))))</f>
        <v>-</v>
      </c>
      <c r="X184" s="31" t="str">
        <f>IF('Modello Analisi RISCHI MOG_PTPC'!AZ185=Tabelle!$V$3,('Mitigazione del rischio'!X$8*Tabelle!$W$3),IF('Modello Analisi RISCHI MOG_PTPC'!AZ185=Tabelle!$V$4,('Mitigazione del rischio'!X$8*Tabelle!$W$4),IF('Modello Analisi RISCHI MOG_PTPC'!AZ185=Tabelle!$V$5,('Mitigazione del rischio'!X$8*Tabelle!$W$5),IF('Modello Analisi RISCHI MOG_PTPC'!AZ185=Tabelle!$V$6,('Mitigazione del rischio'!X$8*Tabelle!$W$6),IF('Modello Analisi RISCHI MOG_PTPC'!AZ185=Tabelle!$V$7,('Mitigazione del rischio'!X$8*Tabelle!$W$7),IF('Modello Analisi RISCHI MOG_PTPC'!AZ185=Tabelle!$V$8,('Mitigazione del rischio'!X$8*Tabelle!$W$8),IF('Modello Analisi RISCHI MOG_PTPC'!AZ185=Tabelle!$V$9,('Mitigazione del rischio'!X$8*Tabelle!$W$9),IF('Modello Analisi RISCHI MOG_PTPC'!AZ185=Tabelle!$V$10,('Mitigazione del rischio'!X$8*Tabelle!$W$10),IF('Modello Analisi RISCHI MOG_PTPC'!AZ185=Tabelle!$V$11,('Mitigazione del rischio'!X$8*Tabelle!$W$11),IF('Modello Analisi RISCHI MOG_PTPC'!AZ185=Tabelle!$V$12,('Mitigazione del rischio'!X$8*Tabelle!$W$12),"-"))))))))))</f>
        <v>-</v>
      </c>
      <c r="Y184" s="31" t="str">
        <f>IF('Modello Analisi RISCHI MOG_PTPC'!BA185=Tabelle!$V$3,('Mitigazione del rischio'!Y$8*Tabelle!$W$3),IF('Modello Analisi RISCHI MOG_PTPC'!BA185=Tabelle!$V$4,('Mitigazione del rischio'!Y$8*Tabelle!$W$4),IF('Modello Analisi RISCHI MOG_PTPC'!BA185=Tabelle!$V$5,('Mitigazione del rischio'!Y$8*Tabelle!$W$5),IF('Modello Analisi RISCHI MOG_PTPC'!BA185=Tabelle!$V$6,('Mitigazione del rischio'!Y$8*Tabelle!$W$6),IF('Modello Analisi RISCHI MOG_PTPC'!BA185=Tabelle!$V$7,('Mitigazione del rischio'!Y$8*Tabelle!$W$7),IF('Modello Analisi RISCHI MOG_PTPC'!BA185=Tabelle!$V$8,('Mitigazione del rischio'!Y$8*Tabelle!$W$8),IF('Modello Analisi RISCHI MOG_PTPC'!BA185=Tabelle!$V$9,('Mitigazione del rischio'!Y$8*Tabelle!$W$9),IF('Modello Analisi RISCHI MOG_PTPC'!BA185=Tabelle!$V$10,('Mitigazione del rischio'!Y$8*Tabelle!$W$10),IF('Modello Analisi RISCHI MOG_PTPC'!BA185=Tabelle!$V$11,('Mitigazione del rischio'!Y$8*Tabelle!$W$11),IF('Modello Analisi RISCHI MOG_PTPC'!BA185=Tabelle!$V$12,('Mitigazione del rischio'!Y$8*Tabelle!$W$12),"-"))))))))))</f>
        <v>-</v>
      </c>
      <c r="Z184" s="31" t="str">
        <f>IF('Modello Analisi RISCHI MOG_PTPC'!BB185=Tabelle!$V$3,('Mitigazione del rischio'!Z$8*Tabelle!$W$3),IF('Modello Analisi RISCHI MOG_PTPC'!BB185=Tabelle!$V$4,('Mitigazione del rischio'!Z$8*Tabelle!$W$4),IF('Modello Analisi RISCHI MOG_PTPC'!BB185=Tabelle!$V$5,('Mitigazione del rischio'!Z$8*Tabelle!$W$5),IF('Modello Analisi RISCHI MOG_PTPC'!BB185=Tabelle!$V$6,('Mitigazione del rischio'!Z$8*Tabelle!$W$6),IF('Modello Analisi RISCHI MOG_PTPC'!BB185=Tabelle!$V$7,('Mitigazione del rischio'!Z$8*Tabelle!$W$7),IF('Modello Analisi RISCHI MOG_PTPC'!BB185=Tabelle!$V$8,('Mitigazione del rischio'!Z$8*Tabelle!$W$8),IF('Modello Analisi RISCHI MOG_PTPC'!BB185=Tabelle!$V$9,('Mitigazione del rischio'!Z$8*Tabelle!$W$9),IF('Modello Analisi RISCHI MOG_PTPC'!BB185=Tabelle!$V$10,('Mitigazione del rischio'!Z$8*Tabelle!$W$10),IF('Modello Analisi RISCHI MOG_PTPC'!BB185=Tabelle!$V$11,('Mitigazione del rischio'!Z$8*Tabelle!$W$11),IF('Modello Analisi RISCHI MOG_PTPC'!BB185=Tabelle!$V$12,('Mitigazione del rischio'!Z$8*Tabelle!$W$12),"-"))))))))))</f>
        <v>-</v>
      </c>
      <c r="AA184" s="31" t="str">
        <f>IF('Modello Analisi RISCHI MOG_PTPC'!BC185=Tabelle!$V$3,('Mitigazione del rischio'!AA$8*Tabelle!$W$3),IF('Modello Analisi RISCHI MOG_PTPC'!BC185=Tabelle!$V$4,('Mitigazione del rischio'!AA$8*Tabelle!$W$4),IF('Modello Analisi RISCHI MOG_PTPC'!BC185=Tabelle!$V$5,('Mitigazione del rischio'!AA$8*Tabelle!$W$5),IF('Modello Analisi RISCHI MOG_PTPC'!BC185=Tabelle!$V$6,('Mitigazione del rischio'!AA$8*Tabelle!$W$6),IF('Modello Analisi RISCHI MOG_PTPC'!BC185=Tabelle!$V$7,('Mitigazione del rischio'!AA$8*Tabelle!$W$7),IF('Modello Analisi RISCHI MOG_PTPC'!BC185=Tabelle!$V$8,('Mitigazione del rischio'!AA$8*Tabelle!$W$8),IF('Modello Analisi RISCHI MOG_PTPC'!BC185=Tabelle!$V$9,('Mitigazione del rischio'!AA$8*Tabelle!$W$9),IF('Modello Analisi RISCHI MOG_PTPC'!BC185=Tabelle!$V$10,('Mitigazione del rischio'!AA$8*Tabelle!$W$10),IF('Modello Analisi RISCHI MOG_PTPC'!BC185=Tabelle!$V$11,('Mitigazione del rischio'!AA$8*Tabelle!$W$11),IF('Modello Analisi RISCHI MOG_PTPC'!BC185=Tabelle!$V$12,('Mitigazione del rischio'!AA$8*Tabelle!$W$12),"-"))))))))))</f>
        <v>-</v>
      </c>
      <c r="AB184" s="31" t="str">
        <f>IF('Modello Analisi RISCHI MOG_PTPC'!BD185=Tabelle!$V$3,('Mitigazione del rischio'!AB$8*Tabelle!$W$3),IF('Modello Analisi RISCHI MOG_PTPC'!BD185=Tabelle!$V$4,('Mitigazione del rischio'!AB$8*Tabelle!$W$4),IF('Modello Analisi RISCHI MOG_PTPC'!BD185=Tabelle!$V$5,('Mitigazione del rischio'!AB$8*Tabelle!$W$5),IF('Modello Analisi RISCHI MOG_PTPC'!BD185=Tabelle!$V$6,('Mitigazione del rischio'!AB$8*Tabelle!$W$6),IF('Modello Analisi RISCHI MOG_PTPC'!BD185=Tabelle!$V$7,('Mitigazione del rischio'!AB$8*Tabelle!$W$7),IF('Modello Analisi RISCHI MOG_PTPC'!BD185=Tabelle!$V$8,('Mitigazione del rischio'!AB$8*Tabelle!$W$8),IF('Modello Analisi RISCHI MOG_PTPC'!BD185=Tabelle!$V$9,('Mitigazione del rischio'!AB$8*Tabelle!$W$9),IF('Modello Analisi RISCHI MOG_PTPC'!BD185=Tabelle!$V$10,('Mitigazione del rischio'!AB$8*Tabelle!$W$10),IF('Modello Analisi RISCHI MOG_PTPC'!BD185=Tabelle!$V$11,('Mitigazione del rischio'!AB$8*Tabelle!$W$11),IF('Modello Analisi RISCHI MOG_PTPC'!BD185=Tabelle!$V$12,('Mitigazione del rischio'!AB$8*Tabelle!$W$12),"-"))))))))))</f>
        <v>-</v>
      </c>
      <c r="AC184" s="31" t="str">
        <f>IF('Modello Analisi RISCHI MOG_PTPC'!BE185=Tabelle!$V$3,('Mitigazione del rischio'!AC$8*Tabelle!$W$3),IF('Modello Analisi RISCHI MOG_PTPC'!BE185=Tabelle!$V$4,('Mitigazione del rischio'!AC$8*Tabelle!$W$4),IF('Modello Analisi RISCHI MOG_PTPC'!BE185=Tabelle!$V$5,('Mitigazione del rischio'!AC$8*Tabelle!$W$5),IF('Modello Analisi RISCHI MOG_PTPC'!BE185=Tabelle!$V$6,('Mitigazione del rischio'!AC$8*Tabelle!$W$6),IF('Modello Analisi RISCHI MOG_PTPC'!BE185=Tabelle!$V$7,('Mitigazione del rischio'!AC$8*Tabelle!$W$7),IF('Modello Analisi RISCHI MOG_PTPC'!BE185=Tabelle!$V$8,('Mitigazione del rischio'!AC$8*Tabelle!$W$8),IF('Modello Analisi RISCHI MOG_PTPC'!BE185=Tabelle!$V$9,('Mitigazione del rischio'!AC$8*Tabelle!$W$9),IF('Modello Analisi RISCHI MOG_PTPC'!BE185=Tabelle!$V$10,('Mitigazione del rischio'!AC$8*Tabelle!$W$10),IF('Modello Analisi RISCHI MOG_PTPC'!BE185=Tabelle!$V$11,('Mitigazione del rischio'!AC$8*Tabelle!$W$11),IF('Modello Analisi RISCHI MOG_PTPC'!BE185=Tabelle!$V$12,('Mitigazione del rischio'!AC$8*Tabelle!$W$12),"-"))))))))))</f>
        <v>-</v>
      </c>
      <c r="AD184" s="31" t="str">
        <f>IF('Modello Analisi RISCHI MOG_PTPC'!BF185=Tabelle!$V$3,('Mitigazione del rischio'!AD$8*Tabelle!$W$3),IF('Modello Analisi RISCHI MOG_PTPC'!BF185=Tabelle!$V$4,('Mitigazione del rischio'!AD$8*Tabelle!$W$4),IF('Modello Analisi RISCHI MOG_PTPC'!BF185=Tabelle!$V$5,('Mitigazione del rischio'!AD$8*Tabelle!$W$5),IF('Modello Analisi RISCHI MOG_PTPC'!BF185=Tabelle!$V$6,('Mitigazione del rischio'!AD$8*Tabelle!$W$6),IF('Modello Analisi RISCHI MOG_PTPC'!BF185=Tabelle!$V$7,('Mitigazione del rischio'!AD$8*Tabelle!$W$7),IF('Modello Analisi RISCHI MOG_PTPC'!BF185=Tabelle!$V$8,('Mitigazione del rischio'!AD$8*Tabelle!$W$8),IF('Modello Analisi RISCHI MOG_PTPC'!BF185=Tabelle!$V$9,('Mitigazione del rischio'!AD$8*Tabelle!$W$9),IF('Modello Analisi RISCHI MOG_PTPC'!BF185=Tabelle!$V$10,('Mitigazione del rischio'!AD$8*Tabelle!$W$10),IF('Modello Analisi RISCHI MOG_PTPC'!BF185=Tabelle!$V$11,('Mitigazione del rischio'!AD$8*Tabelle!$W$11),IF('Modello Analisi RISCHI MOG_PTPC'!BF185=Tabelle!$V$12,('Mitigazione del rischio'!AD$8*Tabelle!$W$12),"-"))))))))))</f>
        <v>-</v>
      </c>
      <c r="AE184" s="31" t="str">
        <f>IF('Modello Analisi RISCHI MOG_PTPC'!BG185=Tabelle!$V$3,('Mitigazione del rischio'!AE$8*Tabelle!$W$3),IF('Modello Analisi RISCHI MOG_PTPC'!BG185=Tabelle!$V$4,('Mitigazione del rischio'!AE$8*Tabelle!$W$4),IF('Modello Analisi RISCHI MOG_PTPC'!BG185=Tabelle!$V$5,('Mitigazione del rischio'!AE$8*Tabelle!$W$5),IF('Modello Analisi RISCHI MOG_PTPC'!BG185=Tabelle!$V$6,('Mitigazione del rischio'!AE$8*Tabelle!$W$6),IF('Modello Analisi RISCHI MOG_PTPC'!BG185=Tabelle!$V$7,('Mitigazione del rischio'!AE$8*Tabelle!$W$7),IF('Modello Analisi RISCHI MOG_PTPC'!BG185=Tabelle!$V$8,('Mitigazione del rischio'!AE$8*Tabelle!$W$8),IF('Modello Analisi RISCHI MOG_PTPC'!BG185=Tabelle!$V$9,('Mitigazione del rischio'!AE$8*Tabelle!$W$9),IF('Modello Analisi RISCHI MOG_PTPC'!BG185=Tabelle!$V$10,('Mitigazione del rischio'!AE$8*Tabelle!$W$10),IF('Modello Analisi RISCHI MOG_PTPC'!BG185=Tabelle!$V$11,('Mitigazione del rischio'!AE$8*Tabelle!$W$11),IF('Modello Analisi RISCHI MOG_PTPC'!BG185=Tabelle!$V$12,('Mitigazione del rischio'!AE$8*Tabelle!$W$12),"-"))))))))))</f>
        <v>-</v>
      </c>
      <c r="AF184" s="32">
        <f t="shared" si="7"/>
        <v>0</v>
      </c>
      <c r="AG184" s="33">
        <f t="shared" si="8"/>
        <v>0</v>
      </c>
    </row>
    <row r="185" spans="1:33" x14ac:dyDescent="0.25">
      <c r="A185" s="31" t="str">
        <f>IF('Modello Analisi RISCHI MOG_PTPC'!AC186=Tabelle!$V$3,('Mitigazione del rischio'!A$8*Tabelle!$W$3),IF('Modello Analisi RISCHI MOG_PTPC'!AC186=Tabelle!$V$4,('Mitigazione del rischio'!A$8*Tabelle!$W$4),IF('Modello Analisi RISCHI MOG_PTPC'!AC186=Tabelle!$V$5,('Mitigazione del rischio'!A$8*Tabelle!$W$5),IF('Modello Analisi RISCHI MOG_PTPC'!AC186=Tabelle!$V$6,('Mitigazione del rischio'!A$8*Tabelle!$W$6),IF('Modello Analisi RISCHI MOG_PTPC'!AC186=Tabelle!$V$7,('Mitigazione del rischio'!A$8*Tabelle!$W$7),IF('Modello Analisi RISCHI MOG_PTPC'!AC186=Tabelle!$V$8,('Mitigazione del rischio'!A$8*Tabelle!$W$8),IF('Modello Analisi RISCHI MOG_PTPC'!AC186=Tabelle!$V$9,('Mitigazione del rischio'!A$8*Tabelle!$W$9),IF('Modello Analisi RISCHI MOG_PTPC'!AC186=Tabelle!$V$10,('Mitigazione del rischio'!A$8*Tabelle!$W$10),IF('Modello Analisi RISCHI MOG_PTPC'!AC186=Tabelle!$V$11,('Mitigazione del rischio'!A$8*Tabelle!$W$11),IF('Modello Analisi RISCHI MOG_PTPC'!AC186=Tabelle!$V$12,('Mitigazione del rischio'!A$8*Tabelle!$W$12),"-"))))))))))</f>
        <v>-</v>
      </c>
      <c r="B185" s="31" t="str">
        <f>IF('Modello Analisi RISCHI MOG_PTPC'!AD186=Tabelle!$V$3,('Mitigazione del rischio'!B$8*Tabelle!$W$3),IF('Modello Analisi RISCHI MOG_PTPC'!AD186=Tabelle!$V$4,('Mitigazione del rischio'!B$8*Tabelle!$W$4),IF('Modello Analisi RISCHI MOG_PTPC'!AD186=Tabelle!$V$5,('Mitigazione del rischio'!B$8*Tabelle!$W$5),IF('Modello Analisi RISCHI MOG_PTPC'!AD186=Tabelle!$V$6,('Mitigazione del rischio'!B$8*Tabelle!$W$6),IF('Modello Analisi RISCHI MOG_PTPC'!AD186=Tabelle!$V$7,('Mitigazione del rischio'!B$8*Tabelle!$W$7),IF('Modello Analisi RISCHI MOG_PTPC'!AD186=Tabelle!$V$8,('Mitigazione del rischio'!B$8*Tabelle!$W$8),IF('Modello Analisi RISCHI MOG_PTPC'!AD186=Tabelle!$V$9,('Mitigazione del rischio'!B$8*Tabelle!$W$9),IF('Modello Analisi RISCHI MOG_PTPC'!AD186=Tabelle!$V$10,('Mitigazione del rischio'!B$8*Tabelle!$W$10),IF('Modello Analisi RISCHI MOG_PTPC'!AD186=Tabelle!$V$11,('Mitigazione del rischio'!B$8*Tabelle!$W$11),IF('Modello Analisi RISCHI MOG_PTPC'!AD186=Tabelle!$V$12,('Mitigazione del rischio'!B$8*Tabelle!$W$12),"-"))))))))))</f>
        <v>-</v>
      </c>
      <c r="C185" s="31" t="str">
        <f>IF('Modello Analisi RISCHI MOG_PTPC'!AE186=Tabelle!$V$3,('Mitigazione del rischio'!C$8*Tabelle!$W$3),IF('Modello Analisi RISCHI MOG_PTPC'!AE186=Tabelle!$V$4,('Mitigazione del rischio'!C$8*Tabelle!$W$4),IF('Modello Analisi RISCHI MOG_PTPC'!AE186=Tabelle!$V$5,('Mitigazione del rischio'!C$8*Tabelle!$W$5),IF('Modello Analisi RISCHI MOG_PTPC'!AE186=Tabelle!$V$6,('Mitigazione del rischio'!C$8*Tabelle!$W$6),IF('Modello Analisi RISCHI MOG_PTPC'!AE186=Tabelle!$V$7,('Mitigazione del rischio'!C$8*Tabelle!$W$7),IF('Modello Analisi RISCHI MOG_PTPC'!AE186=Tabelle!$V$8,('Mitigazione del rischio'!C$8*Tabelle!$W$8),IF('Modello Analisi RISCHI MOG_PTPC'!AE186=Tabelle!$V$9,('Mitigazione del rischio'!C$8*Tabelle!$W$9),IF('Modello Analisi RISCHI MOG_PTPC'!AE186=Tabelle!$V$10,('Mitigazione del rischio'!C$8*Tabelle!$W$10),IF('Modello Analisi RISCHI MOG_PTPC'!AE186=Tabelle!$V$11,('Mitigazione del rischio'!C$8*Tabelle!$W$11),IF('Modello Analisi RISCHI MOG_PTPC'!AE186=Tabelle!$V$12,('Mitigazione del rischio'!C$8*Tabelle!$W$12),"-"))))))))))</f>
        <v>-</v>
      </c>
      <c r="D185" s="31" t="str">
        <f>IF('Modello Analisi RISCHI MOG_PTPC'!AF186=Tabelle!$V$3,('Mitigazione del rischio'!D$8*Tabelle!$W$3),IF('Modello Analisi RISCHI MOG_PTPC'!AF186=Tabelle!$V$4,('Mitigazione del rischio'!D$8*Tabelle!$W$4),IF('Modello Analisi RISCHI MOG_PTPC'!AF186=Tabelle!$V$5,('Mitigazione del rischio'!D$8*Tabelle!$W$5),IF('Modello Analisi RISCHI MOG_PTPC'!AF186=Tabelle!$V$6,('Mitigazione del rischio'!D$8*Tabelle!$W$6),IF('Modello Analisi RISCHI MOG_PTPC'!AF186=Tabelle!$V$7,('Mitigazione del rischio'!D$8*Tabelle!$W$7),IF('Modello Analisi RISCHI MOG_PTPC'!AF186=Tabelle!$V$8,('Mitigazione del rischio'!D$8*Tabelle!$W$8),IF('Modello Analisi RISCHI MOG_PTPC'!AF186=Tabelle!$V$9,('Mitigazione del rischio'!D$8*Tabelle!$W$9),IF('Modello Analisi RISCHI MOG_PTPC'!AF186=Tabelle!$V$10,('Mitigazione del rischio'!D$8*Tabelle!$W$10),IF('Modello Analisi RISCHI MOG_PTPC'!AF186=Tabelle!$V$11,('Mitigazione del rischio'!D$8*Tabelle!$W$11),IF('Modello Analisi RISCHI MOG_PTPC'!AF186=Tabelle!$V$12,('Mitigazione del rischio'!D$8*Tabelle!$W$12),"-"))))))))))</f>
        <v>-</v>
      </c>
      <c r="E185" s="31" t="str">
        <f>IF('Modello Analisi RISCHI MOG_PTPC'!AG186=Tabelle!$V$3,('Mitigazione del rischio'!E$8*Tabelle!$W$3),IF('Modello Analisi RISCHI MOG_PTPC'!AG186=Tabelle!$V$4,('Mitigazione del rischio'!E$8*Tabelle!$W$4),IF('Modello Analisi RISCHI MOG_PTPC'!AG186=Tabelle!$V$5,('Mitigazione del rischio'!E$8*Tabelle!$W$5),IF('Modello Analisi RISCHI MOG_PTPC'!AG186=Tabelle!$V$6,('Mitigazione del rischio'!E$8*Tabelle!$W$6),IF('Modello Analisi RISCHI MOG_PTPC'!AG186=Tabelle!$V$7,('Mitigazione del rischio'!E$8*Tabelle!$W$7),IF('Modello Analisi RISCHI MOG_PTPC'!AG186=Tabelle!$V$8,('Mitigazione del rischio'!E$8*Tabelle!$W$8),IF('Modello Analisi RISCHI MOG_PTPC'!AG186=Tabelle!$V$9,('Mitigazione del rischio'!E$8*Tabelle!$W$9),IF('Modello Analisi RISCHI MOG_PTPC'!AG186=Tabelle!$V$10,('Mitigazione del rischio'!E$8*Tabelle!$W$10),IF('Modello Analisi RISCHI MOG_PTPC'!AG186=Tabelle!$V$11,('Mitigazione del rischio'!E$8*Tabelle!$W$11),IF('Modello Analisi RISCHI MOG_PTPC'!AG186=Tabelle!$V$12,('Mitigazione del rischio'!E$8*Tabelle!$W$12),"-"))))))))))</f>
        <v>-</v>
      </c>
      <c r="F185" s="31" t="str">
        <f>IF('Modello Analisi RISCHI MOG_PTPC'!AH186=Tabelle!$V$3,('Mitigazione del rischio'!F$8*Tabelle!$W$3),IF('Modello Analisi RISCHI MOG_PTPC'!AH186=Tabelle!$V$4,('Mitigazione del rischio'!F$8*Tabelle!$W$4),IF('Modello Analisi RISCHI MOG_PTPC'!AH186=Tabelle!$V$5,('Mitigazione del rischio'!F$8*Tabelle!$W$5),IF('Modello Analisi RISCHI MOG_PTPC'!AH186=Tabelle!$V$6,('Mitigazione del rischio'!F$8*Tabelle!$W$6),IF('Modello Analisi RISCHI MOG_PTPC'!AH186=Tabelle!$V$7,('Mitigazione del rischio'!F$8*Tabelle!$W$7),IF('Modello Analisi RISCHI MOG_PTPC'!AH186=Tabelle!$V$8,('Mitigazione del rischio'!F$8*Tabelle!$W$8),IF('Modello Analisi RISCHI MOG_PTPC'!AH186=Tabelle!$V$9,('Mitigazione del rischio'!F$8*Tabelle!$W$9),IF('Modello Analisi RISCHI MOG_PTPC'!AH186=Tabelle!$V$10,('Mitigazione del rischio'!F$8*Tabelle!$W$10),IF('Modello Analisi RISCHI MOG_PTPC'!AH186=Tabelle!$V$11,('Mitigazione del rischio'!F$8*Tabelle!$W$11),IF('Modello Analisi RISCHI MOG_PTPC'!AH186=Tabelle!$V$12,('Mitigazione del rischio'!F$8*Tabelle!$W$12),"-"))))))))))</f>
        <v>-</v>
      </c>
      <c r="G185" s="31" t="str">
        <f>IF('Modello Analisi RISCHI MOG_PTPC'!AI186=Tabelle!$V$3,('Mitigazione del rischio'!G$8*Tabelle!$W$3),IF('Modello Analisi RISCHI MOG_PTPC'!AI186=Tabelle!$V$4,('Mitigazione del rischio'!G$8*Tabelle!$W$4),IF('Modello Analisi RISCHI MOG_PTPC'!AI186=Tabelle!$V$5,('Mitigazione del rischio'!G$8*Tabelle!$W$5),IF('Modello Analisi RISCHI MOG_PTPC'!AI186=Tabelle!$V$6,('Mitigazione del rischio'!G$8*Tabelle!$W$6),IF('Modello Analisi RISCHI MOG_PTPC'!AI186=Tabelle!$V$7,('Mitigazione del rischio'!G$8*Tabelle!$W$7),IF('Modello Analisi RISCHI MOG_PTPC'!AI186=Tabelle!$V$8,('Mitigazione del rischio'!G$8*Tabelle!$W$8),IF('Modello Analisi RISCHI MOG_PTPC'!AI186=Tabelle!$V$9,('Mitigazione del rischio'!G$8*Tabelle!$W$9),IF('Modello Analisi RISCHI MOG_PTPC'!AI186=Tabelle!$V$10,('Mitigazione del rischio'!G$8*Tabelle!$W$10),IF('Modello Analisi RISCHI MOG_PTPC'!AI186=Tabelle!$V$11,('Mitigazione del rischio'!G$8*Tabelle!$W$11),IF('Modello Analisi RISCHI MOG_PTPC'!AI186=Tabelle!$V$12,('Mitigazione del rischio'!G$8*Tabelle!$W$12),"-"))))))))))</f>
        <v>-</v>
      </c>
      <c r="H185" s="31" t="str">
        <f>IF('Modello Analisi RISCHI MOG_PTPC'!AJ186=Tabelle!$V$3,('Mitigazione del rischio'!H$8*Tabelle!$W$3),IF('Modello Analisi RISCHI MOG_PTPC'!AJ186=Tabelle!$V$4,('Mitigazione del rischio'!H$8*Tabelle!$W$4),IF('Modello Analisi RISCHI MOG_PTPC'!AJ186=Tabelle!$V$5,('Mitigazione del rischio'!H$8*Tabelle!$W$5),IF('Modello Analisi RISCHI MOG_PTPC'!AJ186=Tabelle!$V$6,('Mitigazione del rischio'!H$8*Tabelle!$W$6),IF('Modello Analisi RISCHI MOG_PTPC'!AJ186=Tabelle!$V$7,('Mitigazione del rischio'!H$8*Tabelle!$W$7),IF('Modello Analisi RISCHI MOG_PTPC'!AJ186=Tabelle!$V$8,('Mitigazione del rischio'!H$8*Tabelle!$W$8),IF('Modello Analisi RISCHI MOG_PTPC'!AJ186=Tabelle!$V$9,('Mitigazione del rischio'!H$8*Tabelle!$W$9),IF('Modello Analisi RISCHI MOG_PTPC'!AJ186=Tabelle!$V$10,('Mitigazione del rischio'!H$8*Tabelle!$W$10),IF('Modello Analisi RISCHI MOG_PTPC'!AJ186=Tabelle!$V$11,('Mitigazione del rischio'!H$8*Tabelle!$W$11),IF('Modello Analisi RISCHI MOG_PTPC'!AJ186=Tabelle!$V$12,('Mitigazione del rischio'!H$8*Tabelle!$W$12),"-"))))))))))</f>
        <v>-</v>
      </c>
      <c r="I185" s="31" t="str">
        <f>IF('Modello Analisi RISCHI MOG_PTPC'!AK186=Tabelle!$V$3,('Mitigazione del rischio'!I$8*Tabelle!$W$3),IF('Modello Analisi RISCHI MOG_PTPC'!AK186=Tabelle!$V$4,('Mitigazione del rischio'!I$8*Tabelle!$W$4),IF('Modello Analisi RISCHI MOG_PTPC'!AK186=Tabelle!$V$5,('Mitigazione del rischio'!I$8*Tabelle!$W$5),IF('Modello Analisi RISCHI MOG_PTPC'!AK186=Tabelle!$V$6,('Mitigazione del rischio'!I$8*Tabelle!$W$6),IF('Modello Analisi RISCHI MOG_PTPC'!AK186=Tabelle!$V$7,('Mitigazione del rischio'!I$8*Tabelle!$W$7),IF('Modello Analisi RISCHI MOG_PTPC'!AK186=Tabelle!$V$8,('Mitigazione del rischio'!I$8*Tabelle!$W$8),IF('Modello Analisi RISCHI MOG_PTPC'!AK186=Tabelle!$V$9,('Mitigazione del rischio'!I$8*Tabelle!$W$9),IF('Modello Analisi RISCHI MOG_PTPC'!AK186=Tabelle!$V$10,('Mitigazione del rischio'!I$8*Tabelle!$W$10),IF('Modello Analisi RISCHI MOG_PTPC'!AK186=Tabelle!$V$11,('Mitigazione del rischio'!I$8*Tabelle!$W$11),IF('Modello Analisi RISCHI MOG_PTPC'!AK186=Tabelle!$V$12,('Mitigazione del rischio'!I$8*Tabelle!$W$12),"-"))))))))))</f>
        <v>-</v>
      </c>
      <c r="J185" s="31" t="str">
        <f>IF('Modello Analisi RISCHI MOG_PTPC'!AL186=Tabelle!$V$3,('Mitigazione del rischio'!J$8*Tabelle!$W$3),IF('Modello Analisi RISCHI MOG_PTPC'!AL186=Tabelle!$V$4,('Mitigazione del rischio'!J$8*Tabelle!$W$4),IF('Modello Analisi RISCHI MOG_PTPC'!AL186=Tabelle!$V$5,('Mitigazione del rischio'!J$8*Tabelle!$W$5),IF('Modello Analisi RISCHI MOG_PTPC'!AL186=Tabelle!$V$6,('Mitigazione del rischio'!J$8*Tabelle!$W$6),IF('Modello Analisi RISCHI MOG_PTPC'!AL186=Tabelle!$V$7,('Mitigazione del rischio'!J$8*Tabelle!$W$7),IF('Modello Analisi RISCHI MOG_PTPC'!AL186=Tabelle!$V$8,('Mitigazione del rischio'!J$8*Tabelle!$W$8),IF('Modello Analisi RISCHI MOG_PTPC'!AL186=Tabelle!$V$9,('Mitigazione del rischio'!J$8*Tabelle!$W$9),IF('Modello Analisi RISCHI MOG_PTPC'!AL186=Tabelle!$V$10,('Mitigazione del rischio'!J$8*Tabelle!$W$10),IF('Modello Analisi RISCHI MOG_PTPC'!AL186=Tabelle!$V$11,('Mitigazione del rischio'!J$8*Tabelle!$W$11),IF('Modello Analisi RISCHI MOG_PTPC'!AL186=Tabelle!$V$12,('Mitigazione del rischio'!J$8*Tabelle!$W$12),"-"))))))))))</f>
        <v>-</v>
      </c>
      <c r="K185" s="31" t="str">
        <f>IF('Modello Analisi RISCHI MOG_PTPC'!AM186=Tabelle!$V$3,('Mitigazione del rischio'!K$8*Tabelle!$W$3),IF('Modello Analisi RISCHI MOG_PTPC'!AM186=Tabelle!$V$4,('Mitigazione del rischio'!K$8*Tabelle!$W$4),IF('Modello Analisi RISCHI MOG_PTPC'!AM186=Tabelle!$V$5,('Mitigazione del rischio'!K$8*Tabelle!$W$5),IF('Modello Analisi RISCHI MOG_PTPC'!AM186=Tabelle!$V$6,('Mitigazione del rischio'!K$8*Tabelle!$W$6),IF('Modello Analisi RISCHI MOG_PTPC'!AM186=Tabelle!$V$7,('Mitigazione del rischio'!K$8*Tabelle!$W$7),IF('Modello Analisi RISCHI MOG_PTPC'!AM186=Tabelle!$V$8,('Mitigazione del rischio'!K$8*Tabelle!$W$8),IF('Modello Analisi RISCHI MOG_PTPC'!AM186=Tabelle!$V$9,('Mitigazione del rischio'!K$8*Tabelle!$W$9),IF('Modello Analisi RISCHI MOG_PTPC'!AM186=Tabelle!$V$10,('Mitigazione del rischio'!K$8*Tabelle!$W$10),IF('Modello Analisi RISCHI MOG_PTPC'!AM186=Tabelle!$V$11,('Mitigazione del rischio'!K$8*Tabelle!$W$11),IF('Modello Analisi RISCHI MOG_PTPC'!AM186=Tabelle!$V$12,('Mitigazione del rischio'!K$8*Tabelle!$W$12),"-"))))))))))</f>
        <v>-</v>
      </c>
      <c r="L185" s="31" t="str">
        <f>IF('Modello Analisi RISCHI MOG_PTPC'!AN186=Tabelle!$V$3,('Mitigazione del rischio'!L$8*Tabelle!$W$3),IF('Modello Analisi RISCHI MOG_PTPC'!AN186=Tabelle!$V$4,('Mitigazione del rischio'!L$8*Tabelle!$W$4),IF('Modello Analisi RISCHI MOG_PTPC'!AN186=Tabelle!$V$5,('Mitigazione del rischio'!L$8*Tabelle!$W$5),IF('Modello Analisi RISCHI MOG_PTPC'!AN186=Tabelle!$V$6,('Mitigazione del rischio'!L$8*Tabelle!$W$6),IF('Modello Analisi RISCHI MOG_PTPC'!AN186=Tabelle!$V$7,('Mitigazione del rischio'!L$8*Tabelle!$W$7),IF('Modello Analisi RISCHI MOG_PTPC'!AN186=Tabelle!$V$8,('Mitigazione del rischio'!L$8*Tabelle!$W$8),IF('Modello Analisi RISCHI MOG_PTPC'!AN186=Tabelle!$V$9,('Mitigazione del rischio'!L$8*Tabelle!$W$9),IF('Modello Analisi RISCHI MOG_PTPC'!AN186=Tabelle!$V$10,('Mitigazione del rischio'!L$8*Tabelle!$W$10),IF('Modello Analisi RISCHI MOG_PTPC'!AN186=Tabelle!$V$11,('Mitigazione del rischio'!L$8*Tabelle!$W$11),IF('Modello Analisi RISCHI MOG_PTPC'!AN186=Tabelle!$V$12,('Mitigazione del rischio'!L$8*Tabelle!$W$12),"-"))))))))))</f>
        <v>-</v>
      </c>
      <c r="M185" s="31" t="str">
        <f>IF('Modello Analisi RISCHI MOG_PTPC'!AO186=Tabelle!$V$3,('Mitigazione del rischio'!M$8*Tabelle!$W$3),IF('Modello Analisi RISCHI MOG_PTPC'!AO186=Tabelle!$V$4,('Mitigazione del rischio'!M$8*Tabelle!$W$4),IF('Modello Analisi RISCHI MOG_PTPC'!AO186=Tabelle!$V$5,('Mitigazione del rischio'!M$8*Tabelle!$W$5),IF('Modello Analisi RISCHI MOG_PTPC'!AO186=Tabelle!$V$6,('Mitigazione del rischio'!M$8*Tabelle!$W$6),IF('Modello Analisi RISCHI MOG_PTPC'!AO186=Tabelle!$V$7,('Mitigazione del rischio'!M$8*Tabelle!$W$7),IF('Modello Analisi RISCHI MOG_PTPC'!AO186=Tabelle!$V$8,('Mitigazione del rischio'!M$8*Tabelle!$W$8),IF('Modello Analisi RISCHI MOG_PTPC'!AO186=Tabelle!$V$9,('Mitigazione del rischio'!M$8*Tabelle!$W$9),IF('Modello Analisi RISCHI MOG_PTPC'!AO186=Tabelle!$V$10,('Mitigazione del rischio'!M$8*Tabelle!$W$10),IF('Modello Analisi RISCHI MOG_PTPC'!AO186=Tabelle!$V$11,('Mitigazione del rischio'!M$8*Tabelle!$W$11),IF('Modello Analisi RISCHI MOG_PTPC'!AO186=Tabelle!$V$12,('Mitigazione del rischio'!M$8*Tabelle!$W$12),"-"))))))))))</f>
        <v>-</v>
      </c>
      <c r="N185" s="31" t="str">
        <f>IF('Modello Analisi RISCHI MOG_PTPC'!AP186=Tabelle!$V$3,('Mitigazione del rischio'!N$8*Tabelle!$W$3),IF('Modello Analisi RISCHI MOG_PTPC'!AP186=Tabelle!$V$4,('Mitigazione del rischio'!N$8*Tabelle!$W$4),IF('Modello Analisi RISCHI MOG_PTPC'!AP186=Tabelle!$V$5,('Mitigazione del rischio'!N$8*Tabelle!$W$5),IF('Modello Analisi RISCHI MOG_PTPC'!AP186=Tabelle!$V$6,('Mitigazione del rischio'!N$8*Tabelle!$W$6),IF('Modello Analisi RISCHI MOG_PTPC'!AP186=Tabelle!$V$7,('Mitigazione del rischio'!N$8*Tabelle!$W$7),IF('Modello Analisi RISCHI MOG_PTPC'!AP186=Tabelle!$V$8,('Mitigazione del rischio'!N$8*Tabelle!$W$8),IF('Modello Analisi RISCHI MOG_PTPC'!AP186=Tabelle!$V$9,('Mitigazione del rischio'!N$8*Tabelle!$W$9),IF('Modello Analisi RISCHI MOG_PTPC'!AP186=Tabelle!$V$10,('Mitigazione del rischio'!N$8*Tabelle!$W$10),IF('Modello Analisi RISCHI MOG_PTPC'!AP186=Tabelle!$V$11,('Mitigazione del rischio'!N$8*Tabelle!$W$11),IF('Modello Analisi RISCHI MOG_PTPC'!AP186=Tabelle!$V$12,('Mitigazione del rischio'!N$8*Tabelle!$W$12),"-"))))))))))</f>
        <v>-</v>
      </c>
      <c r="O185" s="31" t="str">
        <f>IF('Modello Analisi RISCHI MOG_PTPC'!AQ186=Tabelle!$V$3,('Mitigazione del rischio'!O$8*Tabelle!$W$3),IF('Modello Analisi RISCHI MOG_PTPC'!AQ186=Tabelle!$V$4,('Mitigazione del rischio'!O$8*Tabelle!$W$4),IF('Modello Analisi RISCHI MOG_PTPC'!AQ186=Tabelle!$V$5,('Mitigazione del rischio'!O$8*Tabelle!$W$5),IF('Modello Analisi RISCHI MOG_PTPC'!AQ186=Tabelle!$V$6,('Mitigazione del rischio'!O$8*Tabelle!$W$6),IF('Modello Analisi RISCHI MOG_PTPC'!AQ186=Tabelle!$V$7,('Mitigazione del rischio'!O$8*Tabelle!$W$7),IF('Modello Analisi RISCHI MOG_PTPC'!AQ186=Tabelle!$V$8,('Mitigazione del rischio'!O$8*Tabelle!$W$8),IF('Modello Analisi RISCHI MOG_PTPC'!AQ186=Tabelle!$V$9,('Mitigazione del rischio'!O$8*Tabelle!$W$9),IF('Modello Analisi RISCHI MOG_PTPC'!AQ186=Tabelle!$V$10,('Mitigazione del rischio'!O$8*Tabelle!$W$10),IF('Modello Analisi RISCHI MOG_PTPC'!AQ186=Tabelle!$V$11,('Mitigazione del rischio'!O$8*Tabelle!$W$11),IF('Modello Analisi RISCHI MOG_PTPC'!AQ186=Tabelle!$V$12,('Mitigazione del rischio'!O$8*Tabelle!$W$12),"-"))))))))))</f>
        <v>-</v>
      </c>
      <c r="P185" s="31" t="str">
        <f>IF('Modello Analisi RISCHI MOG_PTPC'!AR186=Tabelle!$V$3,('Mitigazione del rischio'!P$8*Tabelle!$W$3),IF('Modello Analisi RISCHI MOG_PTPC'!AR186=Tabelle!$V$4,('Mitigazione del rischio'!P$8*Tabelle!$W$4),IF('Modello Analisi RISCHI MOG_PTPC'!AR186=Tabelle!$V$5,('Mitigazione del rischio'!P$8*Tabelle!$W$5),IF('Modello Analisi RISCHI MOG_PTPC'!AR186=Tabelle!$V$6,('Mitigazione del rischio'!P$8*Tabelle!$W$6),IF('Modello Analisi RISCHI MOG_PTPC'!AR186=Tabelle!$V$7,('Mitigazione del rischio'!P$8*Tabelle!$W$7),IF('Modello Analisi RISCHI MOG_PTPC'!AR186=Tabelle!$V$8,('Mitigazione del rischio'!P$8*Tabelle!$W$8),IF('Modello Analisi RISCHI MOG_PTPC'!AR186=Tabelle!$V$9,('Mitigazione del rischio'!P$8*Tabelle!$W$9),IF('Modello Analisi RISCHI MOG_PTPC'!AR186=Tabelle!$V$10,('Mitigazione del rischio'!P$8*Tabelle!$W$10),IF('Modello Analisi RISCHI MOG_PTPC'!AR186=Tabelle!$V$11,('Mitigazione del rischio'!P$8*Tabelle!$W$11),IF('Modello Analisi RISCHI MOG_PTPC'!AR186=Tabelle!$V$12,('Mitigazione del rischio'!P$8*Tabelle!$W$12),"-"))))))))))</f>
        <v>-</v>
      </c>
      <c r="Q185" s="31" t="str">
        <f>IF('Modello Analisi RISCHI MOG_PTPC'!AS186=Tabelle!$V$3,('Mitigazione del rischio'!Q$8*Tabelle!$W$3),IF('Modello Analisi RISCHI MOG_PTPC'!AS186=Tabelle!$V$4,('Mitigazione del rischio'!Q$8*Tabelle!$W$4),IF('Modello Analisi RISCHI MOG_PTPC'!AS186=Tabelle!$V$5,('Mitigazione del rischio'!Q$8*Tabelle!$W$5),IF('Modello Analisi RISCHI MOG_PTPC'!AS186=Tabelle!$V$6,('Mitigazione del rischio'!Q$8*Tabelle!$W$6),IF('Modello Analisi RISCHI MOG_PTPC'!AS186=Tabelle!$V$7,('Mitigazione del rischio'!Q$8*Tabelle!$W$7),IF('Modello Analisi RISCHI MOG_PTPC'!AS186=Tabelle!$V$8,('Mitigazione del rischio'!Q$8*Tabelle!$W$8),IF('Modello Analisi RISCHI MOG_PTPC'!AS186=Tabelle!$V$9,('Mitigazione del rischio'!Q$8*Tabelle!$W$9),IF('Modello Analisi RISCHI MOG_PTPC'!AS186=Tabelle!$V$10,('Mitigazione del rischio'!Q$8*Tabelle!$W$10),IF('Modello Analisi RISCHI MOG_PTPC'!AS186=Tabelle!$V$11,('Mitigazione del rischio'!Q$8*Tabelle!$W$11),IF('Modello Analisi RISCHI MOG_PTPC'!AS186=Tabelle!$V$12,('Mitigazione del rischio'!Q$8*Tabelle!$W$12),"-"))))))))))</f>
        <v>-</v>
      </c>
      <c r="R185" s="31" t="str">
        <f>IF('Modello Analisi RISCHI MOG_PTPC'!AT186=Tabelle!$V$3,('Mitigazione del rischio'!R$8*Tabelle!$W$3),IF('Modello Analisi RISCHI MOG_PTPC'!AT186=Tabelle!$V$4,('Mitigazione del rischio'!R$8*Tabelle!$W$4),IF('Modello Analisi RISCHI MOG_PTPC'!AT186=Tabelle!$V$5,('Mitigazione del rischio'!R$8*Tabelle!$W$5),IF('Modello Analisi RISCHI MOG_PTPC'!AT186=Tabelle!$V$6,('Mitigazione del rischio'!R$8*Tabelle!$W$6),IF('Modello Analisi RISCHI MOG_PTPC'!AT186=Tabelle!$V$7,('Mitigazione del rischio'!R$8*Tabelle!$W$7),IF('Modello Analisi RISCHI MOG_PTPC'!AT186=Tabelle!$V$8,('Mitigazione del rischio'!R$8*Tabelle!$W$8),IF('Modello Analisi RISCHI MOG_PTPC'!AT186=Tabelle!$V$9,('Mitigazione del rischio'!R$8*Tabelle!$W$9),IF('Modello Analisi RISCHI MOG_PTPC'!AT186=Tabelle!$V$10,('Mitigazione del rischio'!R$8*Tabelle!$W$10),IF('Modello Analisi RISCHI MOG_PTPC'!AT186=Tabelle!$V$11,('Mitigazione del rischio'!R$8*Tabelle!$W$11),IF('Modello Analisi RISCHI MOG_PTPC'!AT186=Tabelle!$V$12,('Mitigazione del rischio'!R$8*Tabelle!$W$12),"-"))))))))))</f>
        <v>-</v>
      </c>
      <c r="S185" s="31" t="str">
        <f>IF('Modello Analisi RISCHI MOG_PTPC'!AU186=Tabelle!$V$3,('Mitigazione del rischio'!S$8*Tabelle!$W$3),IF('Modello Analisi RISCHI MOG_PTPC'!AU186=Tabelle!$V$4,('Mitigazione del rischio'!S$8*Tabelle!$W$4),IF('Modello Analisi RISCHI MOG_PTPC'!AU186=Tabelle!$V$5,('Mitigazione del rischio'!S$8*Tabelle!$W$5),IF('Modello Analisi RISCHI MOG_PTPC'!AU186=Tabelle!$V$6,('Mitigazione del rischio'!S$8*Tabelle!$W$6),IF('Modello Analisi RISCHI MOG_PTPC'!AU186=Tabelle!$V$7,('Mitigazione del rischio'!S$8*Tabelle!$W$7),IF('Modello Analisi RISCHI MOG_PTPC'!AU186=Tabelle!$V$8,('Mitigazione del rischio'!S$8*Tabelle!$W$8),IF('Modello Analisi RISCHI MOG_PTPC'!AU186=Tabelle!$V$9,('Mitigazione del rischio'!S$8*Tabelle!$W$9),IF('Modello Analisi RISCHI MOG_PTPC'!AU186=Tabelle!$V$10,('Mitigazione del rischio'!S$8*Tabelle!$W$10),IF('Modello Analisi RISCHI MOG_PTPC'!AU186=Tabelle!$V$11,('Mitigazione del rischio'!S$8*Tabelle!$W$11),IF('Modello Analisi RISCHI MOG_PTPC'!AU186=Tabelle!$V$12,('Mitigazione del rischio'!S$8*Tabelle!$W$12),"-"))))))))))</f>
        <v>-</v>
      </c>
      <c r="T185" s="31" t="str">
        <f>IF('Modello Analisi RISCHI MOG_PTPC'!AV186=Tabelle!$V$3,('Mitigazione del rischio'!T$8*Tabelle!$W$3),IF('Modello Analisi RISCHI MOG_PTPC'!AV186=Tabelle!$V$4,('Mitigazione del rischio'!T$8*Tabelle!$W$4),IF('Modello Analisi RISCHI MOG_PTPC'!AV186=Tabelle!$V$5,('Mitigazione del rischio'!T$8*Tabelle!$W$5),IF('Modello Analisi RISCHI MOG_PTPC'!AV186=Tabelle!$V$6,('Mitigazione del rischio'!T$8*Tabelle!$W$6),IF('Modello Analisi RISCHI MOG_PTPC'!AV186=Tabelle!$V$7,('Mitigazione del rischio'!T$8*Tabelle!$W$7),IF('Modello Analisi RISCHI MOG_PTPC'!AV186=Tabelle!$V$8,('Mitigazione del rischio'!T$8*Tabelle!$W$8),IF('Modello Analisi RISCHI MOG_PTPC'!AV186=Tabelle!$V$9,('Mitigazione del rischio'!T$8*Tabelle!$W$9),IF('Modello Analisi RISCHI MOG_PTPC'!AV186=Tabelle!$V$10,('Mitigazione del rischio'!T$8*Tabelle!$W$10),IF('Modello Analisi RISCHI MOG_PTPC'!AV186=Tabelle!$V$11,('Mitigazione del rischio'!T$8*Tabelle!$W$11),IF('Modello Analisi RISCHI MOG_PTPC'!AV186=Tabelle!$V$12,('Mitigazione del rischio'!T$8*Tabelle!$W$12),"-"))))))))))</f>
        <v>-</v>
      </c>
      <c r="U185" s="31" t="str">
        <f>IF('Modello Analisi RISCHI MOG_PTPC'!AW186=Tabelle!$V$3,('Mitigazione del rischio'!U$8*Tabelle!$W$3),IF('Modello Analisi RISCHI MOG_PTPC'!AW186=Tabelle!$V$4,('Mitigazione del rischio'!U$8*Tabelle!$W$4),IF('Modello Analisi RISCHI MOG_PTPC'!AW186=Tabelle!$V$5,('Mitigazione del rischio'!U$8*Tabelle!$W$5),IF('Modello Analisi RISCHI MOG_PTPC'!AW186=Tabelle!$V$6,('Mitigazione del rischio'!U$8*Tabelle!$W$6),IF('Modello Analisi RISCHI MOG_PTPC'!AW186=Tabelle!$V$7,('Mitigazione del rischio'!U$8*Tabelle!$W$7),IF('Modello Analisi RISCHI MOG_PTPC'!AW186=Tabelle!$V$8,('Mitigazione del rischio'!U$8*Tabelle!$W$8),IF('Modello Analisi RISCHI MOG_PTPC'!AW186=Tabelle!$V$9,('Mitigazione del rischio'!U$8*Tabelle!$W$9),IF('Modello Analisi RISCHI MOG_PTPC'!AW186=Tabelle!$V$10,('Mitigazione del rischio'!U$8*Tabelle!$W$10),IF('Modello Analisi RISCHI MOG_PTPC'!AW186=Tabelle!$V$11,('Mitigazione del rischio'!U$8*Tabelle!$W$11),IF('Modello Analisi RISCHI MOG_PTPC'!AW186=Tabelle!$V$12,('Mitigazione del rischio'!U$8*Tabelle!$W$12),"-"))))))))))</f>
        <v>-</v>
      </c>
      <c r="V185" s="31" t="str">
        <f>IF('Modello Analisi RISCHI MOG_PTPC'!AX186=Tabelle!$V$3,('Mitigazione del rischio'!V$8*Tabelle!$W$3),IF('Modello Analisi RISCHI MOG_PTPC'!AX186=Tabelle!$V$4,('Mitigazione del rischio'!V$8*Tabelle!$W$4),IF('Modello Analisi RISCHI MOG_PTPC'!AX186=Tabelle!$V$5,('Mitigazione del rischio'!V$8*Tabelle!$W$5),IF('Modello Analisi RISCHI MOG_PTPC'!AX186=Tabelle!$V$6,('Mitigazione del rischio'!V$8*Tabelle!$W$6),IF('Modello Analisi RISCHI MOG_PTPC'!AX186=Tabelle!$V$7,('Mitigazione del rischio'!V$8*Tabelle!$W$7),IF('Modello Analisi RISCHI MOG_PTPC'!AX186=Tabelle!$V$8,('Mitigazione del rischio'!V$8*Tabelle!$W$8),IF('Modello Analisi RISCHI MOG_PTPC'!AX186=Tabelle!$V$9,('Mitigazione del rischio'!V$8*Tabelle!$W$9),IF('Modello Analisi RISCHI MOG_PTPC'!AX186=Tabelle!$V$10,('Mitigazione del rischio'!V$8*Tabelle!$W$10),IF('Modello Analisi RISCHI MOG_PTPC'!AX186=Tabelle!$V$11,('Mitigazione del rischio'!V$8*Tabelle!$W$11),IF('Modello Analisi RISCHI MOG_PTPC'!AX186=Tabelle!$V$12,('Mitigazione del rischio'!V$8*Tabelle!$W$12),"-"))))))))))</f>
        <v>-</v>
      </c>
      <c r="W185" s="31" t="str">
        <f>IF('Modello Analisi RISCHI MOG_PTPC'!AY186=Tabelle!$V$3,('Mitigazione del rischio'!W$8*Tabelle!$W$3),IF('Modello Analisi RISCHI MOG_PTPC'!AY186=Tabelle!$V$4,('Mitigazione del rischio'!W$8*Tabelle!$W$4),IF('Modello Analisi RISCHI MOG_PTPC'!AY186=Tabelle!$V$5,('Mitigazione del rischio'!W$8*Tabelle!$W$5),IF('Modello Analisi RISCHI MOG_PTPC'!AY186=Tabelle!$V$6,('Mitigazione del rischio'!W$8*Tabelle!$W$6),IF('Modello Analisi RISCHI MOG_PTPC'!AY186=Tabelle!$V$7,('Mitigazione del rischio'!W$8*Tabelle!$W$7),IF('Modello Analisi RISCHI MOG_PTPC'!AY186=Tabelle!$V$8,('Mitigazione del rischio'!W$8*Tabelle!$W$8),IF('Modello Analisi RISCHI MOG_PTPC'!AY186=Tabelle!$V$9,('Mitigazione del rischio'!W$8*Tabelle!$W$9),IF('Modello Analisi RISCHI MOG_PTPC'!AY186=Tabelle!$V$10,('Mitigazione del rischio'!W$8*Tabelle!$W$10),IF('Modello Analisi RISCHI MOG_PTPC'!AY186=Tabelle!$V$11,('Mitigazione del rischio'!W$8*Tabelle!$W$11),IF('Modello Analisi RISCHI MOG_PTPC'!AY186=Tabelle!$V$12,('Mitigazione del rischio'!W$8*Tabelle!$W$12),"-"))))))))))</f>
        <v>-</v>
      </c>
      <c r="X185" s="31" t="str">
        <f>IF('Modello Analisi RISCHI MOG_PTPC'!AZ186=Tabelle!$V$3,('Mitigazione del rischio'!X$8*Tabelle!$W$3),IF('Modello Analisi RISCHI MOG_PTPC'!AZ186=Tabelle!$V$4,('Mitigazione del rischio'!X$8*Tabelle!$W$4),IF('Modello Analisi RISCHI MOG_PTPC'!AZ186=Tabelle!$V$5,('Mitigazione del rischio'!X$8*Tabelle!$W$5),IF('Modello Analisi RISCHI MOG_PTPC'!AZ186=Tabelle!$V$6,('Mitigazione del rischio'!X$8*Tabelle!$W$6),IF('Modello Analisi RISCHI MOG_PTPC'!AZ186=Tabelle!$V$7,('Mitigazione del rischio'!X$8*Tabelle!$W$7),IF('Modello Analisi RISCHI MOG_PTPC'!AZ186=Tabelle!$V$8,('Mitigazione del rischio'!X$8*Tabelle!$W$8),IF('Modello Analisi RISCHI MOG_PTPC'!AZ186=Tabelle!$V$9,('Mitigazione del rischio'!X$8*Tabelle!$W$9),IF('Modello Analisi RISCHI MOG_PTPC'!AZ186=Tabelle!$V$10,('Mitigazione del rischio'!X$8*Tabelle!$W$10),IF('Modello Analisi RISCHI MOG_PTPC'!AZ186=Tabelle!$V$11,('Mitigazione del rischio'!X$8*Tabelle!$W$11),IF('Modello Analisi RISCHI MOG_PTPC'!AZ186=Tabelle!$V$12,('Mitigazione del rischio'!X$8*Tabelle!$W$12),"-"))))))))))</f>
        <v>-</v>
      </c>
      <c r="Y185" s="31" t="str">
        <f>IF('Modello Analisi RISCHI MOG_PTPC'!BA186=Tabelle!$V$3,('Mitigazione del rischio'!Y$8*Tabelle!$W$3),IF('Modello Analisi RISCHI MOG_PTPC'!BA186=Tabelle!$V$4,('Mitigazione del rischio'!Y$8*Tabelle!$W$4),IF('Modello Analisi RISCHI MOG_PTPC'!BA186=Tabelle!$V$5,('Mitigazione del rischio'!Y$8*Tabelle!$W$5),IF('Modello Analisi RISCHI MOG_PTPC'!BA186=Tabelle!$V$6,('Mitigazione del rischio'!Y$8*Tabelle!$W$6),IF('Modello Analisi RISCHI MOG_PTPC'!BA186=Tabelle!$V$7,('Mitigazione del rischio'!Y$8*Tabelle!$W$7),IF('Modello Analisi RISCHI MOG_PTPC'!BA186=Tabelle!$V$8,('Mitigazione del rischio'!Y$8*Tabelle!$W$8),IF('Modello Analisi RISCHI MOG_PTPC'!BA186=Tabelle!$V$9,('Mitigazione del rischio'!Y$8*Tabelle!$W$9),IF('Modello Analisi RISCHI MOG_PTPC'!BA186=Tabelle!$V$10,('Mitigazione del rischio'!Y$8*Tabelle!$W$10),IF('Modello Analisi RISCHI MOG_PTPC'!BA186=Tabelle!$V$11,('Mitigazione del rischio'!Y$8*Tabelle!$W$11),IF('Modello Analisi RISCHI MOG_PTPC'!BA186=Tabelle!$V$12,('Mitigazione del rischio'!Y$8*Tabelle!$W$12),"-"))))))))))</f>
        <v>-</v>
      </c>
      <c r="Z185" s="31" t="str">
        <f>IF('Modello Analisi RISCHI MOG_PTPC'!BB186=Tabelle!$V$3,('Mitigazione del rischio'!Z$8*Tabelle!$W$3),IF('Modello Analisi RISCHI MOG_PTPC'!BB186=Tabelle!$V$4,('Mitigazione del rischio'!Z$8*Tabelle!$W$4),IF('Modello Analisi RISCHI MOG_PTPC'!BB186=Tabelle!$V$5,('Mitigazione del rischio'!Z$8*Tabelle!$W$5),IF('Modello Analisi RISCHI MOG_PTPC'!BB186=Tabelle!$V$6,('Mitigazione del rischio'!Z$8*Tabelle!$W$6),IF('Modello Analisi RISCHI MOG_PTPC'!BB186=Tabelle!$V$7,('Mitigazione del rischio'!Z$8*Tabelle!$W$7),IF('Modello Analisi RISCHI MOG_PTPC'!BB186=Tabelle!$V$8,('Mitigazione del rischio'!Z$8*Tabelle!$W$8),IF('Modello Analisi RISCHI MOG_PTPC'!BB186=Tabelle!$V$9,('Mitigazione del rischio'!Z$8*Tabelle!$W$9),IF('Modello Analisi RISCHI MOG_PTPC'!BB186=Tabelle!$V$10,('Mitigazione del rischio'!Z$8*Tabelle!$W$10),IF('Modello Analisi RISCHI MOG_PTPC'!BB186=Tabelle!$V$11,('Mitigazione del rischio'!Z$8*Tabelle!$W$11),IF('Modello Analisi RISCHI MOG_PTPC'!BB186=Tabelle!$V$12,('Mitigazione del rischio'!Z$8*Tabelle!$W$12),"-"))))))))))</f>
        <v>-</v>
      </c>
      <c r="AA185" s="31" t="str">
        <f>IF('Modello Analisi RISCHI MOG_PTPC'!BC186=Tabelle!$V$3,('Mitigazione del rischio'!AA$8*Tabelle!$W$3),IF('Modello Analisi RISCHI MOG_PTPC'!BC186=Tabelle!$V$4,('Mitigazione del rischio'!AA$8*Tabelle!$W$4),IF('Modello Analisi RISCHI MOG_PTPC'!BC186=Tabelle!$V$5,('Mitigazione del rischio'!AA$8*Tabelle!$W$5),IF('Modello Analisi RISCHI MOG_PTPC'!BC186=Tabelle!$V$6,('Mitigazione del rischio'!AA$8*Tabelle!$W$6),IF('Modello Analisi RISCHI MOG_PTPC'!BC186=Tabelle!$V$7,('Mitigazione del rischio'!AA$8*Tabelle!$W$7),IF('Modello Analisi RISCHI MOG_PTPC'!BC186=Tabelle!$V$8,('Mitigazione del rischio'!AA$8*Tabelle!$W$8),IF('Modello Analisi RISCHI MOG_PTPC'!BC186=Tabelle!$V$9,('Mitigazione del rischio'!AA$8*Tabelle!$W$9),IF('Modello Analisi RISCHI MOG_PTPC'!BC186=Tabelle!$V$10,('Mitigazione del rischio'!AA$8*Tabelle!$W$10),IF('Modello Analisi RISCHI MOG_PTPC'!BC186=Tabelle!$V$11,('Mitigazione del rischio'!AA$8*Tabelle!$W$11),IF('Modello Analisi RISCHI MOG_PTPC'!BC186=Tabelle!$V$12,('Mitigazione del rischio'!AA$8*Tabelle!$W$12),"-"))))))))))</f>
        <v>-</v>
      </c>
      <c r="AB185" s="31" t="str">
        <f>IF('Modello Analisi RISCHI MOG_PTPC'!BD186=Tabelle!$V$3,('Mitigazione del rischio'!AB$8*Tabelle!$W$3),IF('Modello Analisi RISCHI MOG_PTPC'!BD186=Tabelle!$V$4,('Mitigazione del rischio'!AB$8*Tabelle!$W$4),IF('Modello Analisi RISCHI MOG_PTPC'!BD186=Tabelle!$V$5,('Mitigazione del rischio'!AB$8*Tabelle!$W$5),IF('Modello Analisi RISCHI MOG_PTPC'!BD186=Tabelle!$V$6,('Mitigazione del rischio'!AB$8*Tabelle!$W$6),IF('Modello Analisi RISCHI MOG_PTPC'!BD186=Tabelle!$V$7,('Mitigazione del rischio'!AB$8*Tabelle!$W$7),IF('Modello Analisi RISCHI MOG_PTPC'!BD186=Tabelle!$V$8,('Mitigazione del rischio'!AB$8*Tabelle!$W$8),IF('Modello Analisi RISCHI MOG_PTPC'!BD186=Tabelle!$V$9,('Mitigazione del rischio'!AB$8*Tabelle!$W$9),IF('Modello Analisi RISCHI MOG_PTPC'!BD186=Tabelle!$V$10,('Mitigazione del rischio'!AB$8*Tabelle!$W$10),IF('Modello Analisi RISCHI MOG_PTPC'!BD186=Tabelle!$V$11,('Mitigazione del rischio'!AB$8*Tabelle!$W$11),IF('Modello Analisi RISCHI MOG_PTPC'!BD186=Tabelle!$V$12,('Mitigazione del rischio'!AB$8*Tabelle!$W$12),"-"))))))))))</f>
        <v>-</v>
      </c>
      <c r="AC185" s="31" t="str">
        <f>IF('Modello Analisi RISCHI MOG_PTPC'!BE186=Tabelle!$V$3,('Mitigazione del rischio'!AC$8*Tabelle!$W$3),IF('Modello Analisi RISCHI MOG_PTPC'!BE186=Tabelle!$V$4,('Mitigazione del rischio'!AC$8*Tabelle!$W$4),IF('Modello Analisi RISCHI MOG_PTPC'!BE186=Tabelle!$V$5,('Mitigazione del rischio'!AC$8*Tabelle!$W$5),IF('Modello Analisi RISCHI MOG_PTPC'!BE186=Tabelle!$V$6,('Mitigazione del rischio'!AC$8*Tabelle!$W$6),IF('Modello Analisi RISCHI MOG_PTPC'!BE186=Tabelle!$V$7,('Mitigazione del rischio'!AC$8*Tabelle!$W$7),IF('Modello Analisi RISCHI MOG_PTPC'!BE186=Tabelle!$V$8,('Mitigazione del rischio'!AC$8*Tabelle!$W$8),IF('Modello Analisi RISCHI MOG_PTPC'!BE186=Tabelle!$V$9,('Mitigazione del rischio'!AC$8*Tabelle!$W$9),IF('Modello Analisi RISCHI MOG_PTPC'!BE186=Tabelle!$V$10,('Mitigazione del rischio'!AC$8*Tabelle!$W$10),IF('Modello Analisi RISCHI MOG_PTPC'!BE186=Tabelle!$V$11,('Mitigazione del rischio'!AC$8*Tabelle!$W$11),IF('Modello Analisi RISCHI MOG_PTPC'!BE186=Tabelle!$V$12,('Mitigazione del rischio'!AC$8*Tabelle!$W$12),"-"))))))))))</f>
        <v>-</v>
      </c>
      <c r="AD185" s="31" t="str">
        <f>IF('Modello Analisi RISCHI MOG_PTPC'!BF186=Tabelle!$V$3,('Mitigazione del rischio'!AD$8*Tabelle!$W$3),IF('Modello Analisi RISCHI MOG_PTPC'!BF186=Tabelle!$V$4,('Mitigazione del rischio'!AD$8*Tabelle!$W$4),IF('Modello Analisi RISCHI MOG_PTPC'!BF186=Tabelle!$V$5,('Mitigazione del rischio'!AD$8*Tabelle!$W$5),IF('Modello Analisi RISCHI MOG_PTPC'!BF186=Tabelle!$V$6,('Mitigazione del rischio'!AD$8*Tabelle!$W$6),IF('Modello Analisi RISCHI MOG_PTPC'!BF186=Tabelle!$V$7,('Mitigazione del rischio'!AD$8*Tabelle!$W$7),IF('Modello Analisi RISCHI MOG_PTPC'!BF186=Tabelle!$V$8,('Mitigazione del rischio'!AD$8*Tabelle!$W$8),IF('Modello Analisi RISCHI MOG_PTPC'!BF186=Tabelle!$V$9,('Mitigazione del rischio'!AD$8*Tabelle!$W$9),IF('Modello Analisi RISCHI MOG_PTPC'!BF186=Tabelle!$V$10,('Mitigazione del rischio'!AD$8*Tabelle!$W$10),IF('Modello Analisi RISCHI MOG_PTPC'!BF186=Tabelle!$V$11,('Mitigazione del rischio'!AD$8*Tabelle!$W$11),IF('Modello Analisi RISCHI MOG_PTPC'!BF186=Tabelle!$V$12,('Mitigazione del rischio'!AD$8*Tabelle!$W$12),"-"))))))))))</f>
        <v>-</v>
      </c>
      <c r="AE185" s="31" t="str">
        <f>IF('Modello Analisi RISCHI MOG_PTPC'!BG186=Tabelle!$V$3,('Mitigazione del rischio'!AE$8*Tabelle!$W$3),IF('Modello Analisi RISCHI MOG_PTPC'!BG186=Tabelle!$V$4,('Mitigazione del rischio'!AE$8*Tabelle!$W$4),IF('Modello Analisi RISCHI MOG_PTPC'!BG186=Tabelle!$V$5,('Mitigazione del rischio'!AE$8*Tabelle!$W$5),IF('Modello Analisi RISCHI MOG_PTPC'!BG186=Tabelle!$V$6,('Mitigazione del rischio'!AE$8*Tabelle!$W$6),IF('Modello Analisi RISCHI MOG_PTPC'!BG186=Tabelle!$V$7,('Mitigazione del rischio'!AE$8*Tabelle!$W$7),IF('Modello Analisi RISCHI MOG_PTPC'!BG186=Tabelle!$V$8,('Mitigazione del rischio'!AE$8*Tabelle!$W$8),IF('Modello Analisi RISCHI MOG_PTPC'!BG186=Tabelle!$V$9,('Mitigazione del rischio'!AE$8*Tabelle!$W$9),IF('Modello Analisi RISCHI MOG_PTPC'!BG186=Tabelle!$V$10,('Mitigazione del rischio'!AE$8*Tabelle!$W$10),IF('Modello Analisi RISCHI MOG_PTPC'!BG186=Tabelle!$V$11,('Mitigazione del rischio'!AE$8*Tabelle!$W$11),IF('Modello Analisi RISCHI MOG_PTPC'!BG186=Tabelle!$V$12,('Mitigazione del rischio'!AE$8*Tabelle!$W$12),"-"))))))))))</f>
        <v>-</v>
      </c>
      <c r="AF185" s="32">
        <f t="shared" si="7"/>
        <v>0</v>
      </c>
      <c r="AG185" s="33">
        <f t="shared" si="8"/>
        <v>0</v>
      </c>
    </row>
    <row r="186" spans="1:33" x14ac:dyDescent="0.25">
      <c r="A186" s="31" t="str">
        <f>IF('Modello Analisi RISCHI MOG_PTPC'!AC187=Tabelle!$V$3,('Mitigazione del rischio'!A$8*Tabelle!$W$3),IF('Modello Analisi RISCHI MOG_PTPC'!AC187=Tabelle!$V$4,('Mitigazione del rischio'!A$8*Tabelle!$W$4),IF('Modello Analisi RISCHI MOG_PTPC'!AC187=Tabelle!$V$5,('Mitigazione del rischio'!A$8*Tabelle!$W$5),IF('Modello Analisi RISCHI MOG_PTPC'!AC187=Tabelle!$V$6,('Mitigazione del rischio'!A$8*Tabelle!$W$6),IF('Modello Analisi RISCHI MOG_PTPC'!AC187=Tabelle!$V$7,('Mitigazione del rischio'!A$8*Tabelle!$W$7),IF('Modello Analisi RISCHI MOG_PTPC'!AC187=Tabelle!$V$8,('Mitigazione del rischio'!A$8*Tabelle!$W$8),IF('Modello Analisi RISCHI MOG_PTPC'!AC187=Tabelle!$V$9,('Mitigazione del rischio'!A$8*Tabelle!$W$9),IF('Modello Analisi RISCHI MOG_PTPC'!AC187=Tabelle!$V$10,('Mitigazione del rischio'!A$8*Tabelle!$W$10),IF('Modello Analisi RISCHI MOG_PTPC'!AC187=Tabelle!$V$11,('Mitigazione del rischio'!A$8*Tabelle!$W$11),IF('Modello Analisi RISCHI MOG_PTPC'!AC187=Tabelle!$V$12,('Mitigazione del rischio'!A$8*Tabelle!$W$12),"-"))))))))))</f>
        <v>-</v>
      </c>
      <c r="B186" s="31" t="str">
        <f>IF('Modello Analisi RISCHI MOG_PTPC'!AD187=Tabelle!$V$3,('Mitigazione del rischio'!B$8*Tabelle!$W$3),IF('Modello Analisi RISCHI MOG_PTPC'!AD187=Tabelle!$V$4,('Mitigazione del rischio'!B$8*Tabelle!$W$4),IF('Modello Analisi RISCHI MOG_PTPC'!AD187=Tabelle!$V$5,('Mitigazione del rischio'!B$8*Tabelle!$W$5),IF('Modello Analisi RISCHI MOG_PTPC'!AD187=Tabelle!$V$6,('Mitigazione del rischio'!B$8*Tabelle!$W$6),IF('Modello Analisi RISCHI MOG_PTPC'!AD187=Tabelle!$V$7,('Mitigazione del rischio'!B$8*Tabelle!$W$7),IF('Modello Analisi RISCHI MOG_PTPC'!AD187=Tabelle!$V$8,('Mitigazione del rischio'!B$8*Tabelle!$W$8),IF('Modello Analisi RISCHI MOG_PTPC'!AD187=Tabelle!$V$9,('Mitigazione del rischio'!B$8*Tabelle!$W$9),IF('Modello Analisi RISCHI MOG_PTPC'!AD187=Tabelle!$V$10,('Mitigazione del rischio'!B$8*Tabelle!$W$10),IF('Modello Analisi RISCHI MOG_PTPC'!AD187=Tabelle!$V$11,('Mitigazione del rischio'!B$8*Tabelle!$W$11),IF('Modello Analisi RISCHI MOG_PTPC'!AD187=Tabelle!$V$12,('Mitigazione del rischio'!B$8*Tabelle!$W$12),"-"))))))))))</f>
        <v>-</v>
      </c>
      <c r="C186" s="31" t="str">
        <f>IF('Modello Analisi RISCHI MOG_PTPC'!AE187=Tabelle!$V$3,('Mitigazione del rischio'!C$8*Tabelle!$W$3),IF('Modello Analisi RISCHI MOG_PTPC'!AE187=Tabelle!$V$4,('Mitigazione del rischio'!C$8*Tabelle!$W$4),IF('Modello Analisi RISCHI MOG_PTPC'!AE187=Tabelle!$V$5,('Mitigazione del rischio'!C$8*Tabelle!$W$5),IF('Modello Analisi RISCHI MOG_PTPC'!AE187=Tabelle!$V$6,('Mitigazione del rischio'!C$8*Tabelle!$W$6),IF('Modello Analisi RISCHI MOG_PTPC'!AE187=Tabelle!$V$7,('Mitigazione del rischio'!C$8*Tabelle!$W$7),IF('Modello Analisi RISCHI MOG_PTPC'!AE187=Tabelle!$V$8,('Mitigazione del rischio'!C$8*Tabelle!$W$8),IF('Modello Analisi RISCHI MOG_PTPC'!AE187=Tabelle!$V$9,('Mitigazione del rischio'!C$8*Tabelle!$W$9),IF('Modello Analisi RISCHI MOG_PTPC'!AE187=Tabelle!$V$10,('Mitigazione del rischio'!C$8*Tabelle!$W$10),IF('Modello Analisi RISCHI MOG_PTPC'!AE187=Tabelle!$V$11,('Mitigazione del rischio'!C$8*Tabelle!$W$11),IF('Modello Analisi RISCHI MOG_PTPC'!AE187=Tabelle!$V$12,('Mitigazione del rischio'!C$8*Tabelle!$W$12),"-"))))))))))</f>
        <v>-</v>
      </c>
      <c r="D186" s="31" t="str">
        <f>IF('Modello Analisi RISCHI MOG_PTPC'!AF187=Tabelle!$V$3,('Mitigazione del rischio'!D$8*Tabelle!$W$3),IF('Modello Analisi RISCHI MOG_PTPC'!AF187=Tabelle!$V$4,('Mitigazione del rischio'!D$8*Tabelle!$W$4),IF('Modello Analisi RISCHI MOG_PTPC'!AF187=Tabelle!$V$5,('Mitigazione del rischio'!D$8*Tabelle!$W$5),IF('Modello Analisi RISCHI MOG_PTPC'!AF187=Tabelle!$V$6,('Mitigazione del rischio'!D$8*Tabelle!$W$6),IF('Modello Analisi RISCHI MOG_PTPC'!AF187=Tabelle!$V$7,('Mitigazione del rischio'!D$8*Tabelle!$W$7),IF('Modello Analisi RISCHI MOG_PTPC'!AF187=Tabelle!$V$8,('Mitigazione del rischio'!D$8*Tabelle!$W$8),IF('Modello Analisi RISCHI MOG_PTPC'!AF187=Tabelle!$V$9,('Mitigazione del rischio'!D$8*Tabelle!$W$9),IF('Modello Analisi RISCHI MOG_PTPC'!AF187=Tabelle!$V$10,('Mitigazione del rischio'!D$8*Tabelle!$W$10),IF('Modello Analisi RISCHI MOG_PTPC'!AF187=Tabelle!$V$11,('Mitigazione del rischio'!D$8*Tabelle!$W$11),IF('Modello Analisi RISCHI MOG_PTPC'!AF187=Tabelle!$V$12,('Mitigazione del rischio'!D$8*Tabelle!$W$12),"-"))))))))))</f>
        <v>-</v>
      </c>
      <c r="E186" s="31" t="str">
        <f>IF('Modello Analisi RISCHI MOG_PTPC'!AG187=Tabelle!$V$3,('Mitigazione del rischio'!E$8*Tabelle!$W$3),IF('Modello Analisi RISCHI MOG_PTPC'!AG187=Tabelle!$V$4,('Mitigazione del rischio'!E$8*Tabelle!$W$4),IF('Modello Analisi RISCHI MOG_PTPC'!AG187=Tabelle!$V$5,('Mitigazione del rischio'!E$8*Tabelle!$W$5),IF('Modello Analisi RISCHI MOG_PTPC'!AG187=Tabelle!$V$6,('Mitigazione del rischio'!E$8*Tabelle!$W$6),IF('Modello Analisi RISCHI MOG_PTPC'!AG187=Tabelle!$V$7,('Mitigazione del rischio'!E$8*Tabelle!$W$7),IF('Modello Analisi RISCHI MOG_PTPC'!AG187=Tabelle!$V$8,('Mitigazione del rischio'!E$8*Tabelle!$W$8),IF('Modello Analisi RISCHI MOG_PTPC'!AG187=Tabelle!$V$9,('Mitigazione del rischio'!E$8*Tabelle!$W$9),IF('Modello Analisi RISCHI MOG_PTPC'!AG187=Tabelle!$V$10,('Mitigazione del rischio'!E$8*Tabelle!$W$10),IF('Modello Analisi RISCHI MOG_PTPC'!AG187=Tabelle!$V$11,('Mitigazione del rischio'!E$8*Tabelle!$W$11),IF('Modello Analisi RISCHI MOG_PTPC'!AG187=Tabelle!$V$12,('Mitigazione del rischio'!E$8*Tabelle!$W$12),"-"))))))))))</f>
        <v>-</v>
      </c>
      <c r="F186" s="31" t="str">
        <f>IF('Modello Analisi RISCHI MOG_PTPC'!AH187=Tabelle!$V$3,('Mitigazione del rischio'!F$8*Tabelle!$W$3),IF('Modello Analisi RISCHI MOG_PTPC'!AH187=Tabelle!$V$4,('Mitigazione del rischio'!F$8*Tabelle!$W$4),IF('Modello Analisi RISCHI MOG_PTPC'!AH187=Tabelle!$V$5,('Mitigazione del rischio'!F$8*Tabelle!$W$5),IF('Modello Analisi RISCHI MOG_PTPC'!AH187=Tabelle!$V$6,('Mitigazione del rischio'!F$8*Tabelle!$W$6),IF('Modello Analisi RISCHI MOG_PTPC'!AH187=Tabelle!$V$7,('Mitigazione del rischio'!F$8*Tabelle!$W$7),IF('Modello Analisi RISCHI MOG_PTPC'!AH187=Tabelle!$V$8,('Mitigazione del rischio'!F$8*Tabelle!$W$8),IF('Modello Analisi RISCHI MOG_PTPC'!AH187=Tabelle!$V$9,('Mitigazione del rischio'!F$8*Tabelle!$W$9),IF('Modello Analisi RISCHI MOG_PTPC'!AH187=Tabelle!$V$10,('Mitigazione del rischio'!F$8*Tabelle!$W$10),IF('Modello Analisi RISCHI MOG_PTPC'!AH187=Tabelle!$V$11,('Mitigazione del rischio'!F$8*Tabelle!$W$11),IF('Modello Analisi RISCHI MOG_PTPC'!AH187=Tabelle!$V$12,('Mitigazione del rischio'!F$8*Tabelle!$W$12),"-"))))))))))</f>
        <v>-</v>
      </c>
      <c r="G186" s="31" t="str">
        <f>IF('Modello Analisi RISCHI MOG_PTPC'!AI187=Tabelle!$V$3,('Mitigazione del rischio'!G$8*Tabelle!$W$3),IF('Modello Analisi RISCHI MOG_PTPC'!AI187=Tabelle!$V$4,('Mitigazione del rischio'!G$8*Tabelle!$W$4),IF('Modello Analisi RISCHI MOG_PTPC'!AI187=Tabelle!$V$5,('Mitigazione del rischio'!G$8*Tabelle!$W$5),IF('Modello Analisi RISCHI MOG_PTPC'!AI187=Tabelle!$V$6,('Mitigazione del rischio'!G$8*Tabelle!$W$6),IF('Modello Analisi RISCHI MOG_PTPC'!AI187=Tabelle!$V$7,('Mitigazione del rischio'!G$8*Tabelle!$W$7),IF('Modello Analisi RISCHI MOG_PTPC'!AI187=Tabelle!$V$8,('Mitigazione del rischio'!G$8*Tabelle!$W$8),IF('Modello Analisi RISCHI MOG_PTPC'!AI187=Tabelle!$V$9,('Mitigazione del rischio'!G$8*Tabelle!$W$9),IF('Modello Analisi RISCHI MOG_PTPC'!AI187=Tabelle!$V$10,('Mitigazione del rischio'!G$8*Tabelle!$W$10),IF('Modello Analisi RISCHI MOG_PTPC'!AI187=Tabelle!$V$11,('Mitigazione del rischio'!G$8*Tabelle!$W$11),IF('Modello Analisi RISCHI MOG_PTPC'!AI187=Tabelle!$V$12,('Mitigazione del rischio'!G$8*Tabelle!$W$12),"-"))))))))))</f>
        <v>-</v>
      </c>
      <c r="H186" s="31" t="str">
        <f>IF('Modello Analisi RISCHI MOG_PTPC'!AJ187=Tabelle!$V$3,('Mitigazione del rischio'!H$8*Tabelle!$W$3),IF('Modello Analisi RISCHI MOG_PTPC'!AJ187=Tabelle!$V$4,('Mitigazione del rischio'!H$8*Tabelle!$W$4),IF('Modello Analisi RISCHI MOG_PTPC'!AJ187=Tabelle!$V$5,('Mitigazione del rischio'!H$8*Tabelle!$W$5),IF('Modello Analisi RISCHI MOG_PTPC'!AJ187=Tabelle!$V$6,('Mitigazione del rischio'!H$8*Tabelle!$W$6),IF('Modello Analisi RISCHI MOG_PTPC'!AJ187=Tabelle!$V$7,('Mitigazione del rischio'!H$8*Tabelle!$W$7),IF('Modello Analisi RISCHI MOG_PTPC'!AJ187=Tabelle!$V$8,('Mitigazione del rischio'!H$8*Tabelle!$W$8),IF('Modello Analisi RISCHI MOG_PTPC'!AJ187=Tabelle!$V$9,('Mitigazione del rischio'!H$8*Tabelle!$W$9),IF('Modello Analisi RISCHI MOG_PTPC'!AJ187=Tabelle!$V$10,('Mitigazione del rischio'!H$8*Tabelle!$W$10),IF('Modello Analisi RISCHI MOG_PTPC'!AJ187=Tabelle!$V$11,('Mitigazione del rischio'!H$8*Tabelle!$W$11),IF('Modello Analisi RISCHI MOG_PTPC'!AJ187=Tabelle!$V$12,('Mitigazione del rischio'!H$8*Tabelle!$W$12),"-"))))))))))</f>
        <v>-</v>
      </c>
      <c r="I186" s="31" t="str">
        <f>IF('Modello Analisi RISCHI MOG_PTPC'!AK187=Tabelle!$V$3,('Mitigazione del rischio'!I$8*Tabelle!$W$3),IF('Modello Analisi RISCHI MOG_PTPC'!AK187=Tabelle!$V$4,('Mitigazione del rischio'!I$8*Tabelle!$W$4),IF('Modello Analisi RISCHI MOG_PTPC'!AK187=Tabelle!$V$5,('Mitigazione del rischio'!I$8*Tabelle!$W$5),IF('Modello Analisi RISCHI MOG_PTPC'!AK187=Tabelle!$V$6,('Mitigazione del rischio'!I$8*Tabelle!$W$6),IF('Modello Analisi RISCHI MOG_PTPC'!AK187=Tabelle!$V$7,('Mitigazione del rischio'!I$8*Tabelle!$W$7),IF('Modello Analisi RISCHI MOG_PTPC'!AK187=Tabelle!$V$8,('Mitigazione del rischio'!I$8*Tabelle!$W$8),IF('Modello Analisi RISCHI MOG_PTPC'!AK187=Tabelle!$V$9,('Mitigazione del rischio'!I$8*Tabelle!$W$9),IF('Modello Analisi RISCHI MOG_PTPC'!AK187=Tabelle!$V$10,('Mitigazione del rischio'!I$8*Tabelle!$W$10),IF('Modello Analisi RISCHI MOG_PTPC'!AK187=Tabelle!$V$11,('Mitigazione del rischio'!I$8*Tabelle!$W$11),IF('Modello Analisi RISCHI MOG_PTPC'!AK187=Tabelle!$V$12,('Mitigazione del rischio'!I$8*Tabelle!$W$12),"-"))))))))))</f>
        <v>-</v>
      </c>
      <c r="J186" s="31" t="str">
        <f>IF('Modello Analisi RISCHI MOG_PTPC'!AL187=Tabelle!$V$3,('Mitigazione del rischio'!J$8*Tabelle!$W$3),IF('Modello Analisi RISCHI MOG_PTPC'!AL187=Tabelle!$V$4,('Mitigazione del rischio'!J$8*Tabelle!$W$4),IF('Modello Analisi RISCHI MOG_PTPC'!AL187=Tabelle!$V$5,('Mitigazione del rischio'!J$8*Tabelle!$W$5),IF('Modello Analisi RISCHI MOG_PTPC'!AL187=Tabelle!$V$6,('Mitigazione del rischio'!J$8*Tabelle!$W$6),IF('Modello Analisi RISCHI MOG_PTPC'!AL187=Tabelle!$V$7,('Mitigazione del rischio'!J$8*Tabelle!$W$7),IF('Modello Analisi RISCHI MOG_PTPC'!AL187=Tabelle!$V$8,('Mitigazione del rischio'!J$8*Tabelle!$W$8),IF('Modello Analisi RISCHI MOG_PTPC'!AL187=Tabelle!$V$9,('Mitigazione del rischio'!J$8*Tabelle!$W$9),IF('Modello Analisi RISCHI MOG_PTPC'!AL187=Tabelle!$V$10,('Mitigazione del rischio'!J$8*Tabelle!$W$10),IF('Modello Analisi RISCHI MOG_PTPC'!AL187=Tabelle!$V$11,('Mitigazione del rischio'!J$8*Tabelle!$W$11),IF('Modello Analisi RISCHI MOG_PTPC'!AL187=Tabelle!$V$12,('Mitigazione del rischio'!J$8*Tabelle!$W$12),"-"))))))))))</f>
        <v>-</v>
      </c>
      <c r="K186" s="31" t="str">
        <f>IF('Modello Analisi RISCHI MOG_PTPC'!AM187=Tabelle!$V$3,('Mitigazione del rischio'!K$8*Tabelle!$W$3),IF('Modello Analisi RISCHI MOG_PTPC'!AM187=Tabelle!$V$4,('Mitigazione del rischio'!K$8*Tabelle!$W$4),IF('Modello Analisi RISCHI MOG_PTPC'!AM187=Tabelle!$V$5,('Mitigazione del rischio'!K$8*Tabelle!$W$5),IF('Modello Analisi RISCHI MOG_PTPC'!AM187=Tabelle!$V$6,('Mitigazione del rischio'!K$8*Tabelle!$W$6),IF('Modello Analisi RISCHI MOG_PTPC'!AM187=Tabelle!$V$7,('Mitigazione del rischio'!K$8*Tabelle!$W$7),IF('Modello Analisi RISCHI MOG_PTPC'!AM187=Tabelle!$V$8,('Mitigazione del rischio'!K$8*Tabelle!$W$8),IF('Modello Analisi RISCHI MOG_PTPC'!AM187=Tabelle!$V$9,('Mitigazione del rischio'!K$8*Tabelle!$W$9),IF('Modello Analisi RISCHI MOG_PTPC'!AM187=Tabelle!$V$10,('Mitigazione del rischio'!K$8*Tabelle!$W$10),IF('Modello Analisi RISCHI MOG_PTPC'!AM187=Tabelle!$V$11,('Mitigazione del rischio'!K$8*Tabelle!$W$11),IF('Modello Analisi RISCHI MOG_PTPC'!AM187=Tabelle!$V$12,('Mitigazione del rischio'!K$8*Tabelle!$W$12),"-"))))))))))</f>
        <v>-</v>
      </c>
      <c r="L186" s="31" t="str">
        <f>IF('Modello Analisi RISCHI MOG_PTPC'!AN187=Tabelle!$V$3,('Mitigazione del rischio'!L$8*Tabelle!$W$3),IF('Modello Analisi RISCHI MOG_PTPC'!AN187=Tabelle!$V$4,('Mitigazione del rischio'!L$8*Tabelle!$W$4),IF('Modello Analisi RISCHI MOG_PTPC'!AN187=Tabelle!$V$5,('Mitigazione del rischio'!L$8*Tabelle!$W$5),IF('Modello Analisi RISCHI MOG_PTPC'!AN187=Tabelle!$V$6,('Mitigazione del rischio'!L$8*Tabelle!$W$6),IF('Modello Analisi RISCHI MOG_PTPC'!AN187=Tabelle!$V$7,('Mitigazione del rischio'!L$8*Tabelle!$W$7),IF('Modello Analisi RISCHI MOG_PTPC'!AN187=Tabelle!$V$8,('Mitigazione del rischio'!L$8*Tabelle!$W$8),IF('Modello Analisi RISCHI MOG_PTPC'!AN187=Tabelle!$V$9,('Mitigazione del rischio'!L$8*Tabelle!$W$9),IF('Modello Analisi RISCHI MOG_PTPC'!AN187=Tabelle!$V$10,('Mitigazione del rischio'!L$8*Tabelle!$W$10),IF('Modello Analisi RISCHI MOG_PTPC'!AN187=Tabelle!$V$11,('Mitigazione del rischio'!L$8*Tabelle!$W$11),IF('Modello Analisi RISCHI MOG_PTPC'!AN187=Tabelle!$V$12,('Mitigazione del rischio'!L$8*Tabelle!$W$12),"-"))))))))))</f>
        <v>-</v>
      </c>
      <c r="M186" s="31" t="str">
        <f>IF('Modello Analisi RISCHI MOG_PTPC'!AO187=Tabelle!$V$3,('Mitigazione del rischio'!M$8*Tabelle!$W$3),IF('Modello Analisi RISCHI MOG_PTPC'!AO187=Tabelle!$V$4,('Mitigazione del rischio'!M$8*Tabelle!$W$4),IF('Modello Analisi RISCHI MOG_PTPC'!AO187=Tabelle!$V$5,('Mitigazione del rischio'!M$8*Tabelle!$W$5),IF('Modello Analisi RISCHI MOG_PTPC'!AO187=Tabelle!$V$6,('Mitigazione del rischio'!M$8*Tabelle!$W$6),IF('Modello Analisi RISCHI MOG_PTPC'!AO187=Tabelle!$V$7,('Mitigazione del rischio'!M$8*Tabelle!$W$7),IF('Modello Analisi RISCHI MOG_PTPC'!AO187=Tabelle!$V$8,('Mitigazione del rischio'!M$8*Tabelle!$W$8),IF('Modello Analisi RISCHI MOG_PTPC'!AO187=Tabelle!$V$9,('Mitigazione del rischio'!M$8*Tabelle!$W$9),IF('Modello Analisi RISCHI MOG_PTPC'!AO187=Tabelle!$V$10,('Mitigazione del rischio'!M$8*Tabelle!$W$10),IF('Modello Analisi RISCHI MOG_PTPC'!AO187=Tabelle!$V$11,('Mitigazione del rischio'!M$8*Tabelle!$W$11),IF('Modello Analisi RISCHI MOG_PTPC'!AO187=Tabelle!$V$12,('Mitigazione del rischio'!M$8*Tabelle!$W$12),"-"))))))))))</f>
        <v>-</v>
      </c>
      <c r="N186" s="31" t="str">
        <f>IF('Modello Analisi RISCHI MOG_PTPC'!AP187=Tabelle!$V$3,('Mitigazione del rischio'!N$8*Tabelle!$W$3),IF('Modello Analisi RISCHI MOG_PTPC'!AP187=Tabelle!$V$4,('Mitigazione del rischio'!N$8*Tabelle!$W$4),IF('Modello Analisi RISCHI MOG_PTPC'!AP187=Tabelle!$V$5,('Mitigazione del rischio'!N$8*Tabelle!$W$5),IF('Modello Analisi RISCHI MOG_PTPC'!AP187=Tabelle!$V$6,('Mitigazione del rischio'!N$8*Tabelle!$W$6),IF('Modello Analisi RISCHI MOG_PTPC'!AP187=Tabelle!$V$7,('Mitigazione del rischio'!N$8*Tabelle!$W$7),IF('Modello Analisi RISCHI MOG_PTPC'!AP187=Tabelle!$V$8,('Mitigazione del rischio'!N$8*Tabelle!$W$8),IF('Modello Analisi RISCHI MOG_PTPC'!AP187=Tabelle!$V$9,('Mitigazione del rischio'!N$8*Tabelle!$W$9),IF('Modello Analisi RISCHI MOG_PTPC'!AP187=Tabelle!$V$10,('Mitigazione del rischio'!N$8*Tabelle!$W$10),IF('Modello Analisi RISCHI MOG_PTPC'!AP187=Tabelle!$V$11,('Mitigazione del rischio'!N$8*Tabelle!$W$11),IF('Modello Analisi RISCHI MOG_PTPC'!AP187=Tabelle!$V$12,('Mitigazione del rischio'!N$8*Tabelle!$W$12),"-"))))))))))</f>
        <v>-</v>
      </c>
      <c r="O186" s="31" t="str">
        <f>IF('Modello Analisi RISCHI MOG_PTPC'!AQ187=Tabelle!$V$3,('Mitigazione del rischio'!O$8*Tabelle!$W$3),IF('Modello Analisi RISCHI MOG_PTPC'!AQ187=Tabelle!$V$4,('Mitigazione del rischio'!O$8*Tabelle!$W$4),IF('Modello Analisi RISCHI MOG_PTPC'!AQ187=Tabelle!$V$5,('Mitigazione del rischio'!O$8*Tabelle!$W$5),IF('Modello Analisi RISCHI MOG_PTPC'!AQ187=Tabelle!$V$6,('Mitigazione del rischio'!O$8*Tabelle!$W$6),IF('Modello Analisi RISCHI MOG_PTPC'!AQ187=Tabelle!$V$7,('Mitigazione del rischio'!O$8*Tabelle!$W$7),IF('Modello Analisi RISCHI MOG_PTPC'!AQ187=Tabelle!$V$8,('Mitigazione del rischio'!O$8*Tabelle!$W$8),IF('Modello Analisi RISCHI MOG_PTPC'!AQ187=Tabelle!$V$9,('Mitigazione del rischio'!O$8*Tabelle!$W$9),IF('Modello Analisi RISCHI MOG_PTPC'!AQ187=Tabelle!$V$10,('Mitigazione del rischio'!O$8*Tabelle!$W$10),IF('Modello Analisi RISCHI MOG_PTPC'!AQ187=Tabelle!$V$11,('Mitigazione del rischio'!O$8*Tabelle!$W$11),IF('Modello Analisi RISCHI MOG_PTPC'!AQ187=Tabelle!$V$12,('Mitigazione del rischio'!O$8*Tabelle!$W$12),"-"))))))))))</f>
        <v>-</v>
      </c>
      <c r="P186" s="31" t="str">
        <f>IF('Modello Analisi RISCHI MOG_PTPC'!AR187=Tabelle!$V$3,('Mitigazione del rischio'!P$8*Tabelle!$W$3),IF('Modello Analisi RISCHI MOG_PTPC'!AR187=Tabelle!$V$4,('Mitigazione del rischio'!P$8*Tabelle!$W$4),IF('Modello Analisi RISCHI MOG_PTPC'!AR187=Tabelle!$V$5,('Mitigazione del rischio'!P$8*Tabelle!$W$5),IF('Modello Analisi RISCHI MOG_PTPC'!AR187=Tabelle!$V$6,('Mitigazione del rischio'!P$8*Tabelle!$W$6),IF('Modello Analisi RISCHI MOG_PTPC'!AR187=Tabelle!$V$7,('Mitigazione del rischio'!P$8*Tabelle!$W$7),IF('Modello Analisi RISCHI MOG_PTPC'!AR187=Tabelle!$V$8,('Mitigazione del rischio'!P$8*Tabelle!$W$8),IF('Modello Analisi RISCHI MOG_PTPC'!AR187=Tabelle!$V$9,('Mitigazione del rischio'!P$8*Tabelle!$W$9),IF('Modello Analisi RISCHI MOG_PTPC'!AR187=Tabelle!$V$10,('Mitigazione del rischio'!P$8*Tabelle!$W$10),IF('Modello Analisi RISCHI MOG_PTPC'!AR187=Tabelle!$V$11,('Mitigazione del rischio'!P$8*Tabelle!$W$11),IF('Modello Analisi RISCHI MOG_PTPC'!AR187=Tabelle!$V$12,('Mitigazione del rischio'!P$8*Tabelle!$W$12),"-"))))))))))</f>
        <v>-</v>
      </c>
      <c r="Q186" s="31" t="str">
        <f>IF('Modello Analisi RISCHI MOG_PTPC'!AS187=Tabelle!$V$3,('Mitigazione del rischio'!Q$8*Tabelle!$W$3),IF('Modello Analisi RISCHI MOG_PTPC'!AS187=Tabelle!$V$4,('Mitigazione del rischio'!Q$8*Tabelle!$W$4),IF('Modello Analisi RISCHI MOG_PTPC'!AS187=Tabelle!$V$5,('Mitigazione del rischio'!Q$8*Tabelle!$W$5),IF('Modello Analisi RISCHI MOG_PTPC'!AS187=Tabelle!$V$6,('Mitigazione del rischio'!Q$8*Tabelle!$W$6),IF('Modello Analisi RISCHI MOG_PTPC'!AS187=Tabelle!$V$7,('Mitigazione del rischio'!Q$8*Tabelle!$W$7),IF('Modello Analisi RISCHI MOG_PTPC'!AS187=Tabelle!$V$8,('Mitigazione del rischio'!Q$8*Tabelle!$W$8),IF('Modello Analisi RISCHI MOG_PTPC'!AS187=Tabelle!$V$9,('Mitigazione del rischio'!Q$8*Tabelle!$W$9),IF('Modello Analisi RISCHI MOG_PTPC'!AS187=Tabelle!$V$10,('Mitigazione del rischio'!Q$8*Tabelle!$W$10),IF('Modello Analisi RISCHI MOG_PTPC'!AS187=Tabelle!$V$11,('Mitigazione del rischio'!Q$8*Tabelle!$W$11),IF('Modello Analisi RISCHI MOG_PTPC'!AS187=Tabelle!$V$12,('Mitigazione del rischio'!Q$8*Tabelle!$W$12),"-"))))))))))</f>
        <v>-</v>
      </c>
      <c r="R186" s="31" t="str">
        <f>IF('Modello Analisi RISCHI MOG_PTPC'!AT187=Tabelle!$V$3,('Mitigazione del rischio'!R$8*Tabelle!$W$3),IF('Modello Analisi RISCHI MOG_PTPC'!AT187=Tabelle!$V$4,('Mitigazione del rischio'!R$8*Tabelle!$W$4),IF('Modello Analisi RISCHI MOG_PTPC'!AT187=Tabelle!$V$5,('Mitigazione del rischio'!R$8*Tabelle!$W$5),IF('Modello Analisi RISCHI MOG_PTPC'!AT187=Tabelle!$V$6,('Mitigazione del rischio'!R$8*Tabelle!$W$6),IF('Modello Analisi RISCHI MOG_PTPC'!AT187=Tabelle!$V$7,('Mitigazione del rischio'!R$8*Tabelle!$W$7),IF('Modello Analisi RISCHI MOG_PTPC'!AT187=Tabelle!$V$8,('Mitigazione del rischio'!R$8*Tabelle!$W$8),IF('Modello Analisi RISCHI MOG_PTPC'!AT187=Tabelle!$V$9,('Mitigazione del rischio'!R$8*Tabelle!$W$9),IF('Modello Analisi RISCHI MOG_PTPC'!AT187=Tabelle!$V$10,('Mitigazione del rischio'!R$8*Tabelle!$W$10),IF('Modello Analisi RISCHI MOG_PTPC'!AT187=Tabelle!$V$11,('Mitigazione del rischio'!R$8*Tabelle!$W$11),IF('Modello Analisi RISCHI MOG_PTPC'!AT187=Tabelle!$V$12,('Mitigazione del rischio'!R$8*Tabelle!$W$12),"-"))))))))))</f>
        <v>-</v>
      </c>
      <c r="S186" s="31" t="str">
        <f>IF('Modello Analisi RISCHI MOG_PTPC'!AU187=Tabelle!$V$3,('Mitigazione del rischio'!S$8*Tabelle!$W$3),IF('Modello Analisi RISCHI MOG_PTPC'!AU187=Tabelle!$V$4,('Mitigazione del rischio'!S$8*Tabelle!$W$4),IF('Modello Analisi RISCHI MOG_PTPC'!AU187=Tabelle!$V$5,('Mitigazione del rischio'!S$8*Tabelle!$W$5),IF('Modello Analisi RISCHI MOG_PTPC'!AU187=Tabelle!$V$6,('Mitigazione del rischio'!S$8*Tabelle!$W$6),IF('Modello Analisi RISCHI MOG_PTPC'!AU187=Tabelle!$V$7,('Mitigazione del rischio'!S$8*Tabelle!$W$7),IF('Modello Analisi RISCHI MOG_PTPC'!AU187=Tabelle!$V$8,('Mitigazione del rischio'!S$8*Tabelle!$W$8),IF('Modello Analisi RISCHI MOG_PTPC'!AU187=Tabelle!$V$9,('Mitigazione del rischio'!S$8*Tabelle!$W$9),IF('Modello Analisi RISCHI MOG_PTPC'!AU187=Tabelle!$V$10,('Mitigazione del rischio'!S$8*Tabelle!$W$10),IF('Modello Analisi RISCHI MOG_PTPC'!AU187=Tabelle!$V$11,('Mitigazione del rischio'!S$8*Tabelle!$W$11),IF('Modello Analisi RISCHI MOG_PTPC'!AU187=Tabelle!$V$12,('Mitigazione del rischio'!S$8*Tabelle!$W$12),"-"))))))))))</f>
        <v>-</v>
      </c>
      <c r="T186" s="31" t="str">
        <f>IF('Modello Analisi RISCHI MOG_PTPC'!AV187=Tabelle!$V$3,('Mitigazione del rischio'!T$8*Tabelle!$W$3),IF('Modello Analisi RISCHI MOG_PTPC'!AV187=Tabelle!$V$4,('Mitigazione del rischio'!T$8*Tabelle!$W$4),IF('Modello Analisi RISCHI MOG_PTPC'!AV187=Tabelle!$V$5,('Mitigazione del rischio'!T$8*Tabelle!$W$5),IF('Modello Analisi RISCHI MOG_PTPC'!AV187=Tabelle!$V$6,('Mitigazione del rischio'!T$8*Tabelle!$W$6),IF('Modello Analisi RISCHI MOG_PTPC'!AV187=Tabelle!$V$7,('Mitigazione del rischio'!T$8*Tabelle!$W$7),IF('Modello Analisi RISCHI MOG_PTPC'!AV187=Tabelle!$V$8,('Mitigazione del rischio'!T$8*Tabelle!$W$8),IF('Modello Analisi RISCHI MOG_PTPC'!AV187=Tabelle!$V$9,('Mitigazione del rischio'!T$8*Tabelle!$W$9),IF('Modello Analisi RISCHI MOG_PTPC'!AV187=Tabelle!$V$10,('Mitigazione del rischio'!T$8*Tabelle!$W$10),IF('Modello Analisi RISCHI MOG_PTPC'!AV187=Tabelle!$V$11,('Mitigazione del rischio'!T$8*Tabelle!$W$11),IF('Modello Analisi RISCHI MOG_PTPC'!AV187=Tabelle!$V$12,('Mitigazione del rischio'!T$8*Tabelle!$W$12),"-"))))))))))</f>
        <v>-</v>
      </c>
      <c r="U186" s="31" t="str">
        <f>IF('Modello Analisi RISCHI MOG_PTPC'!AW187=Tabelle!$V$3,('Mitigazione del rischio'!U$8*Tabelle!$W$3),IF('Modello Analisi RISCHI MOG_PTPC'!AW187=Tabelle!$V$4,('Mitigazione del rischio'!U$8*Tabelle!$W$4),IF('Modello Analisi RISCHI MOG_PTPC'!AW187=Tabelle!$V$5,('Mitigazione del rischio'!U$8*Tabelle!$W$5),IF('Modello Analisi RISCHI MOG_PTPC'!AW187=Tabelle!$V$6,('Mitigazione del rischio'!U$8*Tabelle!$W$6),IF('Modello Analisi RISCHI MOG_PTPC'!AW187=Tabelle!$V$7,('Mitigazione del rischio'!U$8*Tabelle!$W$7),IF('Modello Analisi RISCHI MOG_PTPC'!AW187=Tabelle!$V$8,('Mitigazione del rischio'!U$8*Tabelle!$W$8),IF('Modello Analisi RISCHI MOG_PTPC'!AW187=Tabelle!$V$9,('Mitigazione del rischio'!U$8*Tabelle!$W$9),IF('Modello Analisi RISCHI MOG_PTPC'!AW187=Tabelle!$V$10,('Mitigazione del rischio'!U$8*Tabelle!$W$10),IF('Modello Analisi RISCHI MOG_PTPC'!AW187=Tabelle!$V$11,('Mitigazione del rischio'!U$8*Tabelle!$W$11),IF('Modello Analisi RISCHI MOG_PTPC'!AW187=Tabelle!$V$12,('Mitigazione del rischio'!U$8*Tabelle!$W$12),"-"))))))))))</f>
        <v>-</v>
      </c>
      <c r="V186" s="31" t="str">
        <f>IF('Modello Analisi RISCHI MOG_PTPC'!AX187=Tabelle!$V$3,('Mitigazione del rischio'!V$8*Tabelle!$W$3),IF('Modello Analisi RISCHI MOG_PTPC'!AX187=Tabelle!$V$4,('Mitigazione del rischio'!V$8*Tabelle!$W$4),IF('Modello Analisi RISCHI MOG_PTPC'!AX187=Tabelle!$V$5,('Mitigazione del rischio'!V$8*Tabelle!$W$5),IF('Modello Analisi RISCHI MOG_PTPC'!AX187=Tabelle!$V$6,('Mitigazione del rischio'!V$8*Tabelle!$W$6),IF('Modello Analisi RISCHI MOG_PTPC'!AX187=Tabelle!$V$7,('Mitigazione del rischio'!V$8*Tabelle!$W$7),IF('Modello Analisi RISCHI MOG_PTPC'!AX187=Tabelle!$V$8,('Mitigazione del rischio'!V$8*Tabelle!$W$8),IF('Modello Analisi RISCHI MOG_PTPC'!AX187=Tabelle!$V$9,('Mitigazione del rischio'!V$8*Tabelle!$W$9),IF('Modello Analisi RISCHI MOG_PTPC'!AX187=Tabelle!$V$10,('Mitigazione del rischio'!V$8*Tabelle!$W$10),IF('Modello Analisi RISCHI MOG_PTPC'!AX187=Tabelle!$V$11,('Mitigazione del rischio'!V$8*Tabelle!$W$11),IF('Modello Analisi RISCHI MOG_PTPC'!AX187=Tabelle!$V$12,('Mitigazione del rischio'!V$8*Tabelle!$W$12),"-"))))))))))</f>
        <v>-</v>
      </c>
      <c r="W186" s="31" t="str">
        <f>IF('Modello Analisi RISCHI MOG_PTPC'!AY187=Tabelle!$V$3,('Mitigazione del rischio'!W$8*Tabelle!$W$3),IF('Modello Analisi RISCHI MOG_PTPC'!AY187=Tabelle!$V$4,('Mitigazione del rischio'!W$8*Tabelle!$W$4),IF('Modello Analisi RISCHI MOG_PTPC'!AY187=Tabelle!$V$5,('Mitigazione del rischio'!W$8*Tabelle!$W$5),IF('Modello Analisi RISCHI MOG_PTPC'!AY187=Tabelle!$V$6,('Mitigazione del rischio'!W$8*Tabelle!$W$6),IF('Modello Analisi RISCHI MOG_PTPC'!AY187=Tabelle!$V$7,('Mitigazione del rischio'!W$8*Tabelle!$W$7),IF('Modello Analisi RISCHI MOG_PTPC'!AY187=Tabelle!$V$8,('Mitigazione del rischio'!W$8*Tabelle!$W$8),IF('Modello Analisi RISCHI MOG_PTPC'!AY187=Tabelle!$V$9,('Mitigazione del rischio'!W$8*Tabelle!$W$9),IF('Modello Analisi RISCHI MOG_PTPC'!AY187=Tabelle!$V$10,('Mitigazione del rischio'!W$8*Tabelle!$W$10),IF('Modello Analisi RISCHI MOG_PTPC'!AY187=Tabelle!$V$11,('Mitigazione del rischio'!W$8*Tabelle!$W$11),IF('Modello Analisi RISCHI MOG_PTPC'!AY187=Tabelle!$V$12,('Mitigazione del rischio'!W$8*Tabelle!$W$12),"-"))))))))))</f>
        <v>-</v>
      </c>
      <c r="X186" s="31" t="str">
        <f>IF('Modello Analisi RISCHI MOG_PTPC'!AZ187=Tabelle!$V$3,('Mitigazione del rischio'!X$8*Tabelle!$W$3),IF('Modello Analisi RISCHI MOG_PTPC'!AZ187=Tabelle!$V$4,('Mitigazione del rischio'!X$8*Tabelle!$W$4),IF('Modello Analisi RISCHI MOG_PTPC'!AZ187=Tabelle!$V$5,('Mitigazione del rischio'!X$8*Tabelle!$W$5),IF('Modello Analisi RISCHI MOG_PTPC'!AZ187=Tabelle!$V$6,('Mitigazione del rischio'!X$8*Tabelle!$W$6),IF('Modello Analisi RISCHI MOG_PTPC'!AZ187=Tabelle!$V$7,('Mitigazione del rischio'!X$8*Tabelle!$W$7),IF('Modello Analisi RISCHI MOG_PTPC'!AZ187=Tabelle!$V$8,('Mitigazione del rischio'!X$8*Tabelle!$W$8),IF('Modello Analisi RISCHI MOG_PTPC'!AZ187=Tabelle!$V$9,('Mitigazione del rischio'!X$8*Tabelle!$W$9),IF('Modello Analisi RISCHI MOG_PTPC'!AZ187=Tabelle!$V$10,('Mitigazione del rischio'!X$8*Tabelle!$W$10),IF('Modello Analisi RISCHI MOG_PTPC'!AZ187=Tabelle!$V$11,('Mitigazione del rischio'!X$8*Tabelle!$W$11),IF('Modello Analisi RISCHI MOG_PTPC'!AZ187=Tabelle!$V$12,('Mitigazione del rischio'!X$8*Tabelle!$W$12),"-"))))))))))</f>
        <v>-</v>
      </c>
      <c r="Y186" s="31" t="str">
        <f>IF('Modello Analisi RISCHI MOG_PTPC'!BA187=Tabelle!$V$3,('Mitigazione del rischio'!Y$8*Tabelle!$W$3),IF('Modello Analisi RISCHI MOG_PTPC'!BA187=Tabelle!$V$4,('Mitigazione del rischio'!Y$8*Tabelle!$W$4),IF('Modello Analisi RISCHI MOG_PTPC'!BA187=Tabelle!$V$5,('Mitigazione del rischio'!Y$8*Tabelle!$W$5),IF('Modello Analisi RISCHI MOG_PTPC'!BA187=Tabelle!$V$6,('Mitigazione del rischio'!Y$8*Tabelle!$W$6),IF('Modello Analisi RISCHI MOG_PTPC'!BA187=Tabelle!$V$7,('Mitigazione del rischio'!Y$8*Tabelle!$W$7),IF('Modello Analisi RISCHI MOG_PTPC'!BA187=Tabelle!$V$8,('Mitigazione del rischio'!Y$8*Tabelle!$W$8),IF('Modello Analisi RISCHI MOG_PTPC'!BA187=Tabelle!$V$9,('Mitigazione del rischio'!Y$8*Tabelle!$W$9),IF('Modello Analisi RISCHI MOG_PTPC'!BA187=Tabelle!$V$10,('Mitigazione del rischio'!Y$8*Tabelle!$W$10),IF('Modello Analisi RISCHI MOG_PTPC'!BA187=Tabelle!$V$11,('Mitigazione del rischio'!Y$8*Tabelle!$W$11),IF('Modello Analisi RISCHI MOG_PTPC'!BA187=Tabelle!$V$12,('Mitigazione del rischio'!Y$8*Tabelle!$W$12),"-"))))))))))</f>
        <v>-</v>
      </c>
      <c r="Z186" s="31" t="str">
        <f>IF('Modello Analisi RISCHI MOG_PTPC'!BB187=Tabelle!$V$3,('Mitigazione del rischio'!Z$8*Tabelle!$W$3),IF('Modello Analisi RISCHI MOG_PTPC'!BB187=Tabelle!$V$4,('Mitigazione del rischio'!Z$8*Tabelle!$W$4),IF('Modello Analisi RISCHI MOG_PTPC'!BB187=Tabelle!$V$5,('Mitigazione del rischio'!Z$8*Tabelle!$W$5),IF('Modello Analisi RISCHI MOG_PTPC'!BB187=Tabelle!$V$6,('Mitigazione del rischio'!Z$8*Tabelle!$W$6),IF('Modello Analisi RISCHI MOG_PTPC'!BB187=Tabelle!$V$7,('Mitigazione del rischio'!Z$8*Tabelle!$W$7),IF('Modello Analisi RISCHI MOG_PTPC'!BB187=Tabelle!$V$8,('Mitigazione del rischio'!Z$8*Tabelle!$W$8),IF('Modello Analisi RISCHI MOG_PTPC'!BB187=Tabelle!$V$9,('Mitigazione del rischio'!Z$8*Tabelle!$W$9),IF('Modello Analisi RISCHI MOG_PTPC'!BB187=Tabelle!$V$10,('Mitigazione del rischio'!Z$8*Tabelle!$W$10),IF('Modello Analisi RISCHI MOG_PTPC'!BB187=Tabelle!$V$11,('Mitigazione del rischio'!Z$8*Tabelle!$W$11),IF('Modello Analisi RISCHI MOG_PTPC'!BB187=Tabelle!$V$12,('Mitigazione del rischio'!Z$8*Tabelle!$W$12),"-"))))))))))</f>
        <v>-</v>
      </c>
      <c r="AA186" s="31" t="str">
        <f>IF('Modello Analisi RISCHI MOG_PTPC'!BC187=Tabelle!$V$3,('Mitigazione del rischio'!AA$8*Tabelle!$W$3),IF('Modello Analisi RISCHI MOG_PTPC'!BC187=Tabelle!$V$4,('Mitigazione del rischio'!AA$8*Tabelle!$W$4),IF('Modello Analisi RISCHI MOG_PTPC'!BC187=Tabelle!$V$5,('Mitigazione del rischio'!AA$8*Tabelle!$W$5),IF('Modello Analisi RISCHI MOG_PTPC'!BC187=Tabelle!$V$6,('Mitigazione del rischio'!AA$8*Tabelle!$W$6),IF('Modello Analisi RISCHI MOG_PTPC'!BC187=Tabelle!$V$7,('Mitigazione del rischio'!AA$8*Tabelle!$W$7),IF('Modello Analisi RISCHI MOG_PTPC'!BC187=Tabelle!$V$8,('Mitigazione del rischio'!AA$8*Tabelle!$W$8),IF('Modello Analisi RISCHI MOG_PTPC'!BC187=Tabelle!$V$9,('Mitigazione del rischio'!AA$8*Tabelle!$W$9),IF('Modello Analisi RISCHI MOG_PTPC'!BC187=Tabelle!$V$10,('Mitigazione del rischio'!AA$8*Tabelle!$W$10),IF('Modello Analisi RISCHI MOG_PTPC'!BC187=Tabelle!$V$11,('Mitigazione del rischio'!AA$8*Tabelle!$W$11),IF('Modello Analisi RISCHI MOG_PTPC'!BC187=Tabelle!$V$12,('Mitigazione del rischio'!AA$8*Tabelle!$W$12),"-"))))))))))</f>
        <v>-</v>
      </c>
      <c r="AB186" s="31" t="str">
        <f>IF('Modello Analisi RISCHI MOG_PTPC'!BD187=Tabelle!$V$3,('Mitigazione del rischio'!AB$8*Tabelle!$W$3),IF('Modello Analisi RISCHI MOG_PTPC'!BD187=Tabelle!$V$4,('Mitigazione del rischio'!AB$8*Tabelle!$W$4),IF('Modello Analisi RISCHI MOG_PTPC'!BD187=Tabelle!$V$5,('Mitigazione del rischio'!AB$8*Tabelle!$W$5),IF('Modello Analisi RISCHI MOG_PTPC'!BD187=Tabelle!$V$6,('Mitigazione del rischio'!AB$8*Tabelle!$W$6),IF('Modello Analisi RISCHI MOG_PTPC'!BD187=Tabelle!$V$7,('Mitigazione del rischio'!AB$8*Tabelle!$W$7),IF('Modello Analisi RISCHI MOG_PTPC'!BD187=Tabelle!$V$8,('Mitigazione del rischio'!AB$8*Tabelle!$W$8),IF('Modello Analisi RISCHI MOG_PTPC'!BD187=Tabelle!$V$9,('Mitigazione del rischio'!AB$8*Tabelle!$W$9),IF('Modello Analisi RISCHI MOG_PTPC'!BD187=Tabelle!$V$10,('Mitigazione del rischio'!AB$8*Tabelle!$W$10),IF('Modello Analisi RISCHI MOG_PTPC'!BD187=Tabelle!$V$11,('Mitigazione del rischio'!AB$8*Tabelle!$W$11),IF('Modello Analisi RISCHI MOG_PTPC'!BD187=Tabelle!$V$12,('Mitigazione del rischio'!AB$8*Tabelle!$W$12),"-"))))))))))</f>
        <v>-</v>
      </c>
      <c r="AC186" s="31" t="str">
        <f>IF('Modello Analisi RISCHI MOG_PTPC'!BE187=Tabelle!$V$3,('Mitigazione del rischio'!AC$8*Tabelle!$W$3),IF('Modello Analisi RISCHI MOG_PTPC'!BE187=Tabelle!$V$4,('Mitigazione del rischio'!AC$8*Tabelle!$W$4),IF('Modello Analisi RISCHI MOG_PTPC'!BE187=Tabelle!$V$5,('Mitigazione del rischio'!AC$8*Tabelle!$W$5),IF('Modello Analisi RISCHI MOG_PTPC'!BE187=Tabelle!$V$6,('Mitigazione del rischio'!AC$8*Tabelle!$W$6),IF('Modello Analisi RISCHI MOG_PTPC'!BE187=Tabelle!$V$7,('Mitigazione del rischio'!AC$8*Tabelle!$W$7),IF('Modello Analisi RISCHI MOG_PTPC'!BE187=Tabelle!$V$8,('Mitigazione del rischio'!AC$8*Tabelle!$W$8),IF('Modello Analisi RISCHI MOG_PTPC'!BE187=Tabelle!$V$9,('Mitigazione del rischio'!AC$8*Tabelle!$W$9),IF('Modello Analisi RISCHI MOG_PTPC'!BE187=Tabelle!$V$10,('Mitigazione del rischio'!AC$8*Tabelle!$W$10),IF('Modello Analisi RISCHI MOG_PTPC'!BE187=Tabelle!$V$11,('Mitigazione del rischio'!AC$8*Tabelle!$W$11),IF('Modello Analisi RISCHI MOG_PTPC'!BE187=Tabelle!$V$12,('Mitigazione del rischio'!AC$8*Tabelle!$W$12),"-"))))))))))</f>
        <v>-</v>
      </c>
      <c r="AD186" s="31" t="str">
        <f>IF('Modello Analisi RISCHI MOG_PTPC'!BF187=Tabelle!$V$3,('Mitigazione del rischio'!AD$8*Tabelle!$W$3),IF('Modello Analisi RISCHI MOG_PTPC'!BF187=Tabelle!$V$4,('Mitigazione del rischio'!AD$8*Tabelle!$W$4),IF('Modello Analisi RISCHI MOG_PTPC'!BF187=Tabelle!$V$5,('Mitigazione del rischio'!AD$8*Tabelle!$W$5),IF('Modello Analisi RISCHI MOG_PTPC'!BF187=Tabelle!$V$6,('Mitigazione del rischio'!AD$8*Tabelle!$W$6),IF('Modello Analisi RISCHI MOG_PTPC'!BF187=Tabelle!$V$7,('Mitigazione del rischio'!AD$8*Tabelle!$W$7),IF('Modello Analisi RISCHI MOG_PTPC'!BF187=Tabelle!$V$8,('Mitigazione del rischio'!AD$8*Tabelle!$W$8),IF('Modello Analisi RISCHI MOG_PTPC'!BF187=Tabelle!$V$9,('Mitigazione del rischio'!AD$8*Tabelle!$W$9),IF('Modello Analisi RISCHI MOG_PTPC'!BF187=Tabelle!$V$10,('Mitigazione del rischio'!AD$8*Tabelle!$W$10),IF('Modello Analisi RISCHI MOG_PTPC'!BF187=Tabelle!$V$11,('Mitigazione del rischio'!AD$8*Tabelle!$W$11),IF('Modello Analisi RISCHI MOG_PTPC'!BF187=Tabelle!$V$12,('Mitigazione del rischio'!AD$8*Tabelle!$W$12),"-"))))))))))</f>
        <v>-</v>
      </c>
      <c r="AE186" s="31" t="str">
        <f>IF('Modello Analisi RISCHI MOG_PTPC'!BG187=Tabelle!$V$3,('Mitigazione del rischio'!AE$8*Tabelle!$W$3),IF('Modello Analisi RISCHI MOG_PTPC'!BG187=Tabelle!$V$4,('Mitigazione del rischio'!AE$8*Tabelle!$W$4),IF('Modello Analisi RISCHI MOG_PTPC'!BG187=Tabelle!$V$5,('Mitigazione del rischio'!AE$8*Tabelle!$W$5),IF('Modello Analisi RISCHI MOG_PTPC'!BG187=Tabelle!$V$6,('Mitigazione del rischio'!AE$8*Tabelle!$W$6),IF('Modello Analisi RISCHI MOG_PTPC'!BG187=Tabelle!$V$7,('Mitigazione del rischio'!AE$8*Tabelle!$W$7),IF('Modello Analisi RISCHI MOG_PTPC'!BG187=Tabelle!$V$8,('Mitigazione del rischio'!AE$8*Tabelle!$W$8),IF('Modello Analisi RISCHI MOG_PTPC'!BG187=Tabelle!$V$9,('Mitigazione del rischio'!AE$8*Tabelle!$W$9),IF('Modello Analisi RISCHI MOG_PTPC'!BG187=Tabelle!$V$10,('Mitigazione del rischio'!AE$8*Tabelle!$W$10),IF('Modello Analisi RISCHI MOG_PTPC'!BG187=Tabelle!$V$11,('Mitigazione del rischio'!AE$8*Tabelle!$W$11),IF('Modello Analisi RISCHI MOG_PTPC'!BG187=Tabelle!$V$12,('Mitigazione del rischio'!AE$8*Tabelle!$W$12),"-"))))))))))</f>
        <v>-</v>
      </c>
      <c r="AF186" s="32">
        <f t="shared" si="7"/>
        <v>0</v>
      </c>
      <c r="AG186" s="33">
        <f t="shared" si="8"/>
        <v>0</v>
      </c>
    </row>
    <row r="187" spans="1:33" x14ac:dyDescent="0.25">
      <c r="A187" s="31" t="str">
        <f>IF('Modello Analisi RISCHI MOG_PTPC'!AC188=Tabelle!$V$3,('Mitigazione del rischio'!A$8*Tabelle!$W$3),IF('Modello Analisi RISCHI MOG_PTPC'!AC188=Tabelle!$V$4,('Mitigazione del rischio'!A$8*Tabelle!$W$4),IF('Modello Analisi RISCHI MOG_PTPC'!AC188=Tabelle!$V$5,('Mitigazione del rischio'!A$8*Tabelle!$W$5),IF('Modello Analisi RISCHI MOG_PTPC'!AC188=Tabelle!$V$6,('Mitigazione del rischio'!A$8*Tabelle!$W$6),IF('Modello Analisi RISCHI MOG_PTPC'!AC188=Tabelle!$V$7,('Mitigazione del rischio'!A$8*Tabelle!$W$7),IF('Modello Analisi RISCHI MOG_PTPC'!AC188=Tabelle!$V$8,('Mitigazione del rischio'!A$8*Tabelle!$W$8),IF('Modello Analisi RISCHI MOG_PTPC'!AC188=Tabelle!$V$9,('Mitigazione del rischio'!A$8*Tabelle!$W$9),IF('Modello Analisi RISCHI MOG_PTPC'!AC188=Tabelle!$V$10,('Mitigazione del rischio'!A$8*Tabelle!$W$10),IF('Modello Analisi RISCHI MOG_PTPC'!AC188=Tabelle!$V$11,('Mitigazione del rischio'!A$8*Tabelle!$W$11),IF('Modello Analisi RISCHI MOG_PTPC'!AC188=Tabelle!$V$12,('Mitigazione del rischio'!A$8*Tabelle!$W$12),"-"))))))))))</f>
        <v>-</v>
      </c>
      <c r="B187" s="31" t="str">
        <f>IF('Modello Analisi RISCHI MOG_PTPC'!AD188=Tabelle!$V$3,('Mitigazione del rischio'!B$8*Tabelle!$W$3),IF('Modello Analisi RISCHI MOG_PTPC'!AD188=Tabelle!$V$4,('Mitigazione del rischio'!B$8*Tabelle!$W$4),IF('Modello Analisi RISCHI MOG_PTPC'!AD188=Tabelle!$V$5,('Mitigazione del rischio'!B$8*Tabelle!$W$5),IF('Modello Analisi RISCHI MOG_PTPC'!AD188=Tabelle!$V$6,('Mitigazione del rischio'!B$8*Tabelle!$W$6),IF('Modello Analisi RISCHI MOG_PTPC'!AD188=Tabelle!$V$7,('Mitigazione del rischio'!B$8*Tabelle!$W$7),IF('Modello Analisi RISCHI MOG_PTPC'!AD188=Tabelle!$V$8,('Mitigazione del rischio'!B$8*Tabelle!$W$8),IF('Modello Analisi RISCHI MOG_PTPC'!AD188=Tabelle!$V$9,('Mitigazione del rischio'!B$8*Tabelle!$W$9),IF('Modello Analisi RISCHI MOG_PTPC'!AD188=Tabelle!$V$10,('Mitigazione del rischio'!B$8*Tabelle!$W$10),IF('Modello Analisi RISCHI MOG_PTPC'!AD188=Tabelle!$V$11,('Mitigazione del rischio'!B$8*Tabelle!$W$11),IF('Modello Analisi RISCHI MOG_PTPC'!AD188=Tabelle!$V$12,('Mitigazione del rischio'!B$8*Tabelle!$W$12),"-"))))))))))</f>
        <v>-</v>
      </c>
      <c r="C187" s="31" t="str">
        <f>IF('Modello Analisi RISCHI MOG_PTPC'!AE188=Tabelle!$V$3,('Mitigazione del rischio'!C$8*Tabelle!$W$3),IF('Modello Analisi RISCHI MOG_PTPC'!AE188=Tabelle!$V$4,('Mitigazione del rischio'!C$8*Tabelle!$W$4),IF('Modello Analisi RISCHI MOG_PTPC'!AE188=Tabelle!$V$5,('Mitigazione del rischio'!C$8*Tabelle!$W$5),IF('Modello Analisi RISCHI MOG_PTPC'!AE188=Tabelle!$V$6,('Mitigazione del rischio'!C$8*Tabelle!$W$6),IF('Modello Analisi RISCHI MOG_PTPC'!AE188=Tabelle!$V$7,('Mitigazione del rischio'!C$8*Tabelle!$W$7),IF('Modello Analisi RISCHI MOG_PTPC'!AE188=Tabelle!$V$8,('Mitigazione del rischio'!C$8*Tabelle!$W$8),IF('Modello Analisi RISCHI MOG_PTPC'!AE188=Tabelle!$V$9,('Mitigazione del rischio'!C$8*Tabelle!$W$9),IF('Modello Analisi RISCHI MOG_PTPC'!AE188=Tabelle!$V$10,('Mitigazione del rischio'!C$8*Tabelle!$W$10),IF('Modello Analisi RISCHI MOG_PTPC'!AE188=Tabelle!$V$11,('Mitigazione del rischio'!C$8*Tabelle!$W$11),IF('Modello Analisi RISCHI MOG_PTPC'!AE188=Tabelle!$V$12,('Mitigazione del rischio'!C$8*Tabelle!$W$12),"-"))))))))))</f>
        <v>-</v>
      </c>
      <c r="D187" s="31" t="str">
        <f>IF('Modello Analisi RISCHI MOG_PTPC'!AF188=Tabelle!$V$3,('Mitigazione del rischio'!D$8*Tabelle!$W$3),IF('Modello Analisi RISCHI MOG_PTPC'!AF188=Tabelle!$V$4,('Mitigazione del rischio'!D$8*Tabelle!$W$4),IF('Modello Analisi RISCHI MOG_PTPC'!AF188=Tabelle!$V$5,('Mitigazione del rischio'!D$8*Tabelle!$W$5),IF('Modello Analisi RISCHI MOG_PTPC'!AF188=Tabelle!$V$6,('Mitigazione del rischio'!D$8*Tabelle!$W$6),IF('Modello Analisi RISCHI MOG_PTPC'!AF188=Tabelle!$V$7,('Mitigazione del rischio'!D$8*Tabelle!$W$7),IF('Modello Analisi RISCHI MOG_PTPC'!AF188=Tabelle!$V$8,('Mitigazione del rischio'!D$8*Tabelle!$W$8),IF('Modello Analisi RISCHI MOG_PTPC'!AF188=Tabelle!$V$9,('Mitigazione del rischio'!D$8*Tabelle!$W$9),IF('Modello Analisi RISCHI MOG_PTPC'!AF188=Tabelle!$V$10,('Mitigazione del rischio'!D$8*Tabelle!$W$10),IF('Modello Analisi RISCHI MOG_PTPC'!AF188=Tabelle!$V$11,('Mitigazione del rischio'!D$8*Tabelle!$W$11),IF('Modello Analisi RISCHI MOG_PTPC'!AF188=Tabelle!$V$12,('Mitigazione del rischio'!D$8*Tabelle!$W$12),"-"))))))))))</f>
        <v>-</v>
      </c>
      <c r="E187" s="31" t="str">
        <f>IF('Modello Analisi RISCHI MOG_PTPC'!AG188=Tabelle!$V$3,('Mitigazione del rischio'!E$8*Tabelle!$W$3),IF('Modello Analisi RISCHI MOG_PTPC'!AG188=Tabelle!$V$4,('Mitigazione del rischio'!E$8*Tabelle!$W$4),IF('Modello Analisi RISCHI MOG_PTPC'!AG188=Tabelle!$V$5,('Mitigazione del rischio'!E$8*Tabelle!$W$5),IF('Modello Analisi RISCHI MOG_PTPC'!AG188=Tabelle!$V$6,('Mitigazione del rischio'!E$8*Tabelle!$W$6),IF('Modello Analisi RISCHI MOG_PTPC'!AG188=Tabelle!$V$7,('Mitigazione del rischio'!E$8*Tabelle!$W$7),IF('Modello Analisi RISCHI MOG_PTPC'!AG188=Tabelle!$V$8,('Mitigazione del rischio'!E$8*Tabelle!$W$8),IF('Modello Analisi RISCHI MOG_PTPC'!AG188=Tabelle!$V$9,('Mitigazione del rischio'!E$8*Tabelle!$W$9),IF('Modello Analisi RISCHI MOG_PTPC'!AG188=Tabelle!$V$10,('Mitigazione del rischio'!E$8*Tabelle!$W$10),IF('Modello Analisi RISCHI MOG_PTPC'!AG188=Tabelle!$V$11,('Mitigazione del rischio'!E$8*Tabelle!$W$11),IF('Modello Analisi RISCHI MOG_PTPC'!AG188=Tabelle!$V$12,('Mitigazione del rischio'!E$8*Tabelle!$W$12),"-"))))))))))</f>
        <v>-</v>
      </c>
      <c r="F187" s="31" t="str">
        <f>IF('Modello Analisi RISCHI MOG_PTPC'!AH188=Tabelle!$V$3,('Mitigazione del rischio'!F$8*Tabelle!$W$3),IF('Modello Analisi RISCHI MOG_PTPC'!AH188=Tabelle!$V$4,('Mitigazione del rischio'!F$8*Tabelle!$W$4),IF('Modello Analisi RISCHI MOG_PTPC'!AH188=Tabelle!$V$5,('Mitigazione del rischio'!F$8*Tabelle!$W$5),IF('Modello Analisi RISCHI MOG_PTPC'!AH188=Tabelle!$V$6,('Mitigazione del rischio'!F$8*Tabelle!$W$6),IF('Modello Analisi RISCHI MOG_PTPC'!AH188=Tabelle!$V$7,('Mitigazione del rischio'!F$8*Tabelle!$W$7),IF('Modello Analisi RISCHI MOG_PTPC'!AH188=Tabelle!$V$8,('Mitigazione del rischio'!F$8*Tabelle!$W$8),IF('Modello Analisi RISCHI MOG_PTPC'!AH188=Tabelle!$V$9,('Mitigazione del rischio'!F$8*Tabelle!$W$9),IF('Modello Analisi RISCHI MOG_PTPC'!AH188=Tabelle!$V$10,('Mitigazione del rischio'!F$8*Tabelle!$W$10),IF('Modello Analisi RISCHI MOG_PTPC'!AH188=Tabelle!$V$11,('Mitigazione del rischio'!F$8*Tabelle!$W$11),IF('Modello Analisi RISCHI MOG_PTPC'!AH188=Tabelle!$V$12,('Mitigazione del rischio'!F$8*Tabelle!$W$12),"-"))))))))))</f>
        <v>-</v>
      </c>
      <c r="G187" s="31" t="str">
        <f>IF('Modello Analisi RISCHI MOG_PTPC'!AI188=Tabelle!$V$3,('Mitigazione del rischio'!G$8*Tabelle!$W$3),IF('Modello Analisi RISCHI MOG_PTPC'!AI188=Tabelle!$V$4,('Mitigazione del rischio'!G$8*Tabelle!$W$4),IF('Modello Analisi RISCHI MOG_PTPC'!AI188=Tabelle!$V$5,('Mitigazione del rischio'!G$8*Tabelle!$W$5),IF('Modello Analisi RISCHI MOG_PTPC'!AI188=Tabelle!$V$6,('Mitigazione del rischio'!G$8*Tabelle!$W$6),IF('Modello Analisi RISCHI MOG_PTPC'!AI188=Tabelle!$V$7,('Mitigazione del rischio'!G$8*Tabelle!$W$7),IF('Modello Analisi RISCHI MOG_PTPC'!AI188=Tabelle!$V$8,('Mitigazione del rischio'!G$8*Tabelle!$W$8),IF('Modello Analisi RISCHI MOG_PTPC'!AI188=Tabelle!$V$9,('Mitigazione del rischio'!G$8*Tabelle!$W$9),IF('Modello Analisi RISCHI MOG_PTPC'!AI188=Tabelle!$V$10,('Mitigazione del rischio'!G$8*Tabelle!$W$10),IF('Modello Analisi RISCHI MOG_PTPC'!AI188=Tabelle!$V$11,('Mitigazione del rischio'!G$8*Tabelle!$W$11),IF('Modello Analisi RISCHI MOG_PTPC'!AI188=Tabelle!$V$12,('Mitigazione del rischio'!G$8*Tabelle!$W$12),"-"))))))))))</f>
        <v>-</v>
      </c>
      <c r="H187" s="31" t="str">
        <f>IF('Modello Analisi RISCHI MOG_PTPC'!AJ188=Tabelle!$V$3,('Mitigazione del rischio'!H$8*Tabelle!$W$3),IF('Modello Analisi RISCHI MOG_PTPC'!AJ188=Tabelle!$V$4,('Mitigazione del rischio'!H$8*Tabelle!$W$4),IF('Modello Analisi RISCHI MOG_PTPC'!AJ188=Tabelle!$V$5,('Mitigazione del rischio'!H$8*Tabelle!$W$5),IF('Modello Analisi RISCHI MOG_PTPC'!AJ188=Tabelle!$V$6,('Mitigazione del rischio'!H$8*Tabelle!$W$6),IF('Modello Analisi RISCHI MOG_PTPC'!AJ188=Tabelle!$V$7,('Mitigazione del rischio'!H$8*Tabelle!$W$7),IF('Modello Analisi RISCHI MOG_PTPC'!AJ188=Tabelle!$V$8,('Mitigazione del rischio'!H$8*Tabelle!$W$8),IF('Modello Analisi RISCHI MOG_PTPC'!AJ188=Tabelle!$V$9,('Mitigazione del rischio'!H$8*Tabelle!$W$9),IF('Modello Analisi RISCHI MOG_PTPC'!AJ188=Tabelle!$V$10,('Mitigazione del rischio'!H$8*Tabelle!$W$10),IF('Modello Analisi RISCHI MOG_PTPC'!AJ188=Tabelle!$V$11,('Mitigazione del rischio'!H$8*Tabelle!$W$11),IF('Modello Analisi RISCHI MOG_PTPC'!AJ188=Tabelle!$V$12,('Mitigazione del rischio'!H$8*Tabelle!$W$12),"-"))))))))))</f>
        <v>-</v>
      </c>
      <c r="I187" s="31" t="str">
        <f>IF('Modello Analisi RISCHI MOG_PTPC'!AK188=Tabelle!$V$3,('Mitigazione del rischio'!I$8*Tabelle!$W$3),IF('Modello Analisi RISCHI MOG_PTPC'!AK188=Tabelle!$V$4,('Mitigazione del rischio'!I$8*Tabelle!$W$4),IF('Modello Analisi RISCHI MOG_PTPC'!AK188=Tabelle!$V$5,('Mitigazione del rischio'!I$8*Tabelle!$W$5),IF('Modello Analisi RISCHI MOG_PTPC'!AK188=Tabelle!$V$6,('Mitigazione del rischio'!I$8*Tabelle!$W$6),IF('Modello Analisi RISCHI MOG_PTPC'!AK188=Tabelle!$V$7,('Mitigazione del rischio'!I$8*Tabelle!$W$7),IF('Modello Analisi RISCHI MOG_PTPC'!AK188=Tabelle!$V$8,('Mitigazione del rischio'!I$8*Tabelle!$W$8),IF('Modello Analisi RISCHI MOG_PTPC'!AK188=Tabelle!$V$9,('Mitigazione del rischio'!I$8*Tabelle!$W$9),IF('Modello Analisi RISCHI MOG_PTPC'!AK188=Tabelle!$V$10,('Mitigazione del rischio'!I$8*Tabelle!$W$10),IF('Modello Analisi RISCHI MOG_PTPC'!AK188=Tabelle!$V$11,('Mitigazione del rischio'!I$8*Tabelle!$W$11),IF('Modello Analisi RISCHI MOG_PTPC'!AK188=Tabelle!$V$12,('Mitigazione del rischio'!I$8*Tabelle!$W$12),"-"))))))))))</f>
        <v>-</v>
      </c>
      <c r="J187" s="31" t="str">
        <f>IF('Modello Analisi RISCHI MOG_PTPC'!AL188=Tabelle!$V$3,('Mitigazione del rischio'!J$8*Tabelle!$W$3),IF('Modello Analisi RISCHI MOG_PTPC'!AL188=Tabelle!$V$4,('Mitigazione del rischio'!J$8*Tabelle!$W$4),IF('Modello Analisi RISCHI MOG_PTPC'!AL188=Tabelle!$V$5,('Mitigazione del rischio'!J$8*Tabelle!$W$5),IF('Modello Analisi RISCHI MOG_PTPC'!AL188=Tabelle!$V$6,('Mitigazione del rischio'!J$8*Tabelle!$W$6),IF('Modello Analisi RISCHI MOG_PTPC'!AL188=Tabelle!$V$7,('Mitigazione del rischio'!J$8*Tabelle!$W$7),IF('Modello Analisi RISCHI MOG_PTPC'!AL188=Tabelle!$V$8,('Mitigazione del rischio'!J$8*Tabelle!$W$8),IF('Modello Analisi RISCHI MOG_PTPC'!AL188=Tabelle!$V$9,('Mitigazione del rischio'!J$8*Tabelle!$W$9),IF('Modello Analisi RISCHI MOG_PTPC'!AL188=Tabelle!$V$10,('Mitigazione del rischio'!J$8*Tabelle!$W$10),IF('Modello Analisi RISCHI MOG_PTPC'!AL188=Tabelle!$V$11,('Mitigazione del rischio'!J$8*Tabelle!$W$11),IF('Modello Analisi RISCHI MOG_PTPC'!AL188=Tabelle!$V$12,('Mitigazione del rischio'!J$8*Tabelle!$W$12),"-"))))))))))</f>
        <v>-</v>
      </c>
      <c r="K187" s="31" t="str">
        <f>IF('Modello Analisi RISCHI MOG_PTPC'!AM188=Tabelle!$V$3,('Mitigazione del rischio'!K$8*Tabelle!$W$3),IF('Modello Analisi RISCHI MOG_PTPC'!AM188=Tabelle!$V$4,('Mitigazione del rischio'!K$8*Tabelle!$W$4),IF('Modello Analisi RISCHI MOG_PTPC'!AM188=Tabelle!$V$5,('Mitigazione del rischio'!K$8*Tabelle!$W$5),IF('Modello Analisi RISCHI MOG_PTPC'!AM188=Tabelle!$V$6,('Mitigazione del rischio'!K$8*Tabelle!$W$6),IF('Modello Analisi RISCHI MOG_PTPC'!AM188=Tabelle!$V$7,('Mitigazione del rischio'!K$8*Tabelle!$W$7),IF('Modello Analisi RISCHI MOG_PTPC'!AM188=Tabelle!$V$8,('Mitigazione del rischio'!K$8*Tabelle!$W$8),IF('Modello Analisi RISCHI MOG_PTPC'!AM188=Tabelle!$V$9,('Mitigazione del rischio'!K$8*Tabelle!$W$9),IF('Modello Analisi RISCHI MOG_PTPC'!AM188=Tabelle!$V$10,('Mitigazione del rischio'!K$8*Tabelle!$W$10),IF('Modello Analisi RISCHI MOG_PTPC'!AM188=Tabelle!$V$11,('Mitigazione del rischio'!K$8*Tabelle!$W$11),IF('Modello Analisi RISCHI MOG_PTPC'!AM188=Tabelle!$V$12,('Mitigazione del rischio'!K$8*Tabelle!$W$12),"-"))))))))))</f>
        <v>-</v>
      </c>
      <c r="L187" s="31" t="str">
        <f>IF('Modello Analisi RISCHI MOG_PTPC'!AN188=Tabelle!$V$3,('Mitigazione del rischio'!L$8*Tabelle!$W$3),IF('Modello Analisi RISCHI MOG_PTPC'!AN188=Tabelle!$V$4,('Mitigazione del rischio'!L$8*Tabelle!$W$4),IF('Modello Analisi RISCHI MOG_PTPC'!AN188=Tabelle!$V$5,('Mitigazione del rischio'!L$8*Tabelle!$W$5),IF('Modello Analisi RISCHI MOG_PTPC'!AN188=Tabelle!$V$6,('Mitigazione del rischio'!L$8*Tabelle!$W$6),IF('Modello Analisi RISCHI MOG_PTPC'!AN188=Tabelle!$V$7,('Mitigazione del rischio'!L$8*Tabelle!$W$7),IF('Modello Analisi RISCHI MOG_PTPC'!AN188=Tabelle!$V$8,('Mitigazione del rischio'!L$8*Tabelle!$W$8),IF('Modello Analisi RISCHI MOG_PTPC'!AN188=Tabelle!$V$9,('Mitigazione del rischio'!L$8*Tabelle!$W$9),IF('Modello Analisi RISCHI MOG_PTPC'!AN188=Tabelle!$V$10,('Mitigazione del rischio'!L$8*Tabelle!$W$10),IF('Modello Analisi RISCHI MOG_PTPC'!AN188=Tabelle!$V$11,('Mitigazione del rischio'!L$8*Tabelle!$W$11),IF('Modello Analisi RISCHI MOG_PTPC'!AN188=Tabelle!$V$12,('Mitigazione del rischio'!L$8*Tabelle!$W$12),"-"))))))))))</f>
        <v>-</v>
      </c>
      <c r="M187" s="31" t="str">
        <f>IF('Modello Analisi RISCHI MOG_PTPC'!AO188=Tabelle!$V$3,('Mitigazione del rischio'!M$8*Tabelle!$W$3),IF('Modello Analisi RISCHI MOG_PTPC'!AO188=Tabelle!$V$4,('Mitigazione del rischio'!M$8*Tabelle!$W$4),IF('Modello Analisi RISCHI MOG_PTPC'!AO188=Tabelle!$V$5,('Mitigazione del rischio'!M$8*Tabelle!$W$5),IF('Modello Analisi RISCHI MOG_PTPC'!AO188=Tabelle!$V$6,('Mitigazione del rischio'!M$8*Tabelle!$W$6),IF('Modello Analisi RISCHI MOG_PTPC'!AO188=Tabelle!$V$7,('Mitigazione del rischio'!M$8*Tabelle!$W$7),IF('Modello Analisi RISCHI MOG_PTPC'!AO188=Tabelle!$V$8,('Mitigazione del rischio'!M$8*Tabelle!$W$8),IF('Modello Analisi RISCHI MOG_PTPC'!AO188=Tabelle!$V$9,('Mitigazione del rischio'!M$8*Tabelle!$W$9),IF('Modello Analisi RISCHI MOG_PTPC'!AO188=Tabelle!$V$10,('Mitigazione del rischio'!M$8*Tabelle!$W$10),IF('Modello Analisi RISCHI MOG_PTPC'!AO188=Tabelle!$V$11,('Mitigazione del rischio'!M$8*Tabelle!$W$11),IF('Modello Analisi RISCHI MOG_PTPC'!AO188=Tabelle!$V$12,('Mitigazione del rischio'!M$8*Tabelle!$W$12),"-"))))))))))</f>
        <v>-</v>
      </c>
      <c r="N187" s="31" t="str">
        <f>IF('Modello Analisi RISCHI MOG_PTPC'!AP188=Tabelle!$V$3,('Mitigazione del rischio'!N$8*Tabelle!$W$3),IF('Modello Analisi RISCHI MOG_PTPC'!AP188=Tabelle!$V$4,('Mitigazione del rischio'!N$8*Tabelle!$W$4),IF('Modello Analisi RISCHI MOG_PTPC'!AP188=Tabelle!$V$5,('Mitigazione del rischio'!N$8*Tabelle!$W$5),IF('Modello Analisi RISCHI MOG_PTPC'!AP188=Tabelle!$V$6,('Mitigazione del rischio'!N$8*Tabelle!$W$6),IF('Modello Analisi RISCHI MOG_PTPC'!AP188=Tabelle!$V$7,('Mitigazione del rischio'!N$8*Tabelle!$W$7),IF('Modello Analisi RISCHI MOG_PTPC'!AP188=Tabelle!$V$8,('Mitigazione del rischio'!N$8*Tabelle!$W$8),IF('Modello Analisi RISCHI MOG_PTPC'!AP188=Tabelle!$V$9,('Mitigazione del rischio'!N$8*Tabelle!$W$9),IF('Modello Analisi RISCHI MOG_PTPC'!AP188=Tabelle!$V$10,('Mitigazione del rischio'!N$8*Tabelle!$W$10),IF('Modello Analisi RISCHI MOG_PTPC'!AP188=Tabelle!$V$11,('Mitigazione del rischio'!N$8*Tabelle!$W$11),IF('Modello Analisi RISCHI MOG_PTPC'!AP188=Tabelle!$V$12,('Mitigazione del rischio'!N$8*Tabelle!$W$12),"-"))))))))))</f>
        <v>-</v>
      </c>
      <c r="O187" s="31" t="str">
        <f>IF('Modello Analisi RISCHI MOG_PTPC'!AQ188=Tabelle!$V$3,('Mitigazione del rischio'!O$8*Tabelle!$W$3),IF('Modello Analisi RISCHI MOG_PTPC'!AQ188=Tabelle!$V$4,('Mitigazione del rischio'!O$8*Tabelle!$W$4),IF('Modello Analisi RISCHI MOG_PTPC'!AQ188=Tabelle!$V$5,('Mitigazione del rischio'!O$8*Tabelle!$W$5),IF('Modello Analisi RISCHI MOG_PTPC'!AQ188=Tabelle!$V$6,('Mitigazione del rischio'!O$8*Tabelle!$W$6),IF('Modello Analisi RISCHI MOG_PTPC'!AQ188=Tabelle!$V$7,('Mitigazione del rischio'!O$8*Tabelle!$W$7),IF('Modello Analisi RISCHI MOG_PTPC'!AQ188=Tabelle!$V$8,('Mitigazione del rischio'!O$8*Tabelle!$W$8),IF('Modello Analisi RISCHI MOG_PTPC'!AQ188=Tabelle!$V$9,('Mitigazione del rischio'!O$8*Tabelle!$W$9),IF('Modello Analisi RISCHI MOG_PTPC'!AQ188=Tabelle!$V$10,('Mitigazione del rischio'!O$8*Tabelle!$W$10),IF('Modello Analisi RISCHI MOG_PTPC'!AQ188=Tabelle!$V$11,('Mitigazione del rischio'!O$8*Tabelle!$W$11),IF('Modello Analisi RISCHI MOG_PTPC'!AQ188=Tabelle!$V$12,('Mitigazione del rischio'!O$8*Tabelle!$W$12),"-"))))))))))</f>
        <v>-</v>
      </c>
      <c r="P187" s="31" t="str">
        <f>IF('Modello Analisi RISCHI MOG_PTPC'!AR188=Tabelle!$V$3,('Mitigazione del rischio'!P$8*Tabelle!$W$3),IF('Modello Analisi RISCHI MOG_PTPC'!AR188=Tabelle!$V$4,('Mitigazione del rischio'!P$8*Tabelle!$W$4),IF('Modello Analisi RISCHI MOG_PTPC'!AR188=Tabelle!$V$5,('Mitigazione del rischio'!P$8*Tabelle!$W$5),IF('Modello Analisi RISCHI MOG_PTPC'!AR188=Tabelle!$V$6,('Mitigazione del rischio'!P$8*Tabelle!$W$6),IF('Modello Analisi RISCHI MOG_PTPC'!AR188=Tabelle!$V$7,('Mitigazione del rischio'!P$8*Tabelle!$W$7),IF('Modello Analisi RISCHI MOG_PTPC'!AR188=Tabelle!$V$8,('Mitigazione del rischio'!P$8*Tabelle!$W$8),IF('Modello Analisi RISCHI MOG_PTPC'!AR188=Tabelle!$V$9,('Mitigazione del rischio'!P$8*Tabelle!$W$9),IF('Modello Analisi RISCHI MOG_PTPC'!AR188=Tabelle!$V$10,('Mitigazione del rischio'!P$8*Tabelle!$W$10),IF('Modello Analisi RISCHI MOG_PTPC'!AR188=Tabelle!$V$11,('Mitigazione del rischio'!P$8*Tabelle!$W$11),IF('Modello Analisi RISCHI MOG_PTPC'!AR188=Tabelle!$V$12,('Mitigazione del rischio'!P$8*Tabelle!$W$12),"-"))))))))))</f>
        <v>-</v>
      </c>
      <c r="Q187" s="31" t="str">
        <f>IF('Modello Analisi RISCHI MOG_PTPC'!AS188=Tabelle!$V$3,('Mitigazione del rischio'!Q$8*Tabelle!$W$3),IF('Modello Analisi RISCHI MOG_PTPC'!AS188=Tabelle!$V$4,('Mitigazione del rischio'!Q$8*Tabelle!$W$4),IF('Modello Analisi RISCHI MOG_PTPC'!AS188=Tabelle!$V$5,('Mitigazione del rischio'!Q$8*Tabelle!$W$5),IF('Modello Analisi RISCHI MOG_PTPC'!AS188=Tabelle!$V$6,('Mitigazione del rischio'!Q$8*Tabelle!$W$6),IF('Modello Analisi RISCHI MOG_PTPC'!AS188=Tabelle!$V$7,('Mitigazione del rischio'!Q$8*Tabelle!$W$7),IF('Modello Analisi RISCHI MOG_PTPC'!AS188=Tabelle!$V$8,('Mitigazione del rischio'!Q$8*Tabelle!$W$8),IF('Modello Analisi RISCHI MOG_PTPC'!AS188=Tabelle!$V$9,('Mitigazione del rischio'!Q$8*Tabelle!$W$9),IF('Modello Analisi RISCHI MOG_PTPC'!AS188=Tabelle!$V$10,('Mitigazione del rischio'!Q$8*Tabelle!$W$10),IF('Modello Analisi RISCHI MOG_PTPC'!AS188=Tabelle!$V$11,('Mitigazione del rischio'!Q$8*Tabelle!$W$11),IF('Modello Analisi RISCHI MOG_PTPC'!AS188=Tabelle!$V$12,('Mitigazione del rischio'!Q$8*Tabelle!$W$12),"-"))))))))))</f>
        <v>-</v>
      </c>
      <c r="R187" s="31" t="str">
        <f>IF('Modello Analisi RISCHI MOG_PTPC'!AT188=Tabelle!$V$3,('Mitigazione del rischio'!R$8*Tabelle!$W$3),IF('Modello Analisi RISCHI MOG_PTPC'!AT188=Tabelle!$V$4,('Mitigazione del rischio'!R$8*Tabelle!$W$4),IF('Modello Analisi RISCHI MOG_PTPC'!AT188=Tabelle!$V$5,('Mitigazione del rischio'!R$8*Tabelle!$W$5),IF('Modello Analisi RISCHI MOG_PTPC'!AT188=Tabelle!$V$6,('Mitigazione del rischio'!R$8*Tabelle!$W$6),IF('Modello Analisi RISCHI MOG_PTPC'!AT188=Tabelle!$V$7,('Mitigazione del rischio'!R$8*Tabelle!$W$7),IF('Modello Analisi RISCHI MOG_PTPC'!AT188=Tabelle!$V$8,('Mitigazione del rischio'!R$8*Tabelle!$W$8),IF('Modello Analisi RISCHI MOG_PTPC'!AT188=Tabelle!$V$9,('Mitigazione del rischio'!R$8*Tabelle!$W$9),IF('Modello Analisi RISCHI MOG_PTPC'!AT188=Tabelle!$V$10,('Mitigazione del rischio'!R$8*Tabelle!$W$10),IF('Modello Analisi RISCHI MOG_PTPC'!AT188=Tabelle!$V$11,('Mitigazione del rischio'!R$8*Tabelle!$W$11),IF('Modello Analisi RISCHI MOG_PTPC'!AT188=Tabelle!$V$12,('Mitigazione del rischio'!R$8*Tabelle!$W$12),"-"))))))))))</f>
        <v>-</v>
      </c>
      <c r="S187" s="31" t="str">
        <f>IF('Modello Analisi RISCHI MOG_PTPC'!AU188=Tabelle!$V$3,('Mitigazione del rischio'!S$8*Tabelle!$W$3),IF('Modello Analisi RISCHI MOG_PTPC'!AU188=Tabelle!$V$4,('Mitigazione del rischio'!S$8*Tabelle!$W$4),IF('Modello Analisi RISCHI MOG_PTPC'!AU188=Tabelle!$V$5,('Mitigazione del rischio'!S$8*Tabelle!$W$5),IF('Modello Analisi RISCHI MOG_PTPC'!AU188=Tabelle!$V$6,('Mitigazione del rischio'!S$8*Tabelle!$W$6),IF('Modello Analisi RISCHI MOG_PTPC'!AU188=Tabelle!$V$7,('Mitigazione del rischio'!S$8*Tabelle!$W$7),IF('Modello Analisi RISCHI MOG_PTPC'!AU188=Tabelle!$V$8,('Mitigazione del rischio'!S$8*Tabelle!$W$8),IF('Modello Analisi RISCHI MOG_PTPC'!AU188=Tabelle!$V$9,('Mitigazione del rischio'!S$8*Tabelle!$W$9),IF('Modello Analisi RISCHI MOG_PTPC'!AU188=Tabelle!$V$10,('Mitigazione del rischio'!S$8*Tabelle!$W$10),IF('Modello Analisi RISCHI MOG_PTPC'!AU188=Tabelle!$V$11,('Mitigazione del rischio'!S$8*Tabelle!$W$11),IF('Modello Analisi RISCHI MOG_PTPC'!AU188=Tabelle!$V$12,('Mitigazione del rischio'!S$8*Tabelle!$W$12),"-"))))))))))</f>
        <v>-</v>
      </c>
      <c r="T187" s="31" t="str">
        <f>IF('Modello Analisi RISCHI MOG_PTPC'!AV188=Tabelle!$V$3,('Mitigazione del rischio'!T$8*Tabelle!$W$3),IF('Modello Analisi RISCHI MOG_PTPC'!AV188=Tabelle!$V$4,('Mitigazione del rischio'!T$8*Tabelle!$W$4),IF('Modello Analisi RISCHI MOG_PTPC'!AV188=Tabelle!$V$5,('Mitigazione del rischio'!T$8*Tabelle!$W$5),IF('Modello Analisi RISCHI MOG_PTPC'!AV188=Tabelle!$V$6,('Mitigazione del rischio'!T$8*Tabelle!$W$6),IF('Modello Analisi RISCHI MOG_PTPC'!AV188=Tabelle!$V$7,('Mitigazione del rischio'!T$8*Tabelle!$W$7),IF('Modello Analisi RISCHI MOG_PTPC'!AV188=Tabelle!$V$8,('Mitigazione del rischio'!T$8*Tabelle!$W$8),IF('Modello Analisi RISCHI MOG_PTPC'!AV188=Tabelle!$V$9,('Mitigazione del rischio'!T$8*Tabelle!$W$9),IF('Modello Analisi RISCHI MOG_PTPC'!AV188=Tabelle!$V$10,('Mitigazione del rischio'!T$8*Tabelle!$W$10),IF('Modello Analisi RISCHI MOG_PTPC'!AV188=Tabelle!$V$11,('Mitigazione del rischio'!T$8*Tabelle!$W$11),IF('Modello Analisi RISCHI MOG_PTPC'!AV188=Tabelle!$V$12,('Mitigazione del rischio'!T$8*Tabelle!$W$12),"-"))))))))))</f>
        <v>-</v>
      </c>
      <c r="U187" s="31" t="str">
        <f>IF('Modello Analisi RISCHI MOG_PTPC'!AW188=Tabelle!$V$3,('Mitigazione del rischio'!U$8*Tabelle!$W$3),IF('Modello Analisi RISCHI MOG_PTPC'!AW188=Tabelle!$V$4,('Mitigazione del rischio'!U$8*Tabelle!$W$4),IF('Modello Analisi RISCHI MOG_PTPC'!AW188=Tabelle!$V$5,('Mitigazione del rischio'!U$8*Tabelle!$W$5),IF('Modello Analisi RISCHI MOG_PTPC'!AW188=Tabelle!$V$6,('Mitigazione del rischio'!U$8*Tabelle!$W$6),IF('Modello Analisi RISCHI MOG_PTPC'!AW188=Tabelle!$V$7,('Mitigazione del rischio'!U$8*Tabelle!$W$7),IF('Modello Analisi RISCHI MOG_PTPC'!AW188=Tabelle!$V$8,('Mitigazione del rischio'!U$8*Tabelle!$W$8),IF('Modello Analisi RISCHI MOG_PTPC'!AW188=Tabelle!$V$9,('Mitigazione del rischio'!U$8*Tabelle!$W$9),IF('Modello Analisi RISCHI MOG_PTPC'!AW188=Tabelle!$V$10,('Mitigazione del rischio'!U$8*Tabelle!$W$10),IF('Modello Analisi RISCHI MOG_PTPC'!AW188=Tabelle!$V$11,('Mitigazione del rischio'!U$8*Tabelle!$W$11),IF('Modello Analisi RISCHI MOG_PTPC'!AW188=Tabelle!$V$12,('Mitigazione del rischio'!U$8*Tabelle!$W$12),"-"))))))))))</f>
        <v>-</v>
      </c>
      <c r="V187" s="31" t="str">
        <f>IF('Modello Analisi RISCHI MOG_PTPC'!AX188=Tabelle!$V$3,('Mitigazione del rischio'!V$8*Tabelle!$W$3),IF('Modello Analisi RISCHI MOG_PTPC'!AX188=Tabelle!$V$4,('Mitigazione del rischio'!V$8*Tabelle!$W$4),IF('Modello Analisi RISCHI MOG_PTPC'!AX188=Tabelle!$V$5,('Mitigazione del rischio'!V$8*Tabelle!$W$5),IF('Modello Analisi RISCHI MOG_PTPC'!AX188=Tabelle!$V$6,('Mitigazione del rischio'!V$8*Tabelle!$W$6),IF('Modello Analisi RISCHI MOG_PTPC'!AX188=Tabelle!$V$7,('Mitigazione del rischio'!V$8*Tabelle!$W$7),IF('Modello Analisi RISCHI MOG_PTPC'!AX188=Tabelle!$V$8,('Mitigazione del rischio'!V$8*Tabelle!$W$8),IF('Modello Analisi RISCHI MOG_PTPC'!AX188=Tabelle!$V$9,('Mitigazione del rischio'!V$8*Tabelle!$W$9),IF('Modello Analisi RISCHI MOG_PTPC'!AX188=Tabelle!$V$10,('Mitigazione del rischio'!V$8*Tabelle!$W$10),IF('Modello Analisi RISCHI MOG_PTPC'!AX188=Tabelle!$V$11,('Mitigazione del rischio'!V$8*Tabelle!$W$11),IF('Modello Analisi RISCHI MOG_PTPC'!AX188=Tabelle!$V$12,('Mitigazione del rischio'!V$8*Tabelle!$W$12),"-"))))))))))</f>
        <v>-</v>
      </c>
      <c r="W187" s="31" t="str">
        <f>IF('Modello Analisi RISCHI MOG_PTPC'!AY188=Tabelle!$V$3,('Mitigazione del rischio'!W$8*Tabelle!$W$3),IF('Modello Analisi RISCHI MOG_PTPC'!AY188=Tabelle!$V$4,('Mitigazione del rischio'!W$8*Tabelle!$W$4),IF('Modello Analisi RISCHI MOG_PTPC'!AY188=Tabelle!$V$5,('Mitigazione del rischio'!W$8*Tabelle!$W$5),IF('Modello Analisi RISCHI MOG_PTPC'!AY188=Tabelle!$V$6,('Mitigazione del rischio'!W$8*Tabelle!$W$6),IF('Modello Analisi RISCHI MOG_PTPC'!AY188=Tabelle!$V$7,('Mitigazione del rischio'!W$8*Tabelle!$W$7),IF('Modello Analisi RISCHI MOG_PTPC'!AY188=Tabelle!$V$8,('Mitigazione del rischio'!W$8*Tabelle!$W$8),IF('Modello Analisi RISCHI MOG_PTPC'!AY188=Tabelle!$V$9,('Mitigazione del rischio'!W$8*Tabelle!$W$9),IF('Modello Analisi RISCHI MOG_PTPC'!AY188=Tabelle!$V$10,('Mitigazione del rischio'!W$8*Tabelle!$W$10),IF('Modello Analisi RISCHI MOG_PTPC'!AY188=Tabelle!$V$11,('Mitigazione del rischio'!W$8*Tabelle!$W$11),IF('Modello Analisi RISCHI MOG_PTPC'!AY188=Tabelle!$V$12,('Mitigazione del rischio'!W$8*Tabelle!$W$12),"-"))))))))))</f>
        <v>-</v>
      </c>
      <c r="X187" s="31" t="str">
        <f>IF('Modello Analisi RISCHI MOG_PTPC'!AZ188=Tabelle!$V$3,('Mitigazione del rischio'!X$8*Tabelle!$W$3),IF('Modello Analisi RISCHI MOG_PTPC'!AZ188=Tabelle!$V$4,('Mitigazione del rischio'!X$8*Tabelle!$W$4),IF('Modello Analisi RISCHI MOG_PTPC'!AZ188=Tabelle!$V$5,('Mitigazione del rischio'!X$8*Tabelle!$W$5),IF('Modello Analisi RISCHI MOG_PTPC'!AZ188=Tabelle!$V$6,('Mitigazione del rischio'!X$8*Tabelle!$W$6),IF('Modello Analisi RISCHI MOG_PTPC'!AZ188=Tabelle!$V$7,('Mitigazione del rischio'!X$8*Tabelle!$W$7),IF('Modello Analisi RISCHI MOG_PTPC'!AZ188=Tabelle!$V$8,('Mitigazione del rischio'!X$8*Tabelle!$W$8),IF('Modello Analisi RISCHI MOG_PTPC'!AZ188=Tabelle!$V$9,('Mitigazione del rischio'!X$8*Tabelle!$W$9),IF('Modello Analisi RISCHI MOG_PTPC'!AZ188=Tabelle!$V$10,('Mitigazione del rischio'!X$8*Tabelle!$W$10),IF('Modello Analisi RISCHI MOG_PTPC'!AZ188=Tabelle!$V$11,('Mitigazione del rischio'!X$8*Tabelle!$W$11),IF('Modello Analisi RISCHI MOG_PTPC'!AZ188=Tabelle!$V$12,('Mitigazione del rischio'!X$8*Tabelle!$W$12),"-"))))))))))</f>
        <v>-</v>
      </c>
      <c r="Y187" s="31" t="str">
        <f>IF('Modello Analisi RISCHI MOG_PTPC'!BA188=Tabelle!$V$3,('Mitigazione del rischio'!Y$8*Tabelle!$W$3),IF('Modello Analisi RISCHI MOG_PTPC'!BA188=Tabelle!$V$4,('Mitigazione del rischio'!Y$8*Tabelle!$W$4),IF('Modello Analisi RISCHI MOG_PTPC'!BA188=Tabelle!$V$5,('Mitigazione del rischio'!Y$8*Tabelle!$W$5),IF('Modello Analisi RISCHI MOG_PTPC'!BA188=Tabelle!$V$6,('Mitigazione del rischio'!Y$8*Tabelle!$W$6),IF('Modello Analisi RISCHI MOG_PTPC'!BA188=Tabelle!$V$7,('Mitigazione del rischio'!Y$8*Tabelle!$W$7),IF('Modello Analisi RISCHI MOG_PTPC'!BA188=Tabelle!$V$8,('Mitigazione del rischio'!Y$8*Tabelle!$W$8),IF('Modello Analisi RISCHI MOG_PTPC'!BA188=Tabelle!$V$9,('Mitigazione del rischio'!Y$8*Tabelle!$W$9),IF('Modello Analisi RISCHI MOG_PTPC'!BA188=Tabelle!$V$10,('Mitigazione del rischio'!Y$8*Tabelle!$W$10),IF('Modello Analisi RISCHI MOG_PTPC'!BA188=Tabelle!$V$11,('Mitigazione del rischio'!Y$8*Tabelle!$W$11),IF('Modello Analisi RISCHI MOG_PTPC'!BA188=Tabelle!$V$12,('Mitigazione del rischio'!Y$8*Tabelle!$W$12),"-"))))))))))</f>
        <v>-</v>
      </c>
      <c r="Z187" s="31" t="str">
        <f>IF('Modello Analisi RISCHI MOG_PTPC'!BB188=Tabelle!$V$3,('Mitigazione del rischio'!Z$8*Tabelle!$W$3),IF('Modello Analisi RISCHI MOG_PTPC'!BB188=Tabelle!$V$4,('Mitigazione del rischio'!Z$8*Tabelle!$W$4),IF('Modello Analisi RISCHI MOG_PTPC'!BB188=Tabelle!$V$5,('Mitigazione del rischio'!Z$8*Tabelle!$W$5),IF('Modello Analisi RISCHI MOG_PTPC'!BB188=Tabelle!$V$6,('Mitigazione del rischio'!Z$8*Tabelle!$W$6),IF('Modello Analisi RISCHI MOG_PTPC'!BB188=Tabelle!$V$7,('Mitigazione del rischio'!Z$8*Tabelle!$W$7),IF('Modello Analisi RISCHI MOG_PTPC'!BB188=Tabelle!$V$8,('Mitigazione del rischio'!Z$8*Tabelle!$W$8),IF('Modello Analisi RISCHI MOG_PTPC'!BB188=Tabelle!$V$9,('Mitigazione del rischio'!Z$8*Tabelle!$W$9),IF('Modello Analisi RISCHI MOG_PTPC'!BB188=Tabelle!$V$10,('Mitigazione del rischio'!Z$8*Tabelle!$W$10),IF('Modello Analisi RISCHI MOG_PTPC'!BB188=Tabelle!$V$11,('Mitigazione del rischio'!Z$8*Tabelle!$W$11),IF('Modello Analisi RISCHI MOG_PTPC'!BB188=Tabelle!$V$12,('Mitigazione del rischio'!Z$8*Tabelle!$W$12),"-"))))))))))</f>
        <v>-</v>
      </c>
      <c r="AA187" s="31" t="str">
        <f>IF('Modello Analisi RISCHI MOG_PTPC'!BC188=Tabelle!$V$3,('Mitigazione del rischio'!AA$8*Tabelle!$W$3),IF('Modello Analisi RISCHI MOG_PTPC'!BC188=Tabelle!$V$4,('Mitigazione del rischio'!AA$8*Tabelle!$W$4),IF('Modello Analisi RISCHI MOG_PTPC'!BC188=Tabelle!$V$5,('Mitigazione del rischio'!AA$8*Tabelle!$W$5),IF('Modello Analisi RISCHI MOG_PTPC'!BC188=Tabelle!$V$6,('Mitigazione del rischio'!AA$8*Tabelle!$W$6),IF('Modello Analisi RISCHI MOG_PTPC'!BC188=Tabelle!$V$7,('Mitigazione del rischio'!AA$8*Tabelle!$W$7),IF('Modello Analisi RISCHI MOG_PTPC'!BC188=Tabelle!$V$8,('Mitigazione del rischio'!AA$8*Tabelle!$W$8),IF('Modello Analisi RISCHI MOG_PTPC'!BC188=Tabelle!$V$9,('Mitigazione del rischio'!AA$8*Tabelle!$W$9),IF('Modello Analisi RISCHI MOG_PTPC'!BC188=Tabelle!$V$10,('Mitigazione del rischio'!AA$8*Tabelle!$W$10),IF('Modello Analisi RISCHI MOG_PTPC'!BC188=Tabelle!$V$11,('Mitigazione del rischio'!AA$8*Tabelle!$W$11),IF('Modello Analisi RISCHI MOG_PTPC'!BC188=Tabelle!$V$12,('Mitigazione del rischio'!AA$8*Tabelle!$W$12),"-"))))))))))</f>
        <v>-</v>
      </c>
      <c r="AB187" s="31" t="str">
        <f>IF('Modello Analisi RISCHI MOG_PTPC'!BD188=Tabelle!$V$3,('Mitigazione del rischio'!AB$8*Tabelle!$W$3),IF('Modello Analisi RISCHI MOG_PTPC'!BD188=Tabelle!$V$4,('Mitigazione del rischio'!AB$8*Tabelle!$W$4),IF('Modello Analisi RISCHI MOG_PTPC'!BD188=Tabelle!$V$5,('Mitigazione del rischio'!AB$8*Tabelle!$W$5),IF('Modello Analisi RISCHI MOG_PTPC'!BD188=Tabelle!$V$6,('Mitigazione del rischio'!AB$8*Tabelle!$W$6),IF('Modello Analisi RISCHI MOG_PTPC'!BD188=Tabelle!$V$7,('Mitigazione del rischio'!AB$8*Tabelle!$W$7),IF('Modello Analisi RISCHI MOG_PTPC'!BD188=Tabelle!$V$8,('Mitigazione del rischio'!AB$8*Tabelle!$W$8),IF('Modello Analisi RISCHI MOG_PTPC'!BD188=Tabelle!$V$9,('Mitigazione del rischio'!AB$8*Tabelle!$W$9),IF('Modello Analisi RISCHI MOG_PTPC'!BD188=Tabelle!$V$10,('Mitigazione del rischio'!AB$8*Tabelle!$W$10),IF('Modello Analisi RISCHI MOG_PTPC'!BD188=Tabelle!$V$11,('Mitigazione del rischio'!AB$8*Tabelle!$W$11),IF('Modello Analisi RISCHI MOG_PTPC'!BD188=Tabelle!$V$12,('Mitigazione del rischio'!AB$8*Tabelle!$W$12),"-"))))))))))</f>
        <v>-</v>
      </c>
      <c r="AC187" s="31" t="str">
        <f>IF('Modello Analisi RISCHI MOG_PTPC'!BE188=Tabelle!$V$3,('Mitigazione del rischio'!AC$8*Tabelle!$W$3),IF('Modello Analisi RISCHI MOG_PTPC'!BE188=Tabelle!$V$4,('Mitigazione del rischio'!AC$8*Tabelle!$W$4),IF('Modello Analisi RISCHI MOG_PTPC'!BE188=Tabelle!$V$5,('Mitigazione del rischio'!AC$8*Tabelle!$W$5),IF('Modello Analisi RISCHI MOG_PTPC'!BE188=Tabelle!$V$6,('Mitigazione del rischio'!AC$8*Tabelle!$W$6),IF('Modello Analisi RISCHI MOG_PTPC'!BE188=Tabelle!$V$7,('Mitigazione del rischio'!AC$8*Tabelle!$W$7),IF('Modello Analisi RISCHI MOG_PTPC'!BE188=Tabelle!$V$8,('Mitigazione del rischio'!AC$8*Tabelle!$W$8),IF('Modello Analisi RISCHI MOG_PTPC'!BE188=Tabelle!$V$9,('Mitigazione del rischio'!AC$8*Tabelle!$W$9),IF('Modello Analisi RISCHI MOG_PTPC'!BE188=Tabelle!$V$10,('Mitigazione del rischio'!AC$8*Tabelle!$W$10),IF('Modello Analisi RISCHI MOG_PTPC'!BE188=Tabelle!$V$11,('Mitigazione del rischio'!AC$8*Tabelle!$W$11),IF('Modello Analisi RISCHI MOG_PTPC'!BE188=Tabelle!$V$12,('Mitigazione del rischio'!AC$8*Tabelle!$W$12),"-"))))))))))</f>
        <v>-</v>
      </c>
      <c r="AD187" s="31" t="str">
        <f>IF('Modello Analisi RISCHI MOG_PTPC'!BF188=Tabelle!$V$3,('Mitigazione del rischio'!AD$8*Tabelle!$W$3),IF('Modello Analisi RISCHI MOG_PTPC'!BF188=Tabelle!$V$4,('Mitigazione del rischio'!AD$8*Tabelle!$W$4),IF('Modello Analisi RISCHI MOG_PTPC'!BF188=Tabelle!$V$5,('Mitigazione del rischio'!AD$8*Tabelle!$W$5),IF('Modello Analisi RISCHI MOG_PTPC'!BF188=Tabelle!$V$6,('Mitigazione del rischio'!AD$8*Tabelle!$W$6),IF('Modello Analisi RISCHI MOG_PTPC'!BF188=Tabelle!$V$7,('Mitigazione del rischio'!AD$8*Tabelle!$W$7),IF('Modello Analisi RISCHI MOG_PTPC'!BF188=Tabelle!$V$8,('Mitigazione del rischio'!AD$8*Tabelle!$W$8),IF('Modello Analisi RISCHI MOG_PTPC'!BF188=Tabelle!$V$9,('Mitigazione del rischio'!AD$8*Tabelle!$W$9),IF('Modello Analisi RISCHI MOG_PTPC'!BF188=Tabelle!$V$10,('Mitigazione del rischio'!AD$8*Tabelle!$W$10),IF('Modello Analisi RISCHI MOG_PTPC'!BF188=Tabelle!$V$11,('Mitigazione del rischio'!AD$8*Tabelle!$W$11),IF('Modello Analisi RISCHI MOG_PTPC'!BF188=Tabelle!$V$12,('Mitigazione del rischio'!AD$8*Tabelle!$W$12),"-"))))))))))</f>
        <v>-</v>
      </c>
      <c r="AE187" s="31" t="str">
        <f>IF('Modello Analisi RISCHI MOG_PTPC'!BG188=Tabelle!$V$3,('Mitigazione del rischio'!AE$8*Tabelle!$W$3),IF('Modello Analisi RISCHI MOG_PTPC'!BG188=Tabelle!$V$4,('Mitigazione del rischio'!AE$8*Tabelle!$W$4),IF('Modello Analisi RISCHI MOG_PTPC'!BG188=Tabelle!$V$5,('Mitigazione del rischio'!AE$8*Tabelle!$W$5),IF('Modello Analisi RISCHI MOG_PTPC'!BG188=Tabelle!$V$6,('Mitigazione del rischio'!AE$8*Tabelle!$W$6),IF('Modello Analisi RISCHI MOG_PTPC'!BG188=Tabelle!$V$7,('Mitigazione del rischio'!AE$8*Tabelle!$W$7),IF('Modello Analisi RISCHI MOG_PTPC'!BG188=Tabelle!$V$8,('Mitigazione del rischio'!AE$8*Tabelle!$W$8),IF('Modello Analisi RISCHI MOG_PTPC'!BG188=Tabelle!$V$9,('Mitigazione del rischio'!AE$8*Tabelle!$W$9),IF('Modello Analisi RISCHI MOG_PTPC'!BG188=Tabelle!$V$10,('Mitigazione del rischio'!AE$8*Tabelle!$W$10),IF('Modello Analisi RISCHI MOG_PTPC'!BG188=Tabelle!$V$11,('Mitigazione del rischio'!AE$8*Tabelle!$W$11),IF('Modello Analisi RISCHI MOG_PTPC'!BG188=Tabelle!$V$12,('Mitigazione del rischio'!AE$8*Tabelle!$W$12),"-"))))))))))</f>
        <v>-</v>
      </c>
      <c r="AF187" s="32">
        <f t="shared" si="7"/>
        <v>0</v>
      </c>
      <c r="AG187" s="33">
        <f t="shared" si="8"/>
        <v>0</v>
      </c>
    </row>
    <row r="188" spans="1:33" x14ac:dyDescent="0.25">
      <c r="A188" s="31" t="str">
        <f>IF('Modello Analisi RISCHI MOG_PTPC'!AC189=Tabelle!$V$3,('Mitigazione del rischio'!A$8*Tabelle!$W$3),IF('Modello Analisi RISCHI MOG_PTPC'!AC189=Tabelle!$V$4,('Mitigazione del rischio'!A$8*Tabelle!$W$4),IF('Modello Analisi RISCHI MOG_PTPC'!AC189=Tabelle!$V$5,('Mitigazione del rischio'!A$8*Tabelle!$W$5),IF('Modello Analisi RISCHI MOG_PTPC'!AC189=Tabelle!$V$6,('Mitigazione del rischio'!A$8*Tabelle!$W$6),IF('Modello Analisi RISCHI MOG_PTPC'!AC189=Tabelle!$V$7,('Mitigazione del rischio'!A$8*Tabelle!$W$7),IF('Modello Analisi RISCHI MOG_PTPC'!AC189=Tabelle!$V$8,('Mitigazione del rischio'!A$8*Tabelle!$W$8),IF('Modello Analisi RISCHI MOG_PTPC'!AC189=Tabelle!$V$9,('Mitigazione del rischio'!A$8*Tabelle!$W$9),IF('Modello Analisi RISCHI MOG_PTPC'!AC189=Tabelle!$V$10,('Mitigazione del rischio'!A$8*Tabelle!$W$10),IF('Modello Analisi RISCHI MOG_PTPC'!AC189=Tabelle!$V$11,('Mitigazione del rischio'!A$8*Tabelle!$W$11),IF('Modello Analisi RISCHI MOG_PTPC'!AC189=Tabelle!$V$12,('Mitigazione del rischio'!A$8*Tabelle!$W$12),"-"))))))))))</f>
        <v>-</v>
      </c>
      <c r="B188" s="31" t="str">
        <f>IF('Modello Analisi RISCHI MOG_PTPC'!AD189=Tabelle!$V$3,('Mitigazione del rischio'!B$8*Tabelle!$W$3),IF('Modello Analisi RISCHI MOG_PTPC'!AD189=Tabelle!$V$4,('Mitigazione del rischio'!B$8*Tabelle!$W$4),IF('Modello Analisi RISCHI MOG_PTPC'!AD189=Tabelle!$V$5,('Mitigazione del rischio'!B$8*Tabelle!$W$5),IF('Modello Analisi RISCHI MOG_PTPC'!AD189=Tabelle!$V$6,('Mitigazione del rischio'!B$8*Tabelle!$W$6),IF('Modello Analisi RISCHI MOG_PTPC'!AD189=Tabelle!$V$7,('Mitigazione del rischio'!B$8*Tabelle!$W$7),IF('Modello Analisi RISCHI MOG_PTPC'!AD189=Tabelle!$V$8,('Mitigazione del rischio'!B$8*Tabelle!$W$8),IF('Modello Analisi RISCHI MOG_PTPC'!AD189=Tabelle!$V$9,('Mitigazione del rischio'!B$8*Tabelle!$W$9),IF('Modello Analisi RISCHI MOG_PTPC'!AD189=Tabelle!$V$10,('Mitigazione del rischio'!B$8*Tabelle!$W$10),IF('Modello Analisi RISCHI MOG_PTPC'!AD189=Tabelle!$V$11,('Mitigazione del rischio'!B$8*Tabelle!$W$11),IF('Modello Analisi RISCHI MOG_PTPC'!AD189=Tabelle!$V$12,('Mitigazione del rischio'!B$8*Tabelle!$W$12),"-"))))))))))</f>
        <v>-</v>
      </c>
      <c r="C188" s="31" t="str">
        <f>IF('Modello Analisi RISCHI MOG_PTPC'!AE189=Tabelle!$V$3,('Mitigazione del rischio'!C$8*Tabelle!$W$3),IF('Modello Analisi RISCHI MOG_PTPC'!AE189=Tabelle!$V$4,('Mitigazione del rischio'!C$8*Tabelle!$W$4),IF('Modello Analisi RISCHI MOG_PTPC'!AE189=Tabelle!$V$5,('Mitigazione del rischio'!C$8*Tabelle!$W$5),IF('Modello Analisi RISCHI MOG_PTPC'!AE189=Tabelle!$V$6,('Mitigazione del rischio'!C$8*Tabelle!$W$6),IF('Modello Analisi RISCHI MOG_PTPC'!AE189=Tabelle!$V$7,('Mitigazione del rischio'!C$8*Tabelle!$W$7),IF('Modello Analisi RISCHI MOG_PTPC'!AE189=Tabelle!$V$8,('Mitigazione del rischio'!C$8*Tabelle!$W$8),IF('Modello Analisi RISCHI MOG_PTPC'!AE189=Tabelle!$V$9,('Mitigazione del rischio'!C$8*Tabelle!$W$9),IF('Modello Analisi RISCHI MOG_PTPC'!AE189=Tabelle!$V$10,('Mitigazione del rischio'!C$8*Tabelle!$W$10),IF('Modello Analisi RISCHI MOG_PTPC'!AE189=Tabelle!$V$11,('Mitigazione del rischio'!C$8*Tabelle!$W$11),IF('Modello Analisi RISCHI MOG_PTPC'!AE189=Tabelle!$V$12,('Mitigazione del rischio'!C$8*Tabelle!$W$12),"-"))))))))))</f>
        <v>-</v>
      </c>
      <c r="D188" s="31" t="str">
        <f>IF('Modello Analisi RISCHI MOG_PTPC'!AF189=Tabelle!$V$3,('Mitigazione del rischio'!D$8*Tabelle!$W$3),IF('Modello Analisi RISCHI MOG_PTPC'!AF189=Tabelle!$V$4,('Mitigazione del rischio'!D$8*Tabelle!$W$4),IF('Modello Analisi RISCHI MOG_PTPC'!AF189=Tabelle!$V$5,('Mitigazione del rischio'!D$8*Tabelle!$W$5),IF('Modello Analisi RISCHI MOG_PTPC'!AF189=Tabelle!$V$6,('Mitigazione del rischio'!D$8*Tabelle!$W$6),IF('Modello Analisi RISCHI MOG_PTPC'!AF189=Tabelle!$V$7,('Mitigazione del rischio'!D$8*Tabelle!$W$7),IF('Modello Analisi RISCHI MOG_PTPC'!AF189=Tabelle!$V$8,('Mitigazione del rischio'!D$8*Tabelle!$W$8),IF('Modello Analisi RISCHI MOG_PTPC'!AF189=Tabelle!$V$9,('Mitigazione del rischio'!D$8*Tabelle!$W$9),IF('Modello Analisi RISCHI MOG_PTPC'!AF189=Tabelle!$V$10,('Mitigazione del rischio'!D$8*Tabelle!$W$10),IF('Modello Analisi RISCHI MOG_PTPC'!AF189=Tabelle!$V$11,('Mitigazione del rischio'!D$8*Tabelle!$W$11),IF('Modello Analisi RISCHI MOG_PTPC'!AF189=Tabelle!$V$12,('Mitigazione del rischio'!D$8*Tabelle!$W$12),"-"))))))))))</f>
        <v>-</v>
      </c>
      <c r="E188" s="31" t="str">
        <f>IF('Modello Analisi RISCHI MOG_PTPC'!AG189=Tabelle!$V$3,('Mitigazione del rischio'!E$8*Tabelle!$W$3),IF('Modello Analisi RISCHI MOG_PTPC'!AG189=Tabelle!$V$4,('Mitigazione del rischio'!E$8*Tabelle!$W$4),IF('Modello Analisi RISCHI MOG_PTPC'!AG189=Tabelle!$V$5,('Mitigazione del rischio'!E$8*Tabelle!$W$5),IF('Modello Analisi RISCHI MOG_PTPC'!AG189=Tabelle!$V$6,('Mitigazione del rischio'!E$8*Tabelle!$W$6),IF('Modello Analisi RISCHI MOG_PTPC'!AG189=Tabelle!$V$7,('Mitigazione del rischio'!E$8*Tabelle!$W$7),IF('Modello Analisi RISCHI MOG_PTPC'!AG189=Tabelle!$V$8,('Mitigazione del rischio'!E$8*Tabelle!$W$8),IF('Modello Analisi RISCHI MOG_PTPC'!AG189=Tabelle!$V$9,('Mitigazione del rischio'!E$8*Tabelle!$W$9),IF('Modello Analisi RISCHI MOG_PTPC'!AG189=Tabelle!$V$10,('Mitigazione del rischio'!E$8*Tabelle!$W$10),IF('Modello Analisi RISCHI MOG_PTPC'!AG189=Tabelle!$V$11,('Mitigazione del rischio'!E$8*Tabelle!$W$11),IF('Modello Analisi RISCHI MOG_PTPC'!AG189=Tabelle!$V$12,('Mitigazione del rischio'!E$8*Tabelle!$W$12),"-"))))))))))</f>
        <v>-</v>
      </c>
      <c r="F188" s="31" t="str">
        <f>IF('Modello Analisi RISCHI MOG_PTPC'!AH189=Tabelle!$V$3,('Mitigazione del rischio'!F$8*Tabelle!$W$3),IF('Modello Analisi RISCHI MOG_PTPC'!AH189=Tabelle!$V$4,('Mitigazione del rischio'!F$8*Tabelle!$W$4),IF('Modello Analisi RISCHI MOG_PTPC'!AH189=Tabelle!$V$5,('Mitigazione del rischio'!F$8*Tabelle!$W$5),IF('Modello Analisi RISCHI MOG_PTPC'!AH189=Tabelle!$V$6,('Mitigazione del rischio'!F$8*Tabelle!$W$6),IF('Modello Analisi RISCHI MOG_PTPC'!AH189=Tabelle!$V$7,('Mitigazione del rischio'!F$8*Tabelle!$W$7),IF('Modello Analisi RISCHI MOG_PTPC'!AH189=Tabelle!$V$8,('Mitigazione del rischio'!F$8*Tabelle!$W$8),IF('Modello Analisi RISCHI MOG_PTPC'!AH189=Tabelle!$V$9,('Mitigazione del rischio'!F$8*Tabelle!$W$9),IF('Modello Analisi RISCHI MOG_PTPC'!AH189=Tabelle!$V$10,('Mitigazione del rischio'!F$8*Tabelle!$W$10),IF('Modello Analisi RISCHI MOG_PTPC'!AH189=Tabelle!$V$11,('Mitigazione del rischio'!F$8*Tabelle!$W$11),IF('Modello Analisi RISCHI MOG_PTPC'!AH189=Tabelle!$V$12,('Mitigazione del rischio'!F$8*Tabelle!$W$12),"-"))))))))))</f>
        <v>-</v>
      </c>
      <c r="G188" s="31" t="str">
        <f>IF('Modello Analisi RISCHI MOG_PTPC'!AI189=Tabelle!$V$3,('Mitigazione del rischio'!G$8*Tabelle!$W$3),IF('Modello Analisi RISCHI MOG_PTPC'!AI189=Tabelle!$V$4,('Mitigazione del rischio'!G$8*Tabelle!$W$4),IF('Modello Analisi RISCHI MOG_PTPC'!AI189=Tabelle!$V$5,('Mitigazione del rischio'!G$8*Tabelle!$W$5),IF('Modello Analisi RISCHI MOG_PTPC'!AI189=Tabelle!$V$6,('Mitigazione del rischio'!G$8*Tabelle!$W$6),IF('Modello Analisi RISCHI MOG_PTPC'!AI189=Tabelle!$V$7,('Mitigazione del rischio'!G$8*Tabelle!$W$7),IF('Modello Analisi RISCHI MOG_PTPC'!AI189=Tabelle!$V$8,('Mitigazione del rischio'!G$8*Tabelle!$W$8),IF('Modello Analisi RISCHI MOG_PTPC'!AI189=Tabelle!$V$9,('Mitigazione del rischio'!G$8*Tabelle!$W$9),IF('Modello Analisi RISCHI MOG_PTPC'!AI189=Tabelle!$V$10,('Mitigazione del rischio'!G$8*Tabelle!$W$10),IF('Modello Analisi RISCHI MOG_PTPC'!AI189=Tabelle!$V$11,('Mitigazione del rischio'!G$8*Tabelle!$W$11),IF('Modello Analisi RISCHI MOG_PTPC'!AI189=Tabelle!$V$12,('Mitigazione del rischio'!G$8*Tabelle!$W$12),"-"))))))))))</f>
        <v>-</v>
      </c>
      <c r="H188" s="31" t="str">
        <f>IF('Modello Analisi RISCHI MOG_PTPC'!AJ189=Tabelle!$V$3,('Mitigazione del rischio'!H$8*Tabelle!$W$3),IF('Modello Analisi RISCHI MOG_PTPC'!AJ189=Tabelle!$V$4,('Mitigazione del rischio'!H$8*Tabelle!$W$4),IF('Modello Analisi RISCHI MOG_PTPC'!AJ189=Tabelle!$V$5,('Mitigazione del rischio'!H$8*Tabelle!$W$5),IF('Modello Analisi RISCHI MOG_PTPC'!AJ189=Tabelle!$V$6,('Mitigazione del rischio'!H$8*Tabelle!$W$6),IF('Modello Analisi RISCHI MOG_PTPC'!AJ189=Tabelle!$V$7,('Mitigazione del rischio'!H$8*Tabelle!$W$7),IF('Modello Analisi RISCHI MOG_PTPC'!AJ189=Tabelle!$V$8,('Mitigazione del rischio'!H$8*Tabelle!$W$8),IF('Modello Analisi RISCHI MOG_PTPC'!AJ189=Tabelle!$V$9,('Mitigazione del rischio'!H$8*Tabelle!$W$9),IF('Modello Analisi RISCHI MOG_PTPC'!AJ189=Tabelle!$V$10,('Mitigazione del rischio'!H$8*Tabelle!$W$10),IF('Modello Analisi RISCHI MOG_PTPC'!AJ189=Tabelle!$V$11,('Mitigazione del rischio'!H$8*Tabelle!$W$11),IF('Modello Analisi RISCHI MOG_PTPC'!AJ189=Tabelle!$V$12,('Mitigazione del rischio'!H$8*Tabelle!$W$12),"-"))))))))))</f>
        <v>-</v>
      </c>
      <c r="I188" s="31" t="str">
        <f>IF('Modello Analisi RISCHI MOG_PTPC'!AK189=Tabelle!$V$3,('Mitigazione del rischio'!I$8*Tabelle!$W$3),IF('Modello Analisi RISCHI MOG_PTPC'!AK189=Tabelle!$V$4,('Mitigazione del rischio'!I$8*Tabelle!$W$4),IF('Modello Analisi RISCHI MOG_PTPC'!AK189=Tabelle!$V$5,('Mitigazione del rischio'!I$8*Tabelle!$W$5),IF('Modello Analisi RISCHI MOG_PTPC'!AK189=Tabelle!$V$6,('Mitigazione del rischio'!I$8*Tabelle!$W$6),IF('Modello Analisi RISCHI MOG_PTPC'!AK189=Tabelle!$V$7,('Mitigazione del rischio'!I$8*Tabelle!$W$7),IF('Modello Analisi RISCHI MOG_PTPC'!AK189=Tabelle!$V$8,('Mitigazione del rischio'!I$8*Tabelle!$W$8),IF('Modello Analisi RISCHI MOG_PTPC'!AK189=Tabelle!$V$9,('Mitigazione del rischio'!I$8*Tabelle!$W$9),IF('Modello Analisi RISCHI MOG_PTPC'!AK189=Tabelle!$V$10,('Mitigazione del rischio'!I$8*Tabelle!$W$10),IF('Modello Analisi RISCHI MOG_PTPC'!AK189=Tabelle!$V$11,('Mitigazione del rischio'!I$8*Tabelle!$W$11),IF('Modello Analisi RISCHI MOG_PTPC'!AK189=Tabelle!$V$12,('Mitigazione del rischio'!I$8*Tabelle!$W$12),"-"))))))))))</f>
        <v>-</v>
      </c>
      <c r="J188" s="31" t="str">
        <f>IF('Modello Analisi RISCHI MOG_PTPC'!AL189=Tabelle!$V$3,('Mitigazione del rischio'!J$8*Tabelle!$W$3),IF('Modello Analisi RISCHI MOG_PTPC'!AL189=Tabelle!$V$4,('Mitigazione del rischio'!J$8*Tabelle!$W$4),IF('Modello Analisi RISCHI MOG_PTPC'!AL189=Tabelle!$V$5,('Mitigazione del rischio'!J$8*Tabelle!$W$5),IF('Modello Analisi RISCHI MOG_PTPC'!AL189=Tabelle!$V$6,('Mitigazione del rischio'!J$8*Tabelle!$W$6),IF('Modello Analisi RISCHI MOG_PTPC'!AL189=Tabelle!$V$7,('Mitigazione del rischio'!J$8*Tabelle!$W$7),IF('Modello Analisi RISCHI MOG_PTPC'!AL189=Tabelle!$V$8,('Mitigazione del rischio'!J$8*Tabelle!$W$8),IF('Modello Analisi RISCHI MOG_PTPC'!AL189=Tabelle!$V$9,('Mitigazione del rischio'!J$8*Tabelle!$W$9),IF('Modello Analisi RISCHI MOG_PTPC'!AL189=Tabelle!$V$10,('Mitigazione del rischio'!J$8*Tabelle!$W$10),IF('Modello Analisi RISCHI MOG_PTPC'!AL189=Tabelle!$V$11,('Mitigazione del rischio'!J$8*Tabelle!$W$11),IF('Modello Analisi RISCHI MOG_PTPC'!AL189=Tabelle!$V$12,('Mitigazione del rischio'!J$8*Tabelle!$W$12),"-"))))))))))</f>
        <v>-</v>
      </c>
      <c r="K188" s="31" t="str">
        <f>IF('Modello Analisi RISCHI MOG_PTPC'!AM189=Tabelle!$V$3,('Mitigazione del rischio'!K$8*Tabelle!$W$3),IF('Modello Analisi RISCHI MOG_PTPC'!AM189=Tabelle!$V$4,('Mitigazione del rischio'!K$8*Tabelle!$W$4),IF('Modello Analisi RISCHI MOG_PTPC'!AM189=Tabelle!$V$5,('Mitigazione del rischio'!K$8*Tabelle!$W$5),IF('Modello Analisi RISCHI MOG_PTPC'!AM189=Tabelle!$V$6,('Mitigazione del rischio'!K$8*Tabelle!$W$6),IF('Modello Analisi RISCHI MOG_PTPC'!AM189=Tabelle!$V$7,('Mitigazione del rischio'!K$8*Tabelle!$W$7),IF('Modello Analisi RISCHI MOG_PTPC'!AM189=Tabelle!$V$8,('Mitigazione del rischio'!K$8*Tabelle!$W$8),IF('Modello Analisi RISCHI MOG_PTPC'!AM189=Tabelle!$V$9,('Mitigazione del rischio'!K$8*Tabelle!$W$9),IF('Modello Analisi RISCHI MOG_PTPC'!AM189=Tabelle!$V$10,('Mitigazione del rischio'!K$8*Tabelle!$W$10),IF('Modello Analisi RISCHI MOG_PTPC'!AM189=Tabelle!$V$11,('Mitigazione del rischio'!K$8*Tabelle!$W$11),IF('Modello Analisi RISCHI MOG_PTPC'!AM189=Tabelle!$V$12,('Mitigazione del rischio'!K$8*Tabelle!$W$12),"-"))))))))))</f>
        <v>-</v>
      </c>
      <c r="L188" s="31" t="str">
        <f>IF('Modello Analisi RISCHI MOG_PTPC'!AN189=Tabelle!$V$3,('Mitigazione del rischio'!L$8*Tabelle!$W$3),IF('Modello Analisi RISCHI MOG_PTPC'!AN189=Tabelle!$V$4,('Mitigazione del rischio'!L$8*Tabelle!$W$4),IF('Modello Analisi RISCHI MOG_PTPC'!AN189=Tabelle!$V$5,('Mitigazione del rischio'!L$8*Tabelle!$W$5),IF('Modello Analisi RISCHI MOG_PTPC'!AN189=Tabelle!$V$6,('Mitigazione del rischio'!L$8*Tabelle!$W$6),IF('Modello Analisi RISCHI MOG_PTPC'!AN189=Tabelle!$V$7,('Mitigazione del rischio'!L$8*Tabelle!$W$7),IF('Modello Analisi RISCHI MOG_PTPC'!AN189=Tabelle!$V$8,('Mitigazione del rischio'!L$8*Tabelle!$W$8),IF('Modello Analisi RISCHI MOG_PTPC'!AN189=Tabelle!$V$9,('Mitigazione del rischio'!L$8*Tabelle!$W$9),IF('Modello Analisi RISCHI MOG_PTPC'!AN189=Tabelle!$V$10,('Mitigazione del rischio'!L$8*Tabelle!$W$10),IF('Modello Analisi RISCHI MOG_PTPC'!AN189=Tabelle!$V$11,('Mitigazione del rischio'!L$8*Tabelle!$W$11),IF('Modello Analisi RISCHI MOG_PTPC'!AN189=Tabelle!$V$12,('Mitigazione del rischio'!L$8*Tabelle!$W$12),"-"))))))))))</f>
        <v>-</v>
      </c>
      <c r="M188" s="31" t="str">
        <f>IF('Modello Analisi RISCHI MOG_PTPC'!AO189=Tabelle!$V$3,('Mitigazione del rischio'!M$8*Tabelle!$W$3),IF('Modello Analisi RISCHI MOG_PTPC'!AO189=Tabelle!$V$4,('Mitigazione del rischio'!M$8*Tabelle!$W$4),IF('Modello Analisi RISCHI MOG_PTPC'!AO189=Tabelle!$V$5,('Mitigazione del rischio'!M$8*Tabelle!$W$5),IF('Modello Analisi RISCHI MOG_PTPC'!AO189=Tabelle!$V$6,('Mitigazione del rischio'!M$8*Tabelle!$W$6),IF('Modello Analisi RISCHI MOG_PTPC'!AO189=Tabelle!$V$7,('Mitigazione del rischio'!M$8*Tabelle!$W$7),IF('Modello Analisi RISCHI MOG_PTPC'!AO189=Tabelle!$V$8,('Mitigazione del rischio'!M$8*Tabelle!$W$8),IF('Modello Analisi RISCHI MOG_PTPC'!AO189=Tabelle!$V$9,('Mitigazione del rischio'!M$8*Tabelle!$W$9),IF('Modello Analisi RISCHI MOG_PTPC'!AO189=Tabelle!$V$10,('Mitigazione del rischio'!M$8*Tabelle!$W$10),IF('Modello Analisi RISCHI MOG_PTPC'!AO189=Tabelle!$V$11,('Mitigazione del rischio'!M$8*Tabelle!$W$11),IF('Modello Analisi RISCHI MOG_PTPC'!AO189=Tabelle!$V$12,('Mitigazione del rischio'!M$8*Tabelle!$W$12),"-"))))))))))</f>
        <v>-</v>
      </c>
      <c r="N188" s="31" t="str">
        <f>IF('Modello Analisi RISCHI MOG_PTPC'!AP189=Tabelle!$V$3,('Mitigazione del rischio'!N$8*Tabelle!$W$3),IF('Modello Analisi RISCHI MOG_PTPC'!AP189=Tabelle!$V$4,('Mitigazione del rischio'!N$8*Tabelle!$W$4),IF('Modello Analisi RISCHI MOG_PTPC'!AP189=Tabelle!$V$5,('Mitigazione del rischio'!N$8*Tabelle!$W$5),IF('Modello Analisi RISCHI MOG_PTPC'!AP189=Tabelle!$V$6,('Mitigazione del rischio'!N$8*Tabelle!$W$6),IF('Modello Analisi RISCHI MOG_PTPC'!AP189=Tabelle!$V$7,('Mitigazione del rischio'!N$8*Tabelle!$W$7),IF('Modello Analisi RISCHI MOG_PTPC'!AP189=Tabelle!$V$8,('Mitigazione del rischio'!N$8*Tabelle!$W$8),IF('Modello Analisi RISCHI MOG_PTPC'!AP189=Tabelle!$V$9,('Mitigazione del rischio'!N$8*Tabelle!$W$9),IF('Modello Analisi RISCHI MOG_PTPC'!AP189=Tabelle!$V$10,('Mitigazione del rischio'!N$8*Tabelle!$W$10),IF('Modello Analisi RISCHI MOG_PTPC'!AP189=Tabelle!$V$11,('Mitigazione del rischio'!N$8*Tabelle!$W$11),IF('Modello Analisi RISCHI MOG_PTPC'!AP189=Tabelle!$V$12,('Mitigazione del rischio'!N$8*Tabelle!$W$12),"-"))))))))))</f>
        <v>-</v>
      </c>
      <c r="O188" s="31" t="str">
        <f>IF('Modello Analisi RISCHI MOG_PTPC'!AQ189=Tabelle!$V$3,('Mitigazione del rischio'!O$8*Tabelle!$W$3),IF('Modello Analisi RISCHI MOG_PTPC'!AQ189=Tabelle!$V$4,('Mitigazione del rischio'!O$8*Tabelle!$W$4),IF('Modello Analisi RISCHI MOG_PTPC'!AQ189=Tabelle!$V$5,('Mitigazione del rischio'!O$8*Tabelle!$W$5),IF('Modello Analisi RISCHI MOG_PTPC'!AQ189=Tabelle!$V$6,('Mitigazione del rischio'!O$8*Tabelle!$W$6),IF('Modello Analisi RISCHI MOG_PTPC'!AQ189=Tabelle!$V$7,('Mitigazione del rischio'!O$8*Tabelle!$W$7),IF('Modello Analisi RISCHI MOG_PTPC'!AQ189=Tabelle!$V$8,('Mitigazione del rischio'!O$8*Tabelle!$W$8),IF('Modello Analisi RISCHI MOG_PTPC'!AQ189=Tabelle!$V$9,('Mitigazione del rischio'!O$8*Tabelle!$W$9),IF('Modello Analisi RISCHI MOG_PTPC'!AQ189=Tabelle!$V$10,('Mitigazione del rischio'!O$8*Tabelle!$W$10),IF('Modello Analisi RISCHI MOG_PTPC'!AQ189=Tabelle!$V$11,('Mitigazione del rischio'!O$8*Tabelle!$W$11),IF('Modello Analisi RISCHI MOG_PTPC'!AQ189=Tabelle!$V$12,('Mitigazione del rischio'!O$8*Tabelle!$W$12),"-"))))))))))</f>
        <v>-</v>
      </c>
      <c r="P188" s="31" t="str">
        <f>IF('Modello Analisi RISCHI MOG_PTPC'!AR189=Tabelle!$V$3,('Mitigazione del rischio'!P$8*Tabelle!$W$3),IF('Modello Analisi RISCHI MOG_PTPC'!AR189=Tabelle!$V$4,('Mitigazione del rischio'!P$8*Tabelle!$W$4),IF('Modello Analisi RISCHI MOG_PTPC'!AR189=Tabelle!$V$5,('Mitigazione del rischio'!P$8*Tabelle!$W$5),IF('Modello Analisi RISCHI MOG_PTPC'!AR189=Tabelle!$V$6,('Mitigazione del rischio'!P$8*Tabelle!$W$6),IF('Modello Analisi RISCHI MOG_PTPC'!AR189=Tabelle!$V$7,('Mitigazione del rischio'!P$8*Tabelle!$W$7),IF('Modello Analisi RISCHI MOG_PTPC'!AR189=Tabelle!$V$8,('Mitigazione del rischio'!P$8*Tabelle!$W$8),IF('Modello Analisi RISCHI MOG_PTPC'!AR189=Tabelle!$V$9,('Mitigazione del rischio'!P$8*Tabelle!$W$9),IF('Modello Analisi RISCHI MOG_PTPC'!AR189=Tabelle!$V$10,('Mitigazione del rischio'!P$8*Tabelle!$W$10),IF('Modello Analisi RISCHI MOG_PTPC'!AR189=Tabelle!$V$11,('Mitigazione del rischio'!P$8*Tabelle!$W$11),IF('Modello Analisi RISCHI MOG_PTPC'!AR189=Tabelle!$V$12,('Mitigazione del rischio'!P$8*Tabelle!$W$12),"-"))))))))))</f>
        <v>-</v>
      </c>
      <c r="Q188" s="31" t="str">
        <f>IF('Modello Analisi RISCHI MOG_PTPC'!AS189=Tabelle!$V$3,('Mitigazione del rischio'!Q$8*Tabelle!$W$3),IF('Modello Analisi RISCHI MOG_PTPC'!AS189=Tabelle!$V$4,('Mitigazione del rischio'!Q$8*Tabelle!$W$4),IF('Modello Analisi RISCHI MOG_PTPC'!AS189=Tabelle!$V$5,('Mitigazione del rischio'!Q$8*Tabelle!$W$5),IF('Modello Analisi RISCHI MOG_PTPC'!AS189=Tabelle!$V$6,('Mitigazione del rischio'!Q$8*Tabelle!$W$6),IF('Modello Analisi RISCHI MOG_PTPC'!AS189=Tabelle!$V$7,('Mitigazione del rischio'!Q$8*Tabelle!$W$7),IF('Modello Analisi RISCHI MOG_PTPC'!AS189=Tabelle!$V$8,('Mitigazione del rischio'!Q$8*Tabelle!$W$8),IF('Modello Analisi RISCHI MOG_PTPC'!AS189=Tabelle!$V$9,('Mitigazione del rischio'!Q$8*Tabelle!$W$9),IF('Modello Analisi RISCHI MOG_PTPC'!AS189=Tabelle!$V$10,('Mitigazione del rischio'!Q$8*Tabelle!$W$10),IF('Modello Analisi RISCHI MOG_PTPC'!AS189=Tabelle!$V$11,('Mitigazione del rischio'!Q$8*Tabelle!$W$11),IF('Modello Analisi RISCHI MOG_PTPC'!AS189=Tabelle!$V$12,('Mitigazione del rischio'!Q$8*Tabelle!$W$12),"-"))))))))))</f>
        <v>-</v>
      </c>
      <c r="R188" s="31" t="str">
        <f>IF('Modello Analisi RISCHI MOG_PTPC'!AT189=Tabelle!$V$3,('Mitigazione del rischio'!R$8*Tabelle!$W$3),IF('Modello Analisi RISCHI MOG_PTPC'!AT189=Tabelle!$V$4,('Mitigazione del rischio'!R$8*Tabelle!$W$4),IF('Modello Analisi RISCHI MOG_PTPC'!AT189=Tabelle!$V$5,('Mitigazione del rischio'!R$8*Tabelle!$W$5),IF('Modello Analisi RISCHI MOG_PTPC'!AT189=Tabelle!$V$6,('Mitigazione del rischio'!R$8*Tabelle!$W$6),IF('Modello Analisi RISCHI MOG_PTPC'!AT189=Tabelle!$V$7,('Mitigazione del rischio'!R$8*Tabelle!$W$7),IF('Modello Analisi RISCHI MOG_PTPC'!AT189=Tabelle!$V$8,('Mitigazione del rischio'!R$8*Tabelle!$W$8),IF('Modello Analisi RISCHI MOG_PTPC'!AT189=Tabelle!$V$9,('Mitigazione del rischio'!R$8*Tabelle!$W$9),IF('Modello Analisi RISCHI MOG_PTPC'!AT189=Tabelle!$V$10,('Mitigazione del rischio'!R$8*Tabelle!$W$10),IF('Modello Analisi RISCHI MOG_PTPC'!AT189=Tabelle!$V$11,('Mitigazione del rischio'!R$8*Tabelle!$W$11),IF('Modello Analisi RISCHI MOG_PTPC'!AT189=Tabelle!$V$12,('Mitigazione del rischio'!R$8*Tabelle!$W$12),"-"))))))))))</f>
        <v>-</v>
      </c>
      <c r="S188" s="31" t="str">
        <f>IF('Modello Analisi RISCHI MOG_PTPC'!AU189=Tabelle!$V$3,('Mitigazione del rischio'!S$8*Tabelle!$W$3),IF('Modello Analisi RISCHI MOG_PTPC'!AU189=Tabelle!$V$4,('Mitigazione del rischio'!S$8*Tabelle!$W$4),IF('Modello Analisi RISCHI MOG_PTPC'!AU189=Tabelle!$V$5,('Mitigazione del rischio'!S$8*Tabelle!$W$5),IF('Modello Analisi RISCHI MOG_PTPC'!AU189=Tabelle!$V$6,('Mitigazione del rischio'!S$8*Tabelle!$W$6),IF('Modello Analisi RISCHI MOG_PTPC'!AU189=Tabelle!$V$7,('Mitigazione del rischio'!S$8*Tabelle!$W$7),IF('Modello Analisi RISCHI MOG_PTPC'!AU189=Tabelle!$V$8,('Mitigazione del rischio'!S$8*Tabelle!$W$8),IF('Modello Analisi RISCHI MOG_PTPC'!AU189=Tabelle!$V$9,('Mitigazione del rischio'!S$8*Tabelle!$W$9),IF('Modello Analisi RISCHI MOG_PTPC'!AU189=Tabelle!$V$10,('Mitigazione del rischio'!S$8*Tabelle!$W$10),IF('Modello Analisi RISCHI MOG_PTPC'!AU189=Tabelle!$V$11,('Mitigazione del rischio'!S$8*Tabelle!$W$11),IF('Modello Analisi RISCHI MOG_PTPC'!AU189=Tabelle!$V$12,('Mitigazione del rischio'!S$8*Tabelle!$W$12),"-"))))))))))</f>
        <v>-</v>
      </c>
      <c r="T188" s="31" t="str">
        <f>IF('Modello Analisi RISCHI MOG_PTPC'!AV189=Tabelle!$V$3,('Mitigazione del rischio'!T$8*Tabelle!$W$3),IF('Modello Analisi RISCHI MOG_PTPC'!AV189=Tabelle!$V$4,('Mitigazione del rischio'!T$8*Tabelle!$W$4),IF('Modello Analisi RISCHI MOG_PTPC'!AV189=Tabelle!$V$5,('Mitigazione del rischio'!T$8*Tabelle!$W$5),IF('Modello Analisi RISCHI MOG_PTPC'!AV189=Tabelle!$V$6,('Mitigazione del rischio'!T$8*Tabelle!$W$6),IF('Modello Analisi RISCHI MOG_PTPC'!AV189=Tabelle!$V$7,('Mitigazione del rischio'!T$8*Tabelle!$W$7),IF('Modello Analisi RISCHI MOG_PTPC'!AV189=Tabelle!$V$8,('Mitigazione del rischio'!T$8*Tabelle!$W$8),IF('Modello Analisi RISCHI MOG_PTPC'!AV189=Tabelle!$V$9,('Mitigazione del rischio'!T$8*Tabelle!$W$9),IF('Modello Analisi RISCHI MOG_PTPC'!AV189=Tabelle!$V$10,('Mitigazione del rischio'!T$8*Tabelle!$W$10),IF('Modello Analisi RISCHI MOG_PTPC'!AV189=Tabelle!$V$11,('Mitigazione del rischio'!T$8*Tabelle!$W$11),IF('Modello Analisi RISCHI MOG_PTPC'!AV189=Tabelle!$V$12,('Mitigazione del rischio'!T$8*Tabelle!$W$12),"-"))))))))))</f>
        <v>-</v>
      </c>
      <c r="U188" s="31" t="str">
        <f>IF('Modello Analisi RISCHI MOG_PTPC'!AW189=Tabelle!$V$3,('Mitigazione del rischio'!U$8*Tabelle!$W$3),IF('Modello Analisi RISCHI MOG_PTPC'!AW189=Tabelle!$V$4,('Mitigazione del rischio'!U$8*Tabelle!$W$4),IF('Modello Analisi RISCHI MOG_PTPC'!AW189=Tabelle!$V$5,('Mitigazione del rischio'!U$8*Tabelle!$W$5),IF('Modello Analisi RISCHI MOG_PTPC'!AW189=Tabelle!$V$6,('Mitigazione del rischio'!U$8*Tabelle!$W$6),IF('Modello Analisi RISCHI MOG_PTPC'!AW189=Tabelle!$V$7,('Mitigazione del rischio'!U$8*Tabelle!$W$7),IF('Modello Analisi RISCHI MOG_PTPC'!AW189=Tabelle!$V$8,('Mitigazione del rischio'!U$8*Tabelle!$W$8),IF('Modello Analisi RISCHI MOG_PTPC'!AW189=Tabelle!$V$9,('Mitigazione del rischio'!U$8*Tabelle!$W$9),IF('Modello Analisi RISCHI MOG_PTPC'!AW189=Tabelle!$V$10,('Mitigazione del rischio'!U$8*Tabelle!$W$10),IF('Modello Analisi RISCHI MOG_PTPC'!AW189=Tabelle!$V$11,('Mitigazione del rischio'!U$8*Tabelle!$W$11),IF('Modello Analisi RISCHI MOG_PTPC'!AW189=Tabelle!$V$12,('Mitigazione del rischio'!U$8*Tabelle!$W$12),"-"))))))))))</f>
        <v>-</v>
      </c>
      <c r="V188" s="31" t="str">
        <f>IF('Modello Analisi RISCHI MOG_PTPC'!AX189=Tabelle!$V$3,('Mitigazione del rischio'!V$8*Tabelle!$W$3),IF('Modello Analisi RISCHI MOG_PTPC'!AX189=Tabelle!$V$4,('Mitigazione del rischio'!V$8*Tabelle!$W$4),IF('Modello Analisi RISCHI MOG_PTPC'!AX189=Tabelle!$V$5,('Mitigazione del rischio'!V$8*Tabelle!$W$5),IF('Modello Analisi RISCHI MOG_PTPC'!AX189=Tabelle!$V$6,('Mitigazione del rischio'!V$8*Tabelle!$W$6),IF('Modello Analisi RISCHI MOG_PTPC'!AX189=Tabelle!$V$7,('Mitigazione del rischio'!V$8*Tabelle!$W$7),IF('Modello Analisi RISCHI MOG_PTPC'!AX189=Tabelle!$V$8,('Mitigazione del rischio'!V$8*Tabelle!$W$8),IF('Modello Analisi RISCHI MOG_PTPC'!AX189=Tabelle!$V$9,('Mitigazione del rischio'!V$8*Tabelle!$W$9),IF('Modello Analisi RISCHI MOG_PTPC'!AX189=Tabelle!$V$10,('Mitigazione del rischio'!V$8*Tabelle!$W$10),IF('Modello Analisi RISCHI MOG_PTPC'!AX189=Tabelle!$V$11,('Mitigazione del rischio'!V$8*Tabelle!$W$11),IF('Modello Analisi RISCHI MOG_PTPC'!AX189=Tabelle!$V$12,('Mitigazione del rischio'!V$8*Tabelle!$W$12),"-"))))))))))</f>
        <v>-</v>
      </c>
      <c r="W188" s="31" t="str">
        <f>IF('Modello Analisi RISCHI MOG_PTPC'!AY189=Tabelle!$V$3,('Mitigazione del rischio'!W$8*Tabelle!$W$3),IF('Modello Analisi RISCHI MOG_PTPC'!AY189=Tabelle!$V$4,('Mitigazione del rischio'!W$8*Tabelle!$W$4),IF('Modello Analisi RISCHI MOG_PTPC'!AY189=Tabelle!$V$5,('Mitigazione del rischio'!W$8*Tabelle!$W$5),IF('Modello Analisi RISCHI MOG_PTPC'!AY189=Tabelle!$V$6,('Mitigazione del rischio'!W$8*Tabelle!$W$6),IF('Modello Analisi RISCHI MOG_PTPC'!AY189=Tabelle!$V$7,('Mitigazione del rischio'!W$8*Tabelle!$W$7),IF('Modello Analisi RISCHI MOG_PTPC'!AY189=Tabelle!$V$8,('Mitigazione del rischio'!W$8*Tabelle!$W$8),IF('Modello Analisi RISCHI MOG_PTPC'!AY189=Tabelle!$V$9,('Mitigazione del rischio'!W$8*Tabelle!$W$9),IF('Modello Analisi RISCHI MOG_PTPC'!AY189=Tabelle!$V$10,('Mitigazione del rischio'!W$8*Tabelle!$W$10),IF('Modello Analisi RISCHI MOG_PTPC'!AY189=Tabelle!$V$11,('Mitigazione del rischio'!W$8*Tabelle!$W$11),IF('Modello Analisi RISCHI MOG_PTPC'!AY189=Tabelle!$V$12,('Mitigazione del rischio'!W$8*Tabelle!$W$12),"-"))))))))))</f>
        <v>-</v>
      </c>
      <c r="X188" s="31" t="str">
        <f>IF('Modello Analisi RISCHI MOG_PTPC'!AZ189=Tabelle!$V$3,('Mitigazione del rischio'!X$8*Tabelle!$W$3),IF('Modello Analisi RISCHI MOG_PTPC'!AZ189=Tabelle!$V$4,('Mitigazione del rischio'!X$8*Tabelle!$W$4),IF('Modello Analisi RISCHI MOG_PTPC'!AZ189=Tabelle!$V$5,('Mitigazione del rischio'!X$8*Tabelle!$W$5),IF('Modello Analisi RISCHI MOG_PTPC'!AZ189=Tabelle!$V$6,('Mitigazione del rischio'!X$8*Tabelle!$W$6),IF('Modello Analisi RISCHI MOG_PTPC'!AZ189=Tabelle!$V$7,('Mitigazione del rischio'!X$8*Tabelle!$W$7),IF('Modello Analisi RISCHI MOG_PTPC'!AZ189=Tabelle!$V$8,('Mitigazione del rischio'!X$8*Tabelle!$W$8),IF('Modello Analisi RISCHI MOG_PTPC'!AZ189=Tabelle!$V$9,('Mitigazione del rischio'!X$8*Tabelle!$W$9),IF('Modello Analisi RISCHI MOG_PTPC'!AZ189=Tabelle!$V$10,('Mitigazione del rischio'!X$8*Tabelle!$W$10),IF('Modello Analisi RISCHI MOG_PTPC'!AZ189=Tabelle!$V$11,('Mitigazione del rischio'!X$8*Tabelle!$W$11),IF('Modello Analisi RISCHI MOG_PTPC'!AZ189=Tabelle!$V$12,('Mitigazione del rischio'!X$8*Tabelle!$W$12),"-"))))))))))</f>
        <v>-</v>
      </c>
      <c r="Y188" s="31" t="str">
        <f>IF('Modello Analisi RISCHI MOG_PTPC'!BA189=Tabelle!$V$3,('Mitigazione del rischio'!Y$8*Tabelle!$W$3),IF('Modello Analisi RISCHI MOG_PTPC'!BA189=Tabelle!$V$4,('Mitigazione del rischio'!Y$8*Tabelle!$W$4),IF('Modello Analisi RISCHI MOG_PTPC'!BA189=Tabelle!$V$5,('Mitigazione del rischio'!Y$8*Tabelle!$W$5),IF('Modello Analisi RISCHI MOG_PTPC'!BA189=Tabelle!$V$6,('Mitigazione del rischio'!Y$8*Tabelle!$W$6),IF('Modello Analisi RISCHI MOG_PTPC'!BA189=Tabelle!$V$7,('Mitigazione del rischio'!Y$8*Tabelle!$W$7),IF('Modello Analisi RISCHI MOG_PTPC'!BA189=Tabelle!$V$8,('Mitigazione del rischio'!Y$8*Tabelle!$W$8),IF('Modello Analisi RISCHI MOG_PTPC'!BA189=Tabelle!$V$9,('Mitigazione del rischio'!Y$8*Tabelle!$W$9),IF('Modello Analisi RISCHI MOG_PTPC'!BA189=Tabelle!$V$10,('Mitigazione del rischio'!Y$8*Tabelle!$W$10),IF('Modello Analisi RISCHI MOG_PTPC'!BA189=Tabelle!$V$11,('Mitigazione del rischio'!Y$8*Tabelle!$W$11),IF('Modello Analisi RISCHI MOG_PTPC'!BA189=Tabelle!$V$12,('Mitigazione del rischio'!Y$8*Tabelle!$W$12),"-"))))))))))</f>
        <v>-</v>
      </c>
      <c r="Z188" s="31" t="str">
        <f>IF('Modello Analisi RISCHI MOG_PTPC'!BB189=Tabelle!$V$3,('Mitigazione del rischio'!Z$8*Tabelle!$W$3),IF('Modello Analisi RISCHI MOG_PTPC'!BB189=Tabelle!$V$4,('Mitigazione del rischio'!Z$8*Tabelle!$W$4),IF('Modello Analisi RISCHI MOG_PTPC'!BB189=Tabelle!$V$5,('Mitigazione del rischio'!Z$8*Tabelle!$W$5),IF('Modello Analisi RISCHI MOG_PTPC'!BB189=Tabelle!$V$6,('Mitigazione del rischio'!Z$8*Tabelle!$W$6),IF('Modello Analisi RISCHI MOG_PTPC'!BB189=Tabelle!$V$7,('Mitigazione del rischio'!Z$8*Tabelle!$W$7),IF('Modello Analisi RISCHI MOG_PTPC'!BB189=Tabelle!$V$8,('Mitigazione del rischio'!Z$8*Tabelle!$W$8),IF('Modello Analisi RISCHI MOG_PTPC'!BB189=Tabelle!$V$9,('Mitigazione del rischio'!Z$8*Tabelle!$W$9),IF('Modello Analisi RISCHI MOG_PTPC'!BB189=Tabelle!$V$10,('Mitigazione del rischio'!Z$8*Tabelle!$W$10),IF('Modello Analisi RISCHI MOG_PTPC'!BB189=Tabelle!$V$11,('Mitigazione del rischio'!Z$8*Tabelle!$W$11),IF('Modello Analisi RISCHI MOG_PTPC'!BB189=Tabelle!$V$12,('Mitigazione del rischio'!Z$8*Tabelle!$W$12),"-"))))))))))</f>
        <v>-</v>
      </c>
      <c r="AA188" s="31" t="str">
        <f>IF('Modello Analisi RISCHI MOG_PTPC'!BC189=Tabelle!$V$3,('Mitigazione del rischio'!AA$8*Tabelle!$W$3),IF('Modello Analisi RISCHI MOG_PTPC'!BC189=Tabelle!$V$4,('Mitigazione del rischio'!AA$8*Tabelle!$W$4),IF('Modello Analisi RISCHI MOG_PTPC'!BC189=Tabelle!$V$5,('Mitigazione del rischio'!AA$8*Tabelle!$W$5),IF('Modello Analisi RISCHI MOG_PTPC'!BC189=Tabelle!$V$6,('Mitigazione del rischio'!AA$8*Tabelle!$W$6),IF('Modello Analisi RISCHI MOG_PTPC'!BC189=Tabelle!$V$7,('Mitigazione del rischio'!AA$8*Tabelle!$W$7),IF('Modello Analisi RISCHI MOG_PTPC'!BC189=Tabelle!$V$8,('Mitigazione del rischio'!AA$8*Tabelle!$W$8),IF('Modello Analisi RISCHI MOG_PTPC'!BC189=Tabelle!$V$9,('Mitigazione del rischio'!AA$8*Tabelle!$W$9),IF('Modello Analisi RISCHI MOG_PTPC'!BC189=Tabelle!$V$10,('Mitigazione del rischio'!AA$8*Tabelle!$W$10),IF('Modello Analisi RISCHI MOG_PTPC'!BC189=Tabelle!$V$11,('Mitigazione del rischio'!AA$8*Tabelle!$W$11),IF('Modello Analisi RISCHI MOG_PTPC'!BC189=Tabelle!$V$12,('Mitigazione del rischio'!AA$8*Tabelle!$W$12),"-"))))))))))</f>
        <v>-</v>
      </c>
      <c r="AB188" s="31" t="str">
        <f>IF('Modello Analisi RISCHI MOG_PTPC'!BD189=Tabelle!$V$3,('Mitigazione del rischio'!AB$8*Tabelle!$W$3),IF('Modello Analisi RISCHI MOG_PTPC'!BD189=Tabelle!$V$4,('Mitigazione del rischio'!AB$8*Tabelle!$W$4),IF('Modello Analisi RISCHI MOG_PTPC'!BD189=Tabelle!$V$5,('Mitigazione del rischio'!AB$8*Tabelle!$W$5),IF('Modello Analisi RISCHI MOG_PTPC'!BD189=Tabelle!$V$6,('Mitigazione del rischio'!AB$8*Tabelle!$W$6),IF('Modello Analisi RISCHI MOG_PTPC'!BD189=Tabelle!$V$7,('Mitigazione del rischio'!AB$8*Tabelle!$W$7),IF('Modello Analisi RISCHI MOG_PTPC'!BD189=Tabelle!$V$8,('Mitigazione del rischio'!AB$8*Tabelle!$W$8),IF('Modello Analisi RISCHI MOG_PTPC'!BD189=Tabelle!$V$9,('Mitigazione del rischio'!AB$8*Tabelle!$W$9),IF('Modello Analisi RISCHI MOG_PTPC'!BD189=Tabelle!$V$10,('Mitigazione del rischio'!AB$8*Tabelle!$W$10),IF('Modello Analisi RISCHI MOG_PTPC'!BD189=Tabelle!$V$11,('Mitigazione del rischio'!AB$8*Tabelle!$W$11),IF('Modello Analisi RISCHI MOG_PTPC'!BD189=Tabelle!$V$12,('Mitigazione del rischio'!AB$8*Tabelle!$W$12),"-"))))))))))</f>
        <v>-</v>
      </c>
      <c r="AC188" s="31" t="str">
        <f>IF('Modello Analisi RISCHI MOG_PTPC'!BE189=Tabelle!$V$3,('Mitigazione del rischio'!AC$8*Tabelle!$W$3),IF('Modello Analisi RISCHI MOG_PTPC'!BE189=Tabelle!$V$4,('Mitigazione del rischio'!AC$8*Tabelle!$W$4),IF('Modello Analisi RISCHI MOG_PTPC'!BE189=Tabelle!$V$5,('Mitigazione del rischio'!AC$8*Tabelle!$W$5),IF('Modello Analisi RISCHI MOG_PTPC'!BE189=Tabelle!$V$6,('Mitigazione del rischio'!AC$8*Tabelle!$W$6),IF('Modello Analisi RISCHI MOG_PTPC'!BE189=Tabelle!$V$7,('Mitigazione del rischio'!AC$8*Tabelle!$W$7),IF('Modello Analisi RISCHI MOG_PTPC'!BE189=Tabelle!$V$8,('Mitigazione del rischio'!AC$8*Tabelle!$W$8),IF('Modello Analisi RISCHI MOG_PTPC'!BE189=Tabelle!$V$9,('Mitigazione del rischio'!AC$8*Tabelle!$W$9),IF('Modello Analisi RISCHI MOG_PTPC'!BE189=Tabelle!$V$10,('Mitigazione del rischio'!AC$8*Tabelle!$W$10),IF('Modello Analisi RISCHI MOG_PTPC'!BE189=Tabelle!$V$11,('Mitigazione del rischio'!AC$8*Tabelle!$W$11),IF('Modello Analisi RISCHI MOG_PTPC'!BE189=Tabelle!$V$12,('Mitigazione del rischio'!AC$8*Tabelle!$W$12),"-"))))))))))</f>
        <v>-</v>
      </c>
      <c r="AD188" s="31" t="str">
        <f>IF('Modello Analisi RISCHI MOG_PTPC'!BF189=Tabelle!$V$3,('Mitigazione del rischio'!AD$8*Tabelle!$W$3),IF('Modello Analisi RISCHI MOG_PTPC'!BF189=Tabelle!$V$4,('Mitigazione del rischio'!AD$8*Tabelle!$W$4),IF('Modello Analisi RISCHI MOG_PTPC'!BF189=Tabelle!$V$5,('Mitigazione del rischio'!AD$8*Tabelle!$W$5),IF('Modello Analisi RISCHI MOG_PTPC'!BF189=Tabelle!$V$6,('Mitigazione del rischio'!AD$8*Tabelle!$W$6),IF('Modello Analisi RISCHI MOG_PTPC'!BF189=Tabelle!$V$7,('Mitigazione del rischio'!AD$8*Tabelle!$W$7),IF('Modello Analisi RISCHI MOG_PTPC'!BF189=Tabelle!$V$8,('Mitigazione del rischio'!AD$8*Tabelle!$W$8),IF('Modello Analisi RISCHI MOG_PTPC'!BF189=Tabelle!$V$9,('Mitigazione del rischio'!AD$8*Tabelle!$W$9),IF('Modello Analisi RISCHI MOG_PTPC'!BF189=Tabelle!$V$10,('Mitigazione del rischio'!AD$8*Tabelle!$W$10),IF('Modello Analisi RISCHI MOG_PTPC'!BF189=Tabelle!$V$11,('Mitigazione del rischio'!AD$8*Tabelle!$W$11),IF('Modello Analisi RISCHI MOG_PTPC'!BF189=Tabelle!$V$12,('Mitigazione del rischio'!AD$8*Tabelle!$W$12),"-"))))))))))</f>
        <v>-</v>
      </c>
      <c r="AE188" s="31" t="str">
        <f>IF('Modello Analisi RISCHI MOG_PTPC'!BG189=Tabelle!$V$3,('Mitigazione del rischio'!AE$8*Tabelle!$W$3),IF('Modello Analisi RISCHI MOG_PTPC'!BG189=Tabelle!$V$4,('Mitigazione del rischio'!AE$8*Tabelle!$W$4),IF('Modello Analisi RISCHI MOG_PTPC'!BG189=Tabelle!$V$5,('Mitigazione del rischio'!AE$8*Tabelle!$W$5),IF('Modello Analisi RISCHI MOG_PTPC'!BG189=Tabelle!$V$6,('Mitigazione del rischio'!AE$8*Tabelle!$W$6),IF('Modello Analisi RISCHI MOG_PTPC'!BG189=Tabelle!$V$7,('Mitigazione del rischio'!AE$8*Tabelle!$W$7),IF('Modello Analisi RISCHI MOG_PTPC'!BG189=Tabelle!$V$8,('Mitigazione del rischio'!AE$8*Tabelle!$W$8),IF('Modello Analisi RISCHI MOG_PTPC'!BG189=Tabelle!$V$9,('Mitigazione del rischio'!AE$8*Tabelle!$W$9),IF('Modello Analisi RISCHI MOG_PTPC'!BG189=Tabelle!$V$10,('Mitigazione del rischio'!AE$8*Tabelle!$W$10),IF('Modello Analisi RISCHI MOG_PTPC'!BG189=Tabelle!$V$11,('Mitigazione del rischio'!AE$8*Tabelle!$W$11),IF('Modello Analisi RISCHI MOG_PTPC'!BG189=Tabelle!$V$12,('Mitigazione del rischio'!AE$8*Tabelle!$W$12),"-"))))))))))</f>
        <v>-</v>
      </c>
      <c r="AF188" s="32">
        <f t="shared" si="7"/>
        <v>0</v>
      </c>
      <c r="AG188" s="33">
        <f t="shared" si="8"/>
        <v>0</v>
      </c>
    </row>
    <row r="189" spans="1:33" x14ac:dyDescent="0.25">
      <c r="A189" s="31" t="str">
        <f>IF('Modello Analisi RISCHI MOG_PTPC'!AC190=Tabelle!$V$3,('Mitigazione del rischio'!A$8*Tabelle!$W$3),IF('Modello Analisi RISCHI MOG_PTPC'!AC190=Tabelle!$V$4,('Mitigazione del rischio'!A$8*Tabelle!$W$4),IF('Modello Analisi RISCHI MOG_PTPC'!AC190=Tabelle!$V$5,('Mitigazione del rischio'!A$8*Tabelle!$W$5),IF('Modello Analisi RISCHI MOG_PTPC'!AC190=Tabelle!$V$6,('Mitigazione del rischio'!A$8*Tabelle!$W$6),IF('Modello Analisi RISCHI MOG_PTPC'!AC190=Tabelle!$V$7,('Mitigazione del rischio'!A$8*Tabelle!$W$7),IF('Modello Analisi RISCHI MOG_PTPC'!AC190=Tabelle!$V$8,('Mitigazione del rischio'!A$8*Tabelle!$W$8),IF('Modello Analisi RISCHI MOG_PTPC'!AC190=Tabelle!$V$9,('Mitigazione del rischio'!A$8*Tabelle!$W$9),IF('Modello Analisi RISCHI MOG_PTPC'!AC190=Tabelle!$V$10,('Mitigazione del rischio'!A$8*Tabelle!$W$10),IF('Modello Analisi RISCHI MOG_PTPC'!AC190=Tabelle!$V$11,('Mitigazione del rischio'!A$8*Tabelle!$W$11),IF('Modello Analisi RISCHI MOG_PTPC'!AC190=Tabelle!$V$12,('Mitigazione del rischio'!A$8*Tabelle!$W$12),"-"))))))))))</f>
        <v>-</v>
      </c>
      <c r="B189" s="31" t="str">
        <f>IF('Modello Analisi RISCHI MOG_PTPC'!AD190=Tabelle!$V$3,('Mitigazione del rischio'!B$8*Tabelle!$W$3),IF('Modello Analisi RISCHI MOG_PTPC'!AD190=Tabelle!$V$4,('Mitigazione del rischio'!B$8*Tabelle!$W$4),IF('Modello Analisi RISCHI MOG_PTPC'!AD190=Tabelle!$V$5,('Mitigazione del rischio'!B$8*Tabelle!$W$5),IF('Modello Analisi RISCHI MOG_PTPC'!AD190=Tabelle!$V$6,('Mitigazione del rischio'!B$8*Tabelle!$W$6),IF('Modello Analisi RISCHI MOG_PTPC'!AD190=Tabelle!$V$7,('Mitigazione del rischio'!B$8*Tabelle!$W$7),IF('Modello Analisi RISCHI MOG_PTPC'!AD190=Tabelle!$V$8,('Mitigazione del rischio'!B$8*Tabelle!$W$8),IF('Modello Analisi RISCHI MOG_PTPC'!AD190=Tabelle!$V$9,('Mitigazione del rischio'!B$8*Tabelle!$W$9),IF('Modello Analisi RISCHI MOG_PTPC'!AD190=Tabelle!$V$10,('Mitigazione del rischio'!B$8*Tabelle!$W$10),IF('Modello Analisi RISCHI MOG_PTPC'!AD190=Tabelle!$V$11,('Mitigazione del rischio'!B$8*Tabelle!$W$11),IF('Modello Analisi RISCHI MOG_PTPC'!AD190=Tabelle!$V$12,('Mitigazione del rischio'!B$8*Tabelle!$W$12),"-"))))))))))</f>
        <v>-</v>
      </c>
      <c r="C189" s="31" t="str">
        <f>IF('Modello Analisi RISCHI MOG_PTPC'!AE190=Tabelle!$V$3,('Mitigazione del rischio'!C$8*Tabelle!$W$3),IF('Modello Analisi RISCHI MOG_PTPC'!AE190=Tabelle!$V$4,('Mitigazione del rischio'!C$8*Tabelle!$W$4),IF('Modello Analisi RISCHI MOG_PTPC'!AE190=Tabelle!$V$5,('Mitigazione del rischio'!C$8*Tabelle!$W$5),IF('Modello Analisi RISCHI MOG_PTPC'!AE190=Tabelle!$V$6,('Mitigazione del rischio'!C$8*Tabelle!$W$6),IF('Modello Analisi RISCHI MOG_PTPC'!AE190=Tabelle!$V$7,('Mitigazione del rischio'!C$8*Tabelle!$W$7),IF('Modello Analisi RISCHI MOG_PTPC'!AE190=Tabelle!$V$8,('Mitigazione del rischio'!C$8*Tabelle!$W$8),IF('Modello Analisi RISCHI MOG_PTPC'!AE190=Tabelle!$V$9,('Mitigazione del rischio'!C$8*Tabelle!$W$9),IF('Modello Analisi RISCHI MOG_PTPC'!AE190=Tabelle!$V$10,('Mitigazione del rischio'!C$8*Tabelle!$W$10),IF('Modello Analisi RISCHI MOG_PTPC'!AE190=Tabelle!$V$11,('Mitigazione del rischio'!C$8*Tabelle!$W$11),IF('Modello Analisi RISCHI MOG_PTPC'!AE190=Tabelle!$V$12,('Mitigazione del rischio'!C$8*Tabelle!$W$12),"-"))))))))))</f>
        <v>-</v>
      </c>
      <c r="D189" s="31" t="str">
        <f>IF('Modello Analisi RISCHI MOG_PTPC'!AF190=Tabelle!$V$3,('Mitigazione del rischio'!D$8*Tabelle!$W$3),IF('Modello Analisi RISCHI MOG_PTPC'!AF190=Tabelle!$V$4,('Mitigazione del rischio'!D$8*Tabelle!$W$4),IF('Modello Analisi RISCHI MOG_PTPC'!AF190=Tabelle!$V$5,('Mitigazione del rischio'!D$8*Tabelle!$W$5),IF('Modello Analisi RISCHI MOG_PTPC'!AF190=Tabelle!$V$6,('Mitigazione del rischio'!D$8*Tabelle!$W$6),IF('Modello Analisi RISCHI MOG_PTPC'!AF190=Tabelle!$V$7,('Mitigazione del rischio'!D$8*Tabelle!$W$7),IF('Modello Analisi RISCHI MOG_PTPC'!AF190=Tabelle!$V$8,('Mitigazione del rischio'!D$8*Tabelle!$W$8),IF('Modello Analisi RISCHI MOG_PTPC'!AF190=Tabelle!$V$9,('Mitigazione del rischio'!D$8*Tabelle!$W$9),IF('Modello Analisi RISCHI MOG_PTPC'!AF190=Tabelle!$V$10,('Mitigazione del rischio'!D$8*Tabelle!$W$10),IF('Modello Analisi RISCHI MOG_PTPC'!AF190=Tabelle!$V$11,('Mitigazione del rischio'!D$8*Tabelle!$W$11),IF('Modello Analisi RISCHI MOG_PTPC'!AF190=Tabelle!$V$12,('Mitigazione del rischio'!D$8*Tabelle!$W$12),"-"))))))))))</f>
        <v>-</v>
      </c>
      <c r="E189" s="31" t="str">
        <f>IF('Modello Analisi RISCHI MOG_PTPC'!AG190=Tabelle!$V$3,('Mitigazione del rischio'!E$8*Tabelle!$W$3),IF('Modello Analisi RISCHI MOG_PTPC'!AG190=Tabelle!$V$4,('Mitigazione del rischio'!E$8*Tabelle!$W$4),IF('Modello Analisi RISCHI MOG_PTPC'!AG190=Tabelle!$V$5,('Mitigazione del rischio'!E$8*Tabelle!$W$5),IF('Modello Analisi RISCHI MOG_PTPC'!AG190=Tabelle!$V$6,('Mitigazione del rischio'!E$8*Tabelle!$W$6),IF('Modello Analisi RISCHI MOG_PTPC'!AG190=Tabelle!$V$7,('Mitigazione del rischio'!E$8*Tabelle!$W$7),IF('Modello Analisi RISCHI MOG_PTPC'!AG190=Tabelle!$V$8,('Mitigazione del rischio'!E$8*Tabelle!$W$8),IF('Modello Analisi RISCHI MOG_PTPC'!AG190=Tabelle!$V$9,('Mitigazione del rischio'!E$8*Tabelle!$W$9),IF('Modello Analisi RISCHI MOG_PTPC'!AG190=Tabelle!$V$10,('Mitigazione del rischio'!E$8*Tabelle!$W$10),IF('Modello Analisi RISCHI MOG_PTPC'!AG190=Tabelle!$V$11,('Mitigazione del rischio'!E$8*Tabelle!$W$11),IF('Modello Analisi RISCHI MOG_PTPC'!AG190=Tabelle!$V$12,('Mitigazione del rischio'!E$8*Tabelle!$W$12),"-"))))))))))</f>
        <v>-</v>
      </c>
      <c r="F189" s="31" t="str">
        <f>IF('Modello Analisi RISCHI MOG_PTPC'!AH190=Tabelle!$V$3,('Mitigazione del rischio'!F$8*Tabelle!$W$3),IF('Modello Analisi RISCHI MOG_PTPC'!AH190=Tabelle!$V$4,('Mitigazione del rischio'!F$8*Tabelle!$W$4),IF('Modello Analisi RISCHI MOG_PTPC'!AH190=Tabelle!$V$5,('Mitigazione del rischio'!F$8*Tabelle!$W$5),IF('Modello Analisi RISCHI MOG_PTPC'!AH190=Tabelle!$V$6,('Mitigazione del rischio'!F$8*Tabelle!$W$6),IF('Modello Analisi RISCHI MOG_PTPC'!AH190=Tabelle!$V$7,('Mitigazione del rischio'!F$8*Tabelle!$W$7),IF('Modello Analisi RISCHI MOG_PTPC'!AH190=Tabelle!$V$8,('Mitigazione del rischio'!F$8*Tabelle!$W$8),IF('Modello Analisi RISCHI MOG_PTPC'!AH190=Tabelle!$V$9,('Mitigazione del rischio'!F$8*Tabelle!$W$9),IF('Modello Analisi RISCHI MOG_PTPC'!AH190=Tabelle!$V$10,('Mitigazione del rischio'!F$8*Tabelle!$W$10),IF('Modello Analisi RISCHI MOG_PTPC'!AH190=Tabelle!$V$11,('Mitigazione del rischio'!F$8*Tabelle!$W$11),IF('Modello Analisi RISCHI MOG_PTPC'!AH190=Tabelle!$V$12,('Mitigazione del rischio'!F$8*Tabelle!$W$12),"-"))))))))))</f>
        <v>-</v>
      </c>
      <c r="G189" s="31" t="str">
        <f>IF('Modello Analisi RISCHI MOG_PTPC'!AI190=Tabelle!$V$3,('Mitigazione del rischio'!G$8*Tabelle!$W$3),IF('Modello Analisi RISCHI MOG_PTPC'!AI190=Tabelle!$V$4,('Mitigazione del rischio'!G$8*Tabelle!$W$4),IF('Modello Analisi RISCHI MOG_PTPC'!AI190=Tabelle!$V$5,('Mitigazione del rischio'!G$8*Tabelle!$W$5),IF('Modello Analisi RISCHI MOG_PTPC'!AI190=Tabelle!$V$6,('Mitigazione del rischio'!G$8*Tabelle!$W$6),IF('Modello Analisi RISCHI MOG_PTPC'!AI190=Tabelle!$V$7,('Mitigazione del rischio'!G$8*Tabelle!$W$7),IF('Modello Analisi RISCHI MOG_PTPC'!AI190=Tabelle!$V$8,('Mitigazione del rischio'!G$8*Tabelle!$W$8),IF('Modello Analisi RISCHI MOG_PTPC'!AI190=Tabelle!$V$9,('Mitigazione del rischio'!G$8*Tabelle!$W$9),IF('Modello Analisi RISCHI MOG_PTPC'!AI190=Tabelle!$V$10,('Mitigazione del rischio'!G$8*Tabelle!$W$10),IF('Modello Analisi RISCHI MOG_PTPC'!AI190=Tabelle!$V$11,('Mitigazione del rischio'!G$8*Tabelle!$W$11),IF('Modello Analisi RISCHI MOG_PTPC'!AI190=Tabelle!$V$12,('Mitigazione del rischio'!G$8*Tabelle!$W$12),"-"))))))))))</f>
        <v>-</v>
      </c>
      <c r="H189" s="31" t="str">
        <f>IF('Modello Analisi RISCHI MOG_PTPC'!AJ190=Tabelle!$V$3,('Mitigazione del rischio'!H$8*Tabelle!$W$3),IF('Modello Analisi RISCHI MOG_PTPC'!AJ190=Tabelle!$V$4,('Mitigazione del rischio'!H$8*Tabelle!$W$4),IF('Modello Analisi RISCHI MOG_PTPC'!AJ190=Tabelle!$V$5,('Mitigazione del rischio'!H$8*Tabelle!$W$5),IF('Modello Analisi RISCHI MOG_PTPC'!AJ190=Tabelle!$V$6,('Mitigazione del rischio'!H$8*Tabelle!$W$6),IF('Modello Analisi RISCHI MOG_PTPC'!AJ190=Tabelle!$V$7,('Mitigazione del rischio'!H$8*Tabelle!$W$7),IF('Modello Analisi RISCHI MOG_PTPC'!AJ190=Tabelle!$V$8,('Mitigazione del rischio'!H$8*Tabelle!$W$8),IF('Modello Analisi RISCHI MOG_PTPC'!AJ190=Tabelle!$V$9,('Mitigazione del rischio'!H$8*Tabelle!$W$9),IF('Modello Analisi RISCHI MOG_PTPC'!AJ190=Tabelle!$V$10,('Mitigazione del rischio'!H$8*Tabelle!$W$10),IF('Modello Analisi RISCHI MOG_PTPC'!AJ190=Tabelle!$V$11,('Mitigazione del rischio'!H$8*Tabelle!$W$11),IF('Modello Analisi RISCHI MOG_PTPC'!AJ190=Tabelle!$V$12,('Mitigazione del rischio'!H$8*Tabelle!$W$12),"-"))))))))))</f>
        <v>-</v>
      </c>
      <c r="I189" s="31" t="str">
        <f>IF('Modello Analisi RISCHI MOG_PTPC'!AK190=Tabelle!$V$3,('Mitigazione del rischio'!I$8*Tabelle!$W$3),IF('Modello Analisi RISCHI MOG_PTPC'!AK190=Tabelle!$V$4,('Mitigazione del rischio'!I$8*Tabelle!$W$4),IF('Modello Analisi RISCHI MOG_PTPC'!AK190=Tabelle!$V$5,('Mitigazione del rischio'!I$8*Tabelle!$W$5),IF('Modello Analisi RISCHI MOG_PTPC'!AK190=Tabelle!$V$6,('Mitigazione del rischio'!I$8*Tabelle!$W$6),IF('Modello Analisi RISCHI MOG_PTPC'!AK190=Tabelle!$V$7,('Mitigazione del rischio'!I$8*Tabelle!$W$7),IF('Modello Analisi RISCHI MOG_PTPC'!AK190=Tabelle!$V$8,('Mitigazione del rischio'!I$8*Tabelle!$W$8),IF('Modello Analisi RISCHI MOG_PTPC'!AK190=Tabelle!$V$9,('Mitigazione del rischio'!I$8*Tabelle!$W$9),IF('Modello Analisi RISCHI MOG_PTPC'!AK190=Tabelle!$V$10,('Mitigazione del rischio'!I$8*Tabelle!$W$10),IF('Modello Analisi RISCHI MOG_PTPC'!AK190=Tabelle!$V$11,('Mitigazione del rischio'!I$8*Tabelle!$W$11),IF('Modello Analisi RISCHI MOG_PTPC'!AK190=Tabelle!$V$12,('Mitigazione del rischio'!I$8*Tabelle!$W$12),"-"))))))))))</f>
        <v>-</v>
      </c>
      <c r="J189" s="31" t="str">
        <f>IF('Modello Analisi RISCHI MOG_PTPC'!AL190=Tabelle!$V$3,('Mitigazione del rischio'!J$8*Tabelle!$W$3),IF('Modello Analisi RISCHI MOG_PTPC'!AL190=Tabelle!$V$4,('Mitigazione del rischio'!J$8*Tabelle!$W$4),IF('Modello Analisi RISCHI MOG_PTPC'!AL190=Tabelle!$V$5,('Mitigazione del rischio'!J$8*Tabelle!$W$5),IF('Modello Analisi RISCHI MOG_PTPC'!AL190=Tabelle!$V$6,('Mitigazione del rischio'!J$8*Tabelle!$W$6),IF('Modello Analisi RISCHI MOG_PTPC'!AL190=Tabelle!$V$7,('Mitigazione del rischio'!J$8*Tabelle!$W$7),IF('Modello Analisi RISCHI MOG_PTPC'!AL190=Tabelle!$V$8,('Mitigazione del rischio'!J$8*Tabelle!$W$8),IF('Modello Analisi RISCHI MOG_PTPC'!AL190=Tabelle!$V$9,('Mitigazione del rischio'!J$8*Tabelle!$W$9),IF('Modello Analisi RISCHI MOG_PTPC'!AL190=Tabelle!$V$10,('Mitigazione del rischio'!J$8*Tabelle!$W$10),IF('Modello Analisi RISCHI MOG_PTPC'!AL190=Tabelle!$V$11,('Mitigazione del rischio'!J$8*Tabelle!$W$11),IF('Modello Analisi RISCHI MOG_PTPC'!AL190=Tabelle!$V$12,('Mitigazione del rischio'!J$8*Tabelle!$W$12),"-"))))))))))</f>
        <v>-</v>
      </c>
      <c r="K189" s="31" t="str">
        <f>IF('Modello Analisi RISCHI MOG_PTPC'!AM190=Tabelle!$V$3,('Mitigazione del rischio'!K$8*Tabelle!$W$3),IF('Modello Analisi RISCHI MOG_PTPC'!AM190=Tabelle!$V$4,('Mitigazione del rischio'!K$8*Tabelle!$W$4),IF('Modello Analisi RISCHI MOG_PTPC'!AM190=Tabelle!$V$5,('Mitigazione del rischio'!K$8*Tabelle!$W$5),IF('Modello Analisi RISCHI MOG_PTPC'!AM190=Tabelle!$V$6,('Mitigazione del rischio'!K$8*Tabelle!$W$6),IF('Modello Analisi RISCHI MOG_PTPC'!AM190=Tabelle!$V$7,('Mitigazione del rischio'!K$8*Tabelle!$W$7),IF('Modello Analisi RISCHI MOG_PTPC'!AM190=Tabelle!$V$8,('Mitigazione del rischio'!K$8*Tabelle!$W$8),IF('Modello Analisi RISCHI MOG_PTPC'!AM190=Tabelle!$V$9,('Mitigazione del rischio'!K$8*Tabelle!$W$9),IF('Modello Analisi RISCHI MOG_PTPC'!AM190=Tabelle!$V$10,('Mitigazione del rischio'!K$8*Tabelle!$W$10),IF('Modello Analisi RISCHI MOG_PTPC'!AM190=Tabelle!$V$11,('Mitigazione del rischio'!K$8*Tabelle!$W$11),IF('Modello Analisi RISCHI MOG_PTPC'!AM190=Tabelle!$V$12,('Mitigazione del rischio'!K$8*Tabelle!$W$12),"-"))))))))))</f>
        <v>-</v>
      </c>
      <c r="L189" s="31" t="str">
        <f>IF('Modello Analisi RISCHI MOG_PTPC'!AN190=Tabelle!$V$3,('Mitigazione del rischio'!L$8*Tabelle!$W$3),IF('Modello Analisi RISCHI MOG_PTPC'!AN190=Tabelle!$V$4,('Mitigazione del rischio'!L$8*Tabelle!$W$4),IF('Modello Analisi RISCHI MOG_PTPC'!AN190=Tabelle!$V$5,('Mitigazione del rischio'!L$8*Tabelle!$W$5),IF('Modello Analisi RISCHI MOG_PTPC'!AN190=Tabelle!$V$6,('Mitigazione del rischio'!L$8*Tabelle!$W$6),IF('Modello Analisi RISCHI MOG_PTPC'!AN190=Tabelle!$V$7,('Mitigazione del rischio'!L$8*Tabelle!$W$7),IF('Modello Analisi RISCHI MOG_PTPC'!AN190=Tabelle!$V$8,('Mitigazione del rischio'!L$8*Tabelle!$W$8),IF('Modello Analisi RISCHI MOG_PTPC'!AN190=Tabelle!$V$9,('Mitigazione del rischio'!L$8*Tabelle!$W$9),IF('Modello Analisi RISCHI MOG_PTPC'!AN190=Tabelle!$V$10,('Mitigazione del rischio'!L$8*Tabelle!$W$10),IF('Modello Analisi RISCHI MOG_PTPC'!AN190=Tabelle!$V$11,('Mitigazione del rischio'!L$8*Tabelle!$W$11),IF('Modello Analisi RISCHI MOG_PTPC'!AN190=Tabelle!$V$12,('Mitigazione del rischio'!L$8*Tabelle!$W$12),"-"))))))))))</f>
        <v>-</v>
      </c>
      <c r="M189" s="31" t="str">
        <f>IF('Modello Analisi RISCHI MOG_PTPC'!AO190=Tabelle!$V$3,('Mitigazione del rischio'!M$8*Tabelle!$W$3),IF('Modello Analisi RISCHI MOG_PTPC'!AO190=Tabelle!$V$4,('Mitigazione del rischio'!M$8*Tabelle!$W$4),IF('Modello Analisi RISCHI MOG_PTPC'!AO190=Tabelle!$V$5,('Mitigazione del rischio'!M$8*Tabelle!$W$5),IF('Modello Analisi RISCHI MOG_PTPC'!AO190=Tabelle!$V$6,('Mitigazione del rischio'!M$8*Tabelle!$W$6),IF('Modello Analisi RISCHI MOG_PTPC'!AO190=Tabelle!$V$7,('Mitigazione del rischio'!M$8*Tabelle!$W$7),IF('Modello Analisi RISCHI MOG_PTPC'!AO190=Tabelle!$V$8,('Mitigazione del rischio'!M$8*Tabelle!$W$8),IF('Modello Analisi RISCHI MOG_PTPC'!AO190=Tabelle!$V$9,('Mitigazione del rischio'!M$8*Tabelle!$W$9),IF('Modello Analisi RISCHI MOG_PTPC'!AO190=Tabelle!$V$10,('Mitigazione del rischio'!M$8*Tabelle!$W$10),IF('Modello Analisi RISCHI MOG_PTPC'!AO190=Tabelle!$V$11,('Mitigazione del rischio'!M$8*Tabelle!$W$11),IF('Modello Analisi RISCHI MOG_PTPC'!AO190=Tabelle!$V$12,('Mitigazione del rischio'!M$8*Tabelle!$W$12),"-"))))))))))</f>
        <v>-</v>
      </c>
      <c r="N189" s="31" t="str">
        <f>IF('Modello Analisi RISCHI MOG_PTPC'!AP190=Tabelle!$V$3,('Mitigazione del rischio'!N$8*Tabelle!$W$3),IF('Modello Analisi RISCHI MOG_PTPC'!AP190=Tabelle!$V$4,('Mitigazione del rischio'!N$8*Tabelle!$W$4),IF('Modello Analisi RISCHI MOG_PTPC'!AP190=Tabelle!$V$5,('Mitigazione del rischio'!N$8*Tabelle!$W$5),IF('Modello Analisi RISCHI MOG_PTPC'!AP190=Tabelle!$V$6,('Mitigazione del rischio'!N$8*Tabelle!$W$6),IF('Modello Analisi RISCHI MOG_PTPC'!AP190=Tabelle!$V$7,('Mitigazione del rischio'!N$8*Tabelle!$W$7),IF('Modello Analisi RISCHI MOG_PTPC'!AP190=Tabelle!$V$8,('Mitigazione del rischio'!N$8*Tabelle!$W$8),IF('Modello Analisi RISCHI MOG_PTPC'!AP190=Tabelle!$V$9,('Mitigazione del rischio'!N$8*Tabelle!$W$9),IF('Modello Analisi RISCHI MOG_PTPC'!AP190=Tabelle!$V$10,('Mitigazione del rischio'!N$8*Tabelle!$W$10),IF('Modello Analisi RISCHI MOG_PTPC'!AP190=Tabelle!$V$11,('Mitigazione del rischio'!N$8*Tabelle!$W$11),IF('Modello Analisi RISCHI MOG_PTPC'!AP190=Tabelle!$V$12,('Mitigazione del rischio'!N$8*Tabelle!$W$12),"-"))))))))))</f>
        <v>-</v>
      </c>
      <c r="O189" s="31" t="str">
        <f>IF('Modello Analisi RISCHI MOG_PTPC'!AQ190=Tabelle!$V$3,('Mitigazione del rischio'!O$8*Tabelle!$W$3),IF('Modello Analisi RISCHI MOG_PTPC'!AQ190=Tabelle!$V$4,('Mitigazione del rischio'!O$8*Tabelle!$W$4),IF('Modello Analisi RISCHI MOG_PTPC'!AQ190=Tabelle!$V$5,('Mitigazione del rischio'!O$8*Tabelle!$W$5),IF('Modello Analisi RISCHI MOG_PTPC'!AQ190=Tabelle!$V$6,('Mitigazione del rischio'!O$8*Tabelle!$W$6),IF('Modello Analisi RISCHI MOG_PTPC'!AQ190=Tabelle!$V$7,('Mitigazione del rischio'!O$8*Tabelle!$W$7),IF('Modello Analisi RISCHI MOG_PTPC'!AQ190=Tabelle!$V$8,('Mitigazione del rischio'!O$8*Tabelle!$W$8),IF('Modello Analisi RISCHI MOG_PTPC'!AQ190=Tabelle!$V$9,('Mitigazione del rischio'!O$8*Tabelle!$W$9),IF('Modello Analisi RISCHI MOG_PTPC'!AQ190=Tabelle!$V$10,('Mitigazione del rischio'!O$8*Tabelle!$W$10),IF('Modello Analisi RISCHI MOG_PTPC'!AQ190=Tabelle!$V$11,('Mitigazione del rischio'!O$8*Tabelle!$W$11),IF('Modello Analisi RISCHI MOG_PTPC'!AQ190=Tabelle!$V$12,('Mitigazione del rischio'!O$8*Tabelle!$W$12),"-"))))))))))</f>
        <v>-</v>
      </c>
      <c r="P189" s="31" t="str">
        <f>IF('Modello Analisi RISCHI MOG_PTPC'!AR190=Tabelle!$V$3,('Mitigazione del rischio'!P$8*Tabelle!$W$3),IF('Modello Analisi RISCHI MOG_PTPC'!AR190=Tabelle!$V$4,('Mitigazione del rischio'!P$8*Tabelle!$W$4),IF('Modello Analisi RISCHI MOG_PTPC'!AR190=Tabelle!$V$5,('Mitigazione del rischio'!P$8*Tabelle!$W$5),IF('Modello Analisi RISCHI MOG_PTPC'!AR190=Tabelle!$V$6,('Mitigazione del rischio'!P$8*Tabelle!$W$6),IF('Modello Analisi RISCHI MOG_PTPC'!AR190=Tabelle!$V$7,('Mitigazione del rischio'!P$8*Tabelle!$W$7),IF('Modello Analisi RISCHI MOG_PTPC'!AR190=Tabelle!$V$8,('Mitigazione del rischio'!P$8*Tabelle!$W$8),IF('Modello Analisi RISCHI MOG_PTPC'!AR190=Tabelle!$V$9,('Mitigazione del rischio'!P$8*Tabelle!$W$9),IF('Modello Analisi RISCHI MOG_PTPC'!AR190=Tabelle!$V$10,('Mitigazione del rischio'!P$8*Tabelle!$W$10),IF('Modello Analisi RISCHI MOG_PTPC'!AR190=Tabelle!$V$11,('Mitigazione del rischio'!P$8*Tabelle!$W$11),IF('Modello Analisi RISCHI MOG_PTPC'!AR190=Tabelle!$V$12,('Mitigazione del rischio'!P$8*Tabelle!$W$12),"-"))))))))))</f>
        <v>-</v>
      </c>
      <c r="Q189" s="31" t="str">
        <f>IF('Modello Analisi RISCHI MOG_PTPC'!AS190=Tabelle!$V$3,('Mitigazione del rischio'!Q$8*Tabelle!$W$3),IF('Modello Analisi RISCHI MOG_PTPC'!AS190=Tabelle!$V$4,('Mitigazione del rischio'!Q$8*Tabelle!$W$4),IF('Modello Analisi RISCHI MOG_PTPC'!AS190=Tabelle!$V$5,('Mitigazione del rischio'!Q$8*Tabelle!$W$5),IF('Modello Analisi RISCHI MOG_PTPC'!AS190=Tabelle!$V$6,('Mitigazione del rischio'!Q$8*Tabelle!$W$6),IF('Modello Analisi RISCHI MOG_PTPC'!AS190=Tabelle!$V$7,('Mitigazione del rischio'!Q$8*Tabelle!$W$7),IF('Modello Analisi RISCHI MOG_PTPC'!AS190=Tabelle!$V$8,('Mitigazione del rischio'!Q$8*Tabelle!$W$8),IF('Modello Analisi RISCHI MOG_PTPC'!AS190=Tabelle!$V$9,('Mitigazione del rischio'!Q$8*Tabelle!$W$9),IF('Modello Analisi RISCHI MOG_PTPC'!AS190=Tabelle!$V$10,('Mitigazione del rischio'!Q$8*Tabelle!$W$10),IF('Modello Analisi RISCHI MOG_PTPC'!AS190=Tabelle!$V$11,('Mitigazione del rischio'!Q$8*Tabelle!$W$11),IF('Modello Analisi RISCHI MOG_PTPC'!AS190=Tabelle!$V$12,('Mitigazione del rischio'!Q$8*Tabelle!$W$12),"-"))))))))))</f>
        <v>-</v>
      </c>
      <c r="R189" s="31" t="str">
        <f>IF('Modello Analisi RISCHI MOG_PTPC'!AT190=Tabelle!$V$3,('Mitigazione del rischio'!R$8*Tabelle!$W$3),IF('Modello Analisi RISCHI MOG_PTPC'!AT190=Tabelle!$V$4,('Mitigazione del rischio'!R$8*Tabelle!$W$4),IF('Modello Analisi RISCHI MOG_PTPC'!AT190=Tabelle!$V$5,('Mitigazione del rischio'!R$8*Tabelle!$W$5),IF('Modello Analisi RISCHI MOG_PTPC'!AT190=Tabelle!$V$6,('Mitigazione del rischio'!R$8*Tabelle!$W$6),IF('Modello Analisi RISCHI MOG_PTPC'!AT190=Tabelle!$V$7,('Mitigazione del rischio'!R$8*Tabelle!$W$7),IF('Modello Analisi RISCHI MOG_PTPC'!AT190=Tabelle!$V$8,('Mitigazione del rischio'!R$8*Tabelle!$W$8),IF('Modello Analisi RISCHI MOG_PTPC'!AT190=Tabelle!$V$9,('Mitigazione del rischio'!R$8*Tabelle!$W$9),IF('Modello Analisi RISCHI MOG_PTPC'!AT190=Tabelle!$V$10,('Mitigazione del rischio'!R$8*Tabelle!$W$10),IF('Modello Analisi RISCHI MOG_PTPC'!AT190=Tabelle!$V$11,('Mitigazione del rischio'!R$8*Tabelle!$W$11),IF('Modello Analisi RISCHI MOG_PTPC'!AT190=Tabelle!$V$12,('Mitigazione del rischio'!R$8*Tabelle!$W$12),"-"))))))))))</f>
        <v>-</v>
      </c>
      <c r="S189" s="31" t="str">
        <f>IF('Modello Analisi RISCHI MOG_PTPC'!AU190=Tabelle!$V$3,('Mitigazione del rischio'!S$8*Tabelle!$W$3),IF('Modello Analisi RISCHI MOG_PTPC'!AU190=Tabelle!$V$4,('Mitigazione del rischio'!S$8*Tabelle!$W$4),IF('Modello Analisi RISCHI MOG_PTPC'!AU190=Tabelle!$V$5,('Mitigazione del rischio'!S$8*Tabelle!$W$5),IF('Modello Analisi RISCHI MOG_PTPC'!AU190=Tabelle!$V$6,('Mitigazione del rischio'!S$8*Tabelle!$W$6),IF('Modello Analisi RISCHI MOG_PTPC'!AU190=Tabelle!$V$7,('Mitigazione del rischio'!S$8*Tabelle!$W$7),IF('Modello Analisi RISCHI MOG_PTPC'!AU190=Tabelle!$V$8,('Mitigazione del rischio'!S$8*Tabelle!$W$8),IF('Modello Analisi RISCHI MOG_PTPC'!AU190=Tabelle!$V$9,('Mitigazione del rischio'!S$8*Tabelle!$W$9),IF('Modello Analisi RISCHI MOG_PTPC'!AU190=Tabelle!$V$10,('Mitigazione del rischio'!S$8*Tabelle!$W$10),IF('Modello Analisi RISCHI MOG_PTPC'!AU190=Tabelle!$V$11,('Mitigazione del rischio'!S$8*Tabelle!$W$11),IF('Modello Analisi RISCHI MOG_PTPC'!AU190=Tabelle!$V$12,('Mitigazione del rischio'!S$8*Tabelle!$W$12),"-"))))))))))</f>
        <v>-</v>
      </c>
      <c r="T189" s="31" t="str">
        <f>IF('Modello Analisi RISCHI MOG_PTPC'!AV190=Tabelle!$V$3,('Mitigazione del rischio'!T$8*Tabelle!$W$3),IF('Modello Analisi RISCHI MOG_PTPC'!AV190=Tabelle!$V$4,('Mitigazione del rischio'!T$8*Tabelle!$W$4),IF('Modello Analisi RISCHI MOG_PTPC'!AV190=Tabelle!$V$5,('Mitigazione del rischio'!T$8*Tabelle!$W$5),IF('Modello Analisi RISCHI MOG_PTPC'!AV190=Tabelle!$V$6,('Mitigazione del rischio'!T$8*Tabelle!$W$6),IF('Modello Analisi RISCHI MOG_PTPC'!AV190=Tabelle!$V$7,('Mitigazione del rischio'!T$8*Tabelle!$W$7),IF('Modello Analisi RISCHI MOG_PTPC'!AV190=Tabelle!$V$8,('Mitigazione del rischio'!T$8*Tabelle!$W$8),IF('Modello Analisi RISCHI MOG_PTPC'!AV190=Tabelle!$V$9,('Mitigazione del rischio'!T$8*Tabelle!$W$9),IF('Modello Analisi RISCHI MOG_PTPC'!AV190=Tabelle!$V$10,('Mitigazione del rischio'!T$8*Tabelle!$W$10),IF('Modello Analisi RISCHI MOG_PTPC'!AV190=Tabelle!$V$11,('Mitigazione del rischio'!T$8*Tabelle!$W$11),IF('Modello Analisi RISCHI MOG_PTPC'!AV190=Tabelle!$V$12,('Mitigazione del rischio'!T$8*Tabelle!$W$12),"-"))))))))))</f>
        <v>-</v>
      </c>
      <c r="U189" s="31" t="str">
        <f>IF('Modello Analisi RISCHI MOG_PTPC'!AW190=Tabelle!$V$3,('Mitigazione del rischio'!U$8*Tabelle!$W$3),IF('Modello Analisi RISCHI MOG_PTPC'!AW190=Tabelle!$V$4,('Mitigazione del rischio'!U$8*Tabelle!$W$4),IF('Modello Analisi RISCHI MOG_PTPC'!AW190=Tabelle!$V$5,('Mitigazione del rischio'!U$8*Tabelle!$W$5),IF('Modello Analisi RISCHI MOG_PTPC'!AW190=Tabelle!$V$6,('Mitigazione del rischio'!U$8*Tabelle!$W$6),IF('Modello Analisi RISCHI MOG_PTPC'!AW190=Tabelle!$V$7,('Mitigazione del rischio'!U$8*Tabelle!$W$7),IF('Modello Analisi RISCHI MOG_PTPC'!AW190=Tabelle!$V$8,('Mitigazione del rischio'!U$8*Tabelle!$W$8),IF('Modello Analisi RISCHI MOG_PTPC'!AW190=Tabelle!$V$9,('Mitigazione del rischio'!U$8*Tabelle!$W$9),IF('Modello Analisi RISCHI MOG_PTPC'!AW190=Tabelle!$V$10,('Mitigazione del rischio'!U$8*Tabelle!$W$10),IF('Modello Analisi RISCHI MOG_PTPC'!AW190=Tabelle!$V$11,('Mitigazione del rischio'!U$8*Tabelle!$W$11),IF('Modello Analisi RISCHI MOG_PTPC'!AW190=Tabelle!$V$12,('Mitigazione del rischio'!U$8*Tabelle!$W$12),"-"))))))))))</f>
        <v>-</v>
      </c>
      <c r="V189" s="31" t="str">
        <f>IF('Modello Analisi RISCHI MOG_PTPC'!AX190=Tabelle!$V$3,('Mitigazione del rischio'!V$8*Tabelle!$W$3),IF('Modello Analisi RISCHI MOG_PTPC'!AX190=Tabelle!$V$4,('Mitigazione del rischio'!V$8*Tabelle!$W$4),IF('Modello Analisi RISCHI MOG_PTPC'!AX190=Tabelle!$V$5,('Mitigazione del rischio'!V$8*Tabelle!$W$5),IF('Modello Analisi RISCHI MOG_PTPC'!AX190=Tabelle!$V$6,('Mitigazione del rischio'!V$8*Tabelle!$W$6),IF('Modello Analisi RISCHI MOG_PTPC'!AX190=Tabelle!$V$7,('Mitigazione del rischio'!V$8*Tabelle!$W$7),IF('Modello Analisi RISCHI MOG_PTPC'!AX190=Tabelle!$V$8,('Mitigazione del rischio'!V$8*Tabelle!$W$8),IF('Modello Analisi RISCHI MOG_PTPC'!AX190=Tabelle!$V$9,('Mitigazione del rischio'!V$8*Tabelle!$W$9),IF('Modello Analisi RISCHI MOG_PTPC'!AX190=Tabelle!$V$10,('Mitigazione del rischio'!V$8*Tabelle!$W$10),IF('Modello Analisi RISCHI MOG_PTPC'!AX190=Tabelle!$V$11,('Mitigazione del rischio'!V$8*Tabelle!$W$11),IF('Modello Analisi RISCHI MOG_PTPC'!AX190=Tabelle!$V$12,('Mitigazione del rischio'!V$8*Tabelle!$W$12),"-"))))))))))</f>
        <v>-</v>
      </c>
      <c r="W189" s="31" t="str">
        <f>IF('Modello Analisi RISCHI MOG_PTPC'!AY190=Tabelle!$V$3,('Mitigazione del rischio'!W$8*Tabelle!$W$3),IF('Modello Analisi RISCHI MOG_PTPC'!AY190=Tabelle!$V$4,('Mitigazione del rischio'!W$8*Tabelle!$W$4),IF('Modello Analisi RISCHI MOG_PTPC'!AY190=Tabelle!$V$5,('Mitigazione del rischio'!W$8*Tabelle!$W$5),IF('Modello Analisi RISCHI MOG_PTPC'!AY190=Tabelle!$V$6,('Mitigazione del rischio'!W$8*Tabelle!$W$6),IF('Modello Analisi RISCHI MOG_PTPC'!AY190=Tabelle!$V$7,('Mitigazione del rischio'!W$8*Tabelle!$W$7),IF('Modello Analisi RISCHI MOG_PTPC'!AY190=Tabelle!$V$8,('Mitigazione del rischio'!W$8*Tabelle!$W$8),IF('Modello Analisi RISCHI MOG_PTPC'!AY190=Tabelle!$V$9,('Mitigazione del rischio'!W$8*Tabelle!$W$9),IF('Modello Analisi RISCHI MOG_PTPC'!AY190=Tabelle!$V$10,('Mitigazione del rischio'!W$8*Tabelle!$W$10),IF('Modello Analisi RISCHI MOG_PTPC'!AY190=Tabelle!$V$11,('Mitigazione del rischio'!W$8*Tabelle!$W$11),IF('Modello Analisi RISCHI MOG_PTPC'!AY190=Tabelle!$V$12,('Mitigazione del rischio'!W$8*Tabelle!$W$12),"-"))))))))))</f>
        <v>-</v>
      </c>
      <c r="X189" s="31" t="str">
        <f>IF('Modello Analisi RISCHI MOG_PTPC'!AZ190=Tabelle!$V$3,('Mitigazione del rischio'!X$8*Tabelle!$W$3),IF('Modello Analisi RISCHI MOG_PTPC'!AZ190=Tabelle!$V$4,('Mitigazione del rischio'!X$8*Tabelle!$W$4),IF('Modello Analisi RISCHI MOG_PTPC'!AZ190=Tabelle!$V$5,('Mitigazione del rischio'!X$8*Tabelle!$W$5),IF('Modello Analisi RISCHI MOG_PTPC'!AZ190=Tabelle!$V$6,('Mitigazione del rischio'!X$8*Tabelle!$W$6),IF('Modello Analisi RISCHI MOG_PTPC'!AZ190=Tabelle!$V$7,('Mitigazione del rischio'!X$8*Tabelle!$W$7),IF('Modello Analisi RISCHI MOG_PTPC'!AZ190=Tabelle!$V$8,('Mitigazione del rischio'!X$8*Tabelle!$W$8),IF('Modello Analisi RISCHI MOG_PTPC'!AZ190=Tabelle!$V$9,('Mitigazione del rischio'!X$8*Tabelle!$W$9),IF('Modello Analisi RISCHI MOG_PTPC'!AZ190=Tabelle!$V$10,('Mitigazione del rischio'!X$8*Tabelle!$W$10),IF('Modello Analisi RISCHI MOG_PTPC'!AZ190=Tabelle!$V$11,('Mitigazione del rischio'!X$8*Tabelle!$W$11),IF('Modello Analisi RISCHI MOG_PTPC'!AZ190=Tabelle!$V$12,('Mitigazione del rischio'!X$8*Tabelle!$W$12),"-"))))))))))</f>
        <v>-</v>
      </c>
      <c r="Y189" s="31" t="str">
        <f>IF('Modello Analisi RISCHI MOG_PTPC'!BA190=Tabelle!$V$3,('Mitigazione del rischio'!Y$8*Tabelle!$W$3),IF('Modello Analisi RISCHI MOG_PTPC'!BA190=Tabelle!$V$4,('Mitigazione del rischio'!Y$8*Tabelle!$W$4),IF('Modello Analisi RISCHI MOG_PTPC'!BA190=Tabelle!$V$5,('Mitigazione del rischio'!Y$8*Tabelle!$W$5),IF('Modello Analisi RISCHI MOG_PTPC'!BA190=Tabelle!$V$6,('Mitigazione del rischio'!Y$8*Tabelle!$W$6),IF('Modello Analisi RISCHI MOG_PTPC'!BA190=Tabelle!$V$7,('Mitigazione del rischio'!Y$8*Tabelle!$W$7),IF('Modello Analisi RISCHI MOG_PTPC'!BA190=Tabelle!$V$8,('Mitigazione del rischio'!Y$8*Tabelle!$W$8),IF('Modello Analisi RISCHI MOG_PTPC'!BA190=Tabelle!$V$9,('Mitigazione del rischio'!Y$8*Tabelle!$W$9),IF('Modello Analisi RISCHI MOG_PTPC'!BA190=Tabelle!$V$10,('Mitigazione del rischio'!Y$8*Tabelle!$W$10),IF('Modello Analisi RISCHI MOG_PTPC'!BA190=Tabelle!$V$11,('Mitigazione del rischio'!Y$8*Tabelle!$W$11),IF('Modello Analisi RISCHI MOG_PTPC'!BA190=Tabelle!$V$12,('Mitigazione del rischio'!Y$8*Tabelle!$W$12),"-"))))))))))</f>
        <v>-</v>
      </c>
      <c r="Z189" s="31" t="str">
        <f>IF('Modello Analisi RISCHI MOG_PTPC'!BB190=Tabelle!$V$3,('Mitigazione del rischio'!Z$8*Tabelle!$W$3),IF('Modello Analisi RISCHI MOG_PTPC'!BB190=Tabelle!$V$4,('Mitigazione del rischio'!Z$8*Tabelle!$W$4),IF('Modello Analisi RISCHI MOG_PTPC'!BB190=Tabelle!$V$5,('Mitigazione del rischio'!Z$8*Tabelle!$W$5),IF('Modello Analisi RISCHI MOG_PTPC'!BB190=Tabelle!$V$6,('Mitigazione del rischio'!Z$8*Tabelle!$W$6),IF('Modello Analisi RISCHI MOG_PTPC'!BB190=Tabelle!$V$7,('Mitigazione del rischio'!Z$8*Tabelle!$W$7),IF('Modello Analisi RISCHI MOG_PTPC'!BB190=Tabelle!$V$8,('Mitigazione del rischio'!Z$8*Tabelle!$W$8),IF('Modello Analisi RISCHI MOG_PTPC'!BB190=Tabelle!$V$9,('Mitigazione del rischio'!Z$8*Tabelle!$W$9),IF('Modello Analisi RISCHI MOG_PTPC'!BB190=Tabelle!$V$10,('Mitigazione del rischio'!Z$8*Tabelle!$W$10),IF('Modello Analisi RISCHI MOG_PTPC'!BB190=Tabelle!$V$11,('Mitigazione del rischio'!Z$8*Tabelle!$W$11),IF('Modello Analisi RISCHI MOG_PTPC'!BB190=Tabelle!$V$12,('Mitigazione del rischio'!Z$8*Tabelle!$W$12),"-"))))))))))</f>
        <v>-</v>
      </c>
      <c r="AA189" s="31" t="str">
        <f>IF('Modello Analisi RISCHI MOG_PTPC'!BC190=Tabelle!$V$3,('Mitigazione del rischio'!AA$8*Tabelle!$W$3),IF('Modello Analisi RISCHI MOG_PTPC'!BC190=Tabelle!$V$4,('Mitigazione del rischio'!AA$8*Tabelle!$W$4),IF('Modello Analisi RISCHI MOG_PTPC'!BC190=Tabelle!$V$5,('Mitigazione del rischio'!AA$8*Tabelle!$W$5),IF('Modello Analisi RISCHI MOG_PTPC'!BC190=Tabelle!$V$6,('Mitigazione del rischio'!AA$8*Tabelle!$W$6),IF('Modello Analisi RISCHI MOG_PTPC'!BC190=Tabelle!$V$7,('Mitigazione del rischio'!AA$8*Tabelle!$W$7),IF('Modello Analisi RISCHI MOG_PTPC'!BC190=Tabelle!$V$8,('Mitigazione del rischio'!AA$8*Tabelle!$W$8),IF('Modello Analisi RISCHI MOG_PTPC'!BC190=Tabelle!$V$9,('Mitigazione del rischio'!AA$8*Tabelle!$W$9),IF('Modello Analisi RISCHI MOG_PTPC'!BC190=Tabelle!$V$10,('Mitigazione del rischio'!AA$8*Tabelle!$W$10),IF('Modello Analisi RISCHI MOG_PTPC'!BC190=Tabelle!$V$11,('Mitigazione del rischio'!AA$8*Tabelle!$W$11),IF('Modello Analisi RISCHI MOG_PTPC'!BC190=Tabelle!$V$12,('Mitigazione del rischio'!AA$8*Tabelle!$W$12),"-"))))))))))</f>
        <v>-</v>
      </c>
      <c r="AB189" s="31" t="str">
        <f>IF('Modello Analisi RISCHI MOG_PTPC'!BD190=Tabelle!$V$3,('Mitigazione del rischio'!AB$8*Tabelle!$W$3),IF('Modello Analisi RISCHI MOG_PTPC'!BD190=Tabelle!$V$4,('Mitigazione del rischio'!AB$8*Tabelle!$W$4),IF('Modello Analisi RISCHI MOG_PTPC'!BD190=Tabelle!$V$5,('Mitigazione del rischio'!AB$8*Tabelle!$W$5),IF('Modello Analisi RISCHI MOG_PTPC'!BD190=Tabelle!$V$6,('Mitigazione del rischio'!AB$8*Tabelle!$W$6),IF('Modello Analisi RISCHI MOG_PTPC'!BD190=Tabelle!$V$7,('Mitigazione del rischio'!AB$8*Tabelle!$W$7),IF('Modello Analisi RISCHI MOG_PTPC'!BD190=Tabelle!$V$8,('Mitigazione del rischio'!AB$8*Tabelle!$W$8),IF('Modello Analisi RISCHI MOG_PTPC'!BD190=Tabelle!$V$9,('Mitigazione del rischio'!AB$8*Tabelle!$W$9),IF('Modello Analisi RISCHI MOG_PTPC'!BD190=Tabelle!$V$10,('Mitigazione del rischio'!AB$8*Tabelle!$W$10),IF('Modello Analisi RISCHI MOG_PTPC'!BD190=Tabelle!$V$11,('Mitigazione del rischio'!AB$8*Tabelle!$W$11),IF('Modello Analisi RISCHI MOG_PTPC'!BD190=Tabelle!$V$12,('Mitigazione del rischio'!AB$8*Tabelle!$W$12),"-"))))))))))</f>
        <v>-</v>
      </c>
      <c r="AC189" s="31" t="str">
        <f>IF('Modello Analisi RISCHI MOG_PTPC'!BE190=Tabelle!$V$3,('Mitigazione del rischio'!AC$8*Tabelle!$W$3),IF('Modello Analisi RISCHI MOG_PTPC'!BE190=Tabelle!$V$4,('Mitigazione del rischio'!AC$8*Tabelle!$W$4),IF('Modello Analisi RISCHI MOG_PTPC'!BE190=Tabelle!$V$5,('Mitigazione del rischio'!AC$8*Tabelle!$W$5),IF('Modello Analisi RISCHI MOG_PTPC'!BE190=Tabelle!$V$6,('Mitigazione del rischio'!AC$8*Tabelle!$W$6),IF('Modello Analisi RISCHI MOG_PTPC'!BE190=Tabelle!$V$7,('Mitigazione del rischio'!AC$8*Tabelle!$W$7),IF('Modello Analisi RISCHI MOG_PTPC'!BE190=Tabelle!$V$8,('Mitigazione del rischio'!AC$8*Tabelle!$W$8),IF('Modello Analisi RISCHI MOG_PTPC'!BE190=Tabelle!$V$9,('Mitigazione del rischio'!AC$8*Tabelle!$W$9),IF('Modello Analisi RISCHI MOG_PTPC'!BE190=Tabelle!$V$10,('Mitigazione del rischio'!AC$8*Tabelle!$W$10),IF('Modello Analisi RISCHI MOG_PTPC'!BE190=Tabelle!$V$11,('Mitigazione del rischio'!AC$8*Tabelle!$W$11),IF('Modello Analisi RISCHI MOG_PTPC'!BE190=Tabelle!$V$12,('Mitigazione del rischio'!AC$8*Tabelle!$W$12),"-"))))))))))</f>
        <v>-</v>
      </c>
      <c r="AD189" s="31" t="str">
        <f>IF('Modello Analisi RISCHI MOG_PTPC'!BF190=Tabelle!$V$3,('Mitigazione del rischio'!AD$8*Tabelle!$W$3),IF('Modello Analisi RISCHI MOG_PTPC'!BF190=Tabelle!$V$4,('Mitigazione del rischio'!AD$8*Tabelle!$W$4),IF('Modello Analisi RISCHI MOG_PTPC'!BF190=Tabelle!$V$5,('Mitigazione del rischio'!AD$8*Tabelle!$W$5),IF('Modello Analisi RISCHI MOG_PTPC'!BF190=Tabelle!$V$6,('Mitigazione del rischio'!AD$8*Tabelle!$W$6),IF('Modello Analisi RISCHI MOG_PTPC'!BF190=Tabelle!$V$7,('Mitigazione del rischio'!AD$8*Tabelle!$W$7),IF('Modello Analisi RISCHI MOG_PTPC'!BF190=Tabelle!$V$8,('Mitigazione del rischio'!AD$8*Tabelle!$W$8),IF('Modello Analisi RISCHI MOG_PTPC'!BF190=Tabelle!$V$9,('Mitigazione del rischio'!AD$8*Tabelle!$W$9),IF('Modello Analisi RISCHI MOG_PTPC'!BF190=Tabelle!$V$10,('Mitigazione del rischio'!AD$8*Tabelle!$W$10),IF('Modello Analisi RISCHI MOG_PTPC'!BF190=Tabelle!$V$11,('Mitigazione del rischio'!AD$8*Tabelle!$W$11),IF('Modello Analisi RISCHI MOG_PTPC'!BF190=Tabelle!$V$12,('Mitigazione del rischio'!AD$8*Tabelle!$W$12),"-"))))))))))</f>
        <v>-</v>
      </c>
      <c r="AE189" s="31" t="str">
        <f>IF('Modello Analisi RISCHI MOG_PTPC'!BG190=Tabelle!$V$3,('Mitigazione del rischio'!AE$8*Tabelle!$W$3),IF('Modello Analisi RISCHI MOG_PTPC'!BG190=Tabelle!$V$4,('Mitigazione del rischio'!AE$8*Tabelle!$W$4),IF('Modello Analisi RISCHI MOG_PTPC'!BG190=Tabelle!$V$5,('Mitigazione del rischio'!AE$8*Tabelle!$W$5),IF('Modello Analisi RISCHI MOG_PTPC'!BG190=Tabelle!$V$6,('Mitigazione del rischio'!AE$8*Tabelle!$W$6),IF('Modello Analisi RISCHI MOG_PTPC'!BG190=Tabelle!$V$7,('Mitigazione del rischio'!AE$8*Tabelle!$W$7),IF('Modello Analisi RISCHI MOG_PTPC'!BG190=Tabelle!$V$8,('Mitigazione del rischio'!AE$8*Tabelle!$W$8),IF('Modello Analisi RISCHI MOG_PTPC'!BG190=Tabelle!$V$9,('Mitigazione del rischio'!AE$8*Tabelle!$W$9),IF('Modello Analisi RISCHI MOG_PTPC'!BG190=Tabelle!$V$10,('Mitigazione del rischio'!AE$8*Tabelle!$W$10),IF('Modello Analisi RISCHI MOG_PTPC'!BG190=Tabelle!$V$11,('Mitigazione del rischio'!AE$8*Tabelle!$W$11),IF('Modello Analisi RISCHI MOG_PTPC'!BG190=Tabelle!$V$12,('Mitigazione del rischio'!AE$8*Tabelle!$W$12),"-"))))))))))</f>
        <v>-</v>
      </c>
      <c r="AF189" s="32">
        <f t="shared" si="7"/>
        <v>0</v>
      </c>
      <c r="AG189" s="33">
        <f t="shared" si="8"/>
        <v>0</v>
      </c>
    </row>
    <row r="190" spans="1:33" x14ac:dyDescent="0.25">
      <c r="A190" s="31" t="str">
        <f>IF('Modello Analisi RISCHI MOG_PTPC'!AC191=Tabelle!$V$3,('Mitigazione del rischio'!A$8*Tabelle!$W$3),IF('Modello Analisi RISCHI MOG_PTPC'!AC191=Tabelle!$V$4,('Mitigazione del rischio'!A$8*Tabelle!$W$4),IF('Modello Analisi RISCHI MOG_PTPC'!AC191=Tabelle!$V$5,('Mitigazione del rischio'!A$8*Tabelle!$W$5),IF('Modello Analisi RISCHI MOG_PTPC'!AC191=Tabelle!$V$6,('Mitigazione del rischio'!A$8*Tabelle!$W$6),IF('Modello Analisi RISCHI MOG_PTPC'!AC191=Tabelle!$V$7,('Mitigazione del rischio'!A$8*Tabelle!$W$7),IF('Modello Analisi RISCHI MOG_PTPC'!AC191=Tabelle!$V$8,('Mitigazione del rischio'!A$8*Tabelle!$W$8),IF('Modello Analisi RISCHI MOG_PTPC'!AC191=Tabelle!$V$9,('Mitigazione del rischio'!A$8*Tabelle!$W$9),IF('Modello Analisi RISCHI MOG_PTPC'!AC191=Tabelle!$V$10,('Mitigazione del rischio'!A$8*Tabelle!$W$10),IF('Modello Analisi RISCHI MOG_PTPC'!AC191=Tabelle!$V$11,('Mitigazione del rischio'!A$8*Tabelle!$W$11),IF('Modello Analisi RISCHI MOG_PTPC'!AC191=Tabelle!$V$12,('Mitigazione del rischio'!A$8*Tabelle!$W$12),"-"))))))))))</f>
        <v>-</v>
      </c>
      <c r="B190" s="31" t="str">
        <f>IF('Modello Analisi RISCHI MOG_PTPC'!AD191=Tabelle!$V$3,('Mitigazione del rischio'!B$8*Tabelle!$W$3),IF('Modello Analisi RISCHI MOG_PTPC'!AD191=Tabelle!$V$4,('Mitigazione del rischio'!B$8*Tabelle!$W$4),IF('Modello Analisi RISCHI MOG_PTPC'!AD191=Tabelle!$V$5,('Mitigazione del rischio'!B$8*Tabelle!$W$5),IF('Modello Analisi RISCHI MOG_PTPC'!AD191=Tabelle!$V$6,('Mitigazione del rischio'!B$8*Tabelle!$W$6),IF('Modello Analisi RISCHI MOG_PTPC'!AD191=Tabelle!$V$7,('Mitigazione del rischio'!B$8*Tabelle!$W$7),IF('Modello Analisi RISCHI MOG_PTPC'!AD191=Tabelle!$V$8,('Mitigazione del rischio'!B$8*Tabelle!$W$8),IF('Modello Analisi RISCHI MOG_PTPC'!AD191=Tabelle!$V$9,('Mitigazione del rischio'!B$8*Tabelle!$W$9),IF('Modello Analisi RISCHI MOG_PTPC'!AD191=Tabelle!$V$10,('Mitigazione del rischio'!B$8*Tabelle!$W$10),IF('Modello Analisi RISCHI MOG_PTPC'!AD191=Tabelle!$V$11,('Mitigazione del rischio'!B$8*Tabelle!$W$11),IF('Modello Analisi RISCHI MOG_PTPC'!AD191=Tabelle!$V$12,('Mitigazione del rischio'!B$8*Tabelle!$W$12),"-"))))))))))</f>
        <v>-</v>
      </c>
      <c r="C190" s="31" t="str">
        <f>IF('Modello Analisi RISCHI MOG_PTPC'!AE191=Tabelle!$V$3,('Mitigazione del rischio'!C$8*Tabelle!$W$3),IF('Modello Analisi RISCHI MOG_PTPC'!AE191=Tabelle!$V$4,('Mitigazione del rischio'!C$8*Tabelle!$W$4),IF('Modello Analisi RISCHI MOG_PTPC'!AE191=Tabelle!$V$5,('Mitigazione del rischio'!C$8*Tabelle!$W$5),IF('Modello Analisi RISCHI MOG_PTPC'!AE191=Tabelle!$V$6,('Mitigazione del rischio'!C$8*Tabelle!$W$6),IF('Modello Analisi RISCHI MOG_PTPC'!AE191=Tabelle!$V$7,('Mitigazione del rischio'!C$8*Tabelle!$W$7),IF('Modello Analisi RISCHI MOG_PTPC'!AE191=Tabelle!$V$8,('Mitigazione del rischio'!C$8*Tabelle!$W$8),IF('Modello Analisi RISCHI MOG_PTPC'!AE191=Tabelle!$V$9,('Mitigazione del rischio'!C$8*Tabelle!$W$9),IF('Modello Analisi RISCHI MOG_PTPC'!AE191=Tabelle!$V$10,('Mitigazione del rischio'!C$8*Tabelle!$W$10),IF('Modello Analisi RISCHI MOG_PTPC'!AE191=Tabelle!$V$11,('Mitigazione del rischio'!C$8*Tabelle!$W$11),IF('Modello Analisi RISCHI MOG_PTPC'!AE191=Tabelle!$V$12,('Mitigazione del rischio'!C$8*Tabelle!$W$12),"-"))))))))))</f>
        <v>-</v>
      </c>
      <c r="D190" s="31" t="str">
        <f>IF('Modello Analisi RISCHI MOG_PTPC'!AF191=Tabelle!$V$3,('Mitigazione del rischio'!D$8*Tabelle!$W$3),IF('Modello Analisi RISCHI MOG_PTPC'!AF191=Tabelle!$V$4,('Mitigazione del rischio'!D$8*Tabelle!$W$4),IF('Modello Analisi RISCHI MOG_PTPC'!AF191=Tabelle!$V$5,('Mitigazione del rischio'!D$8*Tabelle!$W$5),IF('Modello Analisi RISCHI MOG_PTPC'!AF191=Tabelle!$V$6,('Mitigazione del rischio'!D$8*Tabelle!$W$6),IF('Modello Analisi RISCHI MOG_PTPC'!AF191=Tabelle!$V$7,('Mitigazione del rischio'!D$8*Tabelle!$W$7),IF('Modello Analisi RISCHI MOG_PTPC'!AF191=Tabelle!$V$8,('Mitigazione del rischio'!D$8*Tabelle!$W$8),IF('Modello Analisi RISCHI MOG_PTPC'!AF191=Tabelle!$V$9,('Mitigazione del rischio'!D$8*Tabelle!$W$9),IF('Modello Analisi RISCHI MOG_PTPC'!AF191=Tabelle!$V$10,('Mitigazione del rischio'!D$8*Tabelle!$W$10),IF('Modello Analisi RISCHI MOG_PTPC'!AF191=Tabelle!$V$11,('Mitigazione del rischio'!D$8*Tabelle!$W$11),IF('Modello Analisi RISCHI MOG_PTPC'!AF191=Tabelle!$V$12,('Mitigazione del rischio'!D$8*Tabelle!$W$12),"-"))))))))))</f>
        <v>-</v>
      </c>
      <c r="E190" s="31" t="str">
        <f>IF('Modello Analisi RISCHI MOG_PTPC'!AG191=Tabelle!$V$3,('Mitigazione del rischio'!E$8*Tabelle!$W$3),IF('Modello Analisi RISCHI MOG_PTPC'!AG191=Tabelle!$V$4,('Mitigazione del rischio'!E$8*Tabelle!$W$4),IF('Modello Analisi RISCHI MOG_PTPC'!AG191=Tabelle!$V$5,('Mitigazione del rischio'!E$8*Tabelle!$W$5),IF('Modello Analisi RISCHI MOG_PTPC'!AG191=Tabelle!$V$6,('Mitigazione del rischio'!E$8*Tabelle!$W$6),IF('Modello Analisi RISCHI MOG_PTPC'!AG191=Tabelle!$V$7,('Mitigazione del rischio'!E$8*Tabelle!$W$7),IF('Modello Analisi RISCHI MOG_PTPC'!AG191=Tabelle!$V$8,('Mitigazione del rischio'!E$8*Tabelle!$W$8),IF('Modello Analisi RISCHI MOG_PTPC'!AG191=Tabelle!$V$9,('Mitigazione del rischio'!E$8*Tabelle!$W$9),IF('Modello Analisi RISCHI MOG_PTPC'!AG191=Tabelle!$V$10,('Mitigazione del rischio'!E$8*Tabelle!$W$10),IF('Modello Analisi RISCHI MOG_PTPC'!AG191=Tabelle!$V$11,('Mitigazione del rischio'!E$8*Tabelle!$W$11),IF('Modello Analisi RISCHI MOG_PTPC'!AG191=Tabelle!$V$12,('Mitigazione del rischio'!E$8*Tabelle!$W$12),"-"))))))))))</f>
        <v>-</v>
      </c>
      <c r="F190" s="31" t="str">
        <f>IF('Modello Analisi RISCHI MOG_PTPC'!AH191=Tabelle!$V$3,('Mitigazione del rischio'!F$8*Tabelle!$W$3),IF('Modello Analisi RISCHI MOG_PTPC'!AH191=Tabelle!$V$4,('Mitigazione del rischio'!F$8*Tabelle!$W$4),IF('Modello Analisi RISCHI MOG_PTPC'!AH191=Tabelle!$V$5,('Mitigazione del rischio'!F$8*Tabelle!$W$5),IF('Modello Analisi RISCHI MOG_PTPC'!AH191=Tabelle!$V$6,('Mitigazione del rischio'!F$8*Tabelle!$W$6),IF('Modello Analisi RISCHI MOG_PTPC'!AH191=Tabelle!$V$7,('Mitigazione del rischio'!F$8*Tabelle!$W$7),IF('Modello Analisi RISCHI MOG_PTPC'!AH191=Tabelle!$V$8,('Mitigazione del rischio'!F$8*Tabelle!$W$8),IF('Modello Analisi RISCHI MOG_PTPC'!AH191=Tabelle!$V$9,('Mitigazione del rischio'!F$8*Tabelle!$W$9),IF('Modello Analisi RISCHI MOG_PTPC'!AH191=Tabelle!$V$10,('Mitigazione del rischio'!F$8*Tabelle!$W$10),IF('Modello Analisi RISCHI MOG_PTPC'!AH191=Tabelle!$V$11,('Mitigazione del rischio'!F$8*Tabelle!$W$11),IF('Modello Analisi RISCHI MOG_PTPC'!AH191=Tabelle!$V$12,('Mitigazione del rischio'!F$8*Tabelle!$W$12),"-"))))))))))</f>
        <v>-</v>
      </c>
      <c r="G190" s="31" t="str">
        <f>IF('Modello Analisi RISCHI MOG_PTPC'!AI191=Tabelle!$V$3,('Mitigazione del rischio'!G$8*Tabelle!$W$3),IF('Modello Analisi RISCHI MOG_PTPC'!AI191=Tabelle!$V$4,('Mitigazione del rischio'!G$8*Tabelle!$W$4),IF('Modello Analisi RISCHI MOG_PTPC'!AI191=Tabelle!$V$5,('Mitigazione del rischio'!G$8*Tabelle!$W$5),IF('Modello Analisi RISCHI MOG_PTPC'!AI191=Tabelle!$V$6,('Mitigazione del rischio'!G$8*Tabelle!$W$6),IF('Modello Analisi RISCHI MOG_PTPC'!AI191=Tabelle!$V$7,('Mitigazione del rischio'!G$8*Tabelle!$W$7),IF('Modello Analisi RISCHI MOG_PTPC'!AI191=Tabelle!$V$8,('Mitigazione del rischio'!G$8*Tabelle!$W$8),IF('Modello Analisi RISCHI MOG_PTPC'!AI191=Tabelle!$V$9,('Mitigazione del rischio'!G$8*Tabelle!$W$9),IF('Modello Analisi RISCHI MOG_PTPC'!AI191=Tabelle!$V$10,('Mitigazione del rischio'!G$8*Tabelle!$W$10),IF('Modello Analisi RISCHI MOG_PTPC'!AI191=Tabelle!$V$11,('Mitigazione del rischio'!G$8*Tabelle!$W$11),IF('Modello Analisi RISCHI MOG_PTPC'!AI191=Tabelle!$V$12,('Mitigazione del rischio'!G$8*Tabelle!$W$12),"-"))))))))))</f>
        <v>-</v>
      </c>
      <c r="H190" s="31" t="str">
        <f>IF('Modello Analisi RISCHI MOG_PTPC'!AJ191=Tabelle!$V$3,('Mitigazione del rischio'!H$8*Tabelle!$W$3),IF('Modello Analisi RISCHI MOG_PTPC'!AJ191=Tabelle!$V$4,('Mitigazione del rischio'!H$8*Tabelle!$W$4),IF('Modello Analisi RISCHI MOG_PTPC'!AJ191=Tabelle!$V$5,('Mitigazione del rischio'!H$8*Tabelle!$W$5),IF('Modello Analisi RISCHI MOG_PTPC'!AJ191=Tabelle!$V$6,('Mitigazione del rischio'!H$8*Tabelle!$W$6),IF('Modello Analisi RISCHI MOG_PTPC'!AJ191=Tabelle!$V$7,('Mitigazione del rischio'!H$8*Tabelle!$W$7),IF('Modello Analisi RISCHI MOG_PTPC'!AJ191=Tabelle!$V$8,('Mitigazione del rischio'!H$8*Tabelle!$W$8),IF('Modello Analisi RISCHI MOG_PTPC'!AJ191=Tabelle!$V$9,('Mitigazione del rischio'!H$8*Tabelle!$W$9),IF('Modello Analisi RISCHI MOG_PTPC'!AJ191=Tabelle!$V$10,('Mitigazione del rischio'!H$8*Tabelle!$W$10),IF('Modello Analisi RISCHI MOG_PTPC'!AJ191=Tabelle!$V$11,('Mitigazione del rischio'!H$8*Tabelle!$W$11),IF('Modello Analisi RISCHI MOG_PTPC'!AJ191=Tabelle!$V$12,('Mitigazione del rischio'!H$8*Tabelle!$W$12),"-"))))))))))</f>
        <v>-</v>
      </c>
      <c r="I190" s="31" t="str">
        <f>IF('Modello Analisi RISCHI MOG_PTPC'!AK191=Tabelle!$V$3,('Mitigazione del rischio'!I$8*Tabelle!$W$3),IF('Modello Analisi RISCHI MOG_PTPC'!AK191=Tabelle!$V$4,('Mitigazione del rischio'!I$8*Tabelle!$W$4),IF('Modello Analisi RISCHI MOG_PTPC'!AK191=Tabelle!$V$5,('Mitigazione del rischio'!I$8*Tabelle!$W$5),IF('Modello Analisi RISCHI MOG_PTPC'!AK191=Tabelle!$V$6,('Mitigazione del rischio'!I$8*Tabelle!$W$6),IF('Modello Analisi RISCHI MOG_PTPC'!AK191=Tabelle!$V$7,('Mitigazione del rischio'!I$8*Tabelle!$W$7),IF('Modello Analisi RISCHI MOG_PTPC'!AK191=Tabelle!$V$8,('Mitigazione del rischio'!I$8*Tabelle!$W$8),IF('Modello Analisi RISCHI MOG_PTPC'!AK191=Tabelle!$V$9,('Mitigazione del rischio'!I$8*Tabelle!$W$9),IF('Modello Analisi RISCHI MOG_PTPC'!AK191=Tabelle!$V$10,('Mitigazione del rischio'!I$8*Tabelle!$W$10),IF('Modello Analisi RISCHI MOG_PTPC'!AK191=Tabelle!$V$11,('Mitigazione del rischio'!I$8*Tabelle!$W$11),IF('Modello Analisi RISCHI MOG_PTPC'!AK191=Tabelle!$V$12,('Mitigazione del rischio'!I$8*Tabelle!$W$12),"-"))))))))))</f>
        <v>-</v>
      </c>
      <c r="J190" s="31" t="str">
        <f>IF('Modello Analisi RISCHI MOG_PTPC'!AL191=Tabelle!$V$3,('Mitigazione del rischio'!J$8*Tabelle!$W$3),IF('Modello Analisi RISCHI MOG_PTPC'!AL191=Tabelle!$V$4,('Mitigazione del rischio'!J$8*Tabelle!$W$4),IF('Modello Analisi RISCHI MOG_PTPC'!AL191=Tabelle!$V$5,('Mitigazione del rischio'!J$8*Tabelle!$W$5),IF('Modello Analisi RISCHI MOG_PTPC'!AL191=Tabelle!$V$6,('Mitigazione del rischio'!J$8*Tabelle!$W$6),IF('Modello Analisi RISCHI MOG_PTPC'!AL191=Tabelle!$V$7,('Mitigazione del rischio'!J$8*Tabelle!$W$7),IF('Modello Analisi RISCHI MOG_PTPC'!AL191=Tabelle!$V$8,('Mitigazione del rischio'!J$8*Tabelle!$W$8),IF('Modello Analisi RISCHI MOG_PTPC'!AL191=Tabelle!$V$9,('Mitigazione del rischio'!J$8*Tabelle!$W$9),IF('Modello Analisi RISCHI MOG_PTPC'!AL191=Tabelle!$V$10,('Mitigazione del rischio'!J$8*Tabelle!$W$10),IF('Modello Analisi RISCHI MOG_PTPC'!AL191=Tabelle!$V$11,('Mitigazione del rischio'!J$8*Tabelle!$W$11),IF('Modello Analisi RISCHI MOG_PTPC'!AL191=Tabelle!$V$12,('Mitigazione del rischio'!J$8*Tabelle!$W$12),"-"))))))))))</f>
        <v>-</v>
      </c>
      <c r="K190" s="31" t="str">
        <f>IF('Modello Analisi RISCHI MOG_PTPC'!AM191=Tabelle!$V$3,('Mitigazione del rischio'!K$8*Tabelle!$W$3),IF('Modello Analisi RISCHI MOG_PTPC'!AM191=Tabelle!$V$4,('Mitigazione del rischio'!K$8*Tabelle!$W$4),IF('Modello Analisi RISCHI MOG_PTPC'!AM191=Tabelle!$V$5,('Mitigazione del rischio'!K$8*Tabelle!$W$5),IF('Modello Analisi RISCHI MOG_PTPC'!AM191=Tabelle!$V$6,('Mitigazione del rischio'!K$8*Tabelle!$W$6),IF('Modello Analisi RISCHI MOG_PTPC'!AM191=Tabelle!$V$7,('Mitigazione del rischio'!K$8*Tabelle!$W$7),IF('Modello Analisi RISCHI MOG_PTPC'!AM191=Tabelle!$V$8,('Mitigazione del rischio'!K$8*Tabelle!$W$8),IF('Modello Analisi RISCHI MOG_PTPC'!AM191=Tabelle!$V$9,('Mitigazione del rischio'!K$8*Tabelle!$W$9),IF('Modello Analisi RISCHI MOG_PTPC'!AM191=Tabelle!$V$10,('Mitigazione del rischio'!K$8*Tabelle!$W$10),IF('Modello Analisi RISCHI MOG_PTPC'!AM191=Tabelle!$V$11,('Mitigazione del rischio'!K$8*Tabelle!$W$11),IF('Modello Analisi RISCHI MOG_PTPC'!AM191=Tabelle!$V$12,('Mitigazione del rischio'!K$8*Tabelle!$W$12),"-"))))))))))</f>
        <v>-</v>
      </c>
      <c r="L190" s="31" t="str">
        <f>IF('Modello Analisi RISCHI MOG_PTPC'!AN191=Tabelle!$V$3,('Mitigazione del rischio'!L$8*Tabelle!$W$3),IF('Modello Analisi RISCHI MOG_PTPC'!AN191=Tabelle!$V$4,('Mitigazione del rischio'!L$8*Tabelle!$W$4),IF('Modello Analisi RISCHI MOG_PTPC'!AN191=Tabelle!$V$5,('Mitigazione del rischio'!L$8*Tabelle!$W$5),IF('Modello Analisi RISCHI MOG_PTPC'!AN191=Tabelle!$V$6,('Mitigazione del rischio'!L$8*Tabelle!$W$6),IF('Modello Analisi RISCHI MOG_PTPC'!AN191=Tabelle!$V$7,('Mitigazione del rischio'!L$8*Tabelle!$W$7),IF('Modello Analisi RISCHI MOG_PTPC'!AN191=Tabelle!$V$8,('Mitigazione del rischio'!L$8*Tabelle!$W$8),IF('Modello Analisi RISCHI MOG_PTPC'!AN191=Tabelle!$V$9,('Mitigazione del rischio'!L$8*Tabelle!$W$9),IF('Modello Analisi RISCHI MOG_PTPC'!AN191=Tabelle!$V$10,('Mitigazione del rischio'!L$8*Tabelle!$W$10),IF('Modello Analisi RISCHI MOG_PTPC'!AN191=Tabelle!$V$11,('Mitigazione del rischio'!L$8*Tabelle!$W$11),IF('Modello Analisi RISCHI MOG_PTPC'!AN191=Tabelle!$V$12,('Mitigazione del rischio'!L$8*Tabelle!$W$12),"-"))))))))))</f>
        <v>-</v>
      </c>
      <c r="M190" s="31" t="str">
        <f>IF('Modello Analisi RISCHI MOG_PTPC'!AO191=Tabelle!$V$3,('Mitigazione del rischio'!M$8*Tabelle!$W$3),IF('Modello Analisi RISCHI MOG_PTPC'!AO191=Tabelle!$V$4,('Mitigazione del rischio'!M$8*Tabelle!$W$4),IF('Modello Analisi RISCHI MOG_PTPC'!AO191=Tabelle!$V$5,('Mitigazione del rischio'!M$8*Tabelle!$W$5),IF('Modello Analisi RISCHI MOG_PTPC'!AO191=Tabelle!$V$6,('Mitigazione del rischio'!M$8*Tabelle!$W$6),IF('Modello Analisi RISCHI MOG_PTPC'!AO191=Tabelle!$V$7,('Mitigazione del rischio'!M$8*Tabelle!$W$7),IF('Modello Analisi RISCHI MOG_PTPC'!AO191=Tabelle!$V$8,('Mitigazione del rischio'!M$8*Tabelle!$W$8),IF('Modello Analisi RISCHI MOG_PTPC'!AO191=Tabelle!$V$9,('Mitigazione del rischio'!M$8*Tabelle!$W$9),IF('Modello Analisi RISCHI MOG_PTPC'!AO191=Tabelle!$V$10,('Mitigazione del rischio'!M$8*Tabelle!$W$10),IF('Modello Analisi RISCHI MOG_PTPC'!AO191=Tabelle!$V$11,('Mitigazione del rischio'!M$8*Tabelle!$W$11),IF('Modello Analisi RISCHI MOG_PTPC'!AO191=Tabelle!$V$12,('Mitigazione del rischio'!M$8*Tabelle!$W$12),"-"))))))))))</f>
        <v>-</v>
      </c>
      <c r="N190" s="31" t="str">
        <f>IF('Modello Analisi RISCHI MOG_PTPC'!AP191=Tabelle!$V$3,('Mitigazione del rischio'!N$8*Tabelle!$W$3),IF('Modello Analisi RISCHI MOG_PTPC'!AP191=Tabelle!$V$4,('Mitigazione del rischio'!N$8*Tabelle!$W$4),IF('Modello Analisi RISCHI MOG_PTPC'!AP191=Tabelle!$V$5,('Mitigazione del rischio'!N$8*Tabelle!$W$5),IF('Modello Analisi RISCHI MOG_PTPC'!AP191=Tabelle!$V$6,('Mitigazione del rischio'!N$8*Tabelle!$W$6),IF('Modello Analisi RISCHI MOG_PTPC'!AP191=Tabelle!$V$7,('Mitigazione del rischio'!N$8*Tabelle!$W$7),IF('Modello Analisi RISCHI MOG_PTPC'!AP191=Tabelle!$V$8,('Mitigazione del rischio'!N$8*Tabelle!$W$8),IF('Modello Analisi RISCHI MOG_PTPC'!AP191=Tabelle!$V$9,('Mitigazione del rischio'!N$8*Tabelle!$W$9),IF('Modello Analisi RISCHI MOG_PTPC'!AP191=Tabelle!$V$10,('Mitigazione del rischio'!N$8*Tabelle!$W$10),IF('Modello Analisi RISCHI MOG_PTPC'!AP191=Tabelle!$V$11,('Mitigazione del rischio'!N$8*Tabelle!$W$11),IF('Modello Analisi RISCHI MOG_PTPC'!AP191=Tabelle!$V$12,('Mitigazione del rischio'!N$8*Tabelle!$W$12),"-"))))))))))</f>
        <v>-</v>
      </c>
      <c r="O190" s="31" t="str">
        <f>IF('Modello Analisi RISCHI MOG_PTPC'!AQ191=Tabelle!$V$3,('Mitigazione del rischio'!O$8*Tabelle!$W$3),IF('Modello Analisi RISCHI MOG_PTPC'!AQ191=Tabelle!$V$4,('Mitigazione del rischio'!O$8*Tabelle!$W$4),IF('Modello Analisi RISCHI MOG_PTPC'!AQ191=Tabelle!$V$5,('Mitigazione del rischio'!O$8*Tabelle!$W$5),IF('Modello Analisi RISCHI MOG_PTPC'!AQ191=Tabelle!$V$6,('Mitigazione del rischio'!O$8*Tabelle!$W$6),IF('Modello Analisi RISCHI MOG_PTPC'!AQ191=Tabelle!$V$7,('Mitigazione del rischio'!O$8*Tabelle!$W$7),IF('Modello Analisi RISCHI MOG_PTPC'!AQ191=Tabelle!$V$8,('Mitigazione del rischio'!O$8*Tabelle!$W$8),IF('Modello Analisi RISCHI MOG_PTPC'!AQ191=Tabelle!$V$9,('Mitigazione del rischio'!O$8*Tabelle!$W$9),IF('Modello Analisi RISCHI MOG_PTPC'!AQ191=Tabelle!$V$10,('Mitigazione del rischio'!O$8*Tabelle!$W$10),IF('Modello Analisi RISCHI MOG_PTPC'!AQ191=Tabelle!$V$11,('Mitigazione del rischio'!O$8*Tabelle!$W$11),IF('Modello Analisi RISCHI MOG_PTPC'!AQ191=Tabelle!$V$12,('Mitigazione del rischio'!O$8*Tabelle!$W$12),"-"))))))))))</f>
        <v>-</v>
      </c>
      <c r="P190" s="31" t="str">
        <f>IF('Modello Analisi RISCHI MOG_PTPC'!AR191=Tabelle!$V$3,('Mitigazione del rischio'!P$8*Tabelle!$W$3),IF('Modello Analisi RISCHI MOG_PTPC'!AR191=Tabelle!$V$4,('Mitigazione del rischio'!P$8*Tabelle!$W$4),IF('Modello Analisi RISCHI MOG_PTPC'!AR191=Tabelle!$V$5,('Mitigazione del rischio'!P$8*Tabelle!$W$5),IF('Modello Analisi RISCHI MOG_PTPC'!AR191=Tabelle!$V$6,('Mitigazione del rischio'!P$8*Tabelle!$W$6),IF('Modello Analisi RISCHI MOG_PTPC'!AR191=Tabelle!$V$7,('Mitigazione del rischio'!P$8*Tabelle!$W$7),IF('Modello Analisi RISCHI MOG_PTPC'!AR191=Tabelle!$V$8,('Mitigazione del rischio'!P$8*Tabelle!$W$8),IF('Modello Analisi RISCHI MOG_PTPC'!AR191=Tabelle!$V$9,('Mitigazione del rischio'!P$8*Tabelle!$W$9),IF('Modello Analisi RISCHI MOG_PTPC'!AR191=Tabelle!$V$10,('Mitigazione del rischio'!P$8*Tabelle!$W$10),IF('Modello Analisi RISCHI MOG_PTPC'!AR191=Tabelle!$V$11,('Mitigazione del rischio'!P$8*Tabelle!$W$11),IF('Modello Analisi RISCHI MOG_PTPC'!AR191=Tabelle!$V$12,('Mitigazione del rischio'!P$8*Tabelle!$W$12),"-"))))))))))</f>
        <v>-</v>
      </c>
      <c r="Q190" s="31" t="str">
        <f>IF('Modello Analisi RISCHI MOG_PTPC'!AS191=Tabelle!$V$3,('Mitigazione del rischio'!Q$8*Tabelle!$W$3),IF('Modello Analisi RISCHI MOG_PTPC'!AS191=Tabelle!$V$4,('Mitigazione del rischio'!Q$8*Tabelle!$W$4),IF('Modello Analisi RISCHI MOG_PTPC'!AS191=Tabelle!$V$5,('Mitigazione del rischio'!Q$8*Tabelle!$W$5),IF('Modello Analisi RISCHI MOG_PTPC'!AS191=Tabelle!$V$6,('Mitigazione del rischio'!Q$8*Tabelle!$W$6),IF('Modello Analisi RISCHI MOG_PTPC'!AS191=Tabelle!$V$7,('Mitigazione del rischio'!Q$8*Tabelle!$W$7),IF('Modello Analisi RISCHI MOG_PTPC'!AS191=Tabelle!$V$8,('Mitigazione del rischio'!Q$8*Tabelle!$W$8),IF('Modello Analisi RISCHI MOG_PTPC'!AS191=Tabelle!$V$9,('Mitigazione del rischio'!Q$8*Tabelle!$W$9),IF('Modello Analisi RISCHI MOG_PTPC'!AS191=Tabelle!$V$10,('Mitigazione del rischio'!Q$8*Tabelle!$W$10),IF('Modello Analisi RISCHI MOG_PTPC'!AS191=Tabelle!$V$11,('Mitigazione del rischio'!Q$8*Tabelle!$W$11),IF('Modello Analisi RISCHI MOG_PTPC'!AS191=Tabelle!$V$12,('Mitigazione del rischio'!Q$8*Tabelle!$W$12),"-"))))))))))</f>
        <v>-</v>
      </c>
      <c r="R190" s="31" t="str">
        <f>IF('Modello Analisi RISCHI MOG_PTPC'!AT191=Tabelle!$V$3,('Mitigazione del rischio'!R$8*Tabelle!$W$3),IF('Modello Analisi RISCHI MOG_PTPC'!AT191=Tabelle!$V$4,('Mitigazione del rischio'!R$8*Tabelle!$W$4),IF('Modello Analisi RISCHI MOG_PTPC'!AT191=Tabelle!$V$5,('Mitigazione del rischio'!R$8*Tabelle!$W$5),IF('Modello Analisi RISCHI MOG_PTPC'!AT191=Tabelle!$V$6,('Mitigazione del rischio'!R$8*Tabelle!$W$6),IF('Modello Analisi RISCHI MOG_PTPC'!AT191=Tabelle!$V$7,('Mitigazione del rischio'!R$8*Tabelle!$W$7),IF('Modello Analisi RISCHI MOG_PTPC'!AT191=Tabelle!$V$8,('Mitigazione del rischio'!R$8*Tabelle!$W$8),IF('Modello Analisi RISCHI MOG_PTPC'!AT191=Tabelle!$V$9,('Mitigazione del rischio'!R$8*Tabelle!$W$9),IF('Modello Analisi RISCHI MOG_PTPC'!AT191=Tabelle!$V$10,('Mitigazione del rischio'!R$8*Tabelle!$W$10),IF('Modello Analisi RISCHI MOG_PTPC'!AT191=Tabelle!$V$11,('Mitigazione del rischio'!R$8*Tabelle!$W$11),IF('Modello Analisi RISCHI MOG_PTPC'!AT191=Tabelle!$V$12,('Mitigazione del rischio'!R$8*Tabelle!$W$12),"-"))))))))))</f>
        <v>-</v>
      </c>
      <c r="S190" s="31" t="str">
        <f>IF('Modello Analisi RISCHI MOG_PTPC'!AU191=Tabelle!$V$3,('Mitigazione del rischio'!S$8*Tabelle!$W$3),IF('Modello Analisi RISCHI MOG_PTPC'!AU191=Tabelle!$V$4,('Mitigazione del rischio'!S$8*Tabelle!$W$4),IF('Modello Analisi RISCHI MOG_PTPC'!AU191=Tabelle!$V$5,('Mitigazione del rischio'!S$8*Tabelle!$W$5),IF('Modello Analisi RISCHI MOG_PTPC'!AU191=Tabelle!$V$6,('Mitigazione del rischio'!S$8*Tabelle!$W$6),IF('Modello Analisi RISCHI MOG_PTPC'!AU191=Tabelle!$V$7,('Mitigazione del rischio'!S$8*Tabelle!$W$7),IF('Modello Analisi RISCHI MOG_PTPC'!AU191=Tabelle!$V$8,('Mitigazione del rischio'!S$8*Tabelle!$W$8),IF('Modello Analisi RISCHI MOG_PTPC'!AU191=Tabelle!$V$9,('Mitigazione del rischio'!S$8*Tabelle!$W$9),IF('Modello Analisi RISCHI MOG_PTPC'!AU191=Tabelle!$V$10,('Mitigazione del rischio'!S$8*Tabelle!$W$10),IF('Modello Analisi RISCHI MOG_PTPC'!AU191=Tabelle!$V$11,('Mitigazione del rischio'!S$8*Tabelle!$W$11),IF('Modello Analisi RISCHI MOG_PTPC'!AU191=Tabelle!$V$12,('Mitigazione del rischio'!S$8*Tabelle!$W$12),"-"))))))))))</f>
        <v>-</v>
      </c>
      <c r="T190" s="31" t="str">
        <f>IF('Modello Analisi RISCHI MOG_PTPC'!AV191=Tabelle!$V$3,('Mitigazione del rischio'!T$8*Tabelle!$W$3),IF('Modello Analisi RISCHI MOG_PTPC'!AV191=Tabelle!$V$4,('Mitigazione del rischio'!T$8*Tabelle!$W$4),IF('Modello Analisi RISCHI MOG_PTPC'!AV191=Tabelle!$V$5,('Mitigazione del rischio'!T$8*Tabelle!$W$5),IF('Modello Analisi RISCHI MOG_PTPC'!AV191=Tabelle!$V$6,('Mitigazione del rischio'!T$8*Tabelle!$W$6),IF('Modello Analisi RISCHI MOG_PTPC'!AV191=Tabelle!$V$7,('Mitigazione del rischio'!T$8*Tabelle!$W$7),IF('Modello Analisi RISCHI MOG_PTPC'!AV191=Tabelle!$V$8,('Mitigazione del rischio'!T$8*Tabelle!$W$8),IF('Modello Analisi RISCHI MOG_PTPC'!AV191=Tabelle!$V$9,('Mitigazione del rischio'!T$8*Tabelle!$W$9),IF('Modello Analisi RISCHI MOG_PTPC'!AV191=Tabelle!$V$10,('Mitigazione del rischio'!T$8*Tabelle!$W$10),IF('Modello Analisi RISCHI MOG_PTPC'!AV191=Tabelle!$V$11,('Mitigazione del rischio'!T$8*Tabelle!$W$11),IF('Modello Analisi RISCHI MOG_PTPC'!AV191=Tabelle!$V$12,('Mitigazione del rischio'!T$8*Tabelle!$W$12),"-"))))))))))</f>
        <v>-</v>
      </c>
      <c r="U190" s="31" t="str">
        <f>IF('Modello Analisi RISCHI MOG_PTPC'!AW191=Tabelle!$V$3,('Mitigazione del rischio'!U$8*Tabelle!$W$3),IF('Modello Analisi RISCHI MOG_PTPC'!AW191=Tabelle!$V$4,('Mitigazione del rischio'!U$8*Tabelle!$W$4),IF('Modello Analisi RISCHI MOG_PTPC'!AW191=Tabelle!$V$5,('Mitigazione del rischio'!U$8*Tabelle!$W$5),IF('Modello Analisi RISCHI MOG_PTPC'!AW191=Tabelle!$V$6,('Mitigazione del rischio'!U$8*Tabelle!$W$6),IF('Modello Analisi RISCHI MOG_PTPC'!AW191=Tabelle!$V$7,('Mitigazione del rischio'!U$8*Tabelle!$W$7),IF('Modello Analisi RISCHI MOG_PTPC'!AW191=Tabelle!$V$8,('Mitigazione del rischio'!U$8*Tabelle!$W$8),IF('Modello Analisi RISCHI MOG_PTPC'!AW191=Tabelle!$V$9,('Mitigazione del rischio'!U$8*Tabelle!$W$9),IF('Modello Analisi RISCHI MOG_PTPC'!AW191=Tabelle!$V$10,('Mitigazione del rischio'!U$8*Tabelle!$W$10),IF('Modello Analisi RISCHI MOG_PTPC'!AW191=Tabelle!$V$11,('Mitigazione del rischio'!U$8*Tabelle!$W$11),IF('Modello Analisi RISCHI MOG_PTPC'!AW191=Tabelle!$V$12,('Mitigazione del rischio'!U$8*Tabelle!$W$12),"-"))))))))))</f>
        <v>-</v>
      </c>
      <c r="V190" s="31" t="str">
        <f>IF('Modello Analisi RISCHI MOG_PTPC'!AX191=Tabelle!$V$3,('Mitigazione del rischio'!V$8*Tabelle!$W$3),IF('Modello Analisi RISCHI MOG_PTPC'!AX191=Tabelle!$V$4,('Mitigazione del rischio'!V$8*Tabelle!$W$4),IF('Modello Analisi RISCHI MOG_PTPC'!AX191=Tabelle!$V$5,('Mitigazione del rischio'!V$8*Tabelle!$W$5),IF('Modello Analisi RISCHI MOG_PTPC'!AX191=Tabelle!$V$6,('Mitigazione del rischio'!V$8*Tabelle!$W$6),IF('Modello Analisi RISCHI MOG_PTPC'!AX191=Tabelle!$V$7,('Mitigazione del rischio'!V$8*Tabelle!$W$7),IF('Modello Analisi RISCHI MOG_PTPC'!AX191=Tabelle!$V$8,('Mitigazione del rischio'!V$8*Tabelle!$W$8),IF('Modello Analisi RISCHI MOG_PTPC'!AX191=Tabelle!$V$9,('Mitigazione del rischio'!V$8*Tabelle!$W$9),IF('Modello Analisi RISCHI MOG_PTPC'!AX191=Tabelle!$V$10,('Mitigazione del rischio'!V$8*Tabelle!$W$10),IF('Modello Analisi RISCHI MOG_PTPC'!AX191=Tabelle!$V$11,('Mitigazione del rischio'!V$8*Tabelle!$W$11),IF('Modello Analisi RISCHI MOG_PTPC'!AX191=Tabelle!$V$12,('Mitigazione del rischio'!V$8*Tabelle!$W$12),"-"))))))))))</f>
        <v>-</v>
      </c>
      <c r="W190" s="31" t="str">
        <f>IF('Modello Analisi RISCHI MOG_PTPC'!AY191=Tabelle!$V$3,('Mitigazione del rischio'!W$8*Tabelle!$W$3),IF('Modello Analisi RISCHI MOG_PTPC'!AY191=Tabelle!$V$4,('Mitigazione del rischio'!W$8*Tabelle!$W$4),IF('Modello Analisi RISCHI MOG_PTPC'!AY191=Tabelle!$V$5,('Mitigazione del rischio'!W$8*Tabelle!$W$5),IF('Modello Analisi RISCHI MOG_PTPC'!AY191=Tabelle!$V$6,('Mitigazione del rischio'!W$8*Tabelle!$W$6),IF('Modello Analisi RISCHI MOG_PTPC'!AY191=Tabelle!$V$7,('Mitigazione del rischio'!W$8*Tabelle!$W$7),IF('Modello Analisi RISCHI MOG_PTPC'!AY191=Tabelle!$V$8,('Mitigazione del rischio'!W$8*Tabelle!$W$8),IF('Modello Analisi RISCHI MOG_PTPC'!AY191=Tabelle!$V$9,('Mitigazione del rischio'!W$8*Tabelle!$W$9),IF('Modello Analisi RISCHI MOG_PTPC'!AY191=Tabelle!$V$10,('Mitigazione del rischio'!W$8*Tabelle!$W$10),IF('Modello Analisi RISCHI MOG_PTPC'!AY191=Tabelle!$V$11,('Mitigazione del rischio'!W$8*Tabelle!$W$11),IF('Modello Analisi RISCHI MOG_PTPC'!AY191=Tabelle!$V$12,('Mitigazione del rischio'!W$8*Tabelle!$W$12),"-"))))))))))</f>
        <v>-</v>
      </c>
      <c r="X190" s="31" t="str">
        <f>IF('Modello Analisi RISCHI MOG_PTPC'!AZ191=Tabelle!$V$3,('Mitigazione del rischio'!X$8*Tabelle!$W$3),IF('Modello Analisi RISCHI MOG_PTPC'!AZ191=Tabelle!$V$4,('Mitigazione del rischio'!X$8*Tabelle!$W$4),IF('Modello Analisi RISCHI MOG_PTPC'!AZ191=Tabelle!$V$5,('Mitigazione del rischio'!X$8*Tabelle!$W$5),IF('Modello Analisi RISCHI MOG_PTPC'!AZ191=Tabelle!$V$6,('Mitigazione del rischio'!X$8*Tabelle!$W$6),IF('Modello Analisi RISCHI MOG_PTPC'!AZ191=Tabelle!$V$7,('Mitigazione del rischio'!X$8*Tabelle!$W$7),IF('Modello Analisi RISCHI MOG_PTPC'!AZ191=Tabelle!$V$8,('Mitigazione del rischio'!X$8*Tabelle!$W$8),IF('Modello Analisi RISCHI MOG_PTPC'!AZ191=Tabelle!$V$9,('Mitigazione del rischio'!X$8*Tabelle!$W$9),IF('Modello Analisi RISCHI MOG_PTPC'!AZ191=Tabelle!$V$10,('Mitigazione del rischio'!X$8*Tabelle!$W$10),IF('Modello Analisi RISCHI MOG_PTPC'!AZ191=Tabelle!$V$11,('Mitigazione del rischio'!X$8*Tabelle!$W$11),IF('Modello Analisi RISCHI MOG_PTPC'!AZ191=Tabelle!$V$12,('Mitigazione del rischio'!X$8*Tabelle!$W$12),"-"))))))))))</f>
        <v>-</v>
      </c>
      <c r="Y190" s="31" t="str">
        <f>IF('Modello Analisi RISCHI MOG_PTPC'!BA191=Tabelle!$V$3,('Mitigazione del rischio'!Y$8*Tabelle!$W$3),IF('Modello Analisi RISCHI MOG_PTPC'!BA191=Tabelle!$V$4,('Mitigazione del rischio'!Y$8*Tabelle!$W$4),IF('Modello Analisi RISCHI MOG_PTPC'!BA191=Tabelle!$V$5,('Mitigazione del rischio'!Y$8*Tabelle!$W$5),IF('Modello Analisi RISCHI MOG_PTPC'!BA191=Tabelle!$V$6,('Mitigazione del rischio'!Y$8*Tabelle!$W$6),IF('Modello Analisi RISCHI MOG_PTPC'!BA191=Tabelle!$V$7,('Mitigazione del rischio'!Y$8*Tabelle!$W$7),IF('Modello Analisi RISCHI MOG_PTPC'!BA191=Tabelle!$V$8,('Mitigazione del rischio'!Y$8*Tabelle!$W$8),IF('Modello Analisi RISCHI MOG_PTPC'!BA191=Tabelle!$V$9,('Mitigazione del rischio'!Y$8*Tabelle!$W$9),IF('Modello Analisi RISCHI MOG_PTPC'!BA191=Tabelle!$V$10,('Mitigazione del rischio'!Y$8*Tabelle!$W$10),IF('Modello Analisi RISCHI MOG_PTPC'!BA191=Tabelle!$V$11,('Mitigazione del rischio'!Y$8*Tabelle!$W$11),IF('Modello Analisi RISCHI MOG_PTPC'!BA191=Tabelle!$V$12,('Mitigazione del rischio'!Y$8*Tabelle!$W$12),"-"))))))))))</f>
        <v>-</v>
      </c>
      <c r="Z190" s="31" t="str">
        <f>IF('Modello Analisi RISCHI MOG_PTPC'!BB191=Tabelle!$V$3,('Mitigazione del rischio'!Z$8*Tabelle!$W$3),IF('Modello Analisi RISCHI MOG_PTPC'!BB191=Tabelle!$V$4,('Mitigazione del rischio'!Z$8*Tabelle!$W$4),IF('Modello Analisi RISCHI MOG_PTPC'!BB191=Tabelle!$V$5,('Mitigazione del rischio'!Z$8*Tabelle!$W$5),IF('Modello Analisi RISCHI MOG_PTPC'!BB191=Tabelle!$V$6,('Mitigazione del rischio'!Z$8*Tabelle!$W$6),IF('Modello Analisi RISCHI MOG_PTPC'!BB191=Tabelle!$V$7,('Mitigazione del rischio'!Z$8*Tabelle!$W$7),IF('Modello Analisi RISCHI MOG_PTPC'!BB191=Tabelle!$V$8,('Mitigazione del rischio'!Z$8*Tabelle!$W$8),IF('Modello Analisi RISCHI MOG_PTPC'!BB191=Tabelle!$V$9,('Mitigazione del rischio'!Z$8*Tabelle!$W$9),IF('Modello Analisi RISCHI MOG_PTPC'!BB191=Tabelle!$V$10,('Mitigazione del rischio'!Z$8*Tabelle!$W$10),IF('Modello Analisi RISCHI MOG_PTPC'!BB191=Tabelle!$V$11,('Mitigazione del rischio'!Z$8*Tabelle!$W$11),IF('Modello Analisi RISCHI MOG_PTPC'!BB191=Tabelle!$V$12,('Mitigazione del rischio'!Z$8*Tabelle!$W$12),"-"))))))))))</f>
        <v>-</v>
      </c>
      <c r="AA190" s="31" t="str">
        <f>IF('Modello Analisi RISCHI MOG_PTPC'!BC191=Tabelle!$V$3,('Mitigazione del rischio'!AA$8*Tabelle!$W$3),IF('Modello Analisi RISCHI MOG_PTPC'!BC191=Tabelle!$V$4,('Mitigazione del rischio'!AA$8*Tabelle!$W$4),IF('Modello Analisi RISCHI MOG_PTPC'!BC191=Tabelle!$V$5,('Mitigazione del rischio'!AA$8*Tabelle!$W$5),IF('Modello Analisi RISCHI MOG_PTPC'!BC191=Tabelle!$V$6,('Mitigazione del rischio'!AA$8*Tabelle!$W$6),IF('Modello Analisi RISCHI MOG_PTPC'!BC191=Tabelle!$V$7,('Mitigazione del rischio'!AA$8*Tabelle!$W$7),IF('Modello Analisi RISCHI MOG_PTPC'!BC191=Tabelle!$V$8,('Mitigazione del rischio'!AA$8*Tabelle!$W$8),IF('Modello Analisi RISCHI MOG_PTPC'!BC191=Tabelle!$V$9,('Mitigazione del rischio'!AA$8*Tabelle!$W$9),IF('Modello Analisi RISCHI MOG_PTPC'!BC191=Tabelle!$V$10,('Mitigazione del rischio'!AA$8*Tabelle!$W$10),IF('Modello Analisi RISCHI MOG_PTPC'!BC191=Tabelle!$V$11,('Mitigazione del rischio'!AA$8*Tabelle!$W$11),IF('Modello Analisi RISCHI MOG_PTPC'!BC191=Tabelle!$V$12,('Mitigazione del rischio'!AA$8*Tabelle!$W$12),"-"))))))))))</f>
        <v>-</v>
      </c>
      <c r="AB190" s="31" t="str">
        <f>IF('Modello Analisi RISCHI MOG_PTPC'!BD191=Tabelle!$V$3,('Mitigazione del rischio'!AB$8*Tabelle!$W$3),IF('Modello Analisi RISCHI MOG_PTPC'!BD191=Tabelle!$V$4,('Mitigazione del rischio'!AB$8*Tabelle!$W$4),IF('Modello Analisi RISCHI MOG_PTPC'!BD191=Tabelle!$V$5,('Mitigazione del rischio'!AB$8*Tabelle!$W$5),IF('Modello Analisi RISCHI MOG_PTPC'!BD191=Tabelle!$V$6,('Mitigazione del rischio'!AB$8*Tabelle!$W$6),IF('Modello Analisi RISCHI MOG_PTPC'!BD191=Tabelle!$V$7,('Mitigazione del rischio'!AB$8*Tabelle!$W$7),IF('Modello Analisi RISCHI MOG_PTPC'!BD191=Tabelle!$V$8,('Mitigazione del rischio'!AB$8*Tabelle!$W$8),IF('Modello Analisi RISCHI MOG_PTPC'!BD191=Tabelle!$V$9,('Mitigazione del rischio'!AB$8*Tabelle!$W$9),IF('Modello Analisi RISCHI MOG_PTPC'!BD191=Tabelle!$V$10,('Mitigazione del rischio'!AB$8*Tabelle!$W$10),IF('Modello Analisi RISCHI MOG_PTPC'!BD191=Tabelle!$V$11,('Mitigazione del rischio'!AB$8*Tabelle!$W$11),IF('Modello Analisi RISCHI MOG_PTPC'!BD191=Tabelle!$V$12,('Mitigazione del rischio'!AB$8*Tabelle!$W$12),"-"))))))))))</f>
        <v>-</v>
      </c>
      <c r="AC190" s="31" t="str">
        <f>IF('Modello Analisi RISCHI MOG_PTPC'!BE191=Tabelle!$V$3,('Mitigazione del rischio'!AC$8*Tabelle!$W$3),IF('Modello Analisi RISCHI MOG_PTPC'!BE191=Tabelle!$V$4,('Mitigazione del rischio'!AC$8*Tabelle!$W$4),IF('Modello Analisi RISCHI MOG_PTPC'!BE191=Tabelle!$V$5,('Mitigazione del rischio'!AC$8*Tabelle!$W$5),IF('Modello Analisi RISCHI MOG_PTPC'!BE191=Tabelle!$V$6,('Mitigazione del rischio'!AC$8*Tabelle!$W$6),IF('Modello Analisi RISCHI MOG_PTPC'!BE191=Tabelle!$V$7,('Mitigazione del rischio'!AC$8*Tabelle!$W$7),IF('Modello Analisi RISCHI MOG_PTPC'!BE191=Tabelle!$V$8,('Mitigazione del rischio'!AC$8*Tabelle!$W$8),IF('Modello Analisi RISCHI MOG_PTPC'!BE191=Tabelle!$V$9,('Mitigazione del rischio'!AC$8*Tabelle!$W$9),IF('Modello Analisi RISCHI MOG_PTPC'!BE191=Tabelle!$V$10,('Mitigazione del rischio'!AC$8*Tabelle!$W$10),IF('Modello Analisi RISCHI MOG_PTPC'!BE191=Tabelle!$V$11,('Mitigazione del rischio'!AC$8*Tabelle!$W$11),IF('Modello Analisi RISCHI MOG_PTPC'!BE191=Tabelle!$V$12,('Mitigazione del rischio'!AC$8*Tabelle!$W$12),"-"))))))))))</f>
        <v>-</v>
      </c>
      <c r="AD190" s="31" t="str">
        <f>IF('Modello Analisi RISCHI MOG_PTPC'!BF191=Tabelle!$V$3,('Mitigazione del rischio'!AD$8*Tabelle!$W$3),IF('Modello Analisi RISCHI MOG_PTPC'!BF191=Tabelle!$V$4,('Mitigazione del rischio'!AD$8*Tabelle!$W$4),IF('Modello Analisi RISCHI MOG_PTPC'!BF191=Tabelle!$V$5,('Mitigazione del rischio'!AD$8*Tabelle!$W$5),IF('Modello Analisi RISCHI MOG_PTPC'!BF191=Tabelle!$V$6,('Mitigazione del rischio'!AD$8*Tabelle!$W$6),IF('Modello Analisi RISCHI MOG_PTPC'!BF191=Tabelle!$V$7,('Mitigazione del rischio'!AD$8*Tabelle!$W$7),IF('Modello Analisi RISCHI MOG_PTPC'!BF191=Tabelle!$V$8,('Mitigazione del rischio'!AD$8*Tabelle!$W$8),IF('Modello Analisi RISCHI MOG_PTPC'!BF191=Tabelle!$V$9,('Mitigazione del rischio'!AD$8*Tabelle!$W$9),IF('Modello Analisi RISCHI MOG_PTPC'!BF191=Tabelle!$V$10,('Mitigazione del rischio'!AD$8*Tabelle!$W$10),IF('Modello Analisi RISCHI MOG_PTPC'!BF191=Tabelle!$V$11,('Mitigazione del rischio'!AD$8*Tabelle!$W$11),IF('Modello Analisi RISCHI MOG_PTPC'!BF191=Tabelle!$V$12,('Mitigazione del rischio'!AD$8*Tabelle!$W$12),"-"))))))))))</f>
        <v>-</v>
      </c>
      <c r="AE190" s="31" t="str">
        <f>IF('Modello Analisi RISCHI MOG_PTPC'!BG191=Tabelle!$V$3,('Mitigazione del rischio'!AE$8*Tabelle!$W$3),IF('Modello Analisi RISCHI MOG_PTPC'!BG191=Tabelle!$V$4,('Mitigazione del rischio'!AE$8*Tabelle!$W$4),IF('Modello Analisi RISCHI MOG_PTPC'!BG191=Tabelle!$V$5,('Mitigazione del rischio'!AE$8*Tabelle!$W$5),IF('Modello Analisi RISCHI MOG_PTPC'!BG191=Tabelle!$V$6,('Mitigazione del rischio'!AE$8*Tabelle!$W$6),IF('Modello Analisi RISCHI MOG_PTPC'!BG191=Tabelle!$V$7,('Mitigazione del rischio'!AE$8*Tabelle!$W$7),IF('Modello Analisi RISCHI MOG_PTPC'!BG191=Tabelle!$V$8,('Mitigazione del rischio'!AE$8*Tabelle!$W$8),IF('Modello Analisi RISCHI MOG_PTPC'!BG191=Tabelle!$V$9,('Mitigazione del rischio'!AE$8*Tabelle!$W$9),IF('Modello Analisi RISCHI MOG_PTPC'!BG191=Tabelle!$V$10,('Mitigazione del rischio'!AE$8*Tabelle!$W$10),IF('Modello Analisi RISCHI MOG_PTPC'!BG191=Tabelle!$V$11,('Mitigazione del rischio'!AE$8*Tabelle!$W$11),IF('Modello Analisi RISCHI MOG_PTPC'!BG191=Tabelle!$V$12,('Mitigazione del rischio'!AE$8*Tabelle!$W$12),"-"))))))))))</f>
        <v>-</v>
      </c>
      <c r="AF190" s="32">
        <f t="shared" si="7"/>
        <v>0</v>
      </c>
      <c r="AG190" s="33">
        <f t="shared" si="8"/>
        <v>0</v>
      </c>
    </row>
    <row r="191" spans="1:33" x14ac:dyDescent="0.25">
      <c r="A191" s="31" t="str">
        <f>IF('Modello Analisi RISCHI MOG_PTPC'!AC192=Tabelle!$V$3,('Mitigazione del rischio'!A$8*Tabelle!$W$3),IF('Modello Analisi RISCHI MOG_PTPC'!AC192=Tabelle!$V$4,('Mitigazione del rischio'!A$8*Tabelle!$W$4),IF('Modello Analisi RISCHI MOG_PTPC'!AC192=Tabelle!$V$5,('Mitigazione del rischio'!A$8*Tabelle!$W$5),IF('Modello Analisi RISCHI MOG_PTPC'!AC192=Tabelle!$V$6,('Mitigazione del rischio'!A$8*Tabelle!$W$6),IF('Modello Analisi RISCHI MOG_PTPC'!AC192=Tabelle!$V$7,('Mitigazione del rischio'!A$8*Tabelle!$W$7),IF('Modello Analisi RISCHI MOG_PTPC'!AC192=Tabelle!$V$8,('Mitigazione del rischio'!A$8*Tabelle!$W$8),IF('Modello Analisi RISCHI MOG_PTPC'!AC192=Tabelle!$V$9,('Mitigazione del rischio'!A$8*Tabelle!$W$9),IF('Modello Analisi RISCHI MOG_PTPC'!AC192=Tabelle!$V$10,('Mitigazione del rischio'!A$8*Tabelle!$W$10),IF('Modello Analisi RISCHI MOG_PTPC'!AC192=Tabelle!$V$11,('Mitigazione del rischio'!A$8*Tabelle!$W$11),IF('Modello Analisi RISCHI MOG_PTPC'!AC192=Tabelle!$V$12,('Mitigazione del rischio'!A$8*Tabelle!$W$12),"-"))))))))))</f>
        <v>-</v>
      </c>
      <c r="B191" s="31" t="str">
        <f>IF('Modello Analisi RISCHI MOG_PTPC'!AD192=Tabelle!$V$3,('Mitigazione del rischio'!B$8*Tabelle!$W$3),IF('Modello Analisi RISCHI MOG_PTPC'!AD192=Tabelle!$V$4,('Mitigazione del rischio'!B$8*Tabelle!$W$4),IF('Modello Analisi RISCHI MOG_PTPC'!AD192=Tabelle!$V$5,('Mitigazione del rischio'!B$8*Tabelle!$W$5),IF('Modello Analisi RISCHI MOG_PTPC'!AD192=Tabelle!$V$6,('Mitigazione del rischio'!B$8*Tabelle!$W$6),IF('Modello Analisi RISCHI MOG_PTPC'!AD192=Tabelle!$V$7,('Mitigazione del rischio'!B$8*Tabelle!$W$7),IF('Modello Analisi RISCHI MOG_PTPC'!AD192=Tabelle!$V$8,('Mitigazione del rischio'!B$8*Tabelle!$W$8),IF('Modello Analisi RISCHI MOG_PTPC'!AD192=Tabelle!$V$9,('Mitigazione del rischio'!B$8*Tabelle!$W$9),IF('Modello Analisi RISCHI MOG_PTPC'!AD192=Tabelle!$V$10,('Mitigazione del rischio'!B$8*Tabelle!$W$10),IF('Modello Analisi RISCHI MOG_PTPC'!AD192=Tabelle!$V$11,('Mitigazione del rischio'!B$8*Tabelle!$W$11),IF('Modello Analisi RISCHI MOG_PTPC'!AD192=Tabelle!$V$12,('Mitigazione del rischio'!B$8*Tabelle!$W$12),"-"))))))))))</f>
        <v>-</v>
      </c>
      <c r="C191" s="31" t="str">
        <f>IF('Modello Analisi RISCHI MOG_PTPC'!AE192=Tabelle!$V$3,('Mitigazione del rischio'!C$8*Tabelle!$W$3),IF('Modello Analisi RISCHI MOG_PTPC'!AE192=Tabelle!$V$4,('Mitigazione del rischio'!C$8*Tabelle!$W$4),IF('Modello Analisi RISCHI MOG_PTPC'!AE192=Tabelle!$V$5,('Mitigazione del rischio'!C$8*Tabelle!$W$5),IF('Modello Analisi RISCHI MOG_PTPC'!AE192=Tabelle!$V$6,('Mitigazione del rischio'!C$8*Tabelle!$W$6),IF('Modello Analisi RISCHI MOG_PTPC'!AE192=Tabelle!$V$7,('Mitigazione del rischio'!C$8*Tabelle!$W$7),IF('Modello Analisi RISCHI MOG_PTPC'!AE192=Tabelle!$V$8,('Mitigazione del rischio'!C$8*Tabelle!$W$8),IF('Modello Analisi RISCHI MOG_PTPC'!AE192=Tabelle!$V$9,('Mitigazione del rischio'!C$8*Tabelle!$W$9),IF('Modello Analisi RISCHI MOG_PTPC'!AE192=Tabelle!$V$10,('Mitigazione del rischio'!C$8*Tabelle!$W$10),IF('Modello Analisi RISCHI MOG_PTPC'!AE192=Tabelle!$V$11,('Mitigazione del rischio'!C$8*Tabelle!$W$11),IF('Modello Analisi RISCHI MOG_PTPC'!AE192=Tabelle!$V$12,('Mitigazione del rischio'!C$8*Tabelle!$W$12),"-"))))))))))</f>
        <v>-</v>
      </c>
      <c r="D191" s="31" t="str">
        <f>IF('Modello Analisi RISCHI MOG_PTPC'!AF192=Tabelle!$V$3,('Mitigazione del rischio'!D$8*Tabelle!$W$3),IF('Modello Analisi RISCHI MOG_PTPC'!AF192=Tabelle!$V$4,('Mitigazione del rischio'!D$8*Tabelle!$W$4),IF('Modello Analisi RISCHI MOG_PTPC'!AF192=Tabelle!$V$5,('Mitigazione del rischio'!D$8*Tabelle!$W$5),IF('Modello Analisi RISCHI MOG_PTPC'!AF192=Tabelle!$V$6,('Mitigazione del rischio'!D$8*Tabelle!$W$6),IF('Modello Analisi RISCHI MOG_PTPC'!AF192=Tabelle!$V$7,('Mitigazione del rischio'!D$8*Tabelle!$W$7),IF('Modello Analisi RISCHI MOG_PTPC'!AF192=Tabelle!$V$8,('Mitigazione del rischio'!D$8*Tabelle!$W$8),IF('Modello Analisi RISCHI MOG_PTPC'!AF192=Tabelle!$V$9,('Mitigazione del rischio'!D$8*Tabelle!$W$9),IF('Modello Analisi RISCHI MOG_PTPC'!AF192=Tabelle!$V$10,('Mitigazione del rischio'!D$8*Tabelle!$W$10),IF('Modello Analisi RISCHI MOG_PTPC'!AF192=Tabelle!$V$11,('Mitigazione del rischio'!D$8*Tabelle!$W$11),IF('Modello Analisi RISCHI MOG_PTPC'!AF192=Tabelle!$V$12,('Mitigazione del rischio'!D$8*Tabelle!$W$12),"-"))))))))))</f>
        <v>-</v>
      </c>
      <c r="E191" s="31" t="str">
        <f>IF('Modello Analisi RISCHI MOG_PTPC'!AG192=Tabelle!$V$3,('Mitigazione del rischio'!E$8*Tabelle!$W$3),IF('Modello Analisi RISCHI MOG_PTPC'!AG192=Tabelle!$V$4,('Mitigazione del rischio'!E$8*Tabelle!$W$4),IF('Modello Analisi RISCHI MOG_PTPC'!AG192=Tabelle!$V$5,('Mitigazione del rischio'!E$8*Tabelle!$W$5),IF('Modello Analisi RISCHI MOG_PTPC'!AG192=Tabelle!$V$6,('Mitigazione del rischio'!E$8*Tabelle!$W$6),IF('Modello Analisi RISCHI MOG_PTPC'!AG192=Tabelle!$V$7,('Mitigazione del rischio'!E$8*Tabelle!$W$7),IF('Modello Analisi RISCHI MOG_PTPC'!AG192=Tabelle!$V$8,('Mitigazione del rischio'!E$8*Tabelle!$W$8),IF('Modello Analisi RISCHI MOG_PTPC'!AG192=Tabelle!$V$9,('Mitigazione del rischio'!E$8*Tabelle!$W$9),IF('Modello Analisi RISCHI MOG_PTPC'!AG192=Tabelle!$V$10,('Mitigazione del rischio'!E$8*Tabelle!$W$10),IF('Modello Analisi RISCHI MOG_PTPC'!AG192=Tabelle!$V$11,('Mitigazione del rischio'!E$8*Tabelle!$W$11),IF('Modello Analisi RISCHI MOG_PTPC'!AG192=Tabelle!$V$12,('Mitigazione del rischio'!E$8*Tabelle!$W$12),"-"))))))))))</f>
        <v>-</v>
      </c>
      <c r="F191" s="31" t="str">
        <f>IF('Modello Analisi RISCHI MOG_PTPC'!AH192=Tabelle!$V$3,('Mitigazione del rischio'!F$8*Tabelle!$W$3),IF('Modello Analisi RISCHI MOG_PTPC'!AH192=Tabelle!$V$4,('Mitigazione del rischio'!F$8*Tabelle!$W$4),IF('Modello Analisi RISCHI MOG_PTPC'!AH192=Tabelle!$V$5,('Mitigazione del rischio'!F$8*Tabelle!$W$5),IF('Modello Analisi RISCHI MOG_PTPC'!AH192=Tabelle!$V$6,('Mitigazione del rischio'!F$8*Tabelle!$W$6),IF('Modello Analisi RISCHI MOG_PTPC'!AH192=Tabelle!$V$7,('Mitigazione del rischio'!F$8*Tabelle!$W$7),IF('Modello Analisi RISCHI MOG_PTPC'!AH192=Tabelle!$V$8,('Mitigazione del rischio'!F$8*Tabelle!$W$8),IF('Modello Analisi RISCHI MOG_PTPC'!AH192=Tabelle!$V$9,('Mitigazione del rischio'!F$8*Tabelle!$W$9),IF('Modello Analisi RISCHI MOG_PTPC'!AH192=Tabelle!$V$10,('Mitigazione del rischio'!F$8*Tabelle!$W$10),IF('Modello Analisi RISCHI MOG_PTPC'!AH192=Tabelle!$V$11,('Mitigazione del rischio'!F$8*Tabelle!$W$11),IF('Modello Analisi RISCHI MOG_PTPC'!AH192=Tabelle!$V$12,('Mitigazione del rischio'!F$8*Tabelle!$W$12),"-"))))))))))</f>
        <v>-</v>
      </c>
      <c r="G191" s="31" t="str">
        <f>IF('Modello Analisi RISCHI MOG_PTPC'!AI192=Tabelle!$V$3,('Mitigazione del rischio'!G$8*Tabelle!$W$3),IF('Modello Analisi RISCHI MOG_PTPC'!AI192=Tabelle!$V$4,('Mitigazione del rischio'!G$8*Tabelle!$W$4),IF('Modello Analisi RISCHI MOG_PTPC'!AI192=Tabelle!$V$5,('Mitigazione del rischio'!G$8*Tabelle!$W$5),IF('Modello Analisi RISCHI MOG_PTPC'!AI192=Tabelle!$V$6,('Mitigazione del rischio'!G$8*Tabelle!$W$6),IF('Modello Analisi RISCHI MOG_PTPC'!AI192=Tabelle!$V$7,('Mitigazione del rischio'!G$8*Tabelle!$W$7),IF('Modello Analisi RISCHI MOG_PTPC'!AI192=Tabelle!$V$8,('Mitigazione del rischio'!G$8*Tabelle!$W$8),IF('Modello Analisi RISCHI MOG_PTPC'!AI192=Tabelle!$V$9,('Mitigazione del rischio'!G$8*Tabelle!$W$9),IF('Modello Analisi RISCHI MOG_PTPC'!AI192=Tabelle!$V$10,('Mitigazione del rischio'!G$8*Tabelle!$W$10),IF('Modello Analisi RISCHI MOG_PTPC'!AI192=Tabelle!$V$11,('Mitigazione del rischio'!G$8*Tabelle!$W$11),IF('Modello Analisi RISCHI MOG_PTPC'!AI192=Tabelle!$V$12,('Mitigazione del rischio'!G$8*Tabelle!$W$12),"-"))))))))))</f>
        <v>-</v>
      </c>
      <c r="H191" s="31" t="str">
        <f>IF('Modello Analisi RISCHI MOG_PTPC'!AJ192=Tabelle!$V$3,('Mitigazione del rischio'!H$8*Tabelle!$W$3),IF('Modello Analisi RISCHI MOG_PTPC'!AJ192=Tabelle!$V$4,('Mitigazione del rischio'!H$8*Tabelle!$W$4),IF('Modello Analisi RISCHI MOG_PTPC'!AJ192=Tabelle!$V$5,('Mitigazione del rischio'!H$8*Tabelle!$W$5),IF('Modello Analisi RISCHI MOG_PTPC'!AJ192=Tabelle!$V$6,('Mitigazione del rischio'!H$8*Tabelle!$W$6),IF('Modello Analisi RISCHI MOG_PTPC'!AJ192=Tabelle!$V$7,('Mitigazione del rischio'!H$8*Tabelle!$W$7),IF('Modello Analisi RISCHI MOG_PTPC'!AJ192=Tabelle!$V$8,('Mitigazione del rischio'!H$8*Tabelle!$W$8),IF('Modello Analisi RISCHI MOG_PTPC'!AJ192=Tabelle!$V$9,('Mitigazione del rischio'!H$8*Tabelle!$W$9),IF('Modello Analisi RISCHI MOG_PTPC'!AJ192=Tabelle!$V$10,('Mitigazione del rischio'!H$8*Tabelle!$W$10),IF('Modello Analisi RISCHI MOG_PTPC'!AJ192=Tabelle!$V$11,('Mitigazione del rischio'!H$8*Tabelle!$W$11),IF('Modello Analisi RISCHI MOG_PTPC'!AJ192=Tabelle!$V$12,('Mitigazione del rischio'!H$8*Tabelle!$W$12),"-"))))))))))</f>
        <v>-</v>
      </c>
      <c r="I191" s="31" t="str">
        <f>IF('Modello Analisi RISCHI MOG_PTPC'!AK192=Tabelle!$V$3,('Mitigazione del rischio'!I$8*Tabelle!$W$3),IF('Modello Analisi RISCHI MOG_PTPC'!AK192=Tabelle!$V$4,('Mitigazione del rischio'!I$8*Tabelle!$W$4),IF('Modello Analisi RISCHI MOG_PTPC'!AK192=Tabelle!$V$5,('Mitigazione del rischio'!I$8*Tabelle!$W$5),IF('Modello Analisi RISCHI MOG_PTPC'!AK192=Tabelle!$V$6,('Mitigazione del rischio'!I$8*Tabelle!$W$6),IF('Modello Analisi RISCHI MOG_PTPC'!AK192=Tabelle!$V$7,('Mitigazione del rischio'!I$8*Tabelle!$W$7),IF('Modello Analisi RISCHI MOG_PTPC'!AK192=Tabelle!$V$8,('Mitigazione del rischio'!I$8*Tabelle!$W$8),IF('Modello Analisi RISCHI MOG_PTPC'!AK192=Tabelle!$V$9,('Mitigazione del rischio'!I$8*Tabelle!$W$9),IF('Modello Analisi RISCHI MOG_PTPC'!AK192=Tabelle!$V$10,('Mitigazione del rischio'!I$8*Tabelle!$W$10),IF('Modello Analisi RISCHI MOG_PTPC'!AK192=Tabelle!$V$11,('Mitigazione del rischio'!I$8*Tabelle!$W$11),IF('Modello Analisi RISCHI MOG_PTPC'!AK192=Tabelle!$V$12,('Mitigazione del rischio'!I$8*Tabelle!$W$12),"-"))))))))))</f>
        <v>-</v>
      </c>
      <c r="J191" s="31" t="str">
        <f>IF('Modello Analisi RISCHI MOG_PTPC'!AL192=Tabelle!$V$3,('Mitigazione del rischio'!J$8*Tabelle!$W$3),IF('Modello Analisi RISCHI MOG_PTPC'!AL192=Tabelle!$V$4,('Mitigazione del rischio'!J$8*Tabelle!$W$4),IF('Modello Analisi RISCHI MOG_PTPC'!AL192=Tabelle!$V$5,('Mitigazione del rischio'!J$8*Tabelle!$W$5),IF('Modello Analisi RISCHI MOG_PTPC'!AL192=Tabelle!$V$6,('Mitigazione del rischio'!J$8*Tabelle!$W$6),IF('Modello Analisi RISCHI MOG_PTPC'!AL192=Tabelle!$V$7,('Mitigazione del rischio'!J$8*Tabelle!$W$7),IF('Modello Analisi RISCHI MOG_PTPC'!AL192=Tabelle!$V$8,('Mitigazione del rischio'!J$8*Tabelle!$W$8),IF('Modello Analisi RISCHI MOG_PTPC'!AL192=Tabelle!$V$9,('Mitigazione del rischio'!J$8*Tabelle!$W$9),IF('Modello Analisi RISCHI MOG_PTPC'!AL192=Tabelle!$V$10,('Mitigazione del rischio'!J$8*Tabelle!$W$10),IF('Modello Analisi RISCHI MOG_PTPC'!AL192=Tabelle!$V$11,('Mitigazione del rischio'!J$8*Tabelle!$W$11),IF('Modello Analisi RISCHI MOG_PTPC'!AL192=Tabelle!$V$12,('Mitigazione del rischio'!J$8*Tabelle!$W$12),"-"))))))))))</f>
        <v>-</v>
      </c>
      <c r="K191" s="31" t="str">
        <f>IF('Modello Analisi RISCHI MOG_PTPC'!AM192=Tabelle!$V$3,('Mitigazione del rischio'!K$8*Tabelle!$W$3),IF('Modello Analisi RISCHI MOG_PTPC'!AM192=Tabelle!$V$4,('Mitigazione del rischio'!K$8*Tabelle!$W$4),IF('Modello Analisi RISCHI MOG_PTPC'!AM192=Tabelle!$V$5,('Mitigazione del rischio'!K$8*Tabelle!$W$5),IF('Modello Analisi RISCHI MOG_PTPC'!AM192=Tabelle!$V$6,('Mitigazione del rischio'!K$8*Tabelle!$W$6),IF('Modello Analisi RISCHI MOG_PTPC'!AM192=Tabelle!$V$7,('Mitigazione del rischio'!K$8*Tabelle!$W$7),IF('Modello Analisi RISCHI MOG_PTPC'!AM192=Tabelle!$V$8,('Mitigazione del rischio'!K$8*Tabelle!$W$8),IF('Modello Analisi RISCHI MOG_PTPC'!AM192=Tabelle!$V$9,('Mitigazione del rischio'!K$8*Tabelle!$W$9),IF('Modello Analisi RISCHI MOG_PTPC'!AM192=Tabelle!$V$10,('Mitigazione del rischio'!K$8*Tabelle!$W$10),IF('Modello Analisi RISCHI MOG_PTPC'!AM192=Tabelle!$V$11,('Mitigazione del rischio'!K$8*Tabelle!$W$11),IF('Modello Analisi RISCHI MOG_PTPC'!AM192=Tabelle!$V$12,('Mitigazione del rischio'!K$8*Tabelle!$W$12),"-"))))))))))</f>
        <v>-</v>
      </c>
      <c r="L191" s="31" t="str">
        <f>IF('Modello Analisi RISCHI MOG_PTPC'!AN192=Tabelle!$V$3,('Mitigazione del rischio'!L$8*Tabelle!$W$3),IF('Modello Analisi RISCHI MOG_PTPC'!AN192=Tabelle!$V$4,('Mitigazione del rischio'!L$8*Tabelle!$W$4),IF('Modello Analisi RISCHI MOG_PTPC'!AN192=Tabelle!$V$5,('Mitigazione del rischio'!L$8*Tabelle!$W$5),IF('Modello Analisi RISCHI MOG_PTPC'!AN192=Tabelle!$V$6,('Mitigazione del rischio'!L$8*Tabelle!$W$6),IF('Modello Analisi RISCHI MOG_PTPC'!AN192=Tabelle!$V$7,('Mitigazione del rischio'!L$8*Tabelle!$W$7),IF('Modello Analisi RISCHI MOG_PTPC'!AN192=Tabelle!$V$8,('Mitigazione del rischio'!L$8*Tabelle!$W$8),IF('Modello Analisi RISCHI MOG_PTPC'!AN192=Tabelle!$V$9,('Mitigazione del rischio'!L$8*Tabelle!$W$9),IF('Modello Analisi RISCHI MOG_PTPC'!AN192=Tabelle!$V$10,('Mitigazione del rischio'!L$8*Tabelle!$W$10),IF('Modello Analisi RISCHI MOG_PTPC'!AN192=Tabelle!$V$11,('Mitigazione del rischio'!L$8*Tabelle!$W$11),IF('Modello Analisi RISCHI MOG_PTPC'!AN192=Tabelle!$V$12,('Mitigazione del rischio'!L$8*Tabelle!$W$12),"-"))))))))))</f>
        <v>-</v>
      </c>
      <c r="M191" s="31" t="str">
        <f>IF('Modello Analisi RISCHI MOG_PTPC'!AO192=Tabelle!$V$3,('Mitigazione del rischio'!M$8*Tabelle!$W$3),IF('Modello Analisi RISCHI MOG_PTPC'!AO192=Tabelle!$V$4,('Mitigazione del rischio'!M$8*Tabelle!$W$4),IF('Modello Analisi RISCHI MOG_PTPC'!AO192=Tabelle!$V$5,('Mitigazione del rischio'!M$8*Tabelle!$W$5),IF('Modello Analisi RISCHI MOG_PTPC'!AO192=Tabelle!$V$6,('Mitigazione del rischio'!M$8*Tabelle!$W$6),IF('Modello Analisi RISCHI MOG_PTPC'!AO192=Tabelle!$V$7,('Mitigazione del rischio'!M$8*Tabelle!$W$7),IF('Modello Analisi RISCHI MOG_PTPC'!AO192=Tabelle!$V$8,('Mitigazione del rischio'!M$8*Tabelle!$W$8),IF('Modello Analisi RISCHI MOG_PTPC'!AO192=Tabelle!$V$9,('Mitigazione del rischio'!M$8*Tabelle!$W$9),IF('Modello Analisi RISCHI MOG_PTPC'!AO192=Tabelle!$V$10,('Mitigazione del rischio'!M$8*Tabelle!$W$10),IF('Modello Analisi RISCHI MOG_PTPC'!AO192=Tabelle!$V$11,('Mitigazione del rischio'!M$8*Tabelle!$W$11),IF('Modello Analisi RISCHI MOG_PTPC'!AO192=Tabelle!$V$12,('Mitigazione del rischio'!M$8*Tabelle!$W$12),"-"))))))))))</f>
        <v>-</v>
      </c>
      <c r="N191" s="31" t="str">
        <f>IF('Modello Analisi RISCHI MOG_PTPC'!AP192=Tabelle!$V$3,('Mitigazione del rischio'!N$8*Tabelle!$W$3),IF('Modello Analisi RISCHI MOG_PTPC'!AP192=Tabelle!$V$4,('Mitigazione del rischio'!N$8*Tabelle!$W$4),IF('Modello Analisi RISCHI MOG_PTPC'!AP192=Tabelle!$V$5,('Mitigazione del rischio'!N$8*Tabelle!$W$5),IF('Modello Analisi RISCHI MOG_PTPC'!AP192=Tabelle!$V$6,('Mitigazione del rischio'!N$8*Tabelle!$W$6),IF('Modello Analisi RISCHI MOG_PTPC'!AP192=Tabelle!$V$7,('Mitigazione del rischio'!N$8*Tabelle!$W$7),IF('Modello Analisi RISCHI MOG_PTPC'!AP192=Tabelle!$V$8,('Mitigazione del rischio'!N$8*Tabelle!$W$8),IF('Modello Analisi RISCHI MOG_PTPC'!AP192=Tabelle!$V$9,('Mitigazione del rischio'!N$8*Tabelle!$W$9),IF('Modello Analisi RISCHI MOG_PTPC'!AP192=Tabelle!$V$10,('Mitigazione del rischio'!N$8*Tabelle!$W$10),IF('Modello Analisi RISCHI MOG_PTPC'!AP192=Tabelle!$V$11,('Mitigazione del rischio'!N$8*Tabelle!$W$11),IF('Modello Analisi RISCHI MOG_PTPC'!AP192=Tabelle!$V$12,('Mitigazione del rischio'!N$8*Tabelle!$W$12),"-"))))))))))</f>
        <v>-</v>
      </c>
      <c r="O191" s="31" t="str">
        <f>IF('Modello Analisi RISCHI MOG_PTPC'!AQ192=Tabelle!$V$3,('Mitigazione del rischio'!O$8*Tabelle!$W$3),IF('Modello Analisi RISCHI MOG_PTPC'!AQ192=Tabelle!$V$4,('Mitigazione del rischio'!O$8*Tabelle!$W$4),IF('Modello Analisi RISCHI MOG_PTPC'!AQ192=Tabelle!$V$5,('Mitigazione del rischio'!O$8*Tabelle!$W$5),IF('Modello Analisi RISCHI MOG_PTPC'!AQ192=Tabelle!$V$6,('Mitigazione del rischio'!O$8*Tabelle!$W$6),IF('Modello Analisi RISCHI MOG_PTPC'!AQ192=Tabelle!$V$7,('Mitigazione del rischio'!O$8*Tabelle!$W$7),IF('Modello Analisi RISCHI MOG_PTPC'!AQ192=Tabelle!$V$8,('Mitigazione del rischio'!O$8*Tabelle!$W$8),IF('Modello Analisi RISCHI MOG_PTPC'!AQ192=Tabelle!$V$9,('Mitigazione del rischio'!O$8*Tabelle!$W$9),IF('Modello Analisi RISCHI MOG_PTPC'!AQ192=Tabelle!$V$10,('Mitigazione del rischio'!O$8*Tabelle!$W$10),IF('Modello Analisi RISCHI MOG_PTPC'!AQ192=Tabelle!$V$11,('Mitigazione del rischio'!O$8*Tabelle!$W$11),IF('Modello Analisi RISCHI MOG_PTPC'!AQ192=Tabelle!$V$12,('Mitigazione del rischio'!O$8*Tabelle!$W$12),"-"))))))))))</f>
        <v>-</v>
      </c>
      <c r="P191" s="31" t="str">
        <f>IF('Modello Analisi RISCHI MOG_PTPC'!AR192=Tabelle!$V$3,('Mitigazione del rischio'!P$8*Tabelle!$W$3),IF('Modello Analisi RISCHI MOG_PTPC'!AR192=Tabelle!$V$4,('Mitigazione del rischio'!P$8*Tabelle!$W$4),IF('Modello Analisi RISCHI MOG_PTPC'!AR192=Tabelle!$V$5,('Mitigazione del rischio'!P$8*Tabelle!$W$5),IF('Modello Analisi RISCHI MOG_PTPC'!AR192=Tabelle!$V$6,('Mitigazione del rischio'!P$8*Tabelle!$W$6),IF('Modello Analisi RISCHI MOG_PTPC'!AR192=Tabelle!$V$7,('Mitigazione del rischio'!P$8*Tabelle!$W$7),IF('Modello Analisi RISCHI MOG_PTPC'!AR192=Tabelle!$V$8,('Mitigazione del rischio'!P$8*Tabelle!$W$8),IF('Modello Analisi RISCHI MOG_PTPC'!AR192=Tabelle!$V$9,('Mitigazione del rischio'!P$8*Tabelle!$W$9),IF('Modello Analisi RISCHI MOG_PTPC'!AR192=Tabelle!$V$10,('Mitigazione del rischio'!P$8*Tabelle!$W$10),IF('Modello Analisi RISCHI MOG_PTPC'!AR192=Tabelle!$V$11,('Mitigazione del rischio'!P$8*Tabelle!$W$11),IF('Modello Analisi RISCHI MOG_PTPC'!AR192=Tabelle!$V$12,('Mitigazione del rischio'!P$8*Tabelle!$W$12),"-"))))))))))</f>
        <v>-</v>
      </c>
      <c r="Q191" s="31" t="str">
        <f>IF('Modello Analisi RISCHI MOG_PTPC'!AS192=Tabelle!$V$3,('Mitigazione del rischio'!Q$8*Tabelle!$W$3),IF('Modello Analisi RISCHI MOG_PTPC'!AS192=Tabelle!$V$4,('Mitigazione del rischio'!Q$8*Tabelle!$W$4),IF('Modello Analisi RISCHI MOG_PTPC'!AS192=Tabelle!$V$5,('Mitigazione del rischio'!Q$8*Tabelle!$W$5),IF('Modello Analisi RISCHI MOG_PTPC'!AS192=Tabelle!$V$6,('Mitigazione del rischio'!Q$8*Tabelle!$W$6),IF('Modello Analisi RISCHI MOG_PTPC'!AS192=Tabelle!$V$7,('Mitigazione del rischio'!Q$8*Tabelle!$W$7),IF('Modello Analisi RISCHI MOG_PTPC'!AS192=Tabelle!$V$8,('Mitigazione del rischio'!Q$8*Tabelle!$W$8),IF('Modello Analisi RISCHI MOG_PTPC'!AS192=Tabelle!$V$9,('Mitigazione del rischio'!Q$8*Tabelle!$W$9),IF('Modello Analisi RISCHI MOG_PTPC'!AS192=Tabelle!$V$10,('Mitigazione del rischio'!Q$8*Tabelle!$W$10),IF('Modello Analisi RISCHI MOG_PTPC'!AS192=Tabelle!$V$11,('Mitigazione del rischio'!Q$8*Tabelle!$W$11),IF('Modello Analisi RISCHI MOG_PTPC'!AS192=Tabelle!$V$12,('Mitigazione del rischio'!Q$8*Tabelle!$W$12),"-"))))))))))</f>
        <v>-</v>
      </c>
      <c r="R191" s="31" t="str">
        <f>IF('Modello Analisi RISCHI MOG_PTPC'!AT192=Tabelle!$V$3,('Mitigazione del rischio'!R$8*Tabelle!$W$3),IF('Modello Analisi RISCHI MOG_PTPC'!AT192=Tabelle!$V$4,('Mitigazione del rischio'!R$8*Tabelle!$W$4),IF('Modello Analisi RISCHI MOG_PTPC'!AT192=Tabelle!$V$5,('Mitigazione del rischio'!R$8*Tabelle!$W$5),IF('Modello Analisi RISCHI MOG_PTPC'!AT192=Tabelle!$V$6,('Mitigazione del rischio'!R$8*Tabelle!$W$6),IF('Modello Analisi RISCHI MOG_PTPC'!AT192=Tabelle!$V$7,('Mitigazione del rischio'!R$8*Tabelle!$W$7),IF('Modello Analisi RISCHI MOG_PTPC'!AT192=Tabelle!$V$8,('Mitigazione del rischio'!R$8*Tabelle!$W$8),IF('Modello Analisi RISCHI MOG_PTPC'!AT192=Tabelle!$V$9,('Mitigazione del rischio'!R$8*Tabelle!$W$9),IF('Modello Analisi RISCHI MOG_PTPC'!AT192=Tabelle!$V$10,('Mitigazione del rischio'!R$8*Tabelle!$W$10),IF('Modello Analisi RISCHI MOG_PTPC'!AT192=Tabelle!$V$11,('Mitigazione del rischio'!R$8*Tabelle!$W$11),IF('Modello Analisi RISCHI MOG_PTPC'!AT192=Tabelle!$V$12,('Mitigazione del rischio'!R$8*Tabelle!$W$12),"-"))))))))))</f>
        <v>-</v>
      </c>
      <c r="S191" s="31" t="str">
        <f>IF('Modello Analisi RISCHI MOG_PTPC'!AU192=Tabelle!$V$3,('Mitigazione del rischio'!S$8*Tabelle!$W$3),IF('Modello Analisi RISCHI MOG_PTPC'!AU192=Tabelle!$V$4,('Mitigazione del rischio'!S$8*Tabelle!$W$4),IF('Modello Analisi RISCHI MOG_PTPC'!AU192=Tabelle!$V$5,('Mitigazione del rischio'!S$8*Tabelle!$W$5),IF('Modello Analisi RISCHI MOG_PTPC'!AU192=Tabelle!$V$6,('Mitigazione del rischio'!S$8*Tabelle!$W$6),IF('Modello Analisi RISCHI MOG_PTPC'!AU192=Tabelle!$V$7,('Mitigazione del rischio'!S$8*Tabelle!$W$7),IF('Modello Analisi RISCHI MOG_PTPC'!AU192=Tabelle!$V$8,('Mitigazione del rischio'!S$8*Tabelle!$W$8),IF('Modello Analisi RISCHI MOG_PTPC'!AU192=Tabelle!$V$9,('Mitigazione del rischio'!S$8*Tabelle!$W$9),IF('Modello Analisi RISCHI MOG_PTPC'!AU192=Tabelle!$V$10,('Mitigazione del rischio'!S$8*Tabelle!$W$10),IF('Modello Analisi RISCHI MOG_PTPC'!AU192=Tabelle!$V$11,('Mitigazione del rischio'!S$8*Tabelle!$W$11),IF('Modello Analisi RISCHI MOG_PTPC'!AU192=Tabelle!$V$12,('Mitigazione del rischio'!S$8*Tabelle!$W$12),"-"))))))))))</f>
        <v>-</v>
      </c>
      <c r="T191" s="31" t="str">
        <f>IF('Modello Analisi RISCHI MOG_PTPC'!AV192=Tabelle!$V$3,('Mitigazione del rischio'!T$8*Tabelle!$W$3),IF('Modello Analisi RISCHI MOG_PTPC'!AV192=Tabelle!$V$4,('Mitigazione del rischio'!T$8*Tabelle!$W$4),IF('Modello Analisi RISCHI MOG_PTPC'!AV192=Tabelle!$V$5,('Mitigazione del rischio'!T$8*Tabelle!$W$5),IF('Modello Analisi RISCHI MOG_PTPC'!AV192=Tabelle!$V$6,('Mitigazione del rischio'!T$8*Tabelle!$W$6),IF('Modello Analisi RISCHI MOG_PTPC'!AV192=Tabelle!$V$7,('Mitigazione del rischio'!T$8*Tabelle!$W$7),IF('Modello Analisi RISCHI MOG_PTPC'!AV192=Tabelle!$V$8,('Mitigazione del rischio'!T$8*Tabelle!$W$8),IF('Modello Analisi RISCHI MOG_PTPC'!AV192=Tabelle!$V$9,('Mitigazione del rischio'!T$8*Tabelle!$W$9),IF('Modello Analisi RISCHI MOG_PTPC'!AV192=Tabelle!$V$10,('Mitigazione del rischio'!T$8*Tabelle!$W$10),IF('Modello Analisi RISCHI MOG_PTPC'!AV192=Tabelle!$V$11,('Mitigazione del rischio'!T$8*Tabelle!$W$11),IF('Modello Analisi RISCHI MOG_PTPC'!AV192=Tabelle!$V$12,('Mitigazione del rischio'!T$8*Tabelle!$W$12),"-"))))))))))</f>
        <v>-</v>
      </c>
      <c r="U191" s="31" t="str">
        <f>IF('Modello Analisi RISCHI MOG_PTPC'!AW192=Tabelle!$V$3,('Mitigazione del rischio'!U$8*Tabelle!$W$3),IF('Modello Analisi RISCHI MOG_PTPC'!AW192=Tabelle!$V$4,('Mitigazione del rischio'!U$8*Tabelle!$W$4),IF('Modello Analisi RISCHI MOG_PTPC'!AW192=Tabelle!$V$5,('Mitigazione del rischio'!U$8*Tabelle!$W$5),IF('Modello Analisi RISCHI MOG_PTPC'!AW192=Tabelle!$V$6,('Mitigazione del rischio'!U$8*Tabelle!$W$6),IF('Modello Analisi RISCHI MOG_PTPC'!AW192=Tabelle!$V$7,('Mitigazione del rischio'!U$8*Tabelle!$W$7),IF('Modello Analisi RISCHI MOG_PTPC'!AW192=Tabelle!$V$8,('Mitigazione del rischio'!U$8*Tabelle!$W$8),IF('Modello Analisi RISCHI MOG_PTPC'!AW192=Tabelle!$V$9,('Mitigazione del rischio'!U$8*Tabelle!$W$9),IF('Modello Analisi RISCHI MOG_PTPC'!AW192=Tabelle!$V$10,('Mitigazione del rischio'!U$8*Tabelle!$W$10),IF('Modello Analisi RISCHI MOG_PTPC'!AW192=Tabelle!$V$11,('Mitigazione del rischio'!U$8*Tabelle!$W$11),IF('Modello Analisi RISCHI MOG_PTPC'!AW192=Tabelle!$V$12,('Mitigazione del rischio'!U$8*Tabelle!$W$12),"-"))))))))))</f>
        <v>-</v>
      </c>
      <c r="V191" s="31" t="str">
        <f>IF('Modello Analisi RISCHI MOG_PTPC'!AX192=Tabelle!$V$3,('Mitigazione del rischio'!V$8*Tabelle!$W$3),IF('Modello Analisi RISCHI MOG_PTPC'!AX192=Tabelle!$V$4,('Mitigazione del rischio'!V$8*Tabelle!$W$4),IF('Modello Analisi RISCHI MOG_PTPC'!AX192=Tabelle!$V$5,('Mitigazione del rischio'!V$8*Tabelle!$W$5),IF('Modello Analisi RISCHI MOG_PTPC'!AX192=Tabelle!$V$6,('Mitigazione del rischio'!V$8*Tabelle!$W$6),IF('Modello Analisi RISCHI MOG_PTPC'!AX192=Tabelle!$V$7,('Mitigazione del rischio'!V$8*Tabelle!$W$7),IF('Modello Analisi RISCHI MOG_PTPC'!AX192=Tabelle!$V$8,('Mitigazione del rischio'!V$8*Tabelle!$W$8),IF('Modello Analisi RISCHI MOG_PTPC'!AX192=Tabelle!$V$9,('Mitigazione del rischio'!V$8*Tabelle!$W$9),IF('Modello Analisi RISCHI MOG_PTPC'!AX192=Tabelle!$V$10,('Mitigazione del rischio'!V$8*Tabelle!$W$10),IF('Modello Analisi RISCHI MOG_PTPC'!AX192=Tabelle!$V$11,('Mitigazione del rischio'!V$8*Tabelle!$W$11),IF('Modello Analisi RISCHI MOG_PTPC'!AX192=Tabelle!$V$12,('Mitigazione del rischio'!V$8*Tabelle!$W$12),"-"))))))))))</f>
        <v>-</v>
      </c>
      <c r="W191" s="31" t="str">
        <f>IF('Modello Analisi RISCHI MOG_PTPC'!AY192=Tabelle!$V$3,('Mitigazione del rischio'!W$8*Tabelle!$W$3),IF('Modello Analisi RISCHI MOG_PTPC'!AY192=Tabelle!$V$4,('Mitigazione del rischio'!W$8*Tabelle!$W$4),IF('Modello Analisi RISCHI MOG_PTPC'!AY192=Tabelle!$V$5,('Mitigazione del rischio'!W$8*Tabelle!$W$5),IF('Modello Analisi RISCHI MOG_PTPC'!AY192=Tabelle!$V$6,('Mitigazione del rischio'!W$8*Tabelle!$W$6),IF('Modello Analisi RISCHI MOG_PTPC'!AY192=Tabelle!$V$7,('Mitigazione del rischio'!W$8*Tabelle!$W$7),IF('Modello Analisi RISCHI MOG_PTPC'!AY192=Tabelle!$V$8,('Mitigazione del rischio'!W$8*Tabelle!$W$8),IF('Modello Analisi RISCHI MOG_PTPC'!AY192=Tabelle!$V$9,('Mitigazione del rischio'!W$8*Tabelle!$W$9),IF('Modello Analisi RISCHI MOG_PTPC'!AY192=Tabelle!$V$10,('Mitigazione del rischio'!W$8*Tabelle!$W$10),IF('Modello Analisi RISCHI MOG_PTPC'!AY192=Tabelle!$V$11,('Mitigazione del rischio'!W$8*Tabelle!$W$11),IF('Modello Analisi RISCHI MOG_PTPC'!AY192=Tabelle!$V$12,('Mitigazione del rischio'!W$8*Tabelle!$W$12),"-"))))))))))</f>
        <v>-</v>
      </c>
      <c r="X191" s="31" t="str">
        <f>IF('Modello Analisi RISCHI MOG_PTPC'!AZ192=Tabelle!$V$3,('Mitigazione del rischio'!X$8*Tabelle!$W$3),IF('Modello Analisi RISCHI MOG_PTPC'!AZ192=Tabelle!$V$4,('Mitigazione del rischio'!X$8*Tabelle!$W$4),IF('Modello Analisi RISCHI MOG_PTPC'!AZ192=Tabelle!$V$5,('Mitigazione del rischio'!X$8*Tabelle!$W$5),IF('Modello Analisi RISCHI MOG_PTPC'!AZ192=Tabelle!$V$6,('Mitigazione del rischio'!X$8*Tabelle!$W$6),IF('Modello Analisi RISCHI MOG_PTPC'!AZ192=Tabelle!$V$7,('Mitigazione del rischio'!X$8*Tabelle!$W$7),IF('Modello Analisi RISCHI MOG_PTPC'!AZ192=Tabelle!$V$8,('Mitigazione del rischio'!X$8*Tabelle!$W$8),IF('Modello Analisi RISCHI MOG_PTPC'!AZ192=Tabelle!$V$9,('Mitigazione del rischio'!X$8*Tabelle!$W$9),IF('Modello Analisi RISCHI MOG_PTPC'!AZ192=Tabelle!$V$10,('Mitigazione del rischio'!X$8*Tabelle!$W$10),IF('Modello Analisi RISCHI MOG_PTPC'!AZ192=Tabelle!$V$11,('Mitigazione del rischio'!X$8*Tabelle!$W$11),IF('Modello Analisi RISCHI MOG_PTPC'!AZ192=Tabelle!$V$12,('Mitigazione del rischio'!X$8*Tabelle!$W$12),"-"))))))))))</f>
        <v>-</v>
      </c>
      <c r="Y191" s="31" t="str">
        <f>IF('Modello Analisi RISCHI MOG_PTPC'!BA192=Tabelle!$V$3,('Mitigazione del rischio'!Y$8*Tabelle!$W$3),IF('Modello Analisi RISCHI MOG_PTPC'!BA192=Tabelle!$V$4,('Mitigazione del rischio'!Y$8*Tabelle!$W$4),IF('Modello Analisi RISCHI MOG_PTPC'!BA192=Tabelle!$V$5,('Mitigazione del rischio'!Y$8*Tabelle!$W$5),IF('Modello Analisi RISCHI MOG_PTPC'!BA192=Tabelle!$V$6,('Mitigazione del rischio'!Y$8*Tabelle!$W$6),IF('Modello Analisi RISCHI MOG_PTPC'!BA192=Tabelle!$V$7,('Mitigazione del rischio'!Y$8*Tabelle!$W$7),IF('Modello Analisi RISCHI MOG_PTPC'!BA192=Tabelle!$V$8,('Mitigazione del rischio'!Y$8*Tabelle!$W$8),IF('Modello Analisi RISCHI MOG_PTPC'!BA192=Tabelle!$V$9,('Mitigazione del rischio'!Y$8*Tabelle!$W$9),IF('Modello Analisi RISCHI MOG_PTPC'!BA192=Tabelle!$V$10,('Mitigazione del rischio'!Y$8*Tabelle!$W$10),IF('Modello Analisi RISCHI MOG_PTPC'!BA192=Tabelle!$V$11,('Mitigazione del rischio'!Y$8*Tabelle!$W$11),IF('Modello Analisi RISCHI MOG_PTPC'!BA192=Tabelle!$V$12,('Mitigazione del rischio'!Y$8*Tabelle!$W$12),"-"))))))))))</f>
        <v>-</v>
      </c>
      <c r="Z191" s="31" t="str">
        <f>IF('Modello Analisi RISCHI MOG_PTPC'!BB192=Tabelle!$V$3,('Mitigazione del rischio'!Z$8*Tabelle!$W$3),IF('Modello Analisi RISCHI MOG_PTPC'!BB192=Tabelle!$V$4,('Mitigazione del rischio'!Z$8*Tabelle!$W$4),IF('Modello Analisi RISCHI MOG_PTPC'!BB192=Tabelle!$V$5,('Mitigazione del rischio'!Z$8*Tabelle!$W$5),IF('Modello Analisi RISCHI MOG_PTPC'!BB192=Tabelle!$V$6,('Mitigazione del rischio'!Z$8*Tabelle!$W$6),IF('Modello Analisi RISCHI MOG_PTPC'!BB192=Tabelle!$V$7,('Mitigazione del rischio'!Z$8*Tabelle!$W$7),IF('Modello Analisi RISCHI MOG_PTPC'!BB192=Tabelle!$V$8,('Mitigazione del rischio'!Z$8*Tabelle!$W$8),IF('Modello Analisi RISCHI MOG_PTPC'!BB192=Tabelle!$V$9,('Mitigazione del rischio'!Z$8*Tabelle!$W$9),IF('Modello Analisi RISCHI MOG_PTPC'!BB192=Tabelle!$V$10,('Mitigazione del rischio'!Z$8*Tabelle!$W$10),IF('Modello Analisi RISCHI MOG_PTPC'!BB192=Tabelle!$V$11,('Mitigazione del rischio'!Z$8*Tabelle!$W$11),IF('Modello Analisi RISCHI MOG_PTPC'!BB192=Tabelle!$V$12,('Mitigazione del rischio'!Z$8*Tabelle!$W$12),"-"))))))))))</f>
        <v>-</v>
      </c>
      <c r="AA191" s="31" t="str">
        <f>IF('Modello Analisi RISCHI MOG_PTPC'!BC192=Tabelle!$V$3,('Mitigazione del rischio'!AA$8*Tabelle!$W$3),IF('Modello Analisi RISCHI MOG_PTPC'!BC192=Tabelle!$V$4,('Mitigazione del rischio'!AA$8*Tabelle!$W$4),IF('Modello Analisi RISCHI MOG_PTPC'!BC192=Tabelle!$V$5,('Mitigazione del rischio'!AA$8*Tabelle!$W$5),IF('Modello Analisi RISCHI MOG_PTPC'!BC192=Tabelle!$V$6,('Mitigazione del rischio'!AA$8*Tabelle!$W$6),IF('Modello Analisi RISCHI MOG_PTPC'!BC192=Tabelle!$V$7,('Mitigazione del rischio'!AA$8*Tabelle!$W$7),IF('Modello Analisi RISCHI MOG_PTPC'!BC192=Tabelle!$V$8,('Mitigazione del rischio'!AA$8*Tabelle!$W$8),IF('Modello Analisi RISCHI MOG_PTPC'!BC192=Tabelle!$V$9,('Mitigazione del rischio'!AA$8*Tabelle!$W$9),IF('Modello Analisi RISCHI MOG_PTPC'!BC192=Tabelle!$V$10,('Mitigazione del rischio'!AA$8*Tabelle!$W$10),IF('Modello Analisi RISCHI MOG_PTPC'!BC192=Tabelle!$V$11,('Mitigazione del rischio'!AA$8*Tabelle!$W$11),IF('Modello Analisi RISCHI MOG_PTPC'!BC192=Tabelle!$V$12,('Mitigazione del rischio'!AA$8*Tabelle!$W$12),"-"))))))))))</f>
        <v>-</v>
      </c>
      <c r="AB191" s="31" t="str">
        <f>IF('Modello Analisi RISCHI MOG_PTPC'!BD192=Tabelle!$V$3,('Mitigazione del rischio'!AB$8*Tabelle!$W$3),IF('Modello Analisi RISCHI MOG_PTPC'!BD192=Tabelle!$V$4,('Mitigazione del rischio'!AB$8*Tabelle!$W$4),IF('Modello Analisi RISCHI MOG_PTPC'!BD192=Tabelle!$V$5,('Mitigazione del rischio'!AB$8*Tabelle!$W$5),IF('Modello Analisi RISCHI MOG_PTPC'!BD192=Tabelle!$V$6,('Mitigazione del rischio'!AB$8*Tabelle!$W$6),IF('Modello Analisi RISCHI MOG_PTPC'!BD192=Tabelle!$V$7,('Mitigazione del rischio'!AB$8*Tabelle!$W$7),IF('Modello Analisi RISCHI MOG_PTPC'!BD192=Tabelle!$V$8,('Mitigazione del rischio'!AB$8*Tabelle!$W$8),IF('Modello Analisi RISCHI MOG_PTPC'!BD192=Tabelle!$V$9,('Mitigazione del rischio'!AB$8*Tabelle!$W$9),IF('Modello Analisi RISCHI MOG_PTPC'!BD192=Tabelle!$V$10,('Mitigazione del rischio'!AB$8*Tabelle!$W$10),IF('Modello Analisi RISCHI MOG_PTPC'!BD192=Tabelle!$V$11,('Mitigazione del rischio'!AB$8*Tabelle!$W$11),IF('Modello Analisi RISCHI MOG_PTPC'!BD192=Tabelle!$V$12,('Mitigazione del rischio'!AB$8*Tabelle!$W$12),"-"))))))))))</f>
        <v>-</v>
      </c>
      <c r="AC191" s="31" t="str">
        <f>IF('Modello Analisi RISCHI MOG_PTPC'!BE192=Tabelle!$V$3,('Mitigazione del rischio'!AC$8*Tabelle!$W$3),IF('Modello Analisi RISCHI MOG_PTPC'!BE192=Tabelle!$V$4,('Mitigazione del rischio'!AC$8*Tabelle!$W$4),IF('Modello Analisi RISCHI MOG_PTPC'!BE192=Tabelle!$V$5,('Mitigazione del rischio'!AC$8*Tabelle!$W$5),IF('Modello Analisi RISCHI MOG_PTPC'!BE192=Tabelle!$V$6,('Mitigazione del rischio'!AC$8*Tabelle!$W$6),IF('Modello Analisi RISCHI MOG_PTPC'!BE192=Tabelle!$V$7,('Mitigazione del rischio'!AC$8*Tabelle!$W$7),IF('Modello Analisi RISCHI MOG_PTPC'!BE192=Tabelle!$V$8,('Mitigazione del rischio'!AC$8*Tabelle!$W$8),IF('Modello Analisi RISCHI MOG_PTPC'!BE192=Tabelle!$V$9,('Mitigazione del rischio'!AC$8*Tabelle!$W$9),IF('Modello Analisi RISCHI MOG_PTPC'!BE192=Tabelle!$V$10,('Mitigazione del rischio'!AC$8*Tabelle!$W$10),IF('Modello Analisi RISCHI MOG_PTPC'!BE192=Tabelle!$V$11,('Mitigazione del rischio'!AC$8*Tabelle!$W$11),IF('Modello Analisi RISCHI MOG_PTPC'!BE192=Tabelle!$V$12,('Mitigazione del rischio'!AC$8*Tabelle!$W$12),"-"))))))))))</f>
        <v>-</v>
      </c>
      <c r="AD191" s="31" t="str">
        <f>IF('Modello Analisi RISCHI MOG_PTPC'!BF192=Tabelle!$V$3,('Mitigazione del rischio'!AD$8*Tabelle!$W$3),IF('Modello Analisi RISCHI MOG_PTPC'!BF192=Tabelle!$V$4,('Mitigazione del rischio'!AD$8*Tabelle!$W$4),IF('Modello Analisi RISCHI MOG_PTPC'!BF192=Tabelle!$V$5,('Mitigazione del rischio'!AD$8*Tabelle!$W$5),IF('Modello Analisi RISCHI MOG_PTPC'!BF192=Tabelle!$V$6,('Mitigazione del rischio'!AD$8*Tabelle!$W$6),IF('Modello Analisi RISCHI MOG_PTPC'!BF192=Tabelle!$V$7,('Mitigazione del rischio'!AD$8*Tabelle!$W$7),IF('Modello Analisi RISCHI MOG_PTPC'!BF192=Tabelle!$V$8,('Mitigazione del rischio'!AD$8*Tabelle!$W$8),IF('Modello Analisi RISCHI MOG_PTPC'!BF192=Tabelle!$V$9,('Mitigazione del rischio'!AD$8*Tabelle!$W$9),IF('Modello Analisi RISCHI MOG_PTPC'!BF192=Tabelle!$V$10,('Mitigazione del rischio'!AD$8*Tabelle!$W$10),IF('Modello Analisi RISCHI MOG_PTPC'!BF192=Tabelle!$V$11,('Mitigazione del rischio'!AD$8*Tabelle!$W$11),IF('Modello Analisi RISCHI MOG_PTPC'!BF192=Tabelle!$V$12,('Mitigazione del rischio'!AD$8*Tabelle!$W$12),"-"))))))))))</f>
        <v>-</v>
      </c>
      <c r="AE191" s="31" t="str">
        <f>IF('Modello Analisi RISCHI MOG_PTPC'!BG192=Tabelle!$V$3,('Mitigazione del rischio'!AE$8*Tabelle!$W$3),IF('Modello Analisi RISCHI MOG_PTPC'!BG192=Tabelle!$V$4,('Mitigazione del rischio'!AE$8*Tabelle!$W$4),IF('Modello Analisi RISCHI MOG_PTPC'!BG192=Tabelle!$V$5,('Mitigazione del rischio'!AE$8*Tabelle!$W$5),IF('Modello Analisi RISCHI MOG_PTPC'!BG192=Tabelle!$V$6,('Mitigazione del rischio'!AE$8*Tabelle!$W$6),IF('Modello Analisi RISCHI MOG_PTPC'!BG192=Tabelle!$V$7,('Mitigazione del rischio'!AE$8*Tabelle!$W$7),IF('Modello Analisi RISCHI MOG_PTPC'!BG192=Tabelle!$V$8,('Mitigazione del rischio'!AE$8*Tabelle!$W$8),IF('Modello Analisi RISCHI MOG_PTPC'!BG192=Tabelle!$V$9,('Mitigazione del rischio'!AE$8*Tabelle!$W$9),IF('Modello Analisi RISCHI MOG_PTPC'!BG192=Tabelle!$V$10,('Mitigazione del rischio'!AE$8*Tabelle!$W$10),IF('Modello Analisi RISCHI MOG_PTPC'!BG192=Tabelle!$V$11,('Mitigazione del rischio'!AE$8*Tabelle!$W$11),IF('Modello Analisi RISCHI MOG_PTPC'!BG192=Tabelle!$V$12,('Mitigazione del rischio'!AE$8*Tabelle!$W$12),"-"))))))))))</f>
        <v>-</v>
      </c>
      <c r="AF191" s="32">
        <f t="shared" si="7"/>
        <v>0</v>
      </c>
      <c r="AG191" s="33">
        <f t="shared" si="8"/>
        <v>0</v>
      </c>
    </row>
    <row r="192" spans="1:33" x14ac:dyDescent="0.25">
      <c r="A192" s="31" t="str">
        <f>IF('Modello Analisi RISCHI MOG_PTPC'!AC193=Tabelle!$V$3,('Mitigazione del rischio'!A$8*Tabelle!$W$3),IF('Modello Analisi RISCHI MOG_PTPC'!AC193=Tabelle!$V$4,('Mitigazione del rischio'!A$8*Tabelle!$W$4),IF('Modello Analisi RISCHI MOG_PTPC'!AC193=Tabelle!$V$5,('Mitigazione del rischio'!A$8*Tabelle!$W$5),IF('Modello Analisi RISCHI MOG_PTPC'!AC193=Tabelle!$V$6,('Mitigazione del rischio'!A$8*Tabelle!$W$6),IF('Modello Analisi RISCHI MOG_PTPC'!AC193=Tabelle!$V$7,('Mitigazione del rischio'!A$8*Tabelle!$W$7),IF('Modello Analisi RISCHI MOG_PTPC'!AC193=Tabelle!$V$8,('Mitigazione del rischio'!A$8*Tabelle!$W$8),IF('Modello Analisi RISCHI MOG_PTPC'!AC193=Tabelle!$V$9,('Mitigazione del rischio'!A$8*Tabelle!$W$9),IF('Modello Analisi RISCHI MOG_PTPC'!AC193=Tabelle!$V$10,('Mitigazione del rischio'!A$8*Tabelle!$W$10),IF('Modello Analisi RISCHI MOG_PTPC'!AC193=Tabelle!$V$11,('Mitigazione del rischio'!A$8*Tabelle!$W$11),IF('Modello Analisi RISCHI MOG_PTPC'!AC193=Tabelle!$V$12,('Mitigazione del rischio'!A$8*Tabelle!$W$12),"-"))))))))))</f>
        <v>-</v>
      </c>
      <c r="B192" s="31" t="str">
        <f>IF('Modello Analisi RISCHI MOG_PTPC'!AD193=Tabelle!$V$3,('Mitigazione del rischio'!B$8*Tabelle!$W$3),IF('Modello Analisi RISCHI MOG_PTPC'!AD193=Tabelle!$V$4,('Mitigazione del rischio'!B$8*Tabelle!$W$4),IF('Modello Analisi RISCHI MOG_PTPC'!AD193=Tabelle!$V$5,('Mitigazione del rischio'!B$8*Tabelle!$W$5),IF('Modello Analisi RISCHI MOG_PTPC'!AD193=Tabelle!$V$6,('Mitigazione del rischio'!B$8*Tabelle!$W$6),IF('Modello Analisi RISCHI MOG_PTPC'!AD193=Tabelle!$V$7,('Mitigazione del rischio'!B$8*Tabelle!$W$7),IF('Modello Analisi RISCHI MOG_PTPC'!AD193=Tabelle!$V$8,('Mitigazione del rischio'!B$8*Tabelle!$W$8),IF('Modello Analisi RISCHI MOG_PTPC'!AD193=Tabelle!$V$9,('Mitigazione del rischio'!B$8*Tabelle!$W$9),IF('Modello Analisi RISCHI MOG_PTPC'!AD193=Tabelle!$V$10,('Mitigazione del rischio'!B$8*Tabelle!$W$10),IF('Modello Analisi RISCHI MOG_PTPC'!AD193=Tabelle!$V$11,('Mitigazione del rischio'!B$8*Tabelle!$W$11),IF('Modello Analisi RISCHI MOG_PTPC'!AD193=Tabelle!$V$12,('Mitigazione del rischio'!B$8*Tabelle!$W$12),"-"))))))))))</f>
        <v>-</v>
      </c>
      <c r="C192" s="31" t="str">
        <f>IF('Modello Analisi RISCHI MOG_PTPC'!AE193=Tabelle!$V$3,('Mitigazione del rischio'!C$8*Tabelle!$W$3),IF('Modello Analisi RISCHI MOG_PTPC'!AE193=Tabelle!$V$4,('Mitigazione del rischio'!C$8*Tabelle!$W$4),IF('Modello Analisi RISCHI MOG_PTPC'!AE193=Tabelle!$V$5,('Mitigazione del rischio'!C$8*Tabelle!$W$5),IF('Modello Analisi RISCHI MOG_PTPC'!AE193=Tabelle!$V$6,('Mitigazione del rischio'!C$8*Tabelle!$W$6),IF('Modello Analisi RISCHI MOG_PTPC'!AE193=Tabelle!$V$7,('Mitigazione del rischio'!C$8*Tabelle!$W$7),IF('Modello Analisi RISCHI MOG_PTPC'!AE193=Tabelle!$V$8,('Mitigazione del rischio'!C$8*Tabelle!$W$8),IF('Modello Analisi RISCHI MOG_PTPC'!AE193=Tabelle!$V$9,('Mitigazione del rischio'!C$8*Tabelle!$W$9),IF('Modello Analisi RISCHI MOG_PTPC'!AE193=Tabelle!$V$10,('Mitigazione del rischio'!C$8*Tabelle!$W$10),IF('Modello Analisi RISCHI MOG_PTPC'!AE193=Tabelle!$V$11,('Mitigazione del rischio'!C$8*Tabelle!$W$11),IF('Modello Analisi RISCHI MOG_PTPC'!AE193=Tabelle!$V$12,('Mitigazione del rischio'!C$8*Tabelle!$W$12),"-"))))))))))</f>
        <v>-</v>
      </c>
      <c r="D192" s="31" t="str">
        <f>IF('Modello Analisi RISCHI MOG_PTPC'!AF193=Tabelle!$V$3,('Mitigazione del rischio'!D$8*Tabelle!$W$3),IF('Modello Analisi RISCHI MOG_PTPC'!AF193=Tabelle!$V$4,('Mitigazione del rischio'!D$8*Tabelle!$W$4),IF('Modello Analisi RISCHI MOG_PTPC'!AF193=Tabelle!$V$5,('Mitigazione del rischio'!D$8*Tabelle!$W$5),IF('Modello Analisi RISCHI MOG_PTPC'!AF193=Tabelle!$V$6,('Mitigazione del rischio'!D$8*Tabelle!$W$6),IF('Modello Analisi RISCHI MOG_PTPC'!AF193=Tabelle!$V$7,('Mitigazione del rischio'!D$8*Tabelle!$W$7),IF('Modello Analisi RISCHI MOG_PTPC'!AF193=Tabelle!$V$8,('Mitigazione del rischio'!D$8*Tabelle!$W$8),IF('Modello Analisi RISCHI MOG_PTPC'!AF193=Tabelle!$V$9,('Mitigazione del rischio'!D$8*Tabelle!$W$9),IF('Modello Analisi RISCHI MOG_PTPC'!AF193=Tabelle!$V$10,('Mitigazione del rischio'!D$8*Tabelle!$W$10),IF('Modello Analisi RISCHI MOG_PTPC'!AF193=Tabelle!$V$11,('Mitigazione del rischio'!D$8*Tabelle!$W$11),IF('Modello Analisi RISCHI MOG_PTPC'!AF193=Tabelle!$V$12,('Mitigazione del rischio'!D$8*Tabelle!$W$12),"-"))))))))))</f>
        <v>-</v>
      </c>
      <c r="E192" s="31" t="str">
        <f>IF('Modello Analisi RISCHI MOG_PTPC'!AG193=Tabelle!$V$3,('Mitigazione del rischio'!E$8*Tabelle!$W$3),IF('Modello Analisi RISCHI MOG_PTPC'!AG193=Tabelle!$V$4,('Mitigazione del rischio'!E$8*Tabelle!$W$4),IF('Modello Analisi RISCHI MOG_PTPC'!AG193=Tabelle!$V$5,('Mitigazione del rischio'!E$8*Tabelle!$W$5),IF('Modello Analisi RISCHI MOG_PTPC'!AG193=Tabelle!$V$6,('Mitigazione del rischio'!E$8*Tabelle!$W$6),IF('Modello Analisi RISCHI MOG_PTPC'!AG193=Tabelle!$V$7,('Mitigazione del rischio'!E$8*Tabelle!$W$7),IF('Modello Analisi RISCHI MOG_PTPC'!AG193=Tabelle!$V$8,('Mitigazione del rischio'!E$8*Tabelle!$W$8),IF('Modello Analisi RISCHI MOG_PTPC'!AG193=Tabelle!$V$9,('Mitigazione del rischio'!E$8*Tabelle!$W$9),IF('Modello Analisi RISCHI MOG_PTPC'!AG193=Tabelle!$V$10,('Mitigazione del rischio'!E$8*Tabelle!$W$10),IF('Modello Analisi RISCHI MOG_PTPC'!AG193=Tabelle!$V$11,('Mitigazione del rischio'!E$8*Tabelle!$W$11),IF('Modello Analisi RISCHI MOG_PTPC'!AG193=Tabelle!$V$12,('Mitigazione del rischio'!E$8*Tabelle!$W$12),"-"))))))))))</f>
        <v>-</v>
      </c>
      <c r="F192" s="31" t="str">
        <f>IF('Modello Analisi RISCHI MOG_PTPC'!AH193=Tabelle!$V$3,('Mitigazione del rischio'!F$8*Tabelle!$W$3),IF('Modello Analisi RISCHI MOG_PTPC'!AH193=Tabelle!$V$4,('Mitigazione del rischio'!F$8*Tabelle!$W$4),IF('Modello Analisi RISCHI MOG_PTPC'!AH193=Tabelle!$V$5,('Mitigazione del rischio'!F$8*Tabelle!$W$5),IF('Modello Analisi RISCHI MOG_PTPC'!AH193=Tabelle!$V$6,('Mitigazione del rischio'!F$8*Tabelle!$W$6),IF('Modello Analisi RISCHI MOG_PTPC'!AH193=Tabelle!$V$7,('Mitigazione del rischio'!F$8*Tabelle!$W$7),IF('Modello Analisi RISCHI MOG_PTPC'!AH193=Tabelle!$V$8,('Mitigazione del rischio'!F$8*Tabelle!$W$8),IF('Modello Analisi RISCHI MOG_PTPC'!AH193=Tabelle!$V$9,('Mitigazione del rischio'!F$8*Tabelle!$W$9),IF('Modello Analisi RISCHI MOG_PTPC'!AH193=Tabelle!$V$10,('Mitigazione del rischio'!F$8*Tabelle!$W$10),IF('Modello Analisi RISCHI MOG_PTPC'!AH193=Tabelle!$V$11,('Mitigazione del rischio'!F$8*Tabelle!$W$11),IF('Modello Analisi RISCHI MOG_PTPC'!AH193=Tabelle!$V$12,('Mitigazione del rischio'!F$8*Tabelle!$W$12),"-"))))))))))</f>
        <v>-</v>
      </c>
      <c r="G192" s="31" t="str">
        <f>IF('Modello Analisi RISCHI MOG_PTPC'!AI193=Tabelle!$V$3,('Mitigazione del rischio'!G$8*Tabelle!$W$3),IF('Modello Analisi RISCHI MOG_PTPC'!AI193=Tabelle!$V$4,('Mitigazione del rischio'!G$8*Tabelle!$W$4),IF('Modello Analisi RISCHI MOG_PTPC'!AI193=Tabelle!$V$5,('Mitigazione del rischio'!G$8*Tabelle!$W$5),IF('Modello Analisi RISCHI MOG_PTPC'!AI193=Tabelle!$V$6,('Mitigazione del rischio'!G$8*Tabelle!$W$6),IF('Modello Analisi RISCHI MOG_PTPC'!AI193=Tabelle!$V$7,('Mitigazione del rischio'!G$8*Tabelle!$W$7),IF('Modello Analisi RISCHI MOG_PTPC'!AI193=Tabelle!$V$8,('Mitigazione del rischio'!G$8*Tabelle!$W$8),IF('Modello Analisi RISCHI MOG_PTPC'!AI193=Tabelle!$V$9,('Mitigazione del rischio'!G$8*Tabelle!$W$9),IF('Modello Analisi RISCHI MOG_PTPC'!AI193=Tabelle!$V$10,('Mitigazione del rischio'!G$8*Tabelle!$W$10),IF('Modello Analisi RISCHI MOG_PTPC'!AI193=Tabelle!$V$11,('Mitigazione del rischio'!G$8*Tabelle!$W$11),IF('Modello Analisi RISCHI MOG_PTPC'!AI193=Tabelle!$V$12,('Mitigazione del rischio'!G$8*Tabelle!$W$12),"-"))))))))))</f>
        <v>-</v>
      </c>
      <c r="H192" s="31" t="str">
        <f>IF('Modello Analisi RISCHI MOG_PTPC'!AJ193=Tabelle!$V$3,('Mitigazione del rischio'!H$8*Tabelle!$W$3),IF('Modello Analisi RISCHI MOG_PTPC'!AJ193=Tabelle!$V$4,('Mitigazione del rischio'!H$8*Tabelle!$W$4),IF('Modello Analisi RISCHI MOG_PTPC'!AJ193=Tabelle!$V$5,('Mitigazione del rischio'!H$8*Tabelle!$W$5),IF('Modello Analisi RISCHI MOG_PTPC'!AJ193=Tabelle!$V$6,('Mitigazione del rischio'!H$8*Tabelle!$W$6),IF('Modello Analisi RISCHI MOG_PTPC'!AJ193=Tabelle!$V$7,('Mitigazione del rischio'!H$8*Tabelle!$W$7),IF('Modello Analisi RISCHI MOG_PTPC'!AJ193=Tabelle!$V$8,('Mitigazione del rischio'!H$8*Tabelle!$W$8),IF('Modello Analisi RISCHI MOG_PTPC'!AJ193=Tabelle!$V$9,('Mitigazione del rischio'!H$8*Tabelle!$W$9),IF('Modello Analisi RISCHI MOG_PTPC'!AJ193=Tabelle!$V$10,('Mitigazione del rischio'!H$8*Tabelle!$W$10),IF('Modello Analisi RISCHI MOG_PTPC'!AJ193=Tabelle!$V$11,('Mitigazione del rischio'!H$8*Tabelle!$W$11),IF('Modello Analisi RISCHI MOG_PTPC'!AJ193=Tabelle!$V$12,('Mitigazione del rischio'!H$8*Tabelle!$W$12),"-"))))))))))</f>
        <v>-</v>
      </c>
      <c r="I192" s="31" t="str">
        <f>IF('Modello Analisi RISCHI MOG_PTPC'!AK193=Tabelle!$V$3,('Mitigazione del rischio'!I$8*Tabelle!$W$3),IF('Modello Analisi RISCHI MOG_PTPC'!AK193=Tabelle!$V$4,('Mitigazione del rischio'!I$8*Tabelle!$W$4),IF('Modello Analisi RISCHI MOG_PTPC'!AK193=Tabelle!$V$5,('Mitigazione del rischio'!I$8*Tabelle!$W$5),IF('Modello Analisi RISCHI MOG_PTPC'!AK193=Tabelle!$V$6,('Mitigazione del rischio'!I$8*Tabelle!$W$6),IF('Modello Analisi RISCHI MOG_PTPC'!AK193=Tabelle!$V$7,('Mitigazione del rischio'!I$8*Tabelle!$W$7),IF('Modello Analisi RISCHI MOG_PTPC'!AK193=Tabelle!$V$8,('Mitigazione del rischio'!I$8*Tabelle!$W$8),IF('Modello Analisi RISCHI MOG_PTPC'!AK193=Tabelle!$V$9,('Mitigazione del rischio'!I$8*Tabelle!$W$9),IF('Modello Analisi RISCHI MOG_PTPC'!AK193=Tabelle!$V$10,('Mitigazione del rischio'!I$8*Tabelle!$W$10),IF('Modello Analisi RISCHI MOG_PTPC'!AK193=Tabelle!$V$11,('Mitigazione del rischio'!I$8*Tabelle!$W$11),IF('Modello Analisi RISCHI MOG_PTPC'!AK193=Tabelle!$V$12,('Mitigazione del rischio'!I$8*Tabelle!$W$12),"-"))))))))))</f>
        <v>-</v>
      </c>
      <c r="J192" s="31" t="str">
        <f>IF('Modello Analisi RISCHI MOG_PTPC'!AL193=Tabelle!$V$3,('Mitigazione del rischio'!J$8*Tabelle!$W$3),IF('Modello Analisi RISCHI MOG_PTPC'!AL193=Tabelle!$V$4,('Mitigazione del rischio'!J$8*Tabelle!$W$4),IF('Modello Analisi RISCHI MOG_PTPC'!AL193=Tabelle!$V$5,('Mitigazione del rischio'!J$8*Tabelle!$W$5),IF('Modello Analisi RISCHI MOG_PTPC'!AL193=Tabelle!$V$6,('Mitigazione del rischio'!J$8*Tabelle!$W$6),IF('Modello Analisi RISCHI MOG_PTPC'!AL193=Tabelle!$V$7,('Mitigazione del rischio'!J$8*Tabelle!$W$7),IF('Modello Analisi RISCHI MOG_PTPC'!AL193=Tabelle!$V$8,('Mitigazione del rischio'!J$8*Tabelle!$W$8),IF('Modello Analisi RISCHI MOG_PTPC'!AL193=Tabelle!$V$9,('Mitigazione del rischio'!J$8*Tabelle!$W$9),IF('Modello Analisi RISCHI MOG_PTPC'!AL193=Tabelle!$V$10,('Mitigazione del rischio'!J$8*Tabelle!$W$10),IF('Modello Analisi RISCHI MOG_PTPC'!AL193=Tabelle!$V$11,('Mitigazione del rischio'!J$8*Tabelle!$W$11),IF('Modello Analisi RISCHI MOG_PTPC'!AL193=Tabelle!$V$12,('Mitigazione del rischio'!J$8*Tabelle!$W$12),"-"))))))))))</f>
        <v>-</v>
      </c>
      <c r="K192" s="31" t="str">
        <f>IF('Modello Analisi RISCHI MOG_PTPC'!AM193=Tabelle!$V$3,('Mitigazione del rischio'!K$8*Tabelle!$W$3),IF('Modello Analisi RISCHI MOG_PTPC'!AM193=Tabelle!$V$4,('Mitigazione del rischio'!K$8*Tabelle!$W$4),IF('Modello Analisi RISCHI MOG_PTPC'!AM193=Tabelle!$V$5,('Mitigazione del rischio'!K$8*Tabelle!$W$5),IF('Modello Analisi RISCHI MOG_PTPC'!AM193=Tabelle!$V$6,('Mitigazione del rischio'!K$8*Tabelle!$W$6),IF('Modello Analisi RISCHI MOG_PTPC'!AM193=Tabelle!$V$7,('Mitigazione del rischio'!K$8*Tabelle!$W$7),IF('Modello Analisi RISCHI MOG_PTPC'!AM193=Tabelle!$V$8,('Mitigazione del rischio'!K$8*Tabelle!$W$8),IF('Modello Analisi RISCHI MOG_PTPC'!AM193=Tabelle!$V$9,('Mitigazione del rischio'!K$8*Tabelle!$W$9),IF('Modello Analisi RISCHI MOG_PTPC'!AM193=Tabelle!$V$10,('Mitigazione del rischio'!K$8*Tabelle!$W$10),IF('Modello Analisi RISCHI MOG_PTPC'!AM193=Tabelle!$V$11,('Mitigazione del rischio'!K$8*Tabelle!$W$11),IF('Modello Analisi RISCHI MOG_PTPC'!AM193=Tabelle!$V$12,('Mitigazione del rischio'!K$8*Tabelle!$W$12),"-"))))))))))</f>
        <v>-</v>
      </c>
      <c r="L192" s="31" t="str">
        <f>IF('Modello Analisi RISCHI MOG_PTPC'!AN193=Tabelle!$V$3,('Mitigazione del rischio'!L$8*Tabelle!$W$3),IF('Modello Analisi RISCHI MOG_PTPC'!AN193=Tabelle!$V$4,('Mitigazione del rischio'!L$8*Tabelle!$W$4),IF('Modello Analisi RISCHI MOG_PTPC'!AN193=Tabelle!$V$5,('Mitigazione del rischio'!L$8*Tabelle!$W$5),IF('Modello Analisi RISCHI MOG_PTPC'!AN193=Tabelle!$V$6,('Mitigazione del rischio'!L$8*Tabelle!$W$6),IF('Modello Analisi RISCHI MOG_PTPC'!AN193=Tabelle!$V$7,('Mitigazione del rischio'!L$8*Tabelle!$W$7),IF('Modello Analisi RISCHI MOG_PTPC'!AN193=Tabelle!$V$8,('Mitigazione del rischio'!L$8*Tabelle!$W$8),IF('Modello Analisi RISCHI MOG_PTPC'!AN193=Tabelle!$V$9,('Mitigazione del rischio'!L$8*Tabelle!$W$9),IF('Modello Analisi RISCHI MOG_PTPC'!AN193=Tabelle!$V$10,('Mitigazione del rischio'!L$8*Tabelle!$W$10),IF('Modello Analisi RISCHI MOG_PTPC'!AN193=Tabelle!$V$11,('Mitigazione del rischio'!L$8*Tabelle!$W$11),IF('Modello Analisi RISCHI MOG_PTPC'!AN193=Tabelle!$V$12,('Mitigazione del rischio'!L$8*Tabelle!$W$12),"-"))))))))))</f>
        <v>-</v>
      </c>
      <c r="M192" s="31" t="str">
        <f>IF('Modello Analisi RISCHI MOG_PTPC'!AO193=Tabelle!$V$3,('Mitigazione del rischio'!M$8*Tabelle!$W$3),IF('Modello Analisi RISCHI MOG_PTPC'!AO193=Tabelle!$V$4,('Mitigazione del rischio'!M$8*Tabelle!$W$4),IF('Modello Analisi RISCHI MOG_PTPC'!AO193=Tabelle!$V$5,('Mitigazione del rischio'!M$8*Tabelle!$W$5),IF('Modello Analisi RISCHI MOG_PTPC'!AO193=Tabelle!$V$6,('Mitigazione del rischio'!M$8*Tabelle!$W$6),IF('Modello Analisi RISCHI MOG_PTPC'!AO193=Tabelle!$V$7,('Mitigazione del rischio'!M$8*Tabelle!$W$7),IF('Modello Analisi RISCHI MOG_PTPC'!AO193=Tabelle!$V$8,('Mitigazione del rischio'!M$8*Tabelle!$W$8),IF('Modello Analisi RISCHI MOG_PTPC'!AO193=Tabelle!$V$9,('Mitigazione del rischio'!M$8*Tabelle!$W$9),IF('Modello Analisi RISCHI MOG_PTPC'!AO193=Tabelle!$V$10,('Mitigazione del rischio'!M$8*Tabelle!$W$10),IF('Modello Analisi RISCHI MOG_PTPC'!AO193=Tabelle!$V$11,('Mitigazione del rischio'!M$8*Tabelle!$W$11),IF('Modello Analisi RISCHI MOG_PTPC'!AO193=Tabelle!$V$12,('Mitigazione del rischio'!M$8*Tabelle!$W$12),"-"))))))))))</f>
        <v>-</v>
      </c>
      <c r="N192" s="31" t="str">
        <f>IF('Modello Analisi RISCHI MOG_PTPC'!AP193=Tabelle!$V$3,('Mitigazione del rischio'!N$8*Tabelle!$W$3),IF('Modello Analisi RISCHI MOG_PTPC'!AP193=Tabelle!$V$4,('Mitigazione del rischio'!N$8*Tabelle!$W$4),IF('Modello Analisi RISCHI MOG_PTPC'!AP193=Tabelle!$V$5,('Mitigazione del rischio'!N$8*Tabelle!$W$5),IF('Modello Analisi RISCHI MOG_PTPC'!AP193=Tabelle!$V$6,('Mitigazione del rischio'!N$8*Tabelle!$W$6),IF('Modello Analisi RISCHI MOG_PTPC'!AP193=Tabelle!$V$7,('Mitigazione del rischio'!N$8*Tabelle!$W$7),IF('Modello Analisi RISCHI MOG_PTPC'!AP193=Tabelle!$V$8,('Mitigazione del rischio'!N$8*Tabelle!$W$8),IF('Modello Analisi RISCHI MOG_PTPC'!AP193=Tabelle!$V$9,('Mitigazione del rischio'!N$8*Tabelle!$W$9),IF('Modello Analisi RISCHI MOG_PTPC'!AP193=Tabelle!$V$10,('Mitigazione del rischio'!N$8*Tabelle!$W$10),IF('Modello Analisi RISCHI MOG_PTPC'!AP193=Tabelle!$V$11,('Mitigazione del rischio'!N$8*Tabelle!$W$11),IF('Modello Analisi RISCHI MOG_PTPC'!AP193=Tabelle!$V$12,('Mitigazione del rischio'!N$8*Tabelle!$W$12),"-"))))))))))</f>
        <v>-</v>
      </c>
      <c r="O192" s="31" t="str">
        <f>IF('Modello Analisi RISCHI MOG_PTPC'!AQ193=Tabelle!$V$3,('Mitigazione del rischio'!O$8*Tabelle!$W$3),IF('Modello Analisi RISCHI MOG_PTPC'!AQ193=Tabelle!$V$4,('Mitigazione del rischio'!O$8*Tabelle!$W$4),IF('Modello Analisi RISCHI MOG_PTPC'!AQ193=Tabelle!$V$5,('Mitigazione del rischio'!O$8*Tabelle!$W$5),IF('Modello Analisi RISCHI MOG_PTPC'!AQ193=Tabelle!$V$6,('Mitigazione del rischio'!O$8*Tabelle!$W$6),IF('Modello Analisi RISCHI MOG_PTPC'!AQ193=Tabelle!$V$7,('Mitigazione del rischio'!O$8*Tabelle!$W$7),IF('Modello Analisi RISCHI MOG_PTPC'!AQ193=Tabelle!$V$8,('Mitigazione del rischio'!O$8*Tabelle!$W$8),IF('Modello Analisi RISCHI MOG_PTPC'!AQ193=Tabelle!$V$9,('Mitigazione del rischio'!O$8*Tabelle!$W$9),IF('Modello Analisi RISCHI MOG_PTPC'!AQ193=Tabelle!$V$10,('Mitigazione del rischio'!O$8*Tabelle!$W$10),IF('Modello Analisi RISCHI MOG_PTPC'!AQ193=Tabelle!$V$11,('Mitigazione del rischio'!O$8*Tabelle!$W$11),IF('Modello Analisi RISCHI MOG_PTPC'!AQ193=Tabelle!$V$12,('Mitigazione del rischio'!O$8*Tabelle!$W$12),"-"))))))))))</f>
        <v>-</v>
      </c>
      <c r="P192" s="31" t="str">
        <f>IF('Modello Analisi RISCHI MOG_PTPC'!AR193=Tabelle!$V$3,('Mitigazione del rischio'!P$8*Tabelle!$W$3),IF('Modello Analisi RISCHI MOG_PTPC'!AR193=Tabelle!$V$4,('Mitigazione del rischio'!P$8*Tabelle!$W$4),IF('Modello Analisi RISCHI MOG_PTPC'!AR193=Tabelle!$V$5,('Mitigazione del rischio'!P$8*Tabelle!$W$5),IF('Modello Analisi RISCHI MOG_PTPC'!AR193=Tabelle!$V$6,('Mitigazione del rischio'!P$8*Tabelle!$W$6),IF('Modello Analisi RISCHI MOG_PTPC'!AR193=Tabelle!$V$7,('Mitigazione del rischio'!P$8*Tabelle!$W$7),IF('Modello Analisi RISCHI MOG_PTPC'!AR193=Tabelle!$V$8,('Mitigazione del rischio'!P$8*Tabelle!$W$8),IF('Modello Analisi RISCHI MOG_PTPC'!AR193=Tabelle!$V$9,('Mitigazione del rischio'!P$8*Tabelle!$W$9),IF('Modello Analisi RISCHI MOG_PTPC'!AR193=Tabelle!$V$10,('Mitigazione del rischio'!P$8*Tabelle!$W$10),IF('Modello Analisi RISCHI MOG_PTPC'!AR193=Tabelle!$V$11,('Mitigazione del rischio'!P$8*Tabelle!$W$11),IF('Modello Analisi RISCHI MOG_PTPC'!AR193=Tabelle!$V$12,('Mitigazione del rischio'!P$8*Tabelle!$W$12),"-"))))))))))</f>
        <v>-</v>
      </c>
      <c r="Q192" s="31" t="str">
        <f>IF('Modello Analisi RISCHI MOG_PTPC'!AS193=Tabelle!$V$3,('Mitigazione del rischio'!Q$8*Tabelle!$W$3),IF('Modello Analisi RISCHI MOG_PTPC'!AS193=Tabelle!$V$4,('Mitigazione del rischio'!Q$8*Tabelle!$W$4),IF('Modello Analisi RISCHI MOG_PTPC'!AS193=Tabelle!$V$5,('Mitigazione del rischio'!Q$8*Tabelle!$W$5),IF('Modello Analisi RISCHI MOG_PTPC'!AS193=Tabelle!$V$6,('Mitigazione del rischio'!Q$8*Tabelle!$W$6),IF('Modello Analisi RISCHI MOG_PTPC'!AS193=Tabelle!$V$7,('Mitigazione del rischio'!Q$8*Tabelle!$W$7),IF('Modello Analisi RISCHI MOG_PTPC'!AS193=Tabelle!$V$8,('Mitigazione del rischio'!Q$8*Tabelle!$W$8),IF('Modello Analisi RISCHI MOG_PTPC'!AS193=Tabelle!$V$9,('Mitigazione del rischio'!Q$8*Tabelle!$W$9),IF('Modello Analisi RISCHI MOG_PTPC'!AS193=Tabelle!$V$10,('Mitigazione del rischio'!Q$8*Tabelle!$W$10),IF('Modello Analisi RISCHI MOG_PTPC'!AS193=Tabelle!$V$11,('Mitigazione del rischio'!Q$8*Tabelle!$W$11),IF('Modello Analisi RISCHI MOG_PTPC'!AS193=Tabelle!$V$12,('Mitigazione del rischio'!Q$8*Tabelle!$W$12),"-"))))))))))</f>
        <v>-</v>
      </c>
      <c r="R192" s="31" t="str">
        <f>IF('Modello Analisi RISCHI MOG_PTPC'!AT193=Tabelle!$V$3,('Mitigazione del rischio'!R$8*Tabelle!$W$3),IF('Modello Analisi RISCHI MOG_PTPC'!AT193=Tabelle!$V$4,('Mitigazione del rischio'!R$8*Tabelle!$W$4),IF('Modello Analisi RISCHI MOG_PTPC'!AT193=Tabelle!$V$5,('Mitigazione del rischio'!R$8*Tabelle!$W$5),IF('Modello Analisi RISCHI MOG_PTPC'!AT193=Tabelle!$V$6,('Mitigazione del rischio'!R$8*Tabelle!$W$6),IF('Modello Analisi RISCHI MOG_PTPC'!AT193=Tabelle!$V$7,('Mitigazione del rischio'!R$8*Tabelle!$W$7),IF('Modello Analisi RISCHI MOG_PTPC'!AT193=Tabelle!$V$8,('Mitigazione del rischio'!R$8*Tabelle!$W$8),IF('Modello Analisi RISCHI MOG_PTPC'!AT193=Tabelle!$V$9,('Mitigazione del rischio'!R$8*Tabelle!$W$9),IF('Modello Analisi RISCHI MOG_PTPC'!AT193=Tabelle!$V$10,('Mitigazione del rischio'!R$8*Tabelle!$W$10),IF('Modello Analisi RISCHI MOG_PTPC'!AT193=Tabelle!$V$11,('Mitigazione del rischio'!R$8*Tabelle!$W$11),IF('Modello Analisi RISCHI MOG_PTPC'!AT193=Tabelle!$V$12,('Mitigazione del rischio'!R$8*Tabelle!$W$12),"-"))))))))))</f>
        <v>-</v>
      </c>
      <c r="S192" s="31" t="str">
        <f>IF('Modello Analisi RISCHI MOG_PTPC'!AU193=Tabelle!$V$3,('Mitigazione del rischio'!S$8*Tabelle!$W$3),IF('Modello Analisi RISCHI MOG_PTPC'!AU193=Tabelle!$V$4,('Mitigazione del rischio'!S$8*Tabelle!$W$4),IF('Modello Analisi RISCHI MOG_PTPC'!AU193=Tabelle!$V$5,('Mitigazione del rischio'!S$8*Tabelle!$W$5),IF('Modello Analisi RISCHI MOG_PTPC'!AU193=Tabelle!$V$6,('Mitigazione del rischio'!S$8*Tabelle!$W$6),IF('Modello Analisi RISCHI MOG_PTPC'!AU193=Tabelle!$V$7,('Mitigazione del rischio'!S$8*Tabelle!$W$7),IF('Modello Analisi RISCHI MOG_PTPC'!AU193=Tabelle!$V$8,('Mitigazione del rischio'!S$8*Tabelle!$W$8),IF('Modello Analisi RISCHI MOG_PTPC'!AU193=Tabelle!$V$9,('Mitigazione del rischio'!S$8*Tabelle!$W$9),IF('Modello Analisi RISCHI MOG_PTPC'!AU193=Tabelle!$V$10,('Mitigazione del rischio'!S$8*Tabelle!$W$10),IF('Modello Analisi RISCHI MOG_PTPC'!AU193=Tabelle!$V$11,('Mitigazione del rischio'!S$8*Tabelle!$W$11),IF('Modello Analisi RISCHI MOG_PTPC'!AU193=Tabelle!$V$12,('Mitigazione del rischio'!S$8*Tabelle!$W$12),"-"))))))))))</f>
        <v>-</v>
      </c>
      <c r="T192" s="31" t="str">
        <f>IF('Modello Analisi RISCHI MOG_PTPC'!AV193=Tabelle!$V$3,('Mitigazione del rischio'!T$8*Tabelle!$W$3),IF('Modello Analisi RISCHI MOG_PTPC'!AV193=Tabelle!$V$4,('Mitigazione del rischio'!T$8*Tabelle!$W$4),IF('Modello Analisi RISCHI MOG_PTPC'!AV193=Tabelle!$V$5,('Mitigazione del rischio'!T$8*Tabelle!$W$5),IF('Modello Analisi RISCHI MOG_PTPC'!AV193=Tabelle!$V$6,('Mitigazione del rischio'!T$8*Tabelle!$W$6),IF('Modello Analisi RISCHI MOG_PTPC'!AV193=Tabelle!$V$7,('Mitigazione del rischio'!T$8*Tabelle!$W$7),IF('Modello Analisi RISCHI MOG_PTPC'!AV193=Tabelle!$V$8,('Mitigazione del rischio'!T$8*Tabelle!$W$8),IF('Modello Analisi RISCHI MOG_PTPC'!AV193=Tabelle!$V$9,('Mitigazione del rischio'!T$8*Tabelle!$W$9),IF('Modello Analisi RISCHI MOG_PTPC'!AV193=Tabelle!$V$10,('Mitigazione del rischio'!T$8*Tabelle!$W$10),IF('Modello Analisi RISCHI MOG_PTPC'!AV193=Tabelle!$V$11,('Mitigazione del rischio'!T$8*Tabelle!$W$11),IF('Modello Analisi RISCHI MOG_PTPC'!AV193=Tabelle!$V$12,('Mitigazione del rischio'!T$8*Tabelle!$W$12),"-"))))))))))</f>
        <v>-</v>
      </c>
      <c r="U192" s="31" t="str">
        <f>IF('Modello Analisi RISCHI MOG_PTPC'!AW193=Tabelle!$V$3,('Mitigazione del rischio'!U$8*Tabelle!$W$3),IF('Modello Analisi RISCHI MOG_PTPC'!AW193=Tabelle!$V$4,('Mitigazione del rischio'!U$8*Tabelle!$W$4),IF('Modello Analisi RISCHI MOG_PTPC'!AW193=Tabelle!$V$5,('Mitigazione del rischio'!U$8*Tabelle!$W$5),IF('Modello Analisi RISCHI MOG_PTPC'!AW193=Tabelle!$V$6,('Mitigazione del rischio'!U$8*Tabelle!$W$6),IF('Modello Analisi RISCHI MOG_PTPC'!AW193=Tabelle!$V$7,('Mitigazione del rischio'!U$8*Tabelle!$W$7),IF('Modello Analisi RISCHI MOG_PTPC'!AW193=Tabelle!$V$8,('Mitigazione del rischio'!U$8*Tabelle!$W$8),IF('Modello Analisi RISCHI MOG_PTPC'!AW193=Tabelle!$V$9,('Mitigazione del rischio'!U$8*Tabelle!$W$9),IF('Modello Analisi RISCHI MOG_PTPC'!AW193=Tabelle!$V$10,('Mitigazione del rischio'!U$8*Tabelle!$W$10),IF('Modello Analisi RISCHI MOG_PTPC'!AW193=Tabelle!$V$11,('Mitigazione del rischio'!U$8*Tabelle!$W$11),IF('Modello Analisi RISCHI MOG_PTPC'!AW193=Tabelle!$V$12,('Mitigazione del rischio'!U$8*Tabelle!$W$12),"-"))))))))))</f>
        <v>-</v>
      </c>
      <c r="V192" s="31" t="str">
        <f>IF('Modello Analisi RISCHI MOG_PTPC'!AX193=Tabelle!$V$3,('Mitigazione del rischio'!V$8*Tabelle!$W$3),IF('Modello Analisi RISCHI MOG_PTPC'!AX193=Tabelle!$V$4,('Mitigazione del rischio'!V$8*Tabelle!$W$4),IF('Modello Analisi RISCHI MOG_PTPC'!AX193=Tabelle!$V$5,('Mitigazione del rischio'!V$8*Tabelle!$W$5),IF('Modello Analisi RISCHI MOG_PTPC'!AX193=Tabelle!$V$6,('Mitigazione del rischio'!V$8*Tabelle!$W$6),IF('Modello Analisi RISCHI MOG_PTPC'!AX193=Tabelle!$V$7,('Mitigazione del rischio'!V$8*Tabelle!$W$7),IF('Modello Analisi RISCHI MOG_PTPC'!AX193=Tabelle!$V$8,('Mitigazione del rischio'!V$8*Tabelle!$W$8),IF('Modello Analisi RISCHI MOG_PTPC'!AX193=Tabelle!$V$9,('Mitigazione del rischio'!V$8*Tabelle!$W$9),IF('Modello Analisi RISCHI MOG_PTPC'!AX193=Tabelle!$V$10,('Mitigazione del rischio'!V$8*Tabelle!$W$10),IF('Modello Analisi RISCHI MOG_PTPC'!AX193=Tabelle!$V$11,('Mitigazione del rischio'!V$8*Tabelle!$W$11),IF('Modello Analisi RISCHI MOG_PTPC'!AX193=Tabelle!$V$12,('Mitigazione del rischio'!V$8*Tabelle!$W$12),"-"))))))))))</f>
        <v>-</v>
      </c>
      <c r="W192" s="31" t="str">
        <f>IF('Modello Analisi RISCHI MOG_PTPC'!AY193=Tabelle!$V$3,('Mitigazione del rischio'!W$8*Tabelle!$W$3),IF('Modello Analisi RISCHI MOG_PTPC'!AY193=Tabelle!$V$4,('Mitigazione del rischio'!W$8*Tabelle!$W$4),IF('Modello Analisi RISCHI MOG_PTPC'!AY193=Tabelle!$V$5,('Mitigazione del rischio'!W$8*Tabelle!$W$5),IF('Modello Analisi RISCHI MOG_PTPC'!AY193=Tabelle!$V$6,('Mitigazione del rischio'!W$8*Tabelle!$W$6),IF('Modello Analisi RISCHI MOG_PTPC'!AY193=Tabelle!$V$7,('Mitigazione del rischio'!W$8*Tabelle!$W$7),IF('Modello Analisi RISCHI MOG_PTPC'!AY193=Tabelle!$V$8,('Mitigazione del rischio'!W$8*Tabelle!$W$8),IF('Modello Analisi RISCHI MOG_PTPC'!AY193=Tabelle!$V$9,('Mitigazione del rischio'!W$8*Tabelle!$W$9),IF('Modello Analisi RISCHI MOG_PTPC'!AY193=Tabelle!$V$10,('Mitigazione del rischio'!W$8*Tabelle!$W$10),IF('Modello Analisi RISCHI MOG_PTPC'!AY193=Tabelle!$V$11,('Mitigazione del rischio'!W$8*Tabelle!$W$11),IF('Modello Analisi RISCHI MOG_PTPC'!AY193=Tabelle!$V$12,('Mitigazione del rischio'!W$8*Tabelle!$W$12),"-"))))))))))</f>
        <v>-</v>
      </c>
      <c r="X192" s="31" t="str">
        <f>IF('Modello Analisi RISCHI MOG_PTPC'!AZ193=Tabelle!$V$3,('Mitigazione del rischio'!X$8*Tabelle!$W$3),IF('Modello Analisi RISCHI MOG_PTPC'!AZ193=Tabelle!$V$4,('Mitigazione del rischio'!X$8*Tabelle!$W$4),IF('Modello Analisi RISCHI MOG_PTPC'!AZ193=Tabelle!$V$5,('Mitigazione del rischio'!X$8*Tabelle!$W$5),IF('Modello Analisi RISCHI MOG_PTPC'!AZ193=Tabelle!$V$6,('Mitigazione del rischio'!X$8*Tabelle!$W$6),IF('Modello Analisi RISCHI MOG_PTPC'!AZ193=Tabelle!$V$7,('Mitigazione del rischio'!X$8*Tabelle!$W$7),IF('Modello Analisi RISCHI MOG_PTPC'!AZ193=Tabelle!$V$8,('Mitigazione del rischio'!X$8*Tabelle!$W$8),IF('Modello Analisi RISCHI MOG_PTPC'!AZ193=Tabelle!$V$9,('Mitigazione del rischio'!X$8*Tabelle!$W$9),IF('Modello Analisi RISCHI MOG_PTPC'!AZ193=Tabelle!$V$10,('Mitigazione del rischio'!X$8*Tabelle!$W$10),IF('Modello Analisi RISCHI MOG_PTPC'!AZ193=Tabelle!$V$11,('Mitigazione del rischio'!X$8*Tabelle!$W$11),IF('Modello Analisi RISCHI MOG_PTPC'!AZ193=Tabelle!$V$12,('Mitigazione del rischio'!X$8*Tabelle!$W$12),"-"))))))))))</f>
        <v>-</v>
      </c>
      <c r="Y192" s="31" t="str">
        <f>IF('Modello Analisi RISCHI MOG_PTPC'!BA193=Tabelle!$V$3,('Mitigazione del rischio'!Y$8*Tabelle!$W$3),IF('Modello Analisi RISCHI MOG_PTPC'!BA193=Tabelle!$V$4,('Mitigazione del rischio'!Y$8*Tabelle!$W$4),IF('Modello Analisi RISCHI MOG_PTPC'!BA193=Tabelle!$V$5,('Mitigazione del rischio'!Y$8*Tabelle!$W$5),IF('Modello Analisi RISCHI MOG_PTPC'!BA193=Tabelle!$V$6,('Mitigazione del rischio'!Y$8*Tabelle!$W$6),IF('Modello Analisi RISCHI MOG_PTPC'!BA193=Tabelle!$V$7,('Mitigazione del rischio'!Y$8*Tabelle!$W$7),IF('Modello Analisi RISCHI MOG_PTPC'!BA193=Tabelle!$V$8,('Mitigazione del rischio'!Y$8*Tabelle!$W$8),IF('Modello Analisi RISCHI MOG_PTPC'!BA193=Tabelle!$V$9,('Mitigazione del rischio'!Y$8*Tabelle!$W$9),IF('Modello Analisi RISCHI MOG_PTPC'!BA193=Tabelle!$V$10,('Mitigazione del rischio'!Y$8*Tabelle!$W$10),IF('Modello Analisi RISCHI MOG_PTPC'!BA193=Tabelle!$V$11,('Mitigazione del rischio'!Y$8*Tabelle!$W$11),IF('Modello Analisi RISCHI MOG_PTPC'!BA193=Tabelle!$V$12,('Mitigazione del rischio'!Y$8*Tabelle!$W$12),"-"))))))))))</f>
        <v>-</v>
      </c>
      <c r="Z192" s="31" t="str">
        <f>IF('Modello Analisi RISCHI MOG_PTPC'!BB193=Tabelle!$V$3,('Mitigazione del rischio'!Z$8*Tabelle!$W$3),IF('Modello Analisi RISCHI MOG_PTPC'!BB193=Tabelle!$V$4,('Mitigazione del rischio'!Z$8*Tabelle!$W$4),IF('Modello Analisi RISCHI MOG_PTPC'!BB193=Tabelle!$V$5,('Mitigazione del rischio'!Z$8*Tabelle!$W$5),IF('Modello Analisi RISCHI MOG_PTPC'!BB193=Tabelle!$V$6,('Mitigazione del rischio'!Z$8*Tabelle!$W$6),IF('Modello Analisi RISCHI MOG_PTPC'!BB193=Tabelle!$V$7,('Mitigazione del rischio'!Z$8*Tabelle!$W$7),IF('Modello Analisi RISCHI MOG_PTPC'!BB193=Tabelle!$V$8,('Mitigazione del rischio'!Z$8*Tabelle!$W$8),IF('Modello Analisi RISCHI MOG_PTPC'!BB193=Tabelle!$V$9,('Mitigazione del rischio'!Z$8*Tabelle!$W$9),IF('Modello Analisi RISCHI MOG_PTPC'!BB193=Tabelle!$V$10,('Mitigazione del rischio'!Z$8*Tabelle!$W$10),IF('Modello Analisi RISCHI MOG_PTPC'!BB193=Tabelle!$V$11,('Mitigazione del rischio'!Z$8*Tabelle!$W$11),IF('Modello Analisi RISCHI MOG_PTPC'!BB193=Tabelle!$V$12,('Mitigazione del rischio'!Z$8*Tabelle!$W$12),"-"))))))))))</f>
        <v>-</v>
      </c>
      <c r="AA192" s="31" t="str">
        <f>IF('Modello Analisi RISCHI MOG_PTPC'!BC193=Tabelle!$V$3,('Mitigazione del rischio'!AA$8*Tabelle!$W$3),IF('Modello Analisi RISCHI MOG_PTPC'!BC193=Tabelle!$V$4,('Mitigazione del rischio'!AA$8*Tabelle!$W$4),IF('Modello Analisi RISCHI MOG_PTPC'!BC193=Tabelle!$V$5,('Mitigazione del rischio'!AA$8*Tabelle!$W$5),IF('Modello Analisi RISCHI MOG_PTPC'!BC193=Tabelle!$V$6,('Mitigazione del rischio'!AA$8*Tabelle!$W$6),IF('Modello Analisi RISCHI MOG_PTPC'!BC193=Tabelle!$V$7,('Mitigazione del rischio'!AA$8*Tabelle!$W$7),IF('Modello Analisi RISCHI MOG_PTPC'!BC193=Tabelle!$V$8,('Mitigazione del rischio'!AA$8*Tabelle!$W$8),IF('Modello Analisi RISCHI MOG_PTPC'!BC193=Tabelle!$V$9,('Mitigazione del rischio'!AA$8*Tabelle!$W$9),IF('Modello Analisi RISCHI MOG_PTPC'!BC193=Tabelle!$V$10,('Mitigazione del rischio'!AA$8*Tabelle!$W$10),IF('Modello Analisi RISCHI MOG_PTPC'!BC193=Tabelle!$V$11,('Mitigazione del rischio'!AA$8*Tabelle!$W$11),IF('Modello Analisi RISCHI MOG_PTPC'!BC193=Tabelle!$V$12,('Mitigazione del rischio'!AA$8*Tabelle!$W$12),"-"))))))))))</f>
        <v>-</v>
      </c>
      <c r="AB192" s="31" t="str">
        <f>IF('Modello Analisi RISCHI MOG_PTPC'!BD193=Tabelle!$V$3,('Mitigazione del rischio'!AB$8*Tabelle!$W$3),IF('Modello Analisi RISCHI MOG_PTPC'!BD193=Tabelle!$V$4,('Mitigazione del rischio'!AB$8*Tabelle!$W$4),IF('Modello Analisi RISCHI MOG_PTPC'!BD193=Tabelle!$V$5,('Mitigazione del rischio'!AB$8*Tabelle!$W$5),IF('Modello Analisi RISCHI MOG_PTPC'!BD193=Tabelle!$V$6,('Mitigazione del rischio'!AB$8*Tabelle!$W$6),IF('Modello Analisi RISCHI MOG_PTPC'!BD193=Tabelle!$V$7,('Mitigazione del rischio'!AB$8*Tabelle!$W$7),IF('Modello Analisi RISCHI MOG_PTPC'!BD193=Tabelle!$V$8,('Mitigazione del rischio'!AB$8*Tabelle!$W$8),IF('Modello Analisi RISCHI MOG_PTPC'!BD193=Tabelle!$V$9,('Mitigazione del rischio'!AB$8*Tabelle!$W$9),IF('Modello Analisi RISCHI MOG_PTPC'!BD193=Tabelle!$V$10,('Mitigazione del rischio'!AB$8*Tabelle!$W$10),IF('Modello Analisi RISCHI MOG_PTPC'!BD193=Tabelle!$V$11,('Mitigazione del rischio'!AB$8*Tabelle!$W$11),IF('Modello Analisi RISCHI MOG_PTPC'!BD193=Tabelle!$V$12,('Mitigazione del rischio'!AB$8*Tabelle!$W$12),"-"))))))))))</f>
        <v>-</v>
      </c>
      <c r="AC192" s="31" t="str">
        <f>IF('Modello Analisi RISCHI MOG_PTPC'!BE193=Tabelle!$V$3,('Mitigazione del rischio'!AC$8*Tabelle!$W$3),IF('Modello Analisi RISCHI MOG_PTPC'!BE193=Tabelle!$V$4,('Mitigazione del rischio'!AC$8*Tabelle!$W$4),IF('Modello Analisi RISCHI MOG_PTPC'!BE193=Tabelle!$V$5,('Mitigazione del rischio'!AC$8*Tabelle!$W$5),IF('Modello Analisi RISCHI MOG_PTPC'!BE193=Tabelle!$V$6,('Mitigazione del rischio'!AC$8*Tabelle!$W$6),IF('Modello Analisi RISCHI MOG_PTPC'!BE193=Tabelle!$V$7,('Mitigazione del rischio'!AC$8*Tabelle!$W$7),IF('Modello Analisi RISCHI MOG_PTPC'!BE193=Tabelle!$V$8,('Mitigazione del rischio'!AC$8*Tabelle!$W$8),IF('Modello Analisi RISCHI MOG_PTPC'!BE193=Tabelle!$V$9,('Mitigazione del rischio'!AC$8*Tabelle!$W$9),IF('Modello Analisi RISCHI MOG_PTPC'!BE193=Tabelle!$V$10,('Mitigazione del rischio'!AC$8*Tabelle!$W$10),IF('Modello Analisi RISCHI MOG_PTPC'!BE193=Tabelle!$V$11,('Mitigazione del rischio'!AC$8*Tabelle!$W$11),IF('Modello Analisi RISCHI MOG_PTPC'!BE193=Tabelle!$V$12,('Mitigazione del rischio'!AC$8*Tabelle!$W$12),"-"))))))))))</f>
        <v>-</v>
      </c>
      <c r="AD192" s="31" t="str">
        <f>IF('Modello Analisi RISCHI MOG_PTPC'!BF193=Tabelle!$V$3,('Mitigazione del rischio'!AD$8*Tabelle!$W$3),IF('Modello Analisi RISCHI MOG_PTPC'!BF193=Tabelle!$V$4,('Mitigazione del rischio'!AD$8*Tabelle!$W$4),IF('Modello Analisi RISCHI MOG_PTPC'!BF193=Tabelle!$V$5,('Mitigazione del rischio'!AD$8*Tabelle!$W$5),IF('Modello Analisi RISCHI MOG_PTPC'!BF193=Tabelle!$V$6,('Mitigazione del rischio'!AD$8*Tabelle!$W$6),IF('Modello Analisi RISCHI MOG_PTPC'!BF193=Tabelle!$V$7,('Mitigazione del rischio'!AD$8*Tabelle!$W$7),IF('Modello Analisi RISCHI MOG_PTPC'!BF193=Tabelle!$V$8,('Mitigazione del rischio'!AD$8*Tabelle!$W$8),IF('Modello Analisi RISCHI MOG_PTPC'!BF193=Tabelle!$V$9,('Mitigazione del rischio'!AD$8*Tabelle!$W$9),IF('Modello Analisi RISCHI MOG_PTPC'!BF193=Tabelle!$V$10,('Mitigazione del rischio'!AD$8*Tabelle!$W$10),IF('Modello Analisi RISCHI MOG_PTPC'!BF193=Tabelle!$V$11,('Mitigazione del rischio'!AD$8*Tabelle!$W$11),IF('Modello Analisi RISCHI MOG_PTPC'!BF193=Tabelle!$V$12,('Mitigazione del rischio'!AD$8*Tabelle!$W$12),"-"))))))))))</f>
        <v>-</v>
      </c>
      <c r="AE192" s="31" t="str">
        <f>IF('Modello Analisi RISCHI MOG_PTPC'!BG193=Tabelle!$V$3,('Mitigazione del rischio'!AE$8*Tabelle!$W$3),IF('Modello Analisi RISCHI MOG_PTPC'!BG193=Tabelle!$V$4,('Mitigazione del rischio'!AE$8*Tabelle!$W$4),IF('Modello Analisi RISCHI MOG_PTPC'!BG193=Tabelle!$V$5,('Mitigazione del rischio'!AE$8*Tabelle!$W$5),IF('Modello Analisi RISCHI MOG_PTPC'!BG193=Tabelle!$V$6,('Mitigazione del rischio'!AE$8*Tabelle!$W$6),IF('Modello Analisi RISCHI MOG_PTPC'!BG193=Tabelle!$V$7,('Mitigazione del rischio'!AE$8*Tabelle!$W$7),IF('Modello Analisi RISCHI MOG_PTPC'!BG193=Tabelle!$V$8,('Mitigazione del rischio'!AE$8*Tabelle!$W$8),IF('Modello Analisi RISCHI MOG_PTPC'!BG193=Tabelle!$V$9,('Mitigazione del rischio'!AE$8*Tabelle!$W$9),IF('Modello Analisi RISCHI MOG_PTPC'!BG193=Tabelle!$V$10,('Mitigazione del rischio'!AE$8*Tabelle!$W$10),IF('Modello Analisi RISCHI MOG_PTPC'!BG193=Tabelle!$V$11,('Mitigazione del rischio'!AE$8*Tabelle!$W$11),IF('Modello Analisi RISCHI MOG_PTPC'!BG193=Tabelle!$V$12,('Mitigazione del rischio'!AE$8*Tabelle!$W$12),"-"))))))))))</f>
        <v>-</v>
      </c>
      <c r="AF192" s="32">
        <f t="shared" si="7"/>
        <v>0</v>
      </c>
      <c r="AG192" s="33">
        <f t="shared" si="8"/>
        <v>0</v>
      </c>
    </row>
    <row r="193" spans="1:33" x14ac:dyDescent="0.25">
      <c r="A193" s="31" t="str">
        <f>IF('Modello Analisi RISCHI MOG_PTPC'!AC194=Tabelle!$V$3,('Mitigazione del rischio'!A$8*Tabelle!$W$3),IF('Modello Analisi RISCHI MOG_PTPC'!AC194=Tabelle!$V$4,('Mitigazione del rischio'!A$8*Tabelle!$W$4),IF('Modello Analisi RISCHI MOG_PTPC'!AC194=Tabelle!$V$5,('Mitigazione del rischio'!A$8*Tabelle!$W$5),IF('Modello Analisi RISCHI MOG_PTPC'!AC194=Tabelle!$V$6,('Mitigazione del rischio'!A$8*Tabelle!$W$6),IF('Modello Analisi RISCHI MOG_PTPC'!AC194=Tabelle!$V$7,('Mitigazione del rischio'!A$8*Tabelle!$W$7),IF('Modello Analisi RISCHI MOG_PTPC'!AC194=Tabelle!$V$8,('Mitigazione del rischio'!A$8*Tabelle!$W$8),IF('Modello Analisi RISCHI MOG_PTPC'!AC194=Tabelle!$V$9,('Mitigazione del rischio'!A$8*Tabelle!$W$9),IF('Modello Analisi RISCHI MOG_PTPC'!AC194=Tabelle!$V$10,('Mitigazione del rischio'!A$8*Tabelle!$W$10),IF('Modello Analisi RISCHI MOG_PTPC'!AC194=Tabelle!$V$11,('Mitigazione del rischio'!A$8*Tabelle!$W$11),IF('Modello Analisi RISCHI MOG_PTPC'!AC194=Tabelle!$V$12,('Mitigazione del rischio'!A$8*Tabelle!$W$12),"-"))))))))))</f>
        <v>-</v>
      </c>
      <c r="B193" s="31" t="str">
        <f>IF('Modello Analisi RISCHI MOG_PTPC'!AD194=Tabelle!$V$3,('Mitigazione del rischio'!B$8*Tabelle!$W$3),IF('Modello Analisi RISCHI MOG_PTPC'!AD194=Tabelle!$V$4,('Mitigazione del rischio'!B$8*Tabelle!$W$4),IF('Modello Analisi RISCHI MOG_PTPC'!AD194=Tabelle!$V$5,('Mitigazione del rischio'!B$8*Tabelle!$W$5),IF('Modello Analisi RISCHI MOG_PTPC'!AD194=Tabelle!$V$6,('Mitigazione del rischio'!B$8*Tabelle!$W$6),IF('Modello Analisi RISCHI MOG_PTPC'!AD194=Tabelle!$V$7,('Mitigazione del rischio'!B$8*Tabelle!$W$7),IF('Modello Analisi RISCHI MOG_PTPC'!AD194=Tabelle!$V$8,('Mitigazione del rischio'!B$8*Tabelle!$W$8),IF('Modello Analisi RISCHI MOG_PTPC'!AD194=Tabelle!$V$9,('Mitigazione del rischio'!B$8*Tabelle!$W$9),IF('Modello Analisi RISCHI MOG_PTPC'!AD194=Tabelle!$V$10,('Mitigazione del rischio'!B$8*Tabelle!$W$10),IF('Modello Analisi RISCHI MOG_PTPC'!AD194=Tabelle!$V$11,('Mitigazione del rischio'!B$8*Tabelle!$W$11),IF('Modello Analisi RISCHI MOG_PTPC'!AD194=Tabelle!$V$12,('Mitigazione del rischio'!B$8*Tabelle!$W$12),"-"))))))))))</f>
        <v>-</v>
      </c>
      <c r="C193" s="31" t="str">
        <f>IF('Modello Analisi RISCHI MOG_PTPC'!AE194=Tabelle!$V$3,('Mitigazione del rischio'!C$8*Tabelle!$W$3),IF('Modello Analisi RISCHI MOG_PTPC'!AE194=Tabelle!$V$4,('Mitigazione del rischio'!C$8*Tabelle!$W$4),IF('Modello Analisi RISCHI MOG_PTPC'!AE194=Tabelle!$V$5,('Mitigazione del rischio'!C$8*Tabelle!$W$5),IF('Modello Analisi RISCHI MOG_PTPC'!AE194=Tabelle!$V$6,('Mitigazione del rischio'!C$8*Tabelle!$W$6),IF('Modello Analisi RISCHI MOG_PTPC'!AE194=Tabelle!$V$7,('Mitigazione del rischio'!C$8*Tabelle!$W$7),IF('Modello Analisi RISCHI MOG_PTPC'!AE194=Tabelle!$V$8,('Mitigazione del rischio'!C$8*Tabelle!$W$8),IF('Modello Analisi RISCHI MOG_PTPC'!AE194=Tabelle!$V$9,('Mitigazione del rischio'!C$8*Tabelle!$W$9),IF('Modello Analisi RISCHI MOG_PTPC'!AE194=Tabelle!$V$10,('Mitigazione del rischio'!C$8*Tabelle!$W$10),IF('Modello Analisi RISCHI MOG_PTPC'!AE194=Tabelle!$V$11,('Mitigazione del rischio'!C$8*Tabelle!$W$11),IF('Modello Analisi RISCHI MOG_PTPC'!AE194=Tabelle!$V$12,('Mitigazione del rischio'!C$8*Tabelle!$W$12),"-"))))))))))</f>
        <v>-</v>
      </c>
      <c r="D193" s="31" t="str">
        <f>IF('Modello Analisi RISCHI MOG_PTPC'!AF194=Tabelle!$V$3,('Mitigazione del rischio'!D$8*Tabelle!$W$3),IF('Modello Analisi RISCHI MOG_PTPC'!AF194=Tabelle!$V$4,('Mitigazione del rischio'!D$8*Tabelle!$W$4),IF('Modello Analisi RISCHI MOG_PTPC'!AF194=Tabelle!$V$5,('Mitigazione del rischio'!D$8*Tabelle!$W$5),IF('Modello Analisi RISCHI MOG_PTPC'!AF194=Tabelle!$V$6,('Mitigazione del rischio'!D$8*Tabelle!$W$6),IF('Modello Analisi RISCHI MOG_PTPC'!AF194=Tabelle!$V$7,('Mitigazione del rischio'!D$8*Tabelle!$W$7),IF('Modello Analisi RISCHI MOG_PTPC'!AF194=Tabelle!$V$8,('Mitigazione del rischio'!D$8*Tabelle!$W$8),IF('Modello Analisi RISCHI MOG_PTPC'!AF194=Tabelle!$V$9,('Mitigazione del rischio'!D$8*Tabelle!$W$9),IF('Modello Analisi RISCHI MOG_PTPC'!AF194=Tabelle!$V$10,('Mitigazione del rischio'!D$8*Tabelle!$W$10),IF('Modello Analisi RISCHI MOG_PTPC'!AF194=Tabelle!$V$11,('Mitigazione del rischio'!D$8*Tabelle!$W$11),IF('Modello Analisi RISCHI MOG_PTPC'!AF194=Tabelle!$V$12,('Mitigazione del rischio'!D$8*Tabelle!$W$12),"-"))))))))))</f>
        <v>-</v>
      </c>
      <c r="E193" s="31" t="str">
        <f>IF('Modello Analisi RISCHI MOG_PTPC'!AG194=Tabelle!$V$3,('Mitigazione del rischio'!E$8*Tabelle!$W$3),IF('Modello Analisi RISCHI MOG_PTPC'!AG194=Tabelle!$V$4,('Mitigazione del rischio'!E$8*Tabelle!$W$4),IF('Modello Analisi RISCHI MOG_PTPC'!AG194=Tabelle!$V$5,('Mitigazione del rischio'!E$8*Tabelle!$W$5),IF('Modello Analisi RISCHI MOG_PTPC'!AG194=Tabelle!$V$6,('Mitigazione del rischio'!E$8*Tabelle!$W$6),IF('Modello Analisi RISCHI MOG_PTPC'!AG194=Tabelle!$V$7,('Mitigazione del rischio'!E$8*Tabelle!$W$7),IF('Modello Analisi RISCHI MOG_PTPC'!AG194=Tabelle!$V$8,('Mitigazione del rischio'!E$8*Tabelle!$W$8),IF('Modello Analisi RISCHI MOG_PTPC'!AG194=Tabelle!$V$9,('Mitigazione del rischio'!E$8*Tabelle!$W$9),IF('Modello Analisi RISCHI MOG_PTPC'!AG194=Tabelle!$V$10,('Mitigazione del rischio'!E$8*Tabelle!$W$10),IF('Modello Analisi RISCHI MOG_PTPC'!AG194=Tabelle!$V$11,('Mitigazione del rischio'!E$8*Tabelle!$W$11),IF('Modello Analisi RISCHI MOG_PTPC'!AG194=Tabelle!$V$12,('Mitigazione del rischio'!E$8*Tabelle!$W$12),"-"))))))))))</f>
        <v>-</v>
      </c>
      <c r="F193" s="31" t="str">
        <f>IF('Modello Analisi RISCHI MOG_PTPC'!AH194=Tabelle!$V$3,('Mitigazione del rischio'!F$8*Tabelle!$W$3),IF('Modello Analisi RISCHI MOG_PTPC'!AH194=Tabelle!$V$4,('Mitigazione del rischio'!F$8*Tabelle!$W$4),IF('Modello Analisi RISCHI MOG_PTPC'!AH194=Tabelle!$V$5,('Mitigazione del rischio'!F$8*Tabelle!$W$5),IF('Modello Analisi RISCHI MOG_PTPC'!AH194=Tabelle!$V$6,('Mitigazione del rischio'!F$8*Tabelle!$W$6),IF('Modello Analisi RISCHI MOG_PTPC'!AH194=Tabelle!$V$7,('Mitigazione del rischio'!F$8*Tabelle!$W$7),IF('Modello Analisi RISCHI MOG_PTPC'!AH194=Tabelle!$V$8,('Mitigazione del rischio'!F$8*Tabelle!$W$8),IF('Modello Analisi RISCHI MOG_PTPC'!AH194=Tabelle!$V$9,('Mitigazione del rischio'!F$8*Tabelle!$W$9),IF('Modello Analisi RISCHI MOG_PTPC'!AH194=Tabelle!$V$10,('Mitigazione del rischio'!F$8*Tabelle!$W$10),IF('Modello Analisi RISCHI MOG_PTPC'!AH194=Tabelle!$V$11,('Mitigazione del rischio'!F$8*Tabelle!$W$11),IF('Modello Analisi RISCHI MOG_PTPC'!AH194=Tabelle!$V$12,('Mitigazione del rischio'!F$8*Tabelle!$W$12),"-"))))))))))</f>
        <v>-</v>
      </c>
      <c r="G193" s="31" t="str">
        <f>IF('Modello Analisi RISCHI MOG_PTPC'!AI194=Tabelle!$V$3,('Mitigazione del rischio'!G$8*Tabelle!$W$3),IF('Modello Analisi RISCHI MOG_PTPC'!AI194=Tabelle!$V$4,('Mitigazione del rischio'!G$8*Tabelle!$W$4),IF('Modello Analisi RISCHI MOG_PTPC'!AI194=Tabelle!$V$5,('Mitigazione del rischio'!G$8*Tabelle!$W$5),IF('Modello Analisi RISCHI MOG_PTPC'!AI194=Tabelle!$V$6,('Mitigazione del rischio'!G$8*Tabelle!$W$6),IF('Modello Analisi RISCHI MOG_PTPC'!AI194=Tabelle!$V$7,('Mitigazione del rischio'!G$8*Tabelle!$W$7),IF('Modello Analisi RISCHI MOG_PTPC'!AI194=Tabelle!$V$8,('Mitigazione del rischio'!G$8*Tabelle!$W$8),IF('Modello Analisi RISCHI MOG_PTPC'!AI194=Tabelle!$V$9,('Mitigazione del rischio'!G$8*Tabelle!$W$9),IF('Modello Analisi RISCHI MOG_PTPC'!AI194=Tabelle!$V$10,('Mitigazione del rischio'!G$8*Tabelle!$W$10),IF('Modello Analisi RISCHI MOG_PTPC'!AI194=Tabelle!$V$11,('Mitigazione del rischio'!G$8*Tabelle!$W$11),IF('Modello Analisi RISCHI MOG_PTPC'!AI194=Tabelle!$V$12,('Mitigazione del rischio'!G$8*Tabelle!$W$12),"-"))))))))))</f>
        <v>-</v>
      </c>
      <c r="H193" s="31" t="str">
        <f>IF('Modello Analisi RISCHI MOG_PTPC'!AJ194=Tabelle!$V$3,('Mitigazione del rischio'!H$8*Tabelle!$W$3),IF('Modello Analisi RISCHI MOG_PTPC'!AJ194=Tabelle!$V$4,('Mitigazione del rischio'!H$8*Tabelle!$W$4),IF('Modello Analisi RISCHI MOG_PTPC'!AJ194=Tabelle!$V$5,('Mitigazione del rischio'!H$8*Tabelle!$W$5),IF('Modello Analisi RISCHI MOG_PTPC'!AJ194=Tabelle!$V$6,('Mitigazione del rischio'!H$8*Tabelle!$W$6),IF('Modello Analisi RISCHI MOG_PTPC'!AJ194=Tabelle!$V$7,('Mitigazione del rischio'!H$8*Tabelle!$W$7),IF('Modello Analisi RISCHI MOG_PTPC'!AJ194=Tabelle!$V$8,('Mitigazione del rischio'!H$8*Tabelle!$W$8),IF('Modello Analisi RISCHI MOG_PTPC'!AJ194=Tabelle!$V$9,('Mitigazione del rischio'!H$8*Tabelle!$W$9),IF('Modello Analisi RISCHI MOG_PTPC'!AJ194=Tabelle!$V$10,('Mitigazione del rischio'!H$8*Tabelle!$W$10),IF('Modello Analisi RISCHI MOG_PTPC'!AJ194=Tabelle!$V$11,('Mitigazione del rischio'!H$8*Tabelle!$W$11),IF('Modello Analisi RISCHI MOG_PTPC'!AJ194=Tabelle!$V$12,('Mitigazione del rischio'!H$8*Tabelle!$W$12),"-"))))))))))</f>
        <v>-</v>
      </c>
      <c r="I193" s="31" t="str">
        <f>IF('Modello Analisi RISCHI MOG_PTPC'!AK194=Tabelle!$V$3,('Mitigazione del rischio'!I$8*Tabelle!$W$3),IF('Modello Analisi RISCHI MOG_PTPC'!AK194=Tabelle!$V$4,('Mitigazione del rischio'!I$8*Tabelle!$W$4),IF('Modello Analisi RISCHI MOG_PTPC'!AK194=Tabelle!$V$5,('Mitigazione del rischio'!I$8*Tabelle!$W$5),IF('Modello Analisi RISCHI MOG_PTPC'!AK194=Tabelle!$V$6,('Mitigazione del rischio'!I$8*Tabelle!$W$6),IF('Modello Analisi RISCHI MOG_PTPC'!AK194=Tabelle!$V$7,('Mitigazione del rischio'!I$8*Tabelle!$W$7),IF('Modello Analisi RISCHI MOG_PTPC'!AK194=Tabelle!$V$8,('Mitigazione del rischio'!I$8*Tabelle!$W$8),IF('Modello Analisi RISCHI MOG_PTPC'!AK194=Tabelle!$V$9,('Mitigazione del rischio'!I$8*Tabelle!$W$9),IF('Modello Analisi RISCHI MOG_PTPC'!AK194=Tabelle!$V$10,('Mitigazione del rischio'!I$8*Tabelle!$W$10),IF('Modello Analisi RISCHI MOG_PTPC'!AK194=Tabelle!$V$11,('Mitigazione del rischio'!I$8*Tabelle!$W$11),IF('Modello Analisi RISCHI MOG_PTPC'!AK194=Tabelle!$V$12,('Mitigazione del rischio'!I$8*Tabelle!$W$12),"-"))))))))))</f>
        <v>-</v>
      </c>
      <c r="J193" s="31" t="str">
        <f>IF('Modello Analisi RISCHI MOG_PTPC'!AL194=Tabelle!$V$3,('Mitigazione del rischio'!J$8*Tabelle!$W$3),IF('Modello Analisi RISCHI MOG_PTPC'!AL194=Tabelle!$V$4,('Mitigazione del rischio'!J$8*Tabelle!$W$4),IF('Modello Analisi RISCHI MOG_PTPC'!AL194=Tabelle!$V$5,('Mitigazione del rischio'!J$8*Tabelle!$W$5),IF('Modello Analisi RISCHI MOG_PTPC'!AL194=Tabelle!$V$6,('Mitigazione del rischio'!J$8*Tabelle!$W$6),IF('Modello Analisi RISCHI MOG_PTPC'!AL194=Tabelle!$V$7,('Mitigazione del rischio'!J$8*Tabelle!$W$7),IF('Modello Analisi RISCHI MOG_PTPC'!AL194=Tabelle!$V$8,('Mitigazione del rischio'!J$8*Tabelle!$W$8),IF('Modello Analisi RISCHI MOG_PTPC'!AL194=Tabelle!$V$9,('Mitigazione del rischio'!J$8*Tabelle!$W$9),IF('Modello Analisi RISCHI MOG_PTPC'!AL194=Tabelle!$V$10,('Mitigazione del rischio'!J$8*Tabelle!$W$10),IF('Modello Analisi RISCHI MOG_PTPC'!AL194=Tabelle!$V$11,('Mitigazione del rischio'!J$8*Tabelle!$W$11),IF('Modello Analisi RISCHI MOG_PTPC'!AL194=Tabelle!$V$12,('Mitigazione del rischio'!J$8*Tabelle!$W$12),"-"))))))))))</f>
        <v>-</v>
      </c>
      <c r="K193" s="31" t="str">
        <f>IF('Modello Analisi RISCHI MOG_PTPC'!AM194=Tabelle!$V$3,('Mitigazione del rischio'!K$8*Tabelle!$W$3),IF('Modello Analisi RISCHI MOG_PTPC'!AM194=Tabelle!$V$4,('Mitigazione del rischio'!K$8*Tabelle!$W$4),IF('Modello Analisi RISCHI MOG_PTPC'!AM194=Tabelle!$V$5,('Mitigazione del rischio'!K$8*Tabelle!$W$5),IF('Modello Analisi RISCHI MOG_PTPC'!AM194=Tabelle!$V$6,('Mitigazione del rischio'!K$8*Tabelle!$W$6),IF('Modello Analisi RISCHI MOG_PTPC'!AM194=Tabelle!$V$7,('Mitigazione del rischio'!K$8*Tabelle!$W$7),IF('Modello Analisi RISCHI MOG_PTPC'!AM194=Tabelle!$V$8,('Mitigazione del rischio'!K$8*Tabelle!$W$8),IF('Modello Analisi RISCHI MOG_PTPC'!AM194=Tabelle!$V$9,('Mitigazione del rischio'!K$8*Tabelle!$W$9),IF('Modello Analisi RISCHI MOG_PTPC'!AM194=Tabelle!$V$10,('Mitigazione del rischio'!K$8*Tabelle!$W$10),IF('Modello Analisi RISCHI MOG_PTPC'!AM194=Tabelle!$V$11,('Mitigazione del rischio'!K$8*Tabelle!$W$11),IF('Modello Analisi RISCHI MOG_PTPC'!AM194=Tabelle!$V$12,('Mitigazione del rischio'!K$8*Tabelle!$W$12),"-"))))))))))</f>
        <v>-</v>
      </c>
      <c r="L193" s="31" t="str">
        <f>IF('Modello Analisi RISCHI MOG_PTPC'!AN194=Tabelle!$V$3,('Mitigazione del rischio'!L$8*Tabelle!$W$3),IF('Modello Analisi RISCHI MOG_PTPC'!AN194=Tabelle!$V$4,('Mitigazione del rischio'!L$8*Tabelle!$W$4),IF('Modello Analisi RISCHI MOG_PTPC'!AN194=Tabelle!$V$5,('Mitigazione del rischio'!L$8*Tabelle!$W$5),IF('Modello Analisi RISCHI MOG_PTPC'!AN194=Tabelle!$V$6,('Mitigazione del rischio'!L$8*Tabelle!$W$6),IF('Modello Analisi RISCHI MOG_PTPC'!AN194=Tabelle!$V$7,('Mitigazione del rischio'!L$8*Tabelle!$W$7),IF('Modello Analisi RISCHI MOG_PTPC'!AN194=Tabelle!$V$8,('Mitigazione del rischio'!L$8*Tabelle!$W$8),IF('Modello Analisi RISCHI MOG_PTPC'!AN194=Tabelle!$V$9,('Mitigazione del rischio'!L$8*Tabelle!$W$9),IF('Modello Analisi RISCHI MOG_PTPC'!AN194=Tabelle!$V$10,('Mitigazione del rischio'!L$8*Tabelle!$W$10),IF('Modello Analisi RISCHI MOG_PTPC'!AN194=Tabelle!$V$11,('Mitigazione del rischio'!L$8*Tabelle!$W$11),IF('Modello Analisi RISCHI MOG_PTPC'!AN194=Tabelle!$V$12,('Mitigazione del rischio'!L$8*Tabelle!$W$12),"-"))))))))))</f>
        <v>-</v>
      </c>
      <c r="M193" s="31" t="str">
        <f>IF('Modello Analisi RISCHI MOG_PTPC'!AO194=Tabelle!$V$3,('Mitigazione del rischio'!M$8*Tabelle!$W$3),IF('Modello Analisi RISCHI MOG_PTPC'!AO194=Tabelle!$V$4,('Mitigazione del rischio'!M$8*Tabelle!$W$4),IF('Modello Analisi RISCHI MOG_PTPC'!AO194=Tabelle!$V$5,('Mitigazione del rischio'!M$8*Tabelle!$W$5),IF('Modello Analisi RISCHI MOG_PTPC'!AO194=Tabelle!$V$6,('Mitigazione del rischio'!M$8*Tabelle!$W$6),IF('Modello Analisi RISCHI MOG_PTPC'!AO194=Tabelle!$V$7,('Mitigazione del rischio'!M$8*Tabelle!$W$7),IF('Modello Analisi RISCHI MOG_PTPC'!AO194=Tabelle!$V$8,('Mitigazione del rischio'!M$8*Tabelle!$W$8),IF('Modello Analisi RISCHI MOG_PTPC'!AO194=Tabelle!$V$9,('Mitigazione del rischio'!M$8*Tabelle!$W$9),IF('Modello Analisi RISCHI MOG_PTPC'!AO194=Tabelle!$V$10,('Mitigazione del rischio'!M$8*Tabelle!$W$10),IF('Modello Analisi RISCHI MOG_PTPC'!AO194=Tabelle!$V$11,('Mitigazione del rischio'!M$8*Tabelle!$W$11),IF('Modello Analisi RISCHI MOG_PTPC'!AO194=Tabelle!$V$12,('Mitigazione del rischio'!M$8*Tabelle!$W$12),"-"))))))))))</f>
        <v>-</v>
      </c>
      <c r="N193" s="31" t="str">
        <f>IF('Modello Analisi RISCHI MOG_PTPC'!AP194=Tabelle!$V$3,('Mitigazione del rischio'!N$8*Tabelle!$W$3),IF('Modello Analisi RISCHI MOG_PTPC'!AP194=Tabelle!$V$4,('Mitigazione del rischio'!N$8*Tabelle!$W$4),IF('Modello Analisi RISCHI MOG_PTPC'!AP194=Tabelle!$V$5,('Mitigazione del rischio'!N$8*Tabelle!$W$5),IF('Modello Analisi RISCHI MOG_PTPC'!AP194=Tabelle!$V$6,('Mitigazione del rischio'!N$8*Tabelle!$W$6),IF('Modello Analisi RISCHI MOG_PTPC'!AP194=Tabelle!$V$7,('Mitigazione del rischio'!N$8*Tabelle!$W$7),IF('Modello Analisi RISCHI MOG_PTPC'!AP194=Tabelle!$V$8,('Mitigazione del rischio'!N$8*Tabelle!$W$8),IF('Modello Analisi RISCHI MOG_PTPC'!AP194=Tabelle!$V$9,('Mitigazione del rischio'!N$8*Tabelle!$W$9),IF('Modello Analisi RISCHI MOG_PTPC'!AP194=Tabelle!$V$10,('Mitigazione del rischio'!N$8*Tabelle!$W$10),IF('Modello Analisi RISCHI MOG_PTPC'!AP194=Tabelle!$V$11,('Mitigazione del rischio'!N$8*Tabelle!$W$11),IF('Modello Analisi RISCHI MOG_PTPC'!AP194=Tabelle!$V$12,('Mitigazione del rischio'!N$8*Tabelle!$W$12),"-"))))))))))</f>
        <v>-</v>
      </c>
      <c r="O193" s="31" t="str">
        <f>IF('Modello Analisi RISCHI MOG_PTPC'!AQ194=Tabelle!$V$3,('Mitigazione del rischio'!O$8*Tabelle!$W$3),IF('Modello Analisi RISCHI MOG_PTPC'!AQ194=Tabelle!$V$4,('Mitigazione del rischio'!O$8*Tabelle!$W$4),IF('Modello Analisi RISCHI MOG_PTPC'!AQ194=Tabelle!$V$5,('Mitigazione del rischio'!O$8*Tabelle!$W$5),IF('Modello Analisi RISCHI MOG_PTPC'!AQ194=Tabelle!$V$6,('Mitigazione del rischio'!O$8*Tabelle!$W$6),IF('Modello Analisi RISCHI MOG_PTPC'!AQ194=Tabelle!$V$7,('Mitigazione del rischio'!O$8*Tabelle!$W$7),IF('Modello Analisi RISCHI MOG_PTPC'!AQ194=Tabelle!$V$8,('Mitigazione del rischio'!O$8*Tabelle!$W$8),IF('Modello Analisi RISCHI MOG_PTPC'!AQ194=Tabelle!$V$9,('Mitigazione del rischio'!O$8*Tabelle!$W$9),IF('Modello Analisi RISCHI MOG_PTPC'!AQ194=Tabelle!$V$10,('Mitigazione del rischio'!O$8*Tabelle!$W$10),IF('Modello Analisi RISCHI MOG_PTPC'!AQ194=Tabelle!$V$11,('Mitigazione del rischio'!O$8*Tabelle!$W$11),IF('Modello Analisi RISCHI MOG_PTPC'!AQ194=Tabelle!$V$12,('Mitigazione del rischio'!O$8*Tabelle!$W$12),"-"))))))))))</f>
        <v>-</v>
      </c>
      <c r="P193" s="31" t="str">
        <f>IF('Modello Analisi RISCHI MOG_PTPC'!AR194=Tabelle!$V$3,('Mitigazione del rischio'!P$8*Tabelle!$W$3),IF('Modello Analisi RISCHI MOG_PTPC'!AR194=Tabelle!$V$4,('Mitigazione del rischio'!P$8*Tabelle!$W$4),IF('Modello Analisi RISCHI MOG_PTPC'!AR194=Tabelle!$V$5,('Mitigazione del rischio'!P$8*Tabelle!$W$5),IF('Modello Analisi RISCHI MOG_PTPC'!AR194=Tabelle!$V$6,('Mitigazione del rischio'!P$8*Tabelle!$W$6),IF('Modello Analisi RISCHI MOG_PTPC'!AR194=Tabelle!$V$7,('Mitigazione del rischio'!P$8*Tabelle!$W$7),IF('Modello Analisi RISCHI MOG_PTPC'!AR194=Tabelle!$V$8,('Mitigazione del rischio'!P$8*Tabelle!$W$8),IF('Modello Analisi RISCHI MOG_PTPC'!AR194=Tabelle!$V$9,('Mitigazione del rischio'!P$8*Tabelle!$W$9),IF('Modello Analisi RISCHI MOG_PTPC'!AR194=Tabelle!$V$10,('Mitigazione del rischio'!P$8*Tabelle!$W$10),IF('Modello Analisi RISCHI MOG_PTPC'!AR194=Tabelle!$V$11,('Mitigazione del rischio'!P$8*Tabelle!$W$11),IF('Modello Analisi RISCHI MOG_PTPC'!AR194=Tabelle!$V$12,('Mitigazione del rischio'!P$8*Tabelle!$W$12),"-"))))))))))</f>
        <v>-</v>
      </c>
      <c r="Q193" s="31" t="str">
        <f>IF('Modello Analisi RISCHI MOG_PTPC'!AS194=Tabelle!$V$3,('Mitigazione del rischio'!Q$8*Tabelle!$W$3),IF('Modello Analisi RISCHI MOG_PTPC'!AS194=Tabelle!$V$4,('Mitigazione del rischio'!Q$8*Tabelle!$W$4),IF('Modello Analisi RISCHI MOG_PTPC'!AS194=Tabelle!$V$5,('Mitigazione del rischio'!Q$8*Tabelle!$W$5),IF('Modello Analisi RISCHI MOG_PTPC'!AS194=Tabelle!$V$6,('Mitigazione del rischio'!Q$8*Tabelle!$W$6),IF('Modello Analisi RISCHI MOG_PTPC'!AS194=Tabelle!$V$7,('Mitigazione del rischio'!Q$8*Tabelle!$W$7),IF('Modello Analisi RISCHI MOG_PTPC'!AS194=Tabelle!$V$8,('Mitigazione del rischio'!Q$8*Tabelle!$W$8),IF('Modello Analisi RISCHI MOG_PTPC'!AS194=Tabelle!$V$9,('Mitigazione del rischio'!Q$8*Tabelle!$W$9),IF('Modello Analisi RISCHI MOG_PTPC'!AS194=Tabelle!$V$10,('Mitigazione del rischio'!Q$8*Tabelle!$W$10),IF('Modello Analisi RISCHI MOG_PTPC'!AS194=Tabelle!$V$11,('Mitigazione del rischio'!Q$8*Tabelle!$W$11),IF('Modello Analisi RISCHI MOG_PTPC'!AS194=Tabelle!$V$12,('Mitigazione del rischio'!Q$8*Tabelle!$W$12),"-"))))))))))</f>
        <v>-</v>
      </c>
      <c r="R193" s="31" t="str">
        <f>IF('Modello Analisi RISCHI MOG_PTPC'!AT194=Tabelle!$V$3,('Mitigazione del rischio'!R$8*Tabelle!$W$3),IF('Modello Analisi RISCHI MOG_PTPC'!AT194=Tabelle!$V$4,('Mitigazione del rischio'!R$8*Tabelle!$W$4),IF('Modello Analisi RISCHI MOG_PTPC'!AT194=Tabelle!$V$5,('Mitigazione del rischio'!R$8*Tabelle!$W$5),IF('Modello Analisi RISCHI MOG_PTPC'!AT194=Tabelle!$V$6,('Mitigazione del rischio'!R$8*Tabelle!$W$6),IF('Modello Analisi RISCHI MOG_PTPC'!AT194=Tabelle!$V$7,('Mitigazione del rischio'!R$8*Tabelle!$W$7),IF('Modello Analisi RISCHI MOG_PTPC'!AT194=Tabelle!$V$8,('Mitigazione del rischio'!R$8*Tabelle!$W$8),IF('Modello Analisi RISCHI MOG_PTPC'!AT194=Tabelle!$V$9,('Mitigazione del rischio'!R$8*Tabelle!$W$9),IF('Modello Analisi RISCHI MOG_PTPC'!AT194=Tabelle!$V$10,('Mitigazione del rischio'!R$8*Tabelle!$W$10),IF('Modello Analisi RISCHI MOG_PTPC'!AT194=Tabelle!$V$11,('Mitigazione del rischio'!R$8*Tabelle!$W$11),IF('Modello Analisi RISCHI MOG_PTPC'!AT194=Tabelle!$V$12,('Mitigazione del rischio'!R$8*Tabelle!$W$12),"-"))))))))))</f>
        <v>-</v>
      </c>
      <c r="S193" s="31" t="str">
        <f>IF('Modello Analisi RISCHI MOG_PTPC'!AU194=Tabelle!$V$3,('Mitigazione del rischio'!S$8*Tabelle!$W$3),IF('Modello Analisi RISCHI MOG_PTPC'!AU194=Tabelle!$V$4,('Mitigazione del rischio'!S$8*Tabelle!$W$4),IF('Modello Analisi RISCHI MOG_PTPC'!AU194=Tabelle!$V$5,('Mitigazione del rischio'!S$8*Tabelle!$W$5),IF('Modello Analisi RISCHI MOG_PTPC'!AU194=Tabelle!$V$6,('Mitigazione del rischio'!S$8*Tabelle!$W$6),IF('Modello Analisi RISCHI MOG_PTPC'!AU194=Tabelle!$V$7,('Mitigazione del rischio'!S$8*Tabelle!$W$7),IF('Modello Analisi RISCHI MOG_PTPC'!AU194=Tabelle!$V$8,('Mitigazione del rischio'!S$8*Tabelle!$W$8),IF('Modello Analisi RISCHI MOG_PTPC'!AU194=Tabelle!$V$9,('Mitigazione del rischio'!S$8*Tabelle!$W$9),IF('Modello Analisi RISCHI MOG_PTPC'!AU194=Tabelle!$V$10,('Mitigazione del rischio'!S$8*Tabelle!$W$10),IF('Modello Analisi RISCHI MOG_PTPC'!AU194=Tabelle!$V$11,('Mitigazione del rischio'!S$8*Tabelle!$W$11),IF('Modello Analisi RISCHI MOG_PTPC'!AU194=Tabelle!$V$12,('Mitigazione del rischio'!S$8*Tabelle!$W$12),"-"))))))))))</f>
        <v>-</v>
      </c>
      <c r="T193" s="31" t="str">
        <f>IF('Modello Analisi RISCHI MOG_PTPC'!AV194=Tabelle!$V$3,('Mitigazione del rischio'!T$8*Tabelle!$W$3),IF('Modello Analisi RISCHI MOG_PTPC'!AV194=Tabelle!$V$4,('Mitigazione del rischio'!T$8*Tabelle!$W$4),IF('Modello Analisi RISCHI MOG_PTPC'!AV194=Tabelle!$V$5,('Mitigazione del rischio'!T$8*Tabelle!$W$5),IF('Modello Analisi RISCHI MOG_PTPC'!AV194=Tabelle!$V$6,('Mitigazione del rischio'!T$8*Tabelle!$W$6),IF('Modello Analisi RISCHI MOG_PTPC'!AV194=Tabelle!$V$7,('Mitigazione del rischio'!T$8*Tabelle!$W$7),IF('Modello Analisi RISCHI MOG_PTPC'!AV194=Tabelle!$V$8,('Mitigazione del rischio'!T$8*Tabelle!$W$8),IF('Modello Analisi RISCHI MOG_PTPC'!AV194=Tabelle!$V$9,('Mitigazione del rischio'!T$8*Tabelle!$W$9),IF('Modello Analisi RISCHI MOG_PTPC'!AV194=Tabelle!$V$10,('Mitigazione del rischio'!T$8*Tabelle!$W$10),IF('Modello Analisi RISCHI MOG_PTPC'!AV194=Tabelle!$V$11,('Mitigazione del rischio'!T$8*Tabelle!$W$11),IF('Modello Analisi RISCHI MOG_PTPC'!AV194=Tabelle!$V$12,('Mitigazione del rischio'!T$8*Tabelle!$W$12),"-"))))))))))</f>
        <v>-</v>
      </c>
      <c r="U193" s="31" t="str">
        <f>IF('Modello Analisi RISCHI MOG_PTPC'!AW194=Tabelle!$V$3,('Mitigazione del rischio'!U$8*Tabelle!$W$3),IF('Modello Analisi RISCHI MOG_PTPC'!AW194=Tabelle!$V$4,('Mitigazione del rischio'!U$8*Tabelle!$W$4),IF('Modello Analisi RISCHI MOG_PTPC'!AW194=Tabelle!$V$5,('Mitigazione del rischio'!U$8*Tabelle!$W$5),IF('Modello Analisi RISCHI MOG_PTPC'!AW194=Tabelle!$V$6,('Mitigazione del rischio'!U$8*Tabelle!$W$6),IF('Modello Analisi RISCHI MOG_PTPC'!AW194=Tabelle!$V$7,('Mitigazione del rischio'!U$8*Tabelle!$W$7),IF('Modello Analisi RISCHI MOG_PTPC'!AW194=Tabelle!$V$8,('Mitigazione del rischio'!U$8*Tabelle!$W$8),IF('Modello Analisi RISCHI MOG_PTPC'!AW194=Tabelle!$V$9,('Mitigazione del rischio'!U$8*Tabelle!$W$9),IF('Modello Analisi RISCHI MOG_PTPC'!AW194=Tabelle!$V$10,('Mitigazione del rischio'!U$8*Tabelle!$W$10),IF('Modello Analisi RISCHI MOG_PTPC'!AW194=Tabelle!$V$11,('Mitigazione del rischio'!U$8*Tabelle!$W$11),IF('Modello Analisi RISCHI MOG_PTPC'!AW194=Tabelle!$V$12,('Mitigazione del rischio'!U$8*Tabelle!$W$12),"-"))))))))))</f>
        <v>-</v>
      </c>
      <c r="V193" s="31" t="str">
        <f>IF('Modello Analisi RISCHI MOG_PTPC'!AX194=Tabelle!$V$3,('Mitigazione del rischio'!V$8*Tabelle!$W$3),IF('Modello Analisi RISCHI MOG_PTPC'!AX194=Tabelle!$V$4,('Mitigazione del rischio'!V$8*Tabelle!$W$4),IF('Modello Analisi RISCHI MOG_PTPC'!AX194=Tabelle!$V$5,('Mitigazione del rischio'!V$8*Tabelle!$W$5),IF('Modello Analisi RISCHI MOG_PTPC'!AX194=Tabelle!$V$6,('Mitigazione del rischio'!V$8*Tabelle!$W$6),IF('Modello Analisi RISCHI MOG_PTPC'!AX194=Tabelle!$V$7,('Mitigazione del rischio'!V$8*Tabelle!$W$7),IF('Modello Analisi RISCHI MOG_PTPC'!AX194=Tabelle!$V$8,('Mitigazione del rischio'!V$8*Tabelle!$W$8),IF('Modello Analisi RISCHI MOG_PTPC'!AX194=Tabelle!$V$9,('Mitigazione del rischio'!V$8*Tabelle!$W$9),IF('Modello Analisi RISCHI MOG_PTPC'!AX194=Tabelle!$V$10,('Mitigazione del rischio'!V$8*Tabelle!$W$10),IF('Modello Analisi RISCHI MOG_PTPC'!AX194=Tabelle!$V$11,('Mitigazione del rischio'!V$8*Tabelle!$W$11),IF('Modello Analisi RISCHI MOG_PTPC'!AX194=Tabelle!$V$12,('Mitigazione del rischio'!V$8*Tabelle!$W$12),"-"))))))))))</f>
        <v>-</v>
      </c>
      <c r="W193" s="31" t="str">
        <f>IF('Modello Analisi RISCHI MOG_PTPC'!AY194=Tabelle!$V$3,('Mitigazione del rischio'!W$8*Tabelle!$W$3),IF('Modello Analisi RISCHI MOG_PTPC'!AY194=Tabelle!$V$4,('Mitigazione del rischio'!W$8*Tabelle!$W$4),IF('Modello Analisi RISCHI MOG_PTPC'!AY194=Tabelle!$V$5,('Mitigazione del rischio'!W$8*Tabelle!$W$5),IF('Modello Analisi RISCHI MOG_PTPC'!AY194=Tabelle!$V$6,('Mitigazione del rischio'!W$8*Tabelle!$W$6),IF('Modello Analisi RISCHI MOG_PTPC'!AY194=Tabelle!$V$7,('Mitigazione del rischio'!W$8*Tabelle!$W$7),IF('Modello Analisi RISCHI MOG_PTPC'!AY194=Tabelle!$V$8,('Mitigazione del rischio'!W$8*Tabelle!$W$8),IF('Modello Analisi RISCHI MOG_PTPC'!AY194=Tabelle!$V$9,('Mitigazione del rischio'!W$8*Tabelle!$W$9),IF('Modello Analisi RISCHI MOG_PTPC'!AY194=Tabelle!$V$10,('Mitigazione del rischio'!W$8*Tabelle!$W$10),IF('Modello Analisi RISCHI MOG_PTPC'!AY194=Tabelle!$V$11,('Mitigazione del rischio'!W$8*Tabelle!$W$11),IF('Modello Analisi RISCHI MOG_PTPC'!AY194=Tabelle!$V$12,('Mitigazione del rischio'!W$8*Tabelle!$W$12),"-"))))))))))</f>
        <v>-</v>
      </c>
      <c r="X193" s="31" t="str">
        <f>IF('Modello Analisi RISCHI MOG_PTPC'!AZ194=Tabelle!$V$3,('Mitigazione del rischio'!X$8*Tabelle!$W$3),IF('Modello Analisi RISCHI MOG_PTPC'!AZ194=Tabelle!$V$4,('Mitigazione del rischio'!X$8*Tabelle!$W$4),IF('Modello Analisi RISCHI MOG_PTPC'!AZ194=Tabelle!$V$5,('Mitigazione del rischio'!X$8*Tabelle!$W$5),IF('Modello Analisi RISCHI MOG_PTPC'!AZ194=Tabelle!$V$6,('Mitigazione del rischio'!X$8*Tabelle!$W$6),IF('Modello Analisi RISCHI MOG_PTPC'!AZ194=Tabelle!$V$7,('Mitigazione del rischio'!X$8*Tabelle!$W$7),IF('Modello Analisi RISCHI MOG_PTPC'!AZ194=Tabelle!$V$8,('Mitigazione del rischio'!X$8*Tabelle!$W$8),IF('Modello Analisi RISCHI MOG_PTPC'!AZ194=Tabelle!$V$9,('Mitigazione del rischio'!X$8*Tabelle!$W$9),IF('Modello Analisi RISCHI MOG_PTPC'!AZ194=Tabelle!$V$10,('Mitigazione del rischio'!X$8*Tabelle!$W$10),IF('Modello Analisi RISCHI MOG_PTPC'!AZ194=Tabelle!$V$11,('Mitigazione del rischio'!X$8*Tabelle!$W$11),IF('Modello Analisi RISCHI MOG_PTPC'!AZ194=Tabelle!$V$12,('Mitigazione del rischio'!X$8*Tabelle!$W$12),"-"))))))))))</f>
        <v>-</v>
      </c>
      <c r="Y193" s="31" t="str">
        <f>IF('Modello Analisi RISCHI MOG_PTPC'!BA194=Tabelle!$V$3,('Mitigazione del rischio'!Y$8*Tabelle!$W$3),IF('Modello Analisi RISCHI MOG_PTPC'!BA194=Tabelle!$V$4,('Mitigazione del rischio'!Y$8*Tabelle!$W$4),IF('Modello Analisi RISCHI MOG_PTPC'!BA194=Tabelle!$V$5,('Mitigazione del rischio'!Y$8*Tabelle!$W$5),IF('Modello Analisi RISCHI MOG_PTPC'!BA194=Tabelle!$V$6,('Mitigazione del rischio'!Y$8*Tabelle!$W$6),IF('Modello Analisi RISCHI MOG_PTPC'!BA194=Tabelle!$V$7,('Mitigazione del rischio'!Y$8*Tabelle!$W$7),IF('Modello Analisi RISCHI MOG_PTPC'!BA194=Tabelle!$V$8,('Mitigazione del rischio'!Y$8*Tabelle!$W$8),IF('Modello Analisi RISCHI MOG_PTPC'!BA194=Tabelle!$V$9,('Mitigazione del rischio'!Y$8*Tabelle!$W$9),IF('Modello Analisi RISCHI MOG_PTPC'!BA194=Tabelle!$V$10,('Mitigazione del rischio'!Y$8*Tabelle!$W$10),IF('Modello Analisi RISCHI MOG_PTPC'!BA194=Tabelle!$V$11,('Mitigazione del rischio'!Y$8*Tabelle!$W$11),IF('Modello Analisi RISCHI MOG_PTPC'!BA194=Tabelle!$V$12,('Mitigazione del rischio'!Y$8*Tabelle!$W$12),"-"))))))))))</f>
        <v>-</v>
      </c>
      <c r="Z193" s="31" t="str">
        <f>IF('Modello Analisi RISCHI MOG_PTPC'!BB194=Tabelle!$V$3,('Mitigazione del rischio'!Z$8*Tabelle!$W$3),IF('Modello Analisi RISCHI MOG_PTPC'!BB194=Tabelle!$V$4,('Mitigazione del rischio'!Z$8*Tabelle!$W$4),IF('Modello Analisi RISCHI MOG_PTPC'!BB194=Tabelle!$V$5,('Mitigazione del rischio'!Z$8*Tabelle!$W$5),IF('Modello Analisi RISCHI MOG_PTPC'!BB194=Tabelle!$V$6,('Mitigazione del rischio'!Z$8*Tabelle!$W$6),IF('Modello Analisi RISCHI MOG_PTPC'!BB194=Tabelle!$V$7,('Mitigazione del rischio'!Z$8*Tabelle!$W$7),IF('Modello Analisi RISCHI MOG_PTPC'!BB194=Tabelle!$V$8,('Mitigazione del rischio'!Z$8*Tabelle!$W$8),IF('Modello Analisi RISCHI MOG_PTPC'!BB194=Tabelle!$V$9,('Mitigazione del rischio'!Z$8*Tabelle!$W$9),IF('Modello Analisi RISCHI MOG_PTPC'!BB194=Tabelle!$V$10,('Mitigazione del rischio'!Z$8*Tabelle!$W$10),IF('Modello Analisi RISCHI MOG_PTPC'!BB194=Tabelle!$V$11,('Mitigazione del rischio'!Z$8*Tabelle!$W$11),IF('Modello Analisi RISCHI MOG_PTPC'!BB194=Tabelle!$V$12,('Mitigazione del rischio'!Z$8*Tabelle!$W$12),"-"))))))))))</f>
        <v>-</v>
      </c>
      <c r="AA193" s="31" t="str">
        <f>IF('Modello Analisi RISCHI MOG_PTPC'!BC194=Tabelle!$V$3,('Mitigazione del rischio'!AA$8*Tabelle!$W$3),IF('Modello Analisi RISCHI MOG_PTPC'!BC194=Tabelle!$V$4,('Mitigazione del rischio'!AA$8*Tabelle!$W$4),IF('Modello Analisi RISCHI MOG_PTPC'!BC194=Tabelle!$V$5,('Mitigazione del rischio'!AA$8*Tabelle!$W$5),IF('Modello Analisi RISCHI MOG_PTPC'!BC194=Tabelle!$V$6,('Mitigazione del rischio'!AA$8*Tabelle!$W$6),IF('Modello Analisi RISCHI MOG_PTPC'!BC194=Tabelle!$V$7,('Mitigazione del rischio'!AA$8*Tabelle!$W$7),IF('Modello Analisi RISCHI MOG_PTPC'!BC194=Tabelle!$V$8,('Mitigazione del rischio'!AA$8*Tabelle!$W$8),IF('Modello Analisi RISCHI MOG_PTPC'!BC194=Tabelle!$V$9,('Mitigazione del rischio'!AA$8*Tabelle!$W$9),IF('Modello Analisi RISCHI MOG_PTPC'!BC194=Tabelle!$V$10,('Mitigazione del rischio'!AA$8*Tabelle!$W$10),IF('Modello Analisi RISCHI MOG_PTPC'!BC194=Tabelle!$V$11,('Mitigazione del rischio'!AA$8*Tabelle!$W$11),IF('Modello Analisi RISCHI MOG_PTPC'!BC194=Tabelle!$V$12,('Mitigazione del rischio'!AA$8*Tabelle!$W$12),"-"))))))))))</f>
        <v>-</v>
      </c>
      <c r="AB193" s="31" t="str">
        <f>IF('Modello Analisi RISCHI MOG_PTPC'!BD194=Tabelle!$V$3,('Mitigazione del rischio'!AB$8*Tabelle!$W$3),IF('Modello Analisi RISCHI MOG_PTPC'!BD194=Tabelle!$V$4,('Mitigazione del rischio'!AB$8*Tabelle!$W$4),IF('Modello Analisi RISCHI MOG_PTPC'!BD194=Tabelle!$V$5,('Mitigazione del rischio'!AB$8*Tabelle!$W$5),IF('Modello Analisi RISCHI MOG_PTPC'!BD194=Tabelle!$V$6,('Mitigazione del rischio'!AB$8*Tabelle!$W$6),IF('Modello Analisi RISCHI MOG_PTPC'!BD194=Tabelle!$V$7,('Mitigazione del rischio'!AB$8*Tabelle!$W$7),IF('Modello Analisi RISCHI MOG_PTPC'!BD194=Tabelle!$V$8,('Mitigazione del rischio'!AB$8*Tabelle!$W$8),IF('Modello Analisi RISCHI MOG_PTPC'!BD194=Tabelle!$V$9,('Mitigazione del rischio'!AB$8*Tabelle!$W$9),IF('Modello Analisi RISCHI MOG_PTPC'!BD194=Tabelle!$V$10,('Mitigazione del rischio'!AB$8*Tabelle!$W$10),IF('Modello Analisi RISCHI MOG_PTPC'!BD194=Tabelle!$V$11,('Mitigazione del rischio'!AB$8*Tabelle!$W$11),IF('Modello Analisi RISCHI MOG_PTPC'!BD194=Tabelle!$V$12,('Mitigazione del rischio'!AB$8*Tabelle!$W$12),"-"))))))))))</f>
        <v>-</v>
      </c>
      <c r="AC193" s="31" t="str">
        <f>IF('Modello Analisi RISCHI MOG_PTPC'!BE194=Tabelle!$V$3,('Mitigazione del rischio'!AC$8*Tabelle!$W$3),IF('Modello Analisi RISCHI MOG_PTPC'!BE194=Tabelle!$V$4,('Mitigazione del rischio'!AC$8*Tabelle!$W$4),IF('Modello Analisi RISCHI MOG_PTPC'!BE194=Tabelle!$V$5,('Mitigazione del rischio'!AC$8*Tabelle!$W$5),IF('Modello Analisi RISCHI MOG_PTPC'!BE194=Tabelle!$V$6,('Mitigazione del rischio'!AC$8*Tabelle!$W$6),IF('Modello Analisi RISCHI MOG_PTPC'!BE194=Tabelle!$V$7,('Mitigazione del rischio'!AC$8*Tabelle!$W$7),IF('Modello Analisi RISCHI MOG_PTPC'!BE194=Tabelle!$V$8,('Mitigazione del rischio'!AC$8*Tabelle!$W$8),IF('Modello Analisi RISCHI MOG_PTPC'!BE194=Tabelle!$V$9,('Mitigazione del rischio'!AC$8*Tabelle!$W$9),IF('Modello Analisi RISCHI MOG_PTPC'!BE194=Tabelle!$V$10,('Mitigazione del rischio'!AC$8*Tabelle!$W$10),IF('Modello Analisi RISCHI MOG_PTPC'!BE194=Tabelle!$V$11,('Mitigazione del rischio'!AC$8*Tabelle!$W$11),IF('Modello Analisi RISCHI MOG_PTPC'!BE194=Tabelle!$V$12,('Mitigazione del rischio'!AC$8*Tabelle!$W$12),"-"))))))))))</f>
        <v>-</v>
      </c>
      <c r="AD193" s="31" t="str">
        <f>IF('Modello Analisi RISCHI MOG_PTPC'!BF194=Tabelle!$V$3,('Mitigazione del rischio'!AD$8*Tabelle!$W$3),IF('Modello Analisi RISCHI MOG_PTPC'!BF194=Tabelle!$V$4,('Mitigazione del rischio'!AD$8*Tabelle!$W$4),IF('Modello Analisi RISCHI MOG_PTPC'!BF194=Tabelle!$V$5,('Mitigazione del rischio'!AD$8*Tabelle!$W$5),IF('Modello Analisi RISCHI MOG_PTPC'!BF194=Tabelle!$V$6,('Mitigazione del rischio'!AD$8*Tabelle!$W$6),IF('Modello Analisi RISCHI MOG_PTPC'!BF194=Tabelle!$V$7,('Mitigazione del rischio'!AD$8*Tabelle!$W$7),IF('Modello Analisi RISCHI MOG_PTPC'!BF194=Tabelle!$V$8,('Mitigazione del rischio'!AD$8*Tabelle!$W$8),IF('Modello Analisi RISCHI MOG_PTPC'!BF194=Tabelle!$V$9,('Mitigazione del rischio'!AD$8*Tabelle!$W$9),IF('Modello Analisi RISCHI MOG_PTPC'!BF194=Tabelle!$V$10,('Mitigazione del rischio'!AD$8*Tabelle!$W$10),IF('Modello Analisi RISCHI MOG_PTPC'!BF194=Tabelle!$V$11,('Mitigazione del rischio'!AD$8*Tabelle!$W$11),IF('Modello Analisi RISCHI MOG_PTPC'!BF194=Tabelle!$V$12,('Mitigazione del rischio'!AD$8*Tabelle!$W$12),"-"))))))))))</f>
        <v>-</v>
      </c>
      <c r="AE193" s="31" t="str">
        <f>IF('Modello Analisi RISCHI MOG_PTPC'!BG194=Tabelle!$V$3,('Mitigazione del rischio'!AE$8*Tabelle!$W$3),IF('Modello Analisi RISCHI MOG_PTPC'!BG194=Tabelle!$V$4,('Mitigazione del rischio'!AE$8*Tabelle!$W$4),IF('Modello Analisi RISCHI MOG_PTPC'!BG194=Tabelle!$V$5,('Mitigazione del rischio'!AE$8*Tabelle!$W$5),IF('Modello Analisi RISCHI MOG_PTPC'!BG194=Tabelle!$V$6,('Mitigazione del rischio'!AE$8*Tabelle!$W$6),IF('Modello Analisi RISCHI MOG_PTPC'!BG194=Tabelle!$V$7,('Mitigazione del rischio'!AE$8*Tabelle!$W$7),IF('Modello Analisi RISCHI MOG_PTPC'!BG194=Tabelle!$V$8,('Mitigazione del rischio'!AE$8*Tabelle!$W$8),IF('Modello Analisi RISCHI MOG_PTPC'!BG194=Tabelle!$V$9,('Mitigazione del rischio'!AE$8*Tabelle!$W$9),IF('Modello Analisi RISCHI MOG_PTPC'!BG194=Tabelle!$V$10,('Mitigazione del rischio'!AE$8*Tabelle!$W$10),IF('Modello Analisi RISCHI MOG_PTPC'!BG194=Tabelle!$V$11,('Mitigazione del rischio'!AE$8*Tabelle!$W$11),IF('Modello Analisi RISCHI MOG_PTPC'!BG194=Tabelle!$V$12,('Mitigazione del rischio'!AE$8*Tabelle!$W$12),"-"))))))))))</f>
        <v>-</v>
      </c>
      <c r="AF193" s="32">
        <f t="shared" si="7"/>
        <v>0</v>
      </c>
      <c r="AG193" s="33">
        <f t="shared" si="8"/>
        <v>0</v>
      </c>
    </row>
    <row r="194" spans="1:33" x14ac:dyDescent="0.25">
      <c r="A194" s="31" t="str">
        <f>IF('Modello Analisi RISCHI MOG_PTPC'!AC195=Tabelle!$V$3,('Mitigazione del rischio'!A$8*Tabelle!$W$3),IF('Modello Analisi RISCHI MOG_PTPC'!AC195=Tabelle!$V$4,('Mitigazione del rischio'!A$8*Tabelle!$W$4),IF('Modello Analisi RISCHI MOG_PTPC'!AC195=Tabelle!$V$5,('Mitigazione del rischio'!A$8*Tabelle!$W$5),IF('Modello Analisi RISCHI MOG_PTPC'!AC195=Tabelle!$V$6,('Mitigazione del rischio'!A$8*Tabelle!$W$6),IF('Modello Analisi RISCHI MOG_PTPC'!AC195=Tabelle!$V$7,('Mitigazione del rischio'!A$8*Tabelle!$W$7),IF('Modello Analisi RISCHI MOG_PTPC'!AC195=Tabelle!$V$8,('Mitigazione del rischio'!A$8*Tabelle!$W$8),IF('Modello Analisi RISCHI MOG_PTPC'!AC195=Tabelle!$V$9,('Mitigazione del rischio'!A$8*Tabelle!$W$9),IF('Modello Analisi RISCHI MOG_PTPC'!AC195=Tabelle!$V$10,('Mitigazione del rischio'!A$8*Tabelle!$W$10),IF('Modello Analisi RISCHI MOG_PTPC'!AC195=Tabelle!$V$11,('Mitigazione del rischio'!A$8*Tabelle!$W$11),IF('Modello Analisi RISCHI MOG_PTPC'!AC195=Tabelle!$V$12,('Mitigazione del rischio'!A$8*Tabelle!$W$12),"-"))))))))))</f>
        <v>-</v>
      </c>
      <c r="B194" s="31" t="str">
        <f>IF('Modello Analisi RISCHI MOG_PTPC'!AD195=Tabelle!$V$3,('Mitigazione del rischio'!B$8*Tabelle!$W$3),IF('Modello Analisi RISCHI MOG_PTPC'!AD195=Tabelle!$V$4,('Mitigazione del rischio'!B$8*Tabelle!$W$4),IF('Modello Analisi RISCHI MOG_PTPC'!AD195=Tabelle!$V$5,('Mitigazione del rischio'!B$8*Tabelle!$W$5),IF('Modello Analisi RISCHI MOG_PTPC'!AD195=Tabelle!$V$6,('Mitigazione del rischio'!B$8*Tabelle!$W$6),IF('Modello Analisi RISCHI MOG_PTPC'!AD195=Tabelle!$V$7,('Mitigazione del rischio'!B$8*Tabelle!$W$7),IF('Modello Analisi RISCHI MOG_PTPC'!AD195=Tabelle!$V$8,('Mitigazione del rischio'!B$8*Tabelle!$W$8),IF('Modello Analisi RISCHI MOG_PTPC'!AD195=Tabelle!$V$9,('Mitigazione del rischio'!B$8*Tabelle!$W$9),IF('Modello Analisi RISCHI MOG_PTPC'!AD195=Tabelle!$V$10,('Mitigazione del rischio'!B$8*Tabelle!$W$10),IF('Modello Analisi RISCHI MOG_PTPC'!AD195=Tabelle!$V$11,('Mitigazione del rischio'!B$8*Tabelle!$W$11),IF('Modello Analisi RISCHI MOG_PTPC'!AD195=Tabelle!$V$12,('Mitigazione del rischio'!B$8*Tabelle!$W$12),"-"))))))))))</f>
        <v>-</v>
      </c>
      <c r="C194" s="31" t="str">
        <f>IF('Modello Analisi RISCHI MOG_PTPC'!AE195=Tabelle!$V$3,('Mitigazione del rischio'!C$8*Tabelle!$W$3),IF('Modello Analisi RISCHI MOG_PTPC'!AE195=Tabelle!$V$4,('Mitigazione del rischio'!C$8*Tabelle!$W$4),IF('Modello Analisi RISCHI MOG_PTPC'!AE195=Tabelle!$V$5,('Mitigazione del rischio'!C$8*Tabelle!$W$5),IF('Modello Analisi RISCHI MOG_PTPC'!AE195=Tabelle!$V$6,('Mitigazione del rischio'!C$8*Tabelle!$W$6),IF('Modello Analisi RISCHI MOG_PTPC'!AE195=Tabelle!$V$7,('Mitigazione del rischio'!C$8*Tabelle!$W$7),IF('Modello Analisi RISCHI MOG_PTPC'!AE195=Tabelle!$V$8,('Mitigazione del rischio'!C$8*Tabelle!$W$8),IF('Modello Analisi RISCHI MOG_PTPC'!AE195=Tabelle!$V$9,('Mitigazione del rischio'!C$8*Tabelle!$W$9),IF('Modello Analisi RISCHI MOG_PTPC'!AE195=Tabelle!$V$10,('Mitigazione del rischio'!C$8*Tabelle!$W$10),IF('Modello Analisi RISCHI MOG_PTPC'!AE195=Tabelle!$V$11,('Mitigazione del rischio'!C$8*Tabelle!$W$11),IF('Modello Analisi RISCHI MOG_PTPC'!AE195=Tabelle!$V$12,('Mitigazione del rischio'!C$8*Tabelle!$W$12),"-"))))))))))</f>
        <v>-</v>
      </c>
      <c r="D194" s="31" t="str">
        <f>IF('Modello Analisi RISCHI MOG_PTPC'!AF195=Tabelle!$V$3,('Mitigazione del rischio'!D$8*Tabelle!$W$3),IF('Modello Analisi RISCHI MOG_PTPC'!AF195=Tabelle!$V$4,('Mitigazione del rischio'!D$8*Tabelle!$W$4),IF('Modello Analisi RISCHI MOG_PTPC'!AF195=Tabelle!$V$5,('Mitigazione del rischio'!D$8*Tabelle!$W$5),IF('Modello Analisi RISCHI MOG_PTPC'!AF195=Tabelle!$V$6,('Mitigazione del rischio'!D$8*Tabelle!$W$6),IF('Modello Analisi RISCHI MOG_PTPC'!AF195=Tabelle!$V$7,('Mitigazione del rischio'!D$8*Tabelle!$W$7),IF('Modello Analisi RISCHI MOG_PTPC'!AF195=Tabelle!$V$8,('Mitigazione del rischio'!D$8*Tabelle!$W$8),IF('Modello Analisi RISCHI MOG_PTPC'!AF195=Tabelle!$V$9,('Mitigazione del rischio'!D$8*Tabelle!$W$9),IF('Modello Analisi RISCHI MOG_PTPC'!AF195=Tabelle!$V$10,('Mitigazione del rischio'!D$8*Tabelle!$W$10),IF('Modello Analisi RISCHI MOG_PTPC'!AF195=Tabelle!$V$11,('Mitigazione del rischio'!D$8*Tabelle!$W$11),IF('Modello Analisi RISCHI MOG_PTPC'!AF195=Tabelle!$V$12,('Mitigazione del rischio'!D$8*Tabelle!$W$12),"-"))))))))))</f>
        <v>-</v>
      </c>
      <c r="E194" s="31" t="str">
        <f>IF('Modello Analisi RISCHI MOG_PTPC'!AG195=Tabelle!$V$3,('Mitigazione del rischio'!E$8*Tabelle!$W$3),IF('Modello Analisi RISCHI MOG_PTPC'!AG195=Tabelle!$V$4,('Mitigazione del rischio'!E$8*Tabelle!$W$4),IF('Modello Analisi RISCHI MOG_PTPC'!AG195=Tabelle!$V$5,('Mitigazione del rischio'!E$8*Tabelle!$W$5),IF('Modello Analisi RISCHI MOG_PTPC'!AG195=Tabelle!$V$6,('Mitigazione del rischio'!E$8*Tabelle!$W$6),IF('Modello Analisi RISCHI MOG_PTPC'!AG195=Tabelle!$V$7,('Mitigazione del rischio'!E$8*Tabelle!$W$7),IF('Modello Analisi RISCHI MOG_PTPC'!AG195=Tabelle!$V$8,('Mitigazione del rischio'!E$8*Tabelle!$W$8),IF('Modello Analisi RISCHI MOG_PTPC'!AG195=Tabelle!$V$9,('Mitigazione del rischio'!E$8*Tabelle!$W$9),IF('Modello Analisi RISCHI MOG_PTPC'!AG195=Tabelle!$V$10,('Mitigazione del rischio'!E$8*Tabelle!$W$10),IF('Modello Analisi RISCHI MOG_PTPC'!AG195=Tabelle!$V$11,('Mitigazione del rischio'!E$8*Tabelle!$W$11),IF('Modello Analisi RISCHI MOG_PTPC'!AG195=Tabelle!$V$12,('Mitigazione del rischio'!E$8*Tabelle!$W$12),"-"))))))))))</f>
        <v>-</v>
      </c>
      <c r="F194" s="31" t="str">
        <f>IF('Modello Analisi RISCHI MOG_PTPC'!AH195=Tabelle!$V$3,('Mitigazione del rischio'!F$8*Tabelle!$W$3),IF('Modello Analisi RISCHI MOG_PTPC'!AH195=Tabelle!$V$4,('Mitigazione del rischio'!F$8*Tabelle!$W$4),IF('Modello Analisi RISCHI MOG_PTPC'!AH195=Tabelle!$V$5,('Mitigazione del rischio'!F$8*Tabelle!$W$5),IF('Modello Analisi RISCHI MOG_PTPC'!AH195=Tabelle!$V$6,('Mitigazione del rischio'!F$8*Tabelle!$W$6),IF('Modello Analisi RISCHI MOG_PTPC'!AH195=Tabelle!$V$7,('Mitigazione del rischio'!F$8*Tabelle!$W$7),IF('Modello Analisi RISCHI MOG_PTPC'!AH195=Tabelle!$V$8,('Mitigazione del rischio'!F$8*Tabelle!$W$8),IF('Modello Analisi RISCHI MOG_PTPC'!AH195=Tabelle!$V$9,('Mitigazione del rischio'!F$8*Tabelle!$W$9),IF('Modello Analisi RISCHI MOG_PTPC'!AH195=Tabelle!$V$10,('Mitigazione del rischio'!F$8*Tabelle!$W$10),IF('Modello Analisi RISCHI MOG_PTPC'!AH195=Tabelle!$V$11,('Mitigazione del rischio'!F$8*Tabelle!$W$11),IF('Modello Analisi RISCHI MOG_PTPC'!AH195=Tabelle!$V$12,('Mitigazione del rischio'!F$8*Tabelle!$W$12),"-"))))))))))</f>
        <v>-</v>
      </c>
      <c r="G194" s="31" t="str">
        <f>IF('Modello Analisi RISCHI MOG_PTPC'!AI195=Tabelle!$V$3,('Mitigazione del rischio'!G$8*Tabelle!$W$3),IF('Modello Analisi RISCHI MOG_PTPC'!AI195=Tabelle!$V$4,('Mitigazione del rischio'!G$8*Tabelle!$W$4),IF('Modello Analisi RISCHI MOG_PTPC'!AI195=Tabelle!$V$5,('Mitigazione del rischio'!G$8*Tabelle!$W$5),IF('Modello Analisi RISCHI MOG_PTPC'!AI195=Tabelle!$V$6,('Mitigazione del rischio'!G$8*Tabelle!$W$6),IF('Modello Analisi RISCHI MOG_PTPC'!AI195=Tabelle!$V$7,('Mitigazione del rischio'!G$8*Tabelle!$W$7),IF('Modello Analisi RISCHI MOG_PTPC'!AI195=Tabelle!$V$8,('Mitigazione del rischio'!G$8*Tabelle!$W$8),IF('Modello Analisi RISCHI MOG_PTPC'!AI195=Tabelle!$V$9,('Mitigazione del rischio'!G$8*Tabelle!$W$9),IF('Modello Analisi RISCHI MOG_PTPC'!AI195=Tabelle!$V$10,('Mitigazione del rischio'!G$8*Tabelle!$W$10),IF('Modello Analisi RISCHI MOG_PTPC'!AI195=Tabelle!$V$11,('Mitigazione del rischio'!G$8*Tabelle!$W$11),IF('Modello Analisi RISCHI MOG_PTPC'!AI195=Tabelle!$V$12,('Mitigazione del rischio'!G$8*Tabelle!$W$12),"-"))))))))))</f>
        <v>-</v>
      </c>
      <c r="H194" s="31" t="str">
        <f>IF('Modello Analisi RISCHI MOG_PTPC'!AJ195=Tabelle!$V$3,('Mitigazione del rischio'!H$8*Tabelle!$W$3),IF('Modello Analisi RISCHI MOG_PTPC'!AJ195=Tabelle!$V$4,('Mitigazione del rischio'!H$8*Tabelle!$W$4),IF('Modello Analisi RISCHI MOG_PTPC'!AJ195=Tabelle!$V$5,('Mitigazione del rischio'!H$8*Tabelle!$W$5),IF('Modello Analisi RISCHI MOG_PTPC'!AJ195=Tabelle!$V$6,('Mitigazione del rischio'!H$8*Tabelle!$W$6),IF('Modello Analisi RISCHI MOG_PTPC'!AJ195=Tabelle!$V$7,('Mitigazione del rischio'!H$8*Tabelle!$W$7),IF('Modello Analisi RISCHI MOG_PTPC'!AJ195=Tabelle!$V$8,('Mitigazione del rischio'!H$8*Tabelle!$W$8),IF('Modello Analisi RISCHI MOG_PTPC'!AJ195=Tabelle!$V$9,('Mitigazione del rischio'!H$8*Tabelle!$W$9),IF('Modello Analisi RISCHI MOG_PTPC'!AJ195=Tabelle!$V$10,('Mitigazione del rischio'!H$8*Tabelle!$W$10),IF('Modello Analisi RISCHI MOG_PTPC'!AJ195=Tabelle!$V$11,('Mitigazione del rischio'!H$8*Tabelle!$W$11),IF('Modello Analisi RISCHI MOG_PTPC'!AJ195=Tabelle!$V$12,('Mitigazione del rischio'!H$8*Tabelle!$W$12),"-"))))))))))</f>
        <v>-</v>
      </c>
      <c r="I194" s="31" t="str">
        <f>IF('Modello Analisi RISCHI MOG_PTPC'!AK195=Tabelle!$V$3,('Mitigazione del rischio'!I$8*Tabelle!$W$3),IF('Modello Analisi RISCHI MOG_PTPC'!AK195=Tabelle!$V$4,('Mitigazione del rischio'!I$8*Tabelle!$W$4),IF('Modello Analisi RISCHI MOG_PTPC'!AK195=Tabelle!$V$5,('Mitigazione del rischio'!I$8*Tabelle!$W$5),IF('Modello Analisi RISCHI MOG_PTPC'!AK195=Tabelle!$V$6,('Mitigazione del rischio'!I$8*Tabelle!$W$6),IF('Modello Analisi RISCHI MOG_PTPC'!AK195=Tabelle!$V$7,('Mitigazione del rischio'!I$8*Tabelle!$W$7),IF('Modello Analisi RISCHI MOG_PTPC'!AK195=Tabelle!$V$8,('Mitigazione del rischio'!I$8*Tabelle!$W$8),IF('Modello Analisi RISCHI MOG_PTPC'!AK195=Tabelle!$V$9,('Mitigazione del rischio'!I$8*Tabelle!$W$9),IF('Modello Analisi RISCHI MOG_PTPC'!AK195=Tabelle!$V$10,('Mitigazione del rischio'!I$8*Tabelle!$W$10),IF('Modello Analisi RISCHI MOG_PTPC'!AK195=Tabelle!$V$11,('Mitigazione del rischio'!I$8*Tabelle!$W$11),IF('Modello Analisi RISCHI MOG_PTPC'!AK195=Tabelle!$V$12,('Mitigazione del rischio'!I$8*Tabelle!$W$12),"-"))))))))))</f>
        <v>-</v>
      </c>
      <c r="J194" s="31" t="str">
        <f>IF('Modello Analisi RISCHI MOG_PTPC'!AL195=Tabelle!$V$3,('Mitigazione del rischio'!J$8*Tabelle!$W$3),IF('Modello Analisi RISCHI MOG_PTPC'!AL195=Tabelle!$V$4,('Mitigazione del rischio'!J$8*Tabelle!$W$4),IF('Modello Analisi RISCHI MOG_PTPC'!AL195=Tabelle!$V$5,('Mitigazione del rischio'!J$8*Tabelle!$W$5),IF('Modello Analisi RISCHI MOG_PTPC'!AL195=Tabelle!$V$6,('Mitigazione del rischio'!J$8*Tabelle!$W$6),IF('Modello Analisi RISCHI MOG_PTPC'!AL195=Tabelle!$V$7,('Mitigazione del rischio'!J$8*Tabelle!$W$7),IF('Modello Analisi RISCHI MOG_PTPC'!AL195=Tabelle!$V$8,('Mitigazione del rischio'!J$8*Tabelle!$W$8),IF('Modello Analisi RISCHI MOG_PTPC'!AL195=Tabelle!$V$9,('Mitigazione del rischio'!J$8*Tabelle!$W$9),IF('Modello Analisi RISCHI MOG_PTPC'!AL195=Tabelle!$V$10,('Mitigazione del rischio'!J$8*Tabelle!$W$10),IF('Modello Analisi RISCHI MOG_PTPC'!AL195=Tabelle!$V$11,('Mitigazione del rischio'!J$8*Tabelle!$W$11),IF('Modello Analisi RISCHI MOG_PTPC'!AL195=Tabelle!$V$12,('Mitigazione del rischio'!J$8*Tabelle!$W$12),"-"))))))))))</f>
        <v>-</v>
      </c>
      <c r="K194" s="31" t="str">
        <f>IF('Modello Analisi RISCHI MOG_PTPC'!AM195=Tabelle!$V$3,('Mitigazione del rischio'!K$8*Tabelle!$W$3),IF('Modello Analisi RISCHI MOG_PTPC'!AM195=Tabelle!$V$4,('Mitigazione del rischio'!K$8*Tabelle!$W$4),IF('Modello Analisi RISCHI MOG_PTPC'!AM195=Tabelle!$V$5,('Mitigazione del rischio'!K$8*Tabelle!$W$5),IF('Modello Analisi RISCHI MOG_PTPC'!AM195=Tabelle!$V$6,('Mitigazione del rischio'!K$8*Tabelle!$W$6),IF('Modello Analisi RISCHI MOG_PTPC'!AM195=Tabelle!$V$7,('Mitigazione del rischio'!K$8*Tabelle!$W$7),IF('Modello Analisi RISCHI MOG_PTPC'!AM195=Tabelle!$V$8,('Mitigazione del rischio'!K$8*Tabelle!$W$8),IF('Modello Analisi RISCHI MOG_PTPC'!AM195=Tabelle!$V$9,('Mitigazione del rischio'!K$8*Tabelle!$W$9),IF('Modello Analisi RISCHI MOG_PTPC'!AM195=Tabelle!$V$10,('Mitigazione del rischio'!K$8*Tabelle!$W$10),IF('Modello Analisi RISCHI MOG_PTPC'!AM195=Tabelle!$V$11,('Mitigazione del rischio'!K$8*Tabelle!$W$11),IF('Modello Analisi RISCHI MOG_PTPC'!AM195=Tabelle!$V$12,('Mitigazione del rischio'!K$8*Tabelle!$W$12),"-"))))))))))</f>
        <v>-</v>
      </c>
      <c r="L194" s="31" t="str">
        <f>IF('Modello Analisi RISCHI MOG_PTPC'!AN195=Tabelle!$V$3,('Mitigazione del rischio'!L$8*Tabelle!$W$3),IF('Modello Analisi RISCHI MOG_PTPC'!AN195=Tabelle!$V$4,('Mitigazione del rischio'!L$8*Tabelle!$W$4),IF('Modello Analisi RISCHI MOG_PTPC'!AN195=Tabelle!$V$5,('Mitigazione del rischio'!L$8*Tabelle!$W$5),IF('Modello Analisi RISCHI MOG_PTPC'!AN195=Tabelle!$V$6,('Mitigazione del rischio'!L$8*Tabelle!$W$6),IF('Modello Analisi RISCHI MOG_PTPC'!AN195=Tabelle!$V$7,('Mitigazione del rischio'!L$8*Tabelle!$W$7),IF('Modello Analisi RISCHI MOG_PTPC'!AN195=Tabelle!$V$8,('Mitigazione del rischio'!L$8*Tabelle!$W$8),IF('Modello Analisi RISCHI MOG_PTPC'!AN195=Tabelle!$V$9,('Mitigazione del rischio'!L$8*Tabelle!$W$9),IF('Modello Analisi RISCHI MOG_PTPC'!AN195=Tabelle!$V$10,('Mitigazione del rischio'!L$8*Tabelle!$W$10),IF('Modello Analisi RISCHI MOG_PTPC'!AN195=Tabelle!$V$11,('Mitigazione del rischio'!L$8*Tabelle!$W$11),IF('Modello Analisi RISCHI MOG_PTPC'!AN195=Tabelle!$V$12,('Mitigazione del rischio'!L$8*Tabelle!$W$12),"-"))))))))))</f>
        <v>-</v>
      </c>
      <c r="M194" s="31" t="str">
        <f>IF('Modello Analisi RISCHI MOG_PTPC'!AO195=Tabelle!$V$3,('Mitigazione del rischio'!M$8*Tabelle!$W$3),IF('Modello Analisi RISCHI MOG_PTPC'!AO195=Tabelle!$V$4,('Mitigazione del rischio'!M$8*Tabelle!$W$4),IF('Modello Analisi RISCHI MOG_PTPC'!AO195=Tabelle!$V$5,('Mitigazione del rischio'!M$8*Tabelle!$W$5),IF('Modello Analisi RISCHI MOG_PTPC'!AO195=Tabelle!$V$6,('Mitigazione del rischio'!M$8*Tabelle!$W$6),IF('Modello Analisi RISCHI MOG_PTPC'!AO195=Tabelle!$V$7,('Mitigazione del rischio'!M$8*Tabelle!$W$7),IF('Modello Analisi RISCHI MOG_PTPC'!AO195=Tabelle!$V$8,('Mitigazione del rischio'!M$8*Tabelle!$W$8),IF('Modello Analisi RISCHI MOG_PTPC'!AO195=Tabelle!$V$9,('Mitigazione del rischio'!M$8*Tabelle!$W$9),IF('Modello Analisi RISCHI MOG_PTPC'!AO195=Tabelle!$V$10,('Mitigazione del rischio'!M$8*Tabelle!$W$10),IF('Modello Analisi RISCHI MOG_PTPC'!AO195=Tabelle!$V$11,('Mitigazione del rischio'!M$8*Tabelle!$W$11),IF('Modello Analisi RISCHI MOG_PTPC'!AO195=Tabelle!$V$12,('Mitigazione del rischio'!M$8*Tabelle!$W$12),"-"))))))))))</f>
        <v>-</v>
      </c>
      <c r="N194" s="31" t="str">
        <f>IF('Modello Analisi RISCHI MOG_PTPC'!AP195=Tabelle!$V$3,('Mitigazione del rischio'!N$8*Tabelle!$W$3),IF('Modello Analisi RISCHI MOG_PTPC'!AP195=Tabelle!$V$4,('Mitigazione del rischio'!N$8*Tabelle!$W$4),IF('Modello Analisi RISCHI MOG_PTPC'!AP195=Tabelle!$V$5,('Mitigazione del rischio'!N$8*Tabelle!$W$5),IF('Modello Analisi RISCHI MOG_PTPC'!AP195=Tabelle!$V$6,('Mitigazione del rischio'!N$8*Tabelle!$W$6),IF('Modello Analisi RISCHI MOG_PTPC'!AP195=Tabelle!$V$7,('Mitigazione del rischio'!N$8*Tabelle!$W$7),IF('Modello Analisi RISCHI MOG_PTPC'!AP195=Tabelle!$V$8,('Mitigazione del rischio'!N$8*Tabelle!$W$8),IF('Modello Analisi RISCHI MOG_PTPC'!AP195=Tabelle!$V$9,('Mitigazione del rischio'!N$8*Tabelle!$W$9),IF('Modello Analisi RISCHI MOG_PTPC'!AP195=Tabelle!$V$10,('Mitigazione del rischio'!N$8*Tabelle!$W$10),IF('Modello Analisi RISCHI MOG_PTPC'!AP195=Tabelle!$V$11,('Mitigazione del rischio'!N$8*Tabelle!$W$11),IF('Modello Analisi RISCHI MOG_PTPC'!AP195=Tabelle!$V$12,('Mitigazione del rischio'!N$8*Tabelle!$W$12),"-"))))))))))</f>
        <v>-</v>
      </c>
      <c r="O194" s="31" t="str">
        <f>IF('Modello Analisi RISCHI MOG_PTPC'!AQ195=Tabelle!$V$3,('Mitigazione del rischio'!O$8*Tabelle!$W$3),IF('Modello Analisi RISCHI MOG_PTPC'!AQ195=Tabelle!$V$4,('Mitigazione del rischio'!O$8*Tabelle!$W$4),IF('Modello Analisi RISCHI MOG_PTPC'!AQ195=Tabelle!$V$5,('Mitigazione del rischio'!O$8*Tabelle!$W$5),IF('Modello Analisi RISCHI MOG_PTPC'!AQ195=Tabelle!$V$6,('Mitigazione del rischio'!O$8*Tabelle!$W$6),IF('Modello Analisi RISCHI MOG_PTPC'!AQ195=Tabelle!$V$7,('Mitigazione del rischio'!O$8*Tabelle!$W$7),IF('Modello Analisi RISCHI MOG_PTPC'!AQ195=Tabelle!$V$8,('Mitigazione del rischio'!O$8*Tabelle!$W$8),IF('Modello Analisi RISCHI MOG_PTPC'!AQ195=Tabelle!$V$9,('Mitigazione del rischio'!O$8*Tabelle!$W$9),IF('Modello Analisi RISCHI MOG_PTPC'!AQ195=Tabelle!$V$10,('Mitigazione del rischio'!O$8*Tabelle!$W$10),IF('Modello Analisi RISCHI MOG_PTPC'!AQ195=Tabelle!$V$11,('Mitigazione del rischio'!O$8*Tabelle!$W$11),IF('Modello Analisi RISCHI MOG_PTPC'!AQ195=Tabelle!$V$12,('Mitigazione del rischio'!O$8*Tabelle!$W$12),"-"))))))))))</f>
        <v>-</v>
      </c>
      <c r="P194" s="31" t="str">
        <f>IF('Modello Analisi RISCHI MOG_PTPC'!AR195=Tabelle!$V$3,('Mitigazione del rischio'!P$8*Tabelle!$W$3),IF('Modello Analisi RISCHI MOG_PTPC'!AR195=Tabelle!$V$4,('Mitigazione del rischio'!P$8*Tabelle!$W$4),IF('Modello Analisi RISCHI MOG_PTPC'!AR195=Tabelle!$V$5,('Mitigazione del rischio'!P$8*Tabelle!$W$5),IF('Modello Analisi RISCHI MOG_PTPC'!AR195=Tabelle!$V$6,('Mitigazione del rischio'!P$8*Tabelle!$W$6),IF('Modello Analisi RISCHI MOG_PTPC'!AR195=Tabelle!$V$7,('Mitigazione del rischio'!P$8*Tabelle!$W$7),IF('Modello Analisi RISCHI MOG_PTPC'!AR195=Tabelle!$V$8,('Mitigazione del rischio'!P$8*Tabelle!$W$8),IF('Modello Analisi RISCHI MOG_PTPC'!AR195=Tabelle!$V$9,('Mitigazione del rischio'!P$8*Tabelle!$W$9),IF('Modello Analisi RISCHI MOG_PTPC'!AR195=Tabelle!$V$10,('Mitigazione del rischio'!P$8*Tabelle!$W$10),IF('Modello Analisi RISCHI MOG_PTPC'!AR195=Tabelle!$V$11,('Mitigazione del rischio'!P$8*Tabelle!$W$11),IF('Modello Analisi RISCHI MOG_PTPC'!AR195=Tabelle!$V$12,('Mitigazione del rischio'!P$8*Tabelle!$W$12),"-"))))))))))</f>
        <v>-</v>
      </c>
      <c r="Q194" s="31" t="str">
        <f>IF('Modello Analisi RISCHI MOG_PTPC'!AS195=Tabelle!$V$3,('Mitigazione del rischio'!Q$8*Tabelle!$W$3),IF('Modello Analisi RISCHI MOG_PTPC'!AS195=Tabelle!$V$4,('Mitigazione del rischio'!Q$8*Tabelle!$W$4),IF('Modello Analisi RISCHI MOG_PTPC'!AS195=Tabelle!$V$5,('Mitigazione del rischio'!Q$8*Tabelle!$W$5),IF('Modello Analisi RISCHI MOG_PTPC'!AS195=Tabelle!$V$6,('Mitigazione del rischio'!Q$8*Tabelle!$W$6),IF('Modello Analisi RISCHI MOG_PTPC'!AS195=Tabelle!$V$7,('Mitigazione del rischio'!Q$8*Tabelle!$W$7),IF('Modello Analisi RISCHI MOG_PTPC'!AS195=Tabelle!$V$8,('Mitigazione del rischio'!Q$8*Tabelle!$W$8),IF('Modello Analisi RISCHI MOG_PTPC'!AS195=Tabelle!$V$9,('Mitigazione del rischio'!Q$8*Tabelle!$W$9),IF('Modello Analisi RISCHI MOG_PTPC'!AS195=Tabelle!$V$10,('Mitigazione del rischio'!Q$8*Tabelle!$W$10),IF('Modello Analisi RISCHI MOG_PTPC'!AS195=Tabelle!$V$11,('Mitigazione del rischio'!Q$8*Tabelle!$W$11),IF('Modello Analisi RISCHI MOG_PTPC'!AS195=Tabelle!$V$12,('Mitigazione del rischio'!Q$8*Tabelle!$W$12),"-"))))))))))</f>
        <v>-</v>
      </c>
      <c r="R194" s="31" t="str">
        <f>IF('Modello Analisi RISCHI MOG_PTPC'!AT195=Tabelle!$V$3,('Mitigazione del rischio'!R$8*Tabelle!$W$3),IF('Modello Analisi RISCHI MOG_PTPC'!AT195=Tabelle!$V$4,('Mitigazione del rischio'!R$8*Tabelle!$W$4),IF('Modello Analisi RISCHI MOG_PTPC'!AT195=Tabelle!$V$5,('Mitigazione del rischio'!R$8*Tabelle!$W$5),IF('Modello Analisi RISCHI MOG_PTPC'!AT195=Tabelle!$V$6,('Mitigazione del rischio'!R$8*Tabelle!$W$6),IF('Modello Analisi RISCHI MOG_PTPC'!AT195=Tabelle!$V$7,('Mitigazione del rischio'!R$8*Tabelle!$W$7),IF('Modello Analisi RISCHI MOG_PTPC'!AT195=Tabelle!$V$8,('Mitigazione del rischio'!R$8*Tabelle!$W$8),IF('Modello Analisi RISCHI MOG_PTPC'!AT195=Tabelle!$V$9,('Mitigazione del rischio'!R$8*Tabelle!$W$9),IF('Modello Analisi RISCHI MOG_PTPC'!AT195=Tabelle!$V$10,('Mitigazione del rischio'!R$8*Tabelle!$W$10),IF('Modello Analisi RISCHI MOG_PTPC'!AT195=Tabelle!$V$11,('Mitigazione del rischio'!R$8*Tabelle!$W$11),IF('Modello Analisi RISCHI MOG_PTPC'!AT195=Tabelle!$V$12,('Mitigazione del rischio'!R$8*Tabelle!$W$12),"-"))))))))))</f>
        <v>-</v>
      </c>
      <c r="S194" s="31" t="str">
        <f>IF('Modello Analisi RISCHI MOG_PTPC'!AU195=Tabelle!$V$3,('Mitigazione del rischio'!S$8*Tabelle!$W$3),IF('Modello Analisi RISCHI MOG_PTPC'!AU195=Tabelle!$V$4,('Mitigazione del rischio'!S$8*Tabelle!$W$4),IF('Modello Analisi RISCHI MOG_PTPC'!AU195=Tabelle!$V$5,('Mitigazione del rischio'!S$8*Tabelle!$W$5),IF('Modello Analisi RISCHI MOG_PTPC'!AU195=Tabelle!$V$6,('Mitigazione del rischio'!S$8*Tabelle!$W$6),IF('Modello Analisi RISCHI MOG_PTPC'!AU195=Tabelle!$V$7,('Mitigazione del rischio'!S$8*Tabelle!$W$7),IF('Modello Analisi RISCHI MOG_PTPC'!AU195=Tabelle!$V$8,('Mitigazione del rischio'!S$8*Tabelle!$W$8),IF('Modello Analisi RISCHI MOG_PTPC'!AU195=Tabelle!$V$9,('Mitigazione del rischio'!S$8*Tabelle!$W$9),IF('Modello Analisi RISCHI MOG_PTPC'!AU195=Tabelle!$V$10,('Mitigazione del rischio'!S$8*Tabelle!$W$10),IF('Modello Analisi RISCHI MOG_PTPC'!AU195=Tabelle!$V$11,('Mitigazione del rischio'!S$8*Tabelle!$W$11),IF('Modello Analisi RISCHI MOG_PTPC'!AU195=Tabelle!$V$12,('Mitigazione del rischio'!S$8*Tabelle!$W$12),"-"))))))))))</f>
        <v>-</v>
      </c>
      <c r="T194" s="31" t="str">
        <f>IF('Modello Analisi RISCHI MOG_PTPC'!AV195=Tabelle!$V$3,('Mitigazione del rischio'!T$8*Tabelle!$W$3),IF('Modello Analisi RISCHI MOG_PTPC'!AV195=Tabelle!$V$4,('Mitigazione del rischio'!T$8*Tabelle!$W$4),IF('Modello Analisi RISCHI MOG_PTPC'!AV195=Tabelle!$V$5,('Mitigazione del rischio'!T$8*Tabelle!$W$5),IF('Modello Analisi RISCHI MOG_PTPC'!AV195=Tabelle!$V$6,('Mitigazione del rischio'!T$8*Tabelle!$W$6),IF('Modello Analisi RISCHI MOG_PTPC'!AV195=Tabelle!$V$7,('Mitigazione del rischio'!T$8*Tabelle!$W$7),IF('Modello Analisi RISCHI MOG_PTPC'!AV195=Tabelle!$V$8,('Mitigazione del rischio'!T$8*Tabelle!$W$8),IF('Modello Analisi RISCHI MOG_PTPC'!AV195=Tabelle!$V$9,('Mitigazione del rischio'!T$8*Tabelle!$W$9),IF('Modello Analisi RISCHI MOG_PTPC'!AV195=Tabelle!$V$10,('Mitigazione del rischio'!T$8*Tabelle!$W$10),IF('Modello Analisi RISCHI MOG_PTPC'!AV195=Tabelle!$V$11,('Mitigazione del rischio'!T$8*Tabelle!$W$11),IF('Modello Analisi RISCHI MOG_PTPC'!AV195=Tabelle!$V$12,('Mitigazione del rischio'!T$8*Tabelle!$W$12),"-"))))))))))</f>
        <v>-</v>
      </c>
      <c r="U194" s="31" t="str">
        <f>IF('Modello Analisi RISCHI MOG_PTPC'!AW195=Tabelle!$V$3,('Mitigazione del rischio'!U$8*Tabelle!$W$3),IF('Modello Analisi RISCHI MOG_PTPC'!AW195=Tabelle!$V$4,('Mitigazione del rischio'!U$8*Tabelle!$W$4),IF('Modello Analisi RISCHI MOG_PTPC'!AW195=Tabelle!$V$5,('Mitigazione del rischio'!U$8*Tabelle!$W$5),IF('Modello Analisi RISCHI MOG_PTPC'!AW195=Tabelle!$V$6,('Mitigazione del rischio'!U$8*Tabelle!$W$6),IF('Modello Analisi RISCHI MOG_PTPC'!AW195=Tabelle!$V$7,('Mitigazione del rischio'!U$8*Tabelle!$W$7),IF('Modello Analisi RISCHI MOG_PTPC'!AW195=Tabelle!$V$8,('Mitigazione del rischio'!U$8*Tabelle!$W$8),IF('Modello Analisi RISCHI MOG_PTPC'!AW195=Tabelle!$V$9,('Mitigazione del rischio'!U$8*Tabelle!$W$9),IF('Modello Analisi RISCHI MOG_PTPC'!AW195=Tabelle!$V$10,('Mitigazione del rischio'!U$8*Tabelle!$W$10),IF('Modello Analisi RISCHI MOG_PTPC'!AW195=Tabelle!$V$11,('Mitigazione del rischio'!U$8*Tabelle!$W$11),IF('Modello Analisi RISCHI MOG_PTPC'!AW195=Tabelle!$V$12,('Mitigazione del rischio'!U$8*Tabelle!$W$12),"-"))))))))))</f>
        <v>-</v>
      </c>
      <c r="V194" s="31" t="str">
        <f>IF('Modello Analisi RISCHI MOG_PTPC'!AX195=Tabelle!$V$3,('Mitigazione del rischio'!V$8*Tabelle!$W$3),IF('Modello Analisi RISCHI MOG_PTPC'!AX195=Tabelle!$V$4,('Mitigazione del rischio'!V$8*Tabelle!$W$4),IF('Modello Analisi RISCHI MOG_PTPC'!AX195=Tabelle!$V$5,('Mitigazione del rischio'!V$8*Tabelle!$W$5),IF('Modello Analisi RISCHI MOG_PTPC'!AX195=Tabelle!$V$6,('Mitigazione del rischio'!V$8*Tabelle!$W$6),IF('Modello Analisi RISCHI MOG_PTPC'!AX195=Tabelle!$V$7,('Mitigazione del rischio'!V$8*Tabelle!$W$7),IF('Modello Analisi RISCHI MOG_PTPC'!AX195=Tabelle!$V$8,('Mitigazione del rischio'!V$8*Tabelle!$W$8),IF('Modello Analisi RISCHI MOG_PTPC'!AX195=Tabelle!$V$9,('Mitigazione del rischio'!V$8*Tabelle!$W$9),IF('Modello Analisi RISCHI MOG_PTPC'!AX195=Tabelle!$V$10,('Mitigazione del rischio'!V$8*Tabelle!$W$10),IF('Modello Analisi RISCHI MOG_PTPC'!AX195=Tabelle!$V$11,('Mitigazione del rischio'!V$8*Tabelle!$W$11),IF('Modello Analisi RISCHI MOG_PTPC'!AX195=Tabelle!$V$12,('Mitigazione del rischio'!V$8*Tabelle!$W$12),"-"))))))))))</f>
        <v>-</v>
      </c>
      <c r="W194" s="31" t="str">
        <f>IF('Modello Analisi RISCHI MOG_PTPC'!AY195=Tabelle!$V$3,('Mitigazione del rischio'!W$8*Tabelle!$W$3),IF('Modello Analisi RISCHI MOG_PTPC'!AY195=Tabelle!$V$4,('Mitigazione del rischio'!W$8*Tabelle!$W$4),IF('Modello Analisi RISCHI MOG_PTPC'!AY195=Tabelle!$V$5,('Mitigazione del rischio'!W$8*Tabelle!$W$5),IF('Modello Analisi RISCHI MOG_PTPC'!AY195=Tabelle!$V$6,('Mitigazione del rischio'!W$8*Tabelle!$W$6),IF('Modello Analisi RISCHI MOG_PTPC'!AY195=Tabelle!$V$7,('Mitigazione del rischio'!W$8*Tabelle!$W$7),IF('Modello Analisi RISCHI MOG_PTPC'!AY195=Tabelle!$V$8,('Mitigazione del rischio'!W$8*Tabelle!$W$8),IF('Modello Analisi RISCHI MOG_PTPC'!AY195=Tabelle!$V$9,('Mitigazione del rischio'!W$8*Tabelle!$W$9),IF('Modello Analisi RISCHI MOG_PTPC'!AY195=Tabelle!$V$10,('Mitigazione del rischio'!W$8*Tabelle!$W$10),IF('Modello Analisi RISCHI MOG_PTPC'!AY195=Tabelle!$V$11,('Mitigazione del rischio'!W$8*Tabelle!$W$11),IF('Modello Analisi RISCHI MOG_PTPC'!AY195=Tabelle!$V$12,('Mitigazione del rischio'!W$8*Tabelle!$W$12),"-"))))))))))</f>
        <v>-</v>
      </c>
      <c r="X194" s="31" t="str">
        <f>IF('Modello Analisi RISCHI MOG_PTPC'!AZ195=Tabelle!$V$3,('Mitigazione del rischio'!X$8*Tabelle!$W$3),IF('Modello Analisi RISCHI MOG_PTPC'!AZ195=Tabelle!$V$4,('Mitigazione del rischio'!X$8*Tabelle!$W$4),IF('Modello Analisi RISCHI MOG_PTPC'!AZ195=Tabelle!$V$5,('Mitigazione del rischio'!X$8*Tabelle!$W$5),IF('Modello Analisi RISCHI MOG_PTPC'!AZ195=Tabelle!$V$6,('Mitigazione del rischio'!X$8*Tabelle!$W$6),IF('Modello Analisi RISCHI MOG_PTPC'!AZ195=Tabelle!$V$7,('Mitigazione del rischio'!X$8*Tabelle!$W$7),IF('Modello Analisi RISCHI MOG_PTPC'!AZ195=Tabelle!$V$8,('Mitigazione del rischio'!X$8*Tabelle!$W$8),IF('Modello Analisi RISCHI MOG_PTPC'!AZ195=Tabelle!$V$9,('Mitigazione del rischio'!X$8*Tabelle!$W$9),IF('Modello Analisi RISCHI MOG_PTPC'!AZ195=Tabelle!$V$10,('Mitigazione del rischio'!X$8*Tabelle!$W$10),IF('Modello Analisi RISCHI MOG_PTPC'!AZ195=Tabelle!$V$11,('Mitigazione del rischio'!X$8*Tabelle!$W$11),IF('Modello Analisi RISCHI MOG_PTPC'!AZ195=Tabelle!$V$12,('Mitigazione del rischio'!X$8*Tabelle!$W$12),"-"))))))))))</f>
        <v>-</v>
      </c>
      <c r="Y194" s="31" t="str">
        <f>IF('Modello Analisi RISCHI MOG_PTPC'!BA195=Tabelle!$V$3,('Mitigazione del rischio'!Y$8*Tabelle!$W$3),IF('Modello Analisi RISCHI MOG_PTPC'!BA195=Tabelle!$V$4,('Mitigazione del rischio'!Y$8*Tabelle!$W$4),IF('Modello Analisi RISCHI MOG_PTPC'!BA195=Tabelle!$V$5,('Mitigazione del rischio'!Y$8*Tabelle!$W$5),IF('Modello Analisi RISCHI MOG_PTPC'!BA195=Tabelle!$V$6,('Mitigazione del rischio'!Y$8*Tabelle!$W$6),IF('Modello Analisi RISCHI MOG_PTPC'!BA195=Tabelle!$V$7,('Mitigazione del rischio'!Y$8*Tabelle!$W$7),IF('Modello Analisi RISCHI MOG_PTPC'!BA195=Tabelle!$V$8,('Mitigazione del rischio'!Y$8*Tabelle!$W$8),IF('Modello Analisi RISCHI MOG_PTPC'!BA195=Tabelle!$V$9,('Mitigazione del rischio'!Y$8*Tabelle!$W$9),IF('Modello Analisi RISCHI MOG_PTPC'!BA195=Tabelle!$V$10,('Mitigazione del rischio'!Y$8*Tabelle!$W$10),IF('Modello Analisi RISCHI MOG_PTPC'!BA195=Tabelle!$V$11,('Mitigazione del rischio'!Y$8*Tabelle!$W$11),IF('Modello Analisi RISCHI MOG_PTPC'!BA195=Tabelle!$V$12,('Mitigazione del rischio'!Y$8*Tabelle!$W$12),"-"))))))))))</f>
        <v>-</v>
      </c>
      <c r="Z194" s="31" t="str">
        <f>IF('Modello Analisi RISCHI MOG_PTPC'!BB195=Tabelle!$V$3,('Mitigazione del rischio'!Z$8*Tabelle!$W$3),IF('Modello Analisi RISCHI MOG_PTPC'!BB195=Tabelle!$V$4,('Mitigazione del rischio'!Z$8*Tabelle!$W$4),IF('Modello Analisi RISCHI MOG_PTPC'!BB195=Tabelle!$V$5,('Mitigazione del rischio'!Z$8*Tabelle!$W$5),IF('Modello Analisi RISCHI MOG_PTPC'!BB195=Tabelle!$V$6,('Mitigazione del rischio'!Z$8*Tabelle!$W$6),IF('Modello Analisi RISCHI MOG_PTPC'!BB195=Tabelle!$V$7,('Mitigazione del rischio'!Z$8*Tabelle!$W$7),IF('Modello Analisi RISCHI MOG_PTPC'!BB195=Tabelle!$V$8,('Mitigazione del rischio'!Z$8*Tabelle!$W$8),IF('Modello Analisi RISCHI MOG_PTPC'!BB195=Tabelle!$V$9,('Mitigazione del rischio'!Z$8*Tabelle!$W$9),IF('Modello Analisi RISCHI MOG_PTPC'!BB195=Tabelle!$V$10,('Mitigazione del rischio'!Z$8*Tabelle!$W$10),IF('Modello Analisi RISCHI MOG_PTPC'!BB195=Tabelle!$V$11,('Mitigazione del rischio'!Z$8*Tabelle!$W$11),IF('Modello Analisi RISCHI MOG_PTPC'!BB195=Tabelle!$V$12,('Mitigazione del rischio'!Z$8*Tabelle!$W$12),"-"))))))))))</f>
        <v>-</v>
      </c>
      <c r="AA194" s="31" t="str">
        <f>IF('Modello Analisi RISCHI MOG_PTPC'!BC195=Tabelle!$V$3,('Mitigazione del rischio'!AA$8*Tabelle!$W$3),IF('Modello Analisi RISCHI MOG_PTPC'!BC195=Tabelle!$V$4,('Mitigazione del rischio'!AA$8*Tabelle!$W$4),IF('Modello Analisi RISCHI MOG_PTPC'!BC195=Tabelle!$V$5,('Mitigazione del rischio'!AA$8*Tabelle!$W$5),IF('Modello Analisi RISCHI MOG_PTPC'!BC195=Tabelle!$V$6,('Mitigazione del rischio'!AA$8*Tabelle!$W$6),IF('Modello Analisi RISCHI MOG_PTPC'!BC195=Tabelle!$V$7,('Mitigazione del rischio'!AA$8*Tabelle!$W$7),IF('Modello Analisi RISCHI MOG_PTPC'!BC195=Tabelle!$V$8,('Mitigazione del rischio'!AA$8*Tabelle!$W$8),IF('Modello Analisi RISCHI MOG_PTPC'!BC195=Tabelle!$V$9,('Mitigazione del rischio'!AA$8*Tabelle!$W$9),IF('Modello Analisi RISCHI MOG_PTPC'!BC195=Tabelle!$V$10,('Mitigazione del rischio'!AA$8*Tabelle!$W$10),IF('Modello Analisi RISCHI MOG_PTPC'!BC195=Tabelle!$V$11,('Mitigazione del rischio'!AA$8*Tabelle!$W$11),IF('Modello Analisi RISCHI MOG_PTPC'!BC195=Tabelle!$V$12,('Mitigazione del rischio'!AA$8*Tabelle!$W$12),"-"))))))))))</f>
        <v>-</v>
      </c>
      <c r="AB194" s="31" t="str">
        <f>IF('Modello Analisi RISCHI MOG_PTPC'!BD195=Tabelle!$V$3,('Mitigazione del rischio'!AB$8*Tabelle!$W$3),IF('Modello Analisi RISCHI MOG_PTPC'!BD195=Tabelle!$V$4,('Mitigazione del rischio'!AB$8*Tabelle!$W$4),IF('Modello Analisi RISCHI MOG_PTPC'!BD195=Tabelle!$V$5,('Mitigazione del rischio'!AB$8*Tabelle!$W$5),IF('Modello Analisi RISCHI MOG_PTPC'!BD195=Tabelle!$V$6,('Mitigazione del rischio'!AB$8*Tabelle!$W$6),IF('Modello Analisi RISCHI MOG_PTPC'!BD195=Tabelle!$V$7,('Mitigazione del rischio'!AB$8*Tabelle!$W$7),IF('Modello Analisi RISCHI MOG_PTPC'!BD195=Tabelle!$V$8,('Mitigazione del rischio'!AB$8*Tabelle!$W$8),IF('Modello Analisi RISCHI MOG_PTPC'!BD195=Tabelle!$V$9,('Mitigazione del rischio'!AB$8*Tabelle!$W$9),IF('Modello Analisi RISCHI MOG_PTPC'!BD195=Tabelle!$V$10,('Mitigazione del rischio'!AB$8*Tabelle!$W$10),IF('Modello Analisi RISCHI MOG_PTPC'!BD195=Tabelle!$V$11,('Mitigazione del rischio'!AB$8*Tabelle!$W$11),IF('Modello Analisi RISCHI MOG_PTPC'!BD195=Tabelle!$V$12,('Mitigazione del rischio'!AB$8*Tabelle!$W$12),"-"))))))))))</f>
        <v>-</v>
      </c>
      <c r="AC194" s="31" t="str">
        <f>IF('Modello Analisi RISCHI MOG_PTPC'!BE195=Tabelle!$V$3,('Mitigazione del rischio'!AC$8*Tabelle!$W$3),IF('Modello Analisi RISCHI MOG_PTPC'!BE195=Tabelle!$V$4,('Mitigazione del rischio'!AC$8*Tabelle!$W$4),IF('Modello Analisi RISCHI MOG_PTPC'!BE195=Tabelle!$V$5,('Mitigazione del rischio'!AC$8*Tabelle!$W$5),IF('Modello Analisi RISCHI MOG_PTPC'!BE195=Tabelle!$V$6,('Mitigazione del rischio'!AC$8*Tabelle!$W$6),IF('Modello Analisi RISCHI MOG_PTPC'!BE195=Tabelle!$V$7,('Mitigazione del rischio'!AC$8*Tabelle!$W$7),IF('Modello Analisi RISCHI MOG_PTPC'!BE195=Tabelle!$V$8,('Mitigazione del rischio'!AC$8*Tabelle!$W$8),IF('Modello Analisi RISCHI MOG_PTPC'!BE195=Tabelle!$V$9,('Mitigazione del rischio'!AC$8*Tabelle!$W$9),IF('Modello Analisi RISCHI MOG_PTPC'!BE195=Tabelle!$V$10,('Mitigazione del rischio'!AC$8*Tabelle!$W$10),IF('Modello Analisi RISCHI MOG_PTPC'!BE195=Tabelle!$V$11,('Mitigazione del rischio'!AC$8*Tabelle!$W$11),IF('Modello Analisi RISCHI MOG_PTPC'!BE195=Tabelle!$V$12,('Mitigazione del rischio'!AC$8*Tabelle!$W$12),"-"))))))))))</f>
        <v>-</v>
      </c>
      <c r="AD194" s="31" t="str">
        <f>IF('Modello Analisi RISCHI MOG_PTPC'!BF195=Tabelle!$V$3,('Mitigazione del rischio'!AD$8*Tabelle!$W$3),IF('Modello Analisi RISCHI MOG_PTPC'!BF195=Tabelle!$V$4,('Mitigazione del rischio'!AD$8*Tabelle!$W$4),IF('Modello Analisi RISCHI MOG_PTPC'!BF195=Tabelle!$V$5,('Mitigazione del rischio'!AD$8*Tabelle!$W$5),IF('Modello Analisi RISCHI MOG_PTPC'!BF195=Tabelle!$V$6,('Mitigazione del rischio'!AD$8*Tabelle!$W$6),IF('Modello Analisi RISCHI MOG_PTPC'!BF195=Tabelle!$V$7,('Mitigazione del rischio'!AD$8*Tabelle!$W$7),IF('Modello Analisi RISCHI MOG_PTPC'!BF195=Tabelle!$V$8,('Mitigazione del rischio'!AD$8*Tabelle!$W$8),IF('Modello Analisi RISCHI MOG_PTPC'!BF195=Tabelle!$V$9,('Mitigazione del rischio'!AD$8*Tabelle!$W$9),IF('Modello Analisi RISCHI MOG_PTPC'!BF195=Tabelle!$V$10,('Mitigazione del rischio'!AD$8*Tabelle!$W$10),IF('Modello Analisi RISCHI MOG_PTPC'!BF195=Tabelle!$V$11,('Mitigazione del rischio'!AD$8*Tabelle!$W$11),IF('Modello Analisi RISCHI MOG_PTPC'!BF195=Tabelle!$V$12,('Mitigazione del rischio'!AD$8*Tabelle!$W$12),"-"))))))))))</f>
        <v>-</v>
      </c>
      <c r="AE194" s="31" t="str">
        <f>IF('Modello Analisi RISCHI MOG_PTPC'!BG195=Tabelle!$V$3,('Mitigazione del rischio'!AE$8*Tabelle!$W$3),IF('Modello Analisi RISCHI MOG_PTPC'!BG195=Tabelle!$V$4,('Mitigazione del rischio'!AE$8*Tabelle!$W$4),IF('Modello Analisi RISCHI MOG_PTPC'!BG195=Tabelle!$V$5,('Mitigazione del rischio'!AE$8*Tabelle!$W$5),IF('Modello Analisi RISCHI MOG_PTPC'!BG195=Tabelle!$V$6,('Mitigazione del rischio'!AE$8*Tabelle!$W$6),IF('Modello Analisi RISCHI MOG_PTPC'!BG195=Tabelle!$V$7,('Mitigazione del rischio'!AE$8*Tabelle!$W$7),IF('Modello Analisi RISCHI MOG_PTPC'!BG195=Tabelle!$V$8,('Mitigazione del rischio'!AE$8*Tabelle!$W$8),IF('Modello Analisi RISCHI MOG_PTPC'!BG195=Tabelle!$V$9,('Mitigazione del rischio'!AE$8*Tabelle!$W$9),IF('Modello Analisi RISCHI MOG_PTPC'!BG195=Tabelle!$V$10,('Mitigazione del rischio'!AE$8*Tabelle!$W$10),IF('Modello Analisi RISCHI MOG_PTPC'!BG195=Tabelle!$V$11,('Mitigazione del rischio'!AE$8*Tabelle!$W$11),IF('Modello Analisi RISCHI MOG_PTPC'!BG195=Tabelle!$V$12,('Mitigazione del rischio'!AE$8*Tabelle!$W$12),"-"))))))))))</f>
        <v>-</v>
      </c>
      <c r="AF194" s="32">
        <f t="shared" si="7"/>
        <v>0</v>
      </c>
      <c r="AG194" s="33">
        <f t="shared" si="8"/>
        <v>0</v>
      </c>
    </row>
    <row r="195" spans="1:33" x14ac:dyDescent="0.25">
      <c r="A195" s="31" t="str">
        <f>IF('Modello Analisi RISCHI MOG_PTPC'!AC196=Tabelle!$V$3,('Mitigazione del rischio'!A$8*Tabelle!$W$3),IF('Modello Analisi RISCHI MOG_PTPC'!AC196=Tabelle!$V$4,('Mitigazione del rischio'!A$8*Tabelle!$W$4),IF('Modello Analisi RISCHI MOG_PTPC'!AC196=Tabelle!$V$5,('Mitigazione del rischio'!A$8*Tabelle!$W$5),IF('Modello Analisi RISCHI MOG_PTPC'!AC196=Tabelle!$V$6,('Mitigazione del rischio'!A$8*Tabelle!$W$6),IF('Modello Analisi RISCHI MOG_PTPC'!AC196=Tabelle!$V$7,('Mitigazione del rischio'!A$8*Tabelle!$W$7),IF('Modello Analisi RISCHI MOG_PTPC'!AC196=Tabelle!$V$8,('Mitigazione del rischio'!A$8*Tabelle!$W$8),IF('Modello Analisi RISCHI MOG_PTPC'!AC196=Tabelle!$V$9,('Mitigazione del rischio'!A$8*Tabelle!$W$9),IF('Modello Analisi RISCHI MOG_PTPC'!AC196=Tabelle!$V$10,('Mitigazione del rischio'!A$8*Tabelle!$W$10),IF('Modello Analisi RISCHI MOG_PTPC'!AC196=Tabelle!$V$11,('Mitigazione del rischio'!A$8*Tabelle!$W$11),IF('Modello Analisi RISCHI MOG_PTPC'!AC196=Tabelle!$V$12,('Mitigazione del rischio'!A$8*Tabelle!$W$12),"-"))))))))))</f>
        <v>-</v>
      </c>
      <c r="B195" s="31" t="str">
        <f>IF('Modello Analisi RISCHI MOG_PTPC'!AD196=Tabelle!$V$3,('Mitigazione del rischio'!B$8*Tabelle!$W$3),IF('Modello Analisi RISCHI MOG_PTPC'!AD196=Tabelle!$V$4,('Mitigazione del rischio'!B$8*Tabelle!$W$4),IF('Modello Analisi RISCHI MOG_PTPC'!AD196=Tabelle!$V$5,('Mitigazione del rischio'!B$8*Tabelle!$W$5),IF('Modello Analisi RISCHI MOG_PTPC'!AD196=Tabelle!$V$6,('Mitigazione del rischio'!B$8*Tabelle!$W$6),IF('Modello Analisi RISCHI MOG_PTPC'!AD196=Tabelle!$V$7,('Mitigazione del rischio'!B$8*Tabelle!$W$7),IF('Modello Analisi RISCHI MOG_PTPC'!AD196=Tabelle!$V$8,('Mitigazione del rischio'!B$8*Tabelle!$W$8),IF('Modello Analisi RISCHI MOG_PTPC'!AD196=Tabelle!$V$9,('Mitigazione del rischio'!B$8*Tabelle!$W$9),IF('Modello Analisi RISCHI MOG_PTPC'!AD196=Tabelle!$V$10,('Mitigazione del rischio'!B$8*Tabelle!$W$10),IF('Modello Analisi RISCHI MOG_PTPC'!AD196=Tabelle!$V$11,('Mitigazione del rischio'!B$8*Tabelle!$W$11),IF('Modello Analisi RISCHI MOG_PTPC'!AD196=Tabelle!$V$12,('Mitigazione del rischio'!B$8*Tabelle!$W$12),"-"))))))))))</f>
        <v>-</v>
      </c>
      <c r="C195" s="31" t="str">
        <f>IF('Modello Analisi RISCHI MOG_PTPC'!AE196=Tabelle!$V$3,('Mitigazione del rischio'!C$8*Tabelle!$W$3),IF('Modello Analisi RISCHI MOG_PTPC'!AE196=Tabelle!$V$4,('Mitigazione del rischio'!C$8*Tabelle!$W$4),IF('Modello Analisi RISCHI MOG_PTPC'!AE196=Tabelle!$V$5,('Mitigazione del rischio'!C$8*Tabelle!$W$5),IF('Modello Analisi RISCHI MOG_PTPC'!AE196=Tabelle!$V$6,('Mitigazione del rischio'!C$8*Tabelle!$W$6),IF('Modello Analisi RISCHI MOG_PTPC'!AE196=Tabelle!$V$7,('Mitigazione del rischio'!C$8*Tabelle!$W$7),IF('Modello Analisi RISCHI MOG_PTPC'!AE196=Tabelle!$V$8,('Mitigazione del rischio'!C$8*Tabelle!$W$8),IF('Modello Analisi RISCHI MOG_PTPC'!AE196=Tabelle!$V$9,('Mitigazione del rischio'!C$8*Tabelle!$W$9),IF('Modello Analisi RISCHI MOG_PTPC'!AE196=Tabelle!$V$10,('Mitigazione del rischio'!C$8*Tabelle!$W$10),IF('Modello Analisi RISCHI MOG_PTPC'!AE196=Tabelle!$V$11,('Mitigazione del rischio'!C$8*Tabelle!$W$11),IF('Modello Analisi RISCHI MOG_PTPC'!AE196=Tabelle!$V$12,('Mitigazione del rischio'!C$8*Tabelle!$W$12),"-"))))))))))</f>
        <v>-</v>
      </c>
      <c r="D195" s="31" t="str">
        <f>IF('Modello Analisi RISCHI MOG_PTPC'!AF196=Tabelle!$V$3,('Mitigazione del rischio'!D$8*Tabelle!$W$3),IF('Modello Analisi RISCHI MOG_PTPC'!AF196=Tabelle!$V$4,('Mitigazione del rischio'!D$8*Tabelle!$W$4),IF('Modello Analisi RISCHI MOG_PTPC'!AF196=Tabelle!$V$5,('Mitigazione del rischio'!D$8*Tabelle!$W$5),IF('Modello Analisi RISCHI MOG_PTPC'!AF196=Tabelle!$V$6,('Mitigazione del rischio'!D$8*Tabelle!$W$6),IF('Modello Analisi RISCHI MOG_PTPC'!AF196=Tabelle!$V$7,('Mitigazione del rischio'!D$8*Tabelle!$W$7),IF('Modello Analisi RISCHI MOG_PTPC'!AF196=Tabelle!$V$8,('Mitigazione del rischio'!D$8*Tabelle!$W$8),IF('Modello Analisi RISCHI MOG_PTPC'!AF196=Tabelle!$V$9,('Mitigazione del rischio'!D$8*Tabelle!$W$9),IF('Modello Analisi RISCHI MOG_PTPC'!AF196=Tabelle!$V$10,('Mitigazione del rischio'!D$8*Tabelle!$W$10),IF('Modello Analisi RISCHI MOG_PTPC'!AF196=Tabelle!$V$11,('Mitigazione del rischio'!D$8*Tabelle!$W$11),IF('Modello Analisi RISCHI MOG_PTPC'!AF196=Tabelle!$V$12,('Mitigazione del rischio'!D$8*Tabelle!$W$12),"-"))))))))))</f>
        <v>-</v>
      </c>
      <c r="E195" s="31" t="str">
        <f>IF('Modello Analisi RISCHI MOG_PTPC'!AG196=Tabelle!$V$3,('Mitigazione del rischio'!E$8*Tabelle!$W$3),IF('Modello Analisi RISCHI MOG_PTPC'!AG196=Tabelle!$V$4,('Mitigazione del rischio'!E$8*Tabelle!$W$4),IF('Modello Analisi RISCHI MOG_PTPC'!AG196=Tabelle!$V$5,('Mitigazione del rischio'!E$8*Tabelle!$W$5),IF('Modello Analisi RISCHI MOG_PTPC'!AG196=Tabelle!$V$6,('Mitigazione del rischio'!E$8*Tabelle!$W$6),IF('Modello Analisi RISCHI MOG_PTPC'!AG196=Tabelle!$V$7,('Mitigazione del rischio'!E$8*Tabelle!$W$7),IF('Modello Analisi RISCHI MOG_PTPC'!AG196=Tabelle!$V$8,('Mitigazione del rischio'!E$8*Tabelle!$W$8),IF('Modello Analisi RISCHI MOG_PTPC'!AG196=Tabelle!$V$9,('Mitigazione del rischio'!E$8*Tabelle!$W$9),IF('Modello Analisi RISCHI MOG_PTPC'!AG196=Tabelle!$V$10,('Mitigazione del rischio'!E$8*Tabelle!$W$10),IF('Modello Analisi RISCHI MOG_PTPC'!AG196=Tabelle!$V$11,('Mitigazione del rischio'!E$8*Tabelle!$W$11),IF('Modello Analisi RISCHI MOG_PTPC'!AG196=Tabelle!$V$12,('Mitigazione del rischio'!E$8*Tabelle!$W$12),"-"))))))))))</f>
        <v>-</v>
      </c>
      <c r="F195" s="31" t="str">
        <f>IF('Modello Analisi RISCHI MOG_PTPC'!AH196=Tabelle!$V$3,('Mitigazione del rischio'!F$8*Tabelle!$W$3),IF('Modello Analisi RISCHI MOG_PTPC'!AH196=Tabelle!$V$4,('Mitigazione del rischio'!F$8*Tabelle!$W$4),IF('Modello Analisi RISCHI MOG_PTPC'!AH196=Tabelle!$V$5,('Mitigazione del rischio'!F$8*Tabelle!$W$5),IF('Modello Analisi RISCHI MOG_PTPC'!AH196=Tabelle!$V$6,('Mitigazione del rischio'!F$8*Tabelle!$W$6),IF('Modello Analisi RISCHI MOG_PTPC'!AH196=Tabelle!$V$7,('Mitigazione del rischio'!F$8*Tabelle!$W$7),IF('Modello Analisi RISCHI MOG_PTPC'!AH196=Tabelle!$V$8,('Mitigazione del rischio'!F$8*Tabelle!$W$8),IF('Modello Analisi RISCHI MOG_PTPC'!AH196=Tabelle!$V$9,('Mitigazione del rischio'!F$8*Tabelle!$W$9),IF('Modello Analisi RISCHI MOG_PTPC'!AH196=Tabelle!$V$10,('Mitigazione del rischio'!F$8*Tabelle!$W$10),IF('Modello Analisi RISCHI MOG_PTPC'!AH196=Tabelle!$V$11,('Mitigazione del rischio'!F$8*Tabelle!$W$11),IF('Modello Analisi RISCHI MOG_PTPC'!AH196=Tabelle!$V$12,('Mitigazione del rischio'!F$8*Tabelle!$W$12),"-"))))))))))</f>
        <v>-</v>
      </c>
      <c r="G195" s="31" t="str">
        <f>IF('Modello Analisi RISCHI MOG_PTPC'!AI196=Tabelle!$V$3,('Mitigazione del rischio'!G$8*Tabelle!$W$3),IF('Modello Analisi RISCHI MOG_PTPC'!AI196=Tabelle!$V$4,('Mitigazione del rischio'!G$8*Tabelle!$W$4),IF('Modello Analisi RISCHI MOG_PTPC'!AI196=Tabelle!$V$5,('Mitigazione del rischio'!G$8*Tabelle!$W$5),IF('Modello Analisi RISCHI MOG_PTPC'!AI196=Tabelle!$V$6,('Mitigazione del rischio'!G$8*Tabelle!$W$6),IF('Modello Analisi RISCHI MOG_PTPC'!AI196=Tabelle!$V$7,('Mitigazione del rischio'!G$8*Tabelle!$W$7),IF('Modello Analisi RISCHI MOG_PTPC'!AI196=Tabelle!$V$8,('Mitigazione del rischio'!G$8*Tabelle!$W$8),IF('Modello Analisi RISCHI MOG_PTPC'!AI196=Tabelle!$V$9,('Mitigazione del rischio'!G$8*Tabelle!$W$9),IF('Modello Analisi RISCHI MOG_PTPC'!AI196=Tabelle!$V$10,('Mitigazione del rischio'!G$8*Tabelle!$W$10),IF('Modello Analisi RISCHI MOG_PTPC'!AI196=Tabelle!$V$11,('Mitigazione del rischio'!G$8*Tabelle!$W$11),IF('Modello Analisi RISCHI MOG_PTPC'!AI196=Tabelle!$V$12,('Mitigazione del rischio'!G$8*Tabelle!$W$12),"-"))))))))))</f>
        <v>-</v>
      </c>
      <c r="H195" s="31" t="str">
        <f>IF('Modello Analisi RISCHI MOG_PTPC'!AJ196=Tabelle!$V$3,('Mitigazione del rischio'!H$8*Tabelle!$W$3),IF('Modello Analisi RISCHI MOG_PTPC'!AJ196=Tabelle!$V$4,('Mitigazione del rischio'!H$8*Tabelle!$W$4),IF('Modello Analisi RISCHI MOG_PTPC'!AJ196=Tabelle!$V$5,('Mitigazione del rischio'!H$8*Tabelle!$W$5),IF('Modello Analisi RISCHI MOG_PTPC'!AJ196=Tabelle!$V$6,('Mitigazione del rischio'!H$8*Tabelle!$W$6),IF('Modello Analisi RISCHI MOG_PTPC'!AJ196=Tabelle!$V$7,('Mitigazione del rischio'!H$8*Tabelle!$W$7),IF('Modello Analisi RISCHI MOG_PTPC'!AJ196=Tabelle!$V$8,('Mitigazione del rischio'!H$8*Tabelle!$W$8),IF('Modello Analisi RISCHI MOG_PTPC'!AJ196=Tabelle!$V$9,('Mitigazione del rischio'!H$8*Tabelle!$W$9),IF('Modello Analisi RISCHI MOG_PTPC'!AJ196=Tabelle!$V$10,('Mitigazione del rischio'!H$8*Tabelle!$W$10),IF('Modello Analisi RISCHI MOG_PTPC'!AJ196=Tabelle!$V$11,('Mitigazione del rischio'!H$8*Tabelle!$W$11),IF('Modello Analisi RISCHI MOG_PTPC'!AJ196=Tabelle!$V$12,('Mitigazione del rischio'!H$8*Tabelle!$W$12),"-"))))))))))</f>
        <v>-</v>
      </c>
      <c r="I195" s="31" t="str">
        <f>IF('Modello Analisi RISCHI MOG_PTPC'!AK196=Tabelle!$V$3,('Mitigazione del rischio'!I$8*Tabelle!$W$3),IF('Modello Analisi RISCHI MOG_PTPC'!AK196=Tabelle!$V$4,('Mitigazione del rischio'!I$8*Tabelle!$W$4),IF('Modello Analisi RISCHI MOG_PTPC'!AK196=Tabelle!$V$5,('Mitigazione del rischio'!I$8*Tabelle!$W$5),IF('Modello Analisi RISCHI MOG_PTPC'!AK196=Tabelle!$V$6,('Mitigazione del rischio'!I$8*Tabelle!$W$6),IF('Modello Analisi RISCHI MOG_PTPC'!AK196=Tabelle!$V$7,('Mitigazione del rischio'!I$8*Tabelle!$W$7),IF('Modello Analisi RISCHI MOG_PTPC'!AK196=Tabelle!$V$8,('Mitigazione del rischio'!I$8*Tabelle!$W$8),IF('Modello Analisi RISCHI MOG_PTPC'!AK196=Tabelle!$V$9,('Mitigazione del rischio'!I$8*Tabelle!$W$9),IF('Modello Analisi RISCHI MOG_PTPC'!AK196=Tabelle!$V$10,('Mitigazione del rischio'!I$8*Tabelle!$W$10),IF('Modello Analisi RISCHI MOG_PTPC'!AK196=Tabelle!$V$11,('Mitigazione del rischio'!I$8*Tabelle!$W$11),IF('Modello Analisi RISCHI MOG_PTPC'!AK196=Tabelle!$V$12,('Mitigazione del rischio'!I$8*Tabelle!$W$12),"-"))))))))))</f>
        <v>-</v>
      </c>
      <c r="J195" s="31" t="str">
        <f>IF('Modello Analisi RISCHI MOG_PTPC'!AL196=Tabelle!$V$3,('Mitigazione del rischio'!J$8*Tabelle!$W$3),IF('Modello Analisi RISCHI MOG_PTPC'!AL196=Tabelle!$V$4,('Mitigazione del rischio'!J$8*Tabelle!$W$4),IF('Modello Analisi RISCHI MOG_PTPC'!AL196=Tabelle!$V$5,('Mitigazione del rischio'!J$8*Tabelle!$W$5),IF('Modello Analisi RISCHI MOG_PTPC'!AL196=Tabelle!$V$6,('Mitigazione del rischio'!J$8*Tabelle!$W$6),IF('Modello Analisi RISCHI MOG_PTPC'!AL196=Tabelle!$V$7,('Mitigazione del rischio'!J$8*Tabelle!$W$7),IF('Modello Analisi RISCHI MOG_PTPC'!AL196=Tabelle!$V$8,('Mitigazione del rischio'!J$8*Tabelle!$W$8),IF('Modello Analisi RISCHI MOG_PTPC'!AL196=Tabelle!$V$9,('Mitigazione del rischio'!J$8*Tabelle!$W$9),IF('Modello Analisi RISCHI MOG_PTPC'!AL196=Tabelle!$V$10,('Mitigazione del rischio'!J$8*Tabelle!$W$10),IF('Modello Analisi RISCHI MOG_PTPC'!AL196=Tabelle!$V$11,('Mitigazione del rischio'!J$8*Tabelle!$W$11),IF('Modello Analisi RISCHI MOG_PTPC'!AL196=Tabelle!$V$12,('Mitigazione del rischio'!J$8*Tabelle!$W$12),"-"))))))))))</f>
        <v>-</v>
      </c>
      <c r="K195" s="31" t="str">
        <f>IF('Modello Analisi RISCHI MOG_PTPC'!AM196=Tabelle!$V$3,('Mitigazione del rischio'!K$8*Tabelle!$W$3),IF('Modello Analisi RISCHI MOG_PTPC'!AM196=Tabelle!$V$4,('Mitigazione del rischio'!K$8*Tabelle!$W$4),IF('Modello Analisi RISCHI MOG_PTPC'!AM196=Tabelle!$V$5,('Mitigazione del rischio'!K$8*Tabelle!$W$5),IF('Modello Analisi RISCHI MOG_PTPC'!AM196=Tabelle!$V$6,('Mitigazione del rischio'!K$8*Tabelle!$W$6),IF('Modello Analisi RISCHI MOG_PTPC'!AM196=Tabelle!$V$7,('Mitigazione del rischio'!K$8*Tabelle!$W$7),IF('Modello Analisi RISCHI MOG_PTPC'!AM196=Tabelle!$V$8,('Mitigazione del rischio'!K$8*Tabelle!$W$8),IF('Modello Analisi RISCHI MOG_PTPC'!AM196=Tabelle!$V$9,('Mitigazione del rischio'!K$8*Tabelle!$W$9),IF('Modello Analisi RISCHI MOG_PTPC'!AM196=Tabelle!$V$10,('Mitigazione del rischio'!K$8*Tabelle!$W$10),IF('Modello Analisi RISCHI MOG_PTPC'!AM196=Tabelle!$V$11,('Mitigazione del rischio'!K$8*Tabelle!$W$11),IF('Modello Analisi RISCHI MOG_PTPC'!AM196=Tabelle!$V$12,('Mitigazione del rischio'!K$8*Tabelle!$W$12),"-"))))))))))</f>
        <v>-</v>
      </c>
      <c r="L195" s="31" t="str">
        <f>IF('Modello Analisi RISCHI MOG_PTPC'!AN196=Tabelle!$V$3,('Mitigazione del rischio'!L$8*Tabelle!$W$3),IF('Modello Analisi RISCHI MOG_PTPC'!AN196=Tabelle!$V$4,('Mitigazione del rischio'!L$8*Tabelle!$W$4),IF('Modello Analisi RISCHI MOG_PTPC'!AN196=Tabelle!$V$5,('Mitigazione del rischio'!L$8*Tabelle!$W$5),IF('Modello Analisi RISCHI MOG_PTPC'!AN196=Tabelle!$V$6,('Mitigazione del rischio'!L$8*Tabelle!$W$6),IF('Modello Analisi RISCHI MOG_PTPC'!AN196=Tabelle!$V$7,('Mitigazione del rischio'!L$8*Tabelle!$W$7),IF('Modello Analisi RISCHI MOG_PTPC'!AN196=Tabelle!$V$8,('Mitigazione del rischio'!L$8*Tabelle!$W$8),IF('Modello Analisi RISCHI MOG_PTPC'!AN196=Tabelle!$V$9,('Mitigazione del rischio'!L$8*Tabelle!$W$9),IF('Modello Analisi RISCHI MOG_PTPC'!AN196=Tabelle!$V$10,('Mitigazione del rischio'!L$8*Tabelle!$W$10),IF('Modello Analisi RISCHI MOG_PTPC'!AN196=Tabelle!$V$11,('Mitigazione del rischio'!L$8*Tabelle!$W$11),IF('Modello Analisi RISCHI MOG_PTPC'!AN196=Tabelle!$V$12,('Mitigazione del rischio'!L$8*Tabelle!$W$12),"-"))))))))))</f>
        <v>-</v>
      </c>
      <c r="M195" s="31" t="str">
        <f>IF('Modello Analisi RISCHI MOG_PTPC'!AO196=Tabelle!$V$3,('Mitigazione del rischio'!M$8*Tabelle!$W$3),IF('Modello Analisi RISCHI MOG_PTPC'!AO196=Tabelle!$V$4,('Mitigazione del rischio'!M$8*Tabelle!$W$4),IF('Modello Analisi RISCHI MOG_PTPC'!AO196=Tabelle!$V$5,('Mitigazione del rischio'!M$8*Tabelle!$W$5),IF('Modello Analisi RISCHI MOG_PTPC'!AO196=Tabelle!$V$6,('Mitigazione del rischio'!M$8*Tabelle!$W$6),IF('Modello Analisi RISCHI MOG_PTPC'!AO196=Tabelle!$V$7,('Mitigazione del rischio'!M$8*Tabelle!$W$7),IF('Modello Analisi RISCHI MOG_PTPC'!AO196=Tabelle!$V$8,('Mitigazione del rischio'!M$8*Tabelle!$W$8),IF('Modello Analisi RISCHI MOG_PTPC'!AO196=Tabelle!$V$9,('Mitigazione del rischio'!M$8*Tabelle!$W$9),IF('Modello Analisi RISCHI MOG_PTPC'!AO196=Tabelle!$V$10,('Mitigazione del rischio'!M$8*Tabelle!$W$10),IF('Modello Analisi RISCHI MOG_PTPC'!AO196=Tabelle!$V$11,('Mitigazione del rischio'!M$8*Tabelle!$W$11),IF('Modello Analisi RISCHI MOG_PTPC'!AO196=Tabelle!$V$12,('Mitigazione del rischio'!M$8*Tabelle!$W$12),"-"))))))))))</f>
        <v>-</v>
      </c>
      <c r="N195" s="31" t="str">
        <f>IF('Modello Analisi RISCHI MOG_PTPC'!AP196=Tabelle!$V$3,('Mitigazione del rischio'!N$8*Tabelle!$W$3),IF('Modello Analisi RISCHI MOG_PTPC'!AP196=Tabelle!$V$4,('Mitigazione del rischio'!N$8*Tabelle!$W$4),IF('Modello Analisi RISCHI MOG_PTPC'!AP196=Tabelle!$V$5,('Mitigazione del rischio'!N$8*Tabelle!$W$5),IF('Modello Analisi RISCHI MOG_PTPC'!AP196=Tabelle!$V$6,('Mitigazione del rischio'!N$8*Tabelle!$W$6),IF('Modello Analisi RISCHI MOG_PTPC'!AP196=Tabelle!$V$7,('Mitigazione del rischio'!N$8*Tabelle!$W$7),IF('Modello Analisi RISCHI MOG_PTPC'!AP196=Tabelle!$V$8,('Mitigazione del rischio'!N$8*Tabelle!$W$8),IF('Modello Analisi RISCHI MOG_PTPC'!AP196=Tabelle!$V$9,('Mitigazione del rischio'!N$8*Tabelle!$W$9),IF('Modello Analisi RISCHI MOG_PTPC'!AP196=Tabelle!$V$10,('Mitigazione del rischio'!N$8*Tabelle!$W$10),IF('Modello Analisi RISCHI MOG_PTPC'!AP196=Tabelle!$V$11,('Mitigazione del rischio'!N$8*Tabelle!$W$11),IF('Modello Analisi RISCHI MOG_PTPC'!AP196=Tabelle!$V$12,('Mitigazione del rischio'!N$8*Tabelle!$W$12),"-"))))))))))</f>
        <v>-</v>
      </c>
      <c r="O195" s="31" t="str">
        <f>IF('Modello Analisi RISCHI MOG_PTPC'!AQ196=Tabelle!$V$3,('Mitigazione del rischio'!O$8*Tabelle!$W$3),IF('Modello Analisi RISCHI MOG_PTPC'!AQ196=Tabelle!$V$4,('Mitigazione del rischio'!O$8*Tabelle!$W$4),IF('Modello Analisi RISCHI MOG_PTPC'!AQ196=Tabelle!$V$5,('Mitigazione del rischio'!O$8*Tabelle!$W$5),IF('Modello Analisi RISCHI MOG_PTPC'!AQ196=Tabelle!$V$6,('Mitigazione del rischio'!O$8*Tabelle!$W$6),IF('Modello Analisi RISCHI MOG_PTPC'!AQ196=Tabelle!$V$7,('Mitigazione del rischio'!O$8*Tabelle!$W$7),IF('Modello Analisi RISCHI MOG_PTPC'!AQ196=Tabelle!$V$8,('Mitigazione del rischio'!O$8*Tabelle!$W$8),IF('Modello Analisi RISCHI MOG_PTPC'!AQ196=Tabelle!$V$9,('Mitigazione del rischio'!O$8*Tabelle!$W$9),IF('Modello Analisi RISCHI MOG_PTPC'!AQ196=Tabelle!$V$10,('Mitigazione del rischio'!O$8*Tabelle!$W$10),IF('Modello Analisi RISCHI MOG_PTPC'!AQ196=Tabelle!$V$11,('Mitigazione del rischio'!O$8*Tabelle!$W$11),IF('Modello Analisi RISCHI MOG_PTPC'!AQ196=Tabelle!$V$12,('Mitigazione del rischio'!O$8*Tabelle!$W$12),"-"))))))))))</f>
        <v>-</v>
      </c>
      <c r="P195" s="31" t="str">
        <f>IF('Modello Analisi RISCHI MOG_PTPC'!AR196=Tabelle!$V$3,('Mitigazione del rischio'!P$8*Tabelle!$W$3),IF('Modello Analisi RISCHI MOG_PTPC'!AR196=Tabelle!$V$4,('Mitigazione del rischio'!P$8*Tabelle!$W$4),IF('Modello Analisi RISCHI MOG_PTPC'!AR196=Tabelle!$V$5,('Mitigazione del rischio'!P$8*Tabelle!$W$5),IF('Modello Analisi RISCHI MOG_PTPC'!AR196=Tabelle!$V$6,('Mitigazione del rischio'!P$8*Tabelle!$W$6),IF('Modello Analisi RISCHI MOG_PTPC'!AR196=Tabelle!$V$7,('Mitigazione del rischio'!P$8*Tabelle!$W$7),IF('Modello Analisi RISCHI MOG_PTPC'!AR196=Tabelle!$V$8,('Mitigazione del rischio'!P$8*Tabelle!$W$8),IF('Modello Analisi RISCHI MOG_PTPC'!AR196=Tabelle!$V$9,('Mitigazione del rischio'!P$8*Tabelle!$W$9),IF('Modello Analisi RISCHI MOG_PTPC'!AR196=Tabelle!$V$10,('Mitigazione del rischio'!P$8*Tabelle!$W$10),IF('Modello Analisi RISCHI MOG_PTPC'!AR196=Tabelle!$V$11,('Mitigazione del rischio'!P$8*Tabelle!$W$11),IF('Modello Analisi RISCHI MOG_PTPC'!AR196=Tabelle!$V$12,('Mitigazione del rischio'!P$8*Tabelle!$W$12),"-"))))))))))</f>
        <v>-</v>
      </c>
      <c r="Q195" s="31" t="str">
        <f>IF('Modello Analisi RISCHI MOG_PTPC'!AS196=Tabelle!$V$3,('Mitigazione del rischio'!Q$8*Tabelle!$W$3),IF('Modello Analisi RISCHI MOG_PTPC'!AS196=Tabelle!$V$4,('Mitigazione del rischio'!Q$8*Tabelle!$W$4),IF('Modello Analisi RISCHI MOG_PTPC'!AS196=Tabelle!$V$5,('Mitigazione del rischio'!Q$8*Tabelle!$W$5),IF('Modello Analisi RISCHI MOG_PTPC'!AS196=Tabelle!$V$6,('Mitigazione del rischio'!Q$8*Tabelle!$W$6),IF('Modello Analisi RISCHI MOG_PTPC'!AS196=Tabelle!$V$7,('Mitigazione del rischio'!Q$8*Tabelle!$W$7),IF('Modello Analisi RISCHI MOG_PTPC'!AS196=Tabelle!$V$8,('Mitigazione del rischio'!Q$8*Tabelle!$W$8),IF('Modello Analisi RISCHI MOG_PTPC'!AS196=Tabelle!$V$9,('Mitigazione del rischio'!Q$8*Tabelle!$W$9),IF('Modello Analisi RISCHI MOG_PTPC'!AS196=Tabelle!$V$10,('Mitigazione del rischio'!Q$8*Tabelle!$W$10),IF('Modello Analisi RISCHI MOG_PTPC'!AS196=Tabelle!$V$11,('Mitigazione del rischio'!Q$8*Tabelle!$W$11),IF('Modello Analisi RISCHI MOG_PTPC'!AS196=Tabelle!$V$12,('Mitigazione del rischio'!Q$8*Tabelle!$W$12),"-"))))))))))</f>
        <v>-</v>
      </c>
      <c r="R195" s="31" t="str">
        <f>IF('Modello Analisi RISCHI MOG_PTPC'!AT196=Tabelle!$V$3,('Mitigazione del rischio'!R$8*Tabelle!$W$3),IF('Modello Analisi RISCHI MOG_PTPC'!AT196=Tabelle!$V$4,('Mitigazione del rischio'!R$8*Tabelle!$W$4),IF('Modello Analisi RISCHI MOG_PTPC'!AT196=Tabelle!$V$5,('Mitigazione del rischio'!R$8*Tabelle!$W$5),IF('Modello Analisi RISCHI MOG_PTPC'!AT196=Tabelle!$V$6,('Mitigazione del rischio'!R$8*Tabelle!$W$6),IF('Modello Analisi RISCHI MOG_PTPC'!AT196=Tabelle!$V$7,('Mitigazione del rischio'!R$8*Tabelle!$W$7),IF('Modello Analisi RISCHI MOG_PTPC'!AT196=Tabelle!$V$8,('Mitigazione del rischio'!R$8*Tabelle!$W$8),IF('Modello Analisi RISCHI MOG_PTPC'!AT196=Tabelle!$V$9,('Mitigazione del rischio'!R$8*Tabelle!$W$9),IF('Modello Analisi RISCHI MOG_PTPC'!AT196=Tabelle!$V$10,('Mitigazione del rischio'!R$8*Tabelle!$W$10),IF('Modello Analisi RISCHI MOG_PTPC'!AT196=Tabelle!$V$11,('Mitigazione del rischio'!R$8*Tabelle!$W$11),IF('Modello Analisi RISCHI MOG_PTPC'!AT196=Tabelle!$V$12,('Mitigazione del rischio'!R$8*Tabelle!$W$12),"-"))))))))))</f>
        <v>-</v>
      </c>
      <c r="S195" s="31" t="str">
        <f>IF('Modello Analisi RISCHI MOG_PTPC'!AU196=Tabelle!$V$3,('Mitigazione del rischio'!S$8*Tabelle!$W$3),IF('Modello Analisi RISCHI MOG_PTPC'!AU196=Tabelle!$V$4,('Mitigazione del rischio'!S$8*Tabelle!$W$4),IF('Modello Analisi RISCHI MOG_PTPC'!AU196=Tabelle!$V$5,('Mitigazione del rischio'!S$8*Tabelle!$W$5),IF('Modello Analisi RISCHI MOG_PTPC'!AU196=Tabelle!$V$6,('Mitigazione del rischio'!S$8*Tabelle!$W$6),IF('Modello Analisi RISCHI MOG_PTPC'!AU196=Tabelle!$V$7,('Mitigazione del rischio'!S$8*Tabelle!$W$7),IF('Modello Analisi RISCHI MOG_PTPC'!AU196=Tabelle!$V$8,('Mitigazione del rischio'!S$8*Tabelle!$W$8),IF('Modello Analisi RISCHI MOG_PTPC'!AU196=Tabelle!$V$9,('Mitigazione del rischio'!S$8*Tabelle!$W$9),IF('Modello Analisi RISCHI MOG_PTPC'!AU196=Tabelle!$V$10,('Mitigazione del rischio'!S$8*Tabelle!$W$10),IF('Modello Analisi RISCHI MOG_PTPC'!AU196=Tabelle!$V$11,('Mitigazione del rischio'!S$8*Tabelle!$W$11),IF('Modello Analisi RISCHI MOG_PTPC'!AU196=Tabelle!$V$12,('Mitigazione del rischio'!S$8*Tabelle!$W$12),"-"))))))))))</f>
        <v>-</v>
      </c>
      <c r="T195" s="31" t="str">
        <f>IF('Modello Analisi RISCHI MOG_PTPC'!AV196=Tabelle!$V$3,('Mitigazione del rischio'!T$8*Tabelle!$W$3),IF('Modello Analisi RISCHI MOG_PTPC'!AV196=Tabelle!$V$4,('Mitigazione del rischio'!T$8*Tabelle!$W$4),IF('Modello Analisi RISCHI MOG_PTPC'!AV196=Tabelle!$V$5,('Mitigazione del rischio'!T$8*Tabelle!$W$5),IF('Modello Analisi RISCHI MOG_PTPC'!AV196=Tabelle!$V$6,('Mitigazione del rischio'!T$8*Tabelle!$W$6),IF('Modello Analisi RISCHI MOG_PTPC'!AV196=Tabelle!$V$7,('Mitigazione del rischio'!T$8*Tabelle!$W$7),IF('Modello Analisi RISCHI MOG_PTPC'!AV196=Tabelle!$V$8,('Mitigazione del rischio'!T$8*Tabelle!$W$8),IF('Modello Analisi RISCHI MOG_PTPC'!AV196=Tabelle!$V$9,('Mitigazione del rischio'!T$8*Tabelle!$W$9),IF('Modello Analisi RISCHI MOG_PTPC'!AV196=Tabelle!$V$10,('Mitigazione del rischio'!T$8*Tabelle!$W$10),IF('Modello Analisi RISCHI MOG_PTPC'!AV196=Tabelle!$V$11,('Mitigazione del rischio'!T$8*Tabelle!$W$11),IF('Modello Analisi RISCHI MOG_PTPC'!AV196=Tabelle!$V$12,('Mitigazione del rischio'!T$8*Tabelle!$W$12),"-"))))))))))</f>
        <v>-</v>
      </c>
      <c r="U195" s="31" t="str">
        <f>IF('Modello Analisi RISCHI MOG_PTPC'!AW196=Tabelle!$V$3,('Mitigazione del rischio'!U$8*Tabelle!$W$3),IF('Modello Analisi RISCHI MOG_PTPC'!AW196=Tabelle!$V$4,('Mitigazione del rischio'!U$8*Tabelle!$W$4),IF('Modello Analisi RISCHI MOG_PTPC'!AW196=Tabelle!$V$5,('Mitigazione del rischio'!U$8*Tabelle!$W$5),IF('Modello Analisi RISCHI MOG_PTPC'!AW196=Tabelle!$V$6,('Mitigazione del rischio'!U$8*Tabelle!$W$6),IF('Modello Analisi RISCHI MOG_PTPC'!AW196=Tabelle!$V$7,('Mitigazione del rischio'!U$8*Tabelle!$W$7),IF('Modello Analisi RISCHI MOG_PTPC'!AW196=Tabelle!$V$8,('Mitigazione del rischio'!U$8*Tabelle!$W$8),IF('Modello Analisi RISCHI MOG_PTPC'!AW196=Tabelle!$V$9,('Mitigazione del rischio'!U$8*Tabelle!$W$9),IF('Modello Analisi RISCHI MOG_PTPC'!AW196=Tabelle!$V$10,('Mitigazione del rischio'!U$8*Tabelle!$W$10),IF('Modello Analisi RISCHI MOG_PTPC'!AW196=Tabelle!$V$11,('Mitigazione del rischio'!U$8*Tabelle!$W$11),IF('Modello Analisi RISCHI MOG_PTPC'!AW196=Tabelle!$V$12,('Mitigazione del rischio'!U$8*Tabelle!$W$12),"-"))))))))))</f>
        <v>-</v>
      </c>
      <c r="V195" s="31" t="str">
        <f>IF('Modello Analisi RISCHI MOG_PTPC'!AX196=Tabelle!$V$3,('Mitigazione del rischio'!V$8*Tabelle!$W$3),IF('Modello Analisi RISCHI MOG_PTPC'!AX196=Tabelle!$V$4,('Mitigazione del rischio'!V$8*Tabelle!$W$4),IF('Modello Analisi RISCHI MOG_PTPC'!AX196=Tabelle!$V$5,('Mitigazione del rischio'!V$8*Tabelle!$W$5),IF('Modello Analisi RISCHI MOG_PTPC'!AX196=Tabelle!$V$6,('Mitigazione del rischio'!V$8*Tabelle!$W$6),IF('Modello Analisi RISCHI MOG_PTPC'!AX196=Tabelle!$V$7,('Mitigazione del rischio'!V$8*Tabelle!$W$7),IF('Modello Analisi RISCHI MOG_PTPC'!AX196=Tabelle!$V$8,('Mitigazione del rischio'!V$8*Tabelle!$W$8),IF('Modello Analisi RISCHI MOG_PTPC'!AX196=Tabelle!$V$9,('Mitigazione del rischio'!V$8*Tabelle!$W$9),IF('Modello Analisi RISCHI MOG_PTPC'!AX196=Tabelle!$V$10,('Mitigazione del rischio'!V$8*Tabelle!$W$10),IF('Modello Analisi RISCHI MOG_PTPC'!AX196=Tabelle!$V$11,('Mitigazione del rischio'!V$8*Tabelle!$W$11),IF('Modello Analisi RISCHI MOG_PTPC'!AX196=Tabelle!$V$12,('Mitigazione del rischio'!V$8*Tabelle!$W$12),"-"))))))))))</f>
        <v>-</v>
      </c>
      <c r="W195" s="31" t="str">
        <f>IF('Modello Analisi RISCHI MOG_PTPC'!AY196=Tabelle!$V$3,('Mitigazione del rischio'!W$8*Tabelle!$W$3),IF('Modello Analisi RISCHI MOG_PTPC'!AY196=Tabelle!$V$4,('Mitigazione del rischio'!W$8*Tabelle!$W$4),IF('Modello Analisi RISCHI MOG_PTPC'!AY196=Tabelle!$V$5,('Mitigazione del rischio'!W$8*Tabelle!$W$5),IF('Modello Analisi RISCHI MOG_PTPC'!AY196=Tabelle!$V$6,('Mitigazione del rischio'!W$8*Tabelle!$W$6),IF('Modello Analisi RISCHI MOG_PTPC'!AY196=Tabelle!$V$7,('Mitigazione del rischio'!W$8*Tabelle!$W$7),IF('Modello Analisi RISCHI MOG_PTPC'!AY196=Tabelle!$V$8,('Mitigazione del rischio'!W$8*Tabelle!$W$8),IF('Modello Analisi RISCHI MOG_PTPC'!AY196=Tabelle!$V$9,('Mitigazione del rischio'!W$8*Tabelle!$W$9),IF('Modello Analisi RISCHI MOG_PTPC'!AY196=Tabelle!$V$10,('Mitigazione del rischio'!W$8*Tabelle!$W$10),IF('Modello Analisi RISCHI MOG_PTPC'!AY196=Tabelle!$V$11,('Mitigazione del rischio'!W$8*Tabelle!$W$11),IF('Modello Analisi RISCHI MOG_PTPC'!AY196=Tabelle!$V$12,('Mitigazione del rischio'!W$8*Tabelle!$W$12),"-"))))))))))</f>
        <v>-</v>
      </c>
      <c r="X195" s="31" t="str">
        <f>IF('Modello Analisi RISCHI MOG_PTPC'!AZ196=Tabelle!$V$3,('Mitigazione del rischio'!X$8*Tabelle!$W$3),IF('Modello Analisi RISCHI MOG_PTPC'!AZ196=Tabelle!$V$4,('Mitigazione del rischio'!X$8*Tabelle!$W$4),IF('Modello Analisi RISCHI MOG_PTPC'!AZ196=Tabelle!$V$5,('Mitigazione del rischio'!X$8*Tabelle!$W$5),IF('Modello Analisi RISCHI MOG_PTPC'!AZ196=Tabelle!$V$6,('Mitigazione del rischio'!X$8*Tabelle!$W$6),IF('Modello Analisi RISCHI MOG_PTPC'!AZ196=Tabelle!$V$7,('Mitigazione del rischio'!X$8*Tabelle!$W$7),IF('Modello Analisi RISCHI MOG_PTPC'!AZ196=Tabelle!$V$8,('Mitigazione del rischio'!X$8*Tabelle!$W$8),IF('Modello Analisi RISCHI MOG_PTPC'!AZ196=Tabelle!$V$9,('Mitigazione del rischio'!X$8*Tabelle!$W$9),IF('Modello Analisi RISCHI MOG_PTPC'!AZ196=Tabelle!$V$10,('Mitigazione del rischio'!X$8*Tabelle!$W$10),IF('Modello Analisi RISCHI MOG_PTPC'!AZ196=Tabelle!$V$11,('Mitigazione del rischio'!X$8*Tabelle!$W$11),IF('Modello Analisi RISCHI MOG_PTPC'!AZ196=Tabelle!$V$12,('Mitigazione del rischio'!X$8*Tabelle!$W$12),"-"))))))))))</f>
        <v>-</v>
      </c>
      <c r="Y195" s="31" t="str">
        <f>IF('Modello Analisi RISCHI MOG_PTPC'!BA196=Tabelle!$V$3,('Mitigazione del rischio'!Y$8*Tabelle!$W$3),IF('Modello Analisi RISCHI MOG_PTPC'!BA196=Tabelle!$V$4,('Mitigazione del rischio'!Y$8*Tabelle!$W$4),IF('Modello Analisi RISCHI MOG_PTPC'!BA196=Tabelle!$V$5,('Mitigazione del rischio'!Y$8*Tabelle!$W$5),IF('Modello Analisi RISCHI MOG_PTPC'!BA196=Tabelle!$V$6,('Mitigazione del rischio'!Y$8*Tabelle!$W$6),IF('Modello Analisi RISCHI MOG_PTPC'!BA196=Tabelle!$V$7,('Mitigazione del rischio'!Y$8*Tabelle!$W$7),IF('Modello Analisi RISCHI MOG_PTPC'!BA196=Tabelle!$V$8,('Mitigazione del rischio'!Y$8*Tabelle!$W$8),IF('Modello Analisi RISCHI MOG_PTPC'!BA196=Tabelle!$V$9,('Mitigazione del rischio'!Y$8*Tabelle!$W$9),IF('Modello Analisi RISCHI MOG_PTPC'!BA196=Tabelle!$V$10,('Mitigazione del rischio'!Y$8*Tabelle!$W$10),IF('Modello Analisi RISCHI MOG_PTPC'!BA196=Tabelle!$V$11,('Mitigazione del rischio'!Y$8*Tabelle!$W$11),IF('Modello Analisi RISCHI MOG_PTPC'!BA196=Tabelle!$V$12,('Mitigazione del rischio'!Y$8*Tabelle!$W$12),"-"))))))))))</f>
        <v>-</v>
      </c>
      <c r="Z195" s="31" t="str">
        <f>IF('Modello Analisi RISCHI MOG_PTPC'!BB196=Tabelle!$V$3,('Mitigazione del rischio'!Z$8*Tabelle!$W$3),IF('Modello Analisi RISCHI MOG_PTPC'!BB196=Tabelle!$V$4,('Mitigazione del rischio'!Z$8*Tabelle!$W$4),IF('Modello Analisi RISCHI MOG_PTPC'!BB196=Tabelle!$V$5,('Mitigazione del rischio'!Z$8*Tabelle!$W$5),IF('Modello Analisi RISCHI MOG_PTPC'!BB196=Tabelle!$V$6,('Mitigazione del rischio'!Z$8*Tabelle!$W$6),IF('Modello Analisi RISCHI MOG_PTPC'!BB196=Tabelle!$V$7,('Mitigazione del rischio'!Z$8*Tabelle!$W$7),IF('Modello Analisi RISCHI MOG_PTPC'!BB196=Tabelle!$V$8,('Mitigazione del rischio'!Z$8*Tabelle!$W$8),IF('Modello Analisi RISCHI MOG_PTPC'!BB196=Tabelle!$V$9,('Mitigazione del rischio'!Z$8*Tabelle!$W$9),IF('Modello Analisi RISCHI MOG_PTPC'!BB196=Tabelle!$V$10,('Mitigazione del rischio'!Z$8*Tabelle!$W$10),IF('Modello Analisi RISCHI MOG_PTPC'!BB196=Tabelle!$V$11,('Mitigazione del rischio'!Z$8*Tabelle!$W$11),IF('Modello Analisi RISCHI MOG_PTPC'!BB196=Tabelle!$V$12,('Mitigazione del rischio'!Z$8*Tabelle!$W$12),"-"))))))))))</f>
        <v>-</v>
      </c>
      <c r="AA195" s="31" t="str">
        <f>IF('Modello Analisi RISCHI MOG_PTPC'!BC196=Tabelle!$V$3,('Mitigazione del rischio'!AA$8*Tabelle!$W$3),IF('Modello Analisi RISCHI MOG_PTPC'!BC196=Tabelle!$V$4,('Mitigazione del rischio'!AA$8*Tabelle!$W$4),IF('Modello Analisi RISCHI MOG_PTPC'!BC196=Tabelle!$V$5,('Mitigazione del rischio'!AA$8*Tabelle!$W$5),IF('Modello Analisi RISCHI MOG_PTPC'!BC196=Tabelle!$V$6,('Mitigazione del rischio'!AA$8*Tabelle!$W$6),IF('Modello Analisi RISCHI MOG_PTPC'!BC196=Tabelle!$V$7,('Mitigazione del rischio'!AA$8*Tabelle!$W$7),IF('Modello Analisi RISCHI MOG_PTPC'!BC196=Tabelle!$V$8,('Mitigazione del rischio'!AA$8*Tabelle!$W$8),IF('Modello Analisi RISCHI MOG_PTPC'!BC196=Tabelle!$V$9,('Mitigazione del rischio'!AA$8*Tabelle!$W$9),IF('Modello Analisi RISCHI MOG_PTPC'!BC196=Tabelle!$V$10,('Mitigazione del rischio'!AA$8*Tabelle!$W$10),IF('Modello Analisi RISCHI MOG_PTPC'!BC196=Tabelle!$V$11,('Mitigazione del rischio'!AA$8*Tabelle!$W$11),IF('Modello Analisi RISCHI MOG_PTPC'!BC196=Tabelle!$V$12,('Mitigazione del rischio'!AA$8*Tabelle!$W$12),"-"))))))))))</f>
        <v>-</v>
      </c>
      <c r="AB195" s="31" t="str">
        <f>IF('Modello Analisi RISCHI MOG_PTPC'!BD196=Tabelle!$V$3,('Mitigazione del rischio'!AB$8*Tabelle!$W$3),IF('Modello Analisi RISCHI MOG_PTPC'!BD196=Tabelle!$V$4,('Mitigazione del rischio'!AB$8*Tabelle!$W$4),IF('Modello Analisi RISCHI MOG_PTPC'!BD196=Tabelle!$V$5,('Mitigazione del rischio'!AB$8*Tabelle!$W$5),IF('Modello Analisi RISCHI MOG_PTPC'!BD196=Tabelle!$V$6,('Mitigazione del rischio'!AB$8*Tabelle!$W$6),IF('Modello Analisi RISCHI MOG_PTPC'!BD196=Tabelle!$V$7,('Mitigazione del rischio'!AB$8*Tabelle!$W$7),IF('Modello Analisi RISCHI MOG_PTPC'!BD196=Tabelle!$V$8,('Mitigazione del rischio'!AB$8*Tabelle!$W$8),IF('Modello Analisi RISCHI MOG_PTPC'!BD196=Tabelle!$V$9,('Mitigazione del rischio'!AB$8*Tabelle!$W$9),IF('Modello Analisi RISCHI MOG_PTPC'!BD196=Tabelle!$V$10,('Mitigazione del rischio'!AB$8*Tabelle!$W$10),IF('Modello Analisi RISCHI MOG_PTPC'!BD196=Tabelle!$V$11,('Mitigazione del rischio'!AB$8*Tabelle!$W$11),IF('Modello Analisi RISCHI MOG_PTPC'!BD196=Tabelle!$V$12,('Mitigazione del rischio'!AB$8*Tabelle!$W$12),"-"))))))))))</f>
        <v>-</v>
      </c>
      <c r="AC195" s="31" t="str">
        <f>IF('Modello Analisi RISCHI MOG_PTPC'!BE196=Tabelle!$V$3,('Mitigazione del rischio'!AC$8*Tabelle!$W$3),IF('Modello Analisi RISCHI MOG_PTPC'!BE196=Tabelle!$V$4,('Mitigazione del rischio'!AC$8*Tabelle!$W$4),IF('Modello Analisi RISCHI MOG_PTPC'!BE196=Tabelle!$V$5,('Mitigazione del rischio'!AC$8*Tabelle!$W$5),IF('Modello Analisi RISCHI MOG_PTPC'!BE196=Tabelle!$V$6,('Mitigazione del rischio'!AC$8*Tabelle!$W$6),IF('Modello Analisi RISCHI MOG_PTPC'!BE196=Tabelle!$V$7,('Mitigazione del rischio'!AC$8*Tabelle!$W$7),IF('Modello Analisi RISCHI MOG_PTPC'!BE196=Tabelle!$V$8,('Mitigazione del rischio'!AC$8*Tabelle!$W$8),IF('Modello Analisi RISCHI MOG_PTPC'!BE196=Tabelle!$V$9,('Mitigazione del rischio'!AC$8*Tabelle!$W$9),IF('Modello Analisi RISCHI MOG_PTPC'!BE196=Tabelle!$V$10,('Mitigazione del rischio'!AC$8*Tabelle!$W$10),IF('Modello Analisi RISCHI MOG_PTPC'!BE196=Tabelle!$V$11,('Mitigazione del rischio'!AC$8*Tabelle!$W$11),IF('Modello Analisi RISCHI MOG_PTPC'!BE196=Tabelle!$V$12,('Mitigazione del rischio'!AC$8*Tabelle!$W$12),"-"))))))))))</f>
        <v>-</v>
      </c>
      <c r="AD195" s="31" t="str">
        <f>IF('Modello Analisi RISCHI MOG_PTPC'!BF196=Tabelle!$V$3,('Mitigazione del rischio'!AD$8*Tabelle!$W$3),IF('Modello Analisi RISCHI MOG_PTPC'!BF196=Tabelle!$V$4,('Mitigazione del rischio'!AD$8*Tabelle!$W$4),IF('Modello Analisi RISCHI MOG_PTPC'!BF196=Tabelle!$V$5,('Mitigazione del rischio'!AD$8*Tabelle!$W$5),IF('Modello Analisi RISCHI MOG_PTPC'!BF196=Tabelle!$V$6,('Mitigazione del rischio'!AD$8*Tabelle!$W$6),IF('Modello Analisi RISCHI MOG_PTPC'!BF196=Tabelle!$V$7,('Mitigazione del rischio'!AD$8*Tabelle!$W$7),IF('Modello Analisi RISCHI MOG_PTPC'!BF196=Tabelle!$V$8,('Mitigazione del rischio'!AD$8*Tabelle!$W$8),IF('Modello Analisi RISCHI MOG_PTPC'!BF196=Tabelle!$V$9,('Mitigazione del rischio'!AD$8*Tabelle!$W$9),IF('Modello Analisi RISCHI MOG_PTPC'!BF196=Tabelle!$V$10,('Mitigazione del rischio'!AD$8*Tabelle!$W$10),IF('Modello Analisi RISCHI MOG_PTPC'!BF196=Tabelle!$V$11,('Mitigazione del rischio'!AD$8*Tabelle!$W$11),IF('Modello Analisi RISCHI MOG_PTPC'!BF196=Tabelle!$V$12,('Mitigazione del rischio'!AD$8*Tabelle!$W$12),"-"))))))))))</f>
        <v>-</v>
      </c>
      <c r="AE195" s="31" t="str">
        <f>IF('Modello Analisi RISCHI MOG_PTPC'!BG196=Tabelle!$V$3,('Mitigazione del rischio'!AE$8*Tabelle!$W$3),IF('Modello Analisi RISCHI MOG_PTPC'!BG196=Tabelle!$V$4,('Mitigazione del rischio'!AE$8*Tabelle!$W$4),IF('Modello Analisi RISCHI MOG_PTPC'!BG196=Tabelle!$V$5,('Mitigazione del rischio'!AE$8*Tabelle!$W$5),IF('Modello Analisi RISCHI MOG_PTPC'!BG196=Tabelle!$V$6,('Mitigazione del rischio'!AE$8*Tabelle!$W$6),IF('Modello Analisi RISCHI MOG_PTPC'!BG196=Tabelle!$V$7,('Mitigazione del rischio'!AE$8*Tabelle!$W$7),IF('Modello Analisi RISCHI MOG_PTPC'!BG196=Tabelle!$V$8,('Mitigazione del rischio'!AE$8*Tabelle!$W$8),IF('Modello Analisi RISCHI MOG_PTPC'!BG196=Tabelle!$V$9,('Mitigazione del rischio'!AE$8*Tabelle!$W$9),IF('Modello Analisi RISCHI MOG_PTPC'!BG196=Tabelle!$V$10,('Mitigazione del rischio'!AE$8*Tabelle!$W$10),IF('Modello Analisi RISCHI MOG_PTPC'!BG196=Tabelle!$V$11,('Mitigazione del rischio'!AE$8*Tabelle!$W$11),IF('Modello Analisi RISCHI MOG_PTPC'!BG196=Tabelle!$V$12,('Mitigazione del rischio'!AE$8*Tabelle!$W$12),"-"))))))))))</f>
        <v>-</v>
      </c>
      <c r="AF195" s="32">
        <f t="shared" si="7"/>
        <v>0</v>
      </c>
      <c r="AG195" s="33">
        <f t="shared" si="8"/>
        <v>0</v>
      </c>
    </row>
    <row r="196" spans="1:33" x14ac:dyDescent="0.25">
      <c r="A196" s="31" t="str">
        <f>IF('Modello Analisi RISCHI MOG_PTPC'!AC197=Tabelle!$V$3,('Mitigazione del rischio'!A$8*Tabelle!$W$3),IF('Modello Analisi RISCHI MOG_PTPC'!AC197=Tabelle!$V$4,('Mitigazione del rischio'!A$8*Tabelle!$W$4),IF('Modello Analisi RISCHI MOG_PTPC'!AC197=Tabelle!$V$5,('Mitigazione del rischio'!A$8*Tabelle!$W$5),IF('Modello Analisi RISCHI MOG_PTPC'!AC197=Tabelle!$V$6,('Mitigazione del rischio'!A$8*Tabelle!$W$6),IF('Modello Analisi RISCHI MOG_PTPC'!AC197=Tabelle!$V$7,('Mitigazione del rischio'!A$8*Tabelle!$W$7),IF('Modello Analisi RISCHI MOG_PTPC'!AC197=Tabelle!$V$8,('Mitigazione del rischio'!A$8*Tabelle!$W$8),IF('Modello Analisi RISCHI MOG_PTPC'!AC197=Tabelle!$V$9,('Mitigazione del rischio'!A$8*Tabelle!$W$9),IF('Modello Analisi RISCHI MOG_PTPC'!AC197=Tabelle!$V$10,('Mitigazione del rischio'!A$8*Tabelle!$W$10),IF('Modello Analisi RISCHI MOG_PTPC'!AC197=Tabelle!$V$11,('Mitigazione del rischio'!A$8*Tabelle!$W$11),IF('Modello Analisi RISCHI MOG_PTPC'!AC197=Tabelle!$V$12,('Mitigazione del rischio'!A$8*Tabelle!$W$12),"-"))))))))))</f>
        <v>-</v>
      </c>
      <c r="B196" s="31" t="str">
        <f>IF('Modello Analisi RISCHI MOG_PTPC'!AD197=Tabelle!$V$3,('Mitigazione del rischio'!B$8*Tabelle!$W$3),IF('Modello Analisi RISCHI MOG_PTPC'!AD197=Tabelle!$V$4,('Mitigazione del rischio'!B$8*Tabelle!$W$4),IF('Modello Analisi RISCHI MOG_PTPC'!AD197=Tabelle!$V$5,('Mitigazione del rischio'!B$8*Tabelle!$W$5),IF('Modello Analisi RISCHI MOG_PTPC'!AD197=Tabelle!$V$6,('Mitigazione del rischio'!B$8*Tabelle!$W$6),IF('Modello Analisi RISCHI MOG_PTPC'!AD197=Tabelle!$V$7,('Mitigazione del rischio'!B$8*Tabelle!$W$7),IF('Modello Analisi RISCHI MOG_PTPC'!AD197=Tabelle!$V$8,('Mitigazione del rischio'!B$8*Tabelle!$W$8),IF('Modello Analisi RISCHI MOG_PTPC'!AD197=Tabelle!$V$9,('Mitigazione del rischio'!B$8*Tabelle!$W$9),IF('Modello Analisi RISCHI MOG_PTPC'!AD197=Tabelle!$V$10,('Mitigazione del rischio'!B$8*Tabelle!$W$10),IF('Modello Analisi RISCHI MOG_PTPC'!AD197=Tabelle!$V$11,('Mitigazione del rischio'!B$8*Tabelle!$W$11),IF('Modello Analisi RISCHI MOG_PTPC'!AD197=Tabelle!$V$12,('Mitigazione del rischio'!B$8*Tabelle!$W$12),"-"))))))))))</f>
        <v>-</v>
      </c>
      <c r="C196" s="31" t="str">
        <f>IF('Modello Analisi RISCHI MOG_PTPC'!AE197=Tabelle!$V$3,('Mitigazione del rischio'!C$8*Tabelle!$W$3),IF('Modello Analisi RISCHI MOG_PTPC'!AE197=Tabelle!$V$4,('Mitigazione del rischio'!C$8*Tabelle!$W$4),IF('Modello Analisi RISCHI MOG_PTPC'!AE197=Tabelle!$V$5,('Mitigazione del rischio'!C$8*Tabelle!$W$5),IF('Modello Analisi RISCHI MOG_PTPC'!AE197=Tabelle!$V$6,('Mitigazione del rischio'!C$8*Tabelle!$W$6),IF('Modello Analisi RISCHI MOG_PTPC'!AE197=Tabelle!$V$7,('Mitigazione del rischio'!C$8*Tabelle!$W$7),IF('Modello Analisi RISCHI MOG_PTPC'!AE197=Tabelle!$V$8,('Mitigazione del rischio'!C$8*Tabelle!$W$8),IF('Modello Analisi RISCHI MOG_PTPC'!AE197=Tabelle!$V$9,('Mitigazione del rischio'!C$8*Tabelle!$W$9),IF('Modello Analisi RISCHI MOG_PTPC'!AE197=Tabelle!$V$10,('Mitigazione del rischio'!C$8*Tabelle!$W$10),IF('Modello Analisi RISCHI MOG_PTPC'!AE197=Tabelle!$V$11,('Mitigazione del rischio'!C$8*Tabelle!$W$11),IF('Modello Analisi RISCHI MOG_PTPC'!AE197=Tabelle!$V$12,('Mitigazione del rischio'!C$8*Tabelle!$W$12),"-"))))))))))</f>
        <v>-</v>
      </c>
      <c r="D196" s="31" t="str">
        <f>IF('Modello Analisi RISCHI MOG_PTPC'!AF197=Tabelle!$V$3,('Mitigazione del rischio'!D$8*Tabelle!$W$3),IF('Modello Analisi RISCHI MOG_PTPC'!AF197=Tabelle!$V$4,('Mitigazione del rischio'!D$8*Tabelle!$W$4),IF('Modello Analisi RISCHI MOG_PTPC'!AF197=Tabelle!$V$5,('Mitigazione del rischio'!D$8*Tabelle!$W$5),IF('Modello Analisi RISCHI MOG_PTPC'!AF197=Tabelle!$V$6,('Mitigazione del rischio'!D$8*Tabelle!$W$6),IF('Modello Analisi RISCHI MOG_PTPC'!AF197=Tabelle!$V$7,('Mitigazione del rischio'!D$8*Tabelle!$W$7),IF('Modello Analisi RISCHI MOG_PTPC'!AF197=Tabelle!$V$8,('Mitigazione del rischio'!D$8*Tabelle!$W$8),IF('Modello Analisi RISCHI MOG_PTPC'!AF197=Tabelle!$V$9,('Mitigazione del rischio'!D$8*Tabelle!$W$9),IF('Modello Analisi RISCHI MOG_PTPC'!AF197=Tabelle!$V$10,('Mitigazione del rischio'!D$8*Tabelle!$W$10),IF('Modello Analisi RISCHI MOG_PTPC'!AF197=Tabelle!$V$11,('Mitigazione del rischio'!D$8*Tabelle!$W$11),IF('Modello Analisi RISCHI MOG_PTPC'!AF197=Tabelle!$V$12,('Mitigazione del rischio'!D$8*Tabelle!$W$12),"-"))))))))))</f>
        <v>-</v>
      </c>
      <c r="E196" s="31" t="str">
        <f>IF('Modello Analisi RISCHI MOG_PTPC'!AG197=Tabelle!$V$3,('Mitigazione del rischio'!E$8*Tabelle!$W$3),IF('Modello Analisi RISCHI MOG_PTPC'!AG197=Tabelle!$V$4,('Mitigazione del rischio'!E$8*Tabelle!$W$4),IF('Modello Analisi RISCHI MOG_PTPC'!AG197=Tabelle!$V$5,('Mitigazione del rischio'!E$8*Tabelle!$W$5),IF('Modello Analisi RISCHI MOG_PTPC'!AG197=Tabelle!$V$6,('Mitigazione del rischio'!E$8*Tabelle!$W$6),IF('Modello Analisi RISCHI MOG_PTPC'!AG197=Tabelle!$V$7,('Mitigazione del rischio'!E$8*Tabelle!$W$7),IF('Modello Analisi RISCHI MOG_PTPC'!AG197=Tabelle!$V$8,('Mitigazione del rischio'!E$8*Tabelle!$W$8),IF('Modello Analisi RISCHI MOG_PTPC'!AG197=Tabelle!$V$9,('Mitigazione del rischio'!E$8*Tabelle!$W$9),IF('Modello Analisi RISCHI MOG_PTPC'!AG197=Tabelle!$V$10,('Mitigazione del rischio'!E$8*Tabelle!$W$10),IF('Modello Analisi RISCHI MOG_PTPC'!AG197=Tabelle!$V$11,('Mitigazione del rischio'!E$8*Tabelle!$W$11),IF('Modello Analisi RISCHI MOG_PTPC'!AG197=Tabelle!$V$12,('Mitigazione del rischio'!E$8*Tabelle!$W$12),"-"))))))))))</f>
        <v>-</v>
      </c>
      <c r="F196" s="31" t="str">
        <f>IF('Modello Analisi RISCHI MOG_PTPC'!AH197=Tabelle!$V$3,('Mitigazione del rischio'!F$8*Tabelle!$W$3),IF('Modello Analisi RISCHI MOG_PTPC'!AH197=Tabelle!$V$4,('Mitigazione del rischio'!F$8*Tabelle!$W$4),IF('Modello Analisi RISCHI MOG_PTPC'!AH197=Tabelle!$V$5,('Mitigazione del rischio'!F$8*Tabelle!$W$5),IF('Modello Analisi RISCHI MOG_PTPC'!AH197=Tabelle!$V$6,('Mitigazione del rischio'!F$8*Tabelle!$W$6),IF('Modello Analisi RISCHI MOG_PTPC'!AH197=Tabelle!$V$7,('Mitigazione del rischio'!F$8*Tabelle!$W$7),IF('Modello Analisi RISCHI MOG_PTPC'!AH197=Tabelle!$V$8,('Mitigazione del rischio'!F$8*Tabelle!$W$8),IF('Modello Analisi RISCHI MOG_PTPC'!AH197=Tabelle!$V$9,('Mitigazione del rischio'!F$8*Tabelle!$W$9),IF('Modello Analisi RISCHI MOG_PTPC'!AH197=Tabelle!$V$10,('Mitigazione del rischio'!F$8*Tabelle!$W$10),IF('Modello Analisi RISCHI MOG_PTPC'!AH197=Tabelle!$V$11,('Mitigazione del rischio'!F$8*Tabelle!$W$11),IF('Modello Analisi RISCHI MOG_PTPC'!AH197=Tabelle!$V$12,('Mitigazione del rischio'!F$8*Tabelle!$W$12),"-"))))))))))</f>
        <v>-</v>
      </c>
      <c r="G196" s="31" t="str">
        <f>IF('Modello Analisi RISCHI MOG_PTPC'!AI197=Tabelle!$V$3,('Mitigazione del rischio'!G$8*Tabelle!$W$3),IF('Modello Analisi RISCHI MOG_PTPC'!AI197=Tabelle!$V$4,('Mitigazione del rischio'!G$8*Tabelle!$W$4),IF('Modello Analisi RISCHI MOG_PTPC'!AI197=Tabelle!$V$5,('Mitigazione del rischio'!G$8*Tabelle!$W$5),IF('Modello Analisi RISCHI MOG_PTPC'!AI197=Tabelle!$V$6,('Mitigazione del rischio'!G$8*Tabelle!$W$6),IF('Modello Analisi RISCHI MOG_PTPC'!AI197=Tabelle!$V$7,('Mitigazione del rischio'!G$8*Tabelle!$W$7),IF('Modello Analisi RISCHI MOG_PTPC'!AI197=Tabelle!$V$8,('Mitigazione del rischio'!G$8*Tabelle!$W$8),IF('Modello Analisi RISCHI MOG_PTPC'!AI197=Tabelle!$V$9,('Mitigazione del rischio'!G$8*Tabelle!$W$9),IF('Modello Analisi RISCHI MOG_PTPC'!AI197=Tabelle!$V$10,('Mitigazione del rischio'!G$8*Tabelle!$W$10),IF('Modello Analisi RISCHI MOG_PTPC'!AI197=Tabelle!$V$11,('Mitigazione del rischio'!G$8*Tabelle!$W$11),IF('Modello Analisi RISCHI MOG_PTPC'!AI197=Tabelle!$V$12,('Mitigazione del rischio'!G$8*Tabelle!$W$12),"-"))))))))))</f>
        <v>-</v>
      </c>
      <c r="H196" s="31" t="str">
        <f>IF('Modello Analisi RISCHI MOG_PTPC'!AJ197=Tabelle!$V$3,('Mitigazione del rischio'!H$8*Tabelle!$W$3),IF('Modello Analisi RISCHI MOG_PTPC'!AJ197=Tabelle!$V$4,('Mitigazione del rischio'!H$8*Tabelle!$W$4),IF('Modello Analisi RISCHI MOG_PTPC'!AJ197=Tabelle!$V$5,('Mitigazione del rischio'!H$8*Tabelle!$W$5),IF('Modello Analisi RISCHI MOG_PTPC'!AJ197=Tabelle!$V$6,('Mitigazione del rischio'!H$8*Tabelle!$W$6),IF('Modello Analisi RISCHI MOG_PTPC'!AJ197=Tabelle!$V$7,('Mitigazione del rischio'!H$8*Tabelle!$W$7),IF('Modello Analisi RISCHI MOG_PTPC'!AJ197=Tabelle!$V$8,('Mitigazione del rischio'!H$8*Tabelle!$W$8),IF('Modello Analisi RISCHI MOG_PTPC'!AJ197=Tabelle!$V$9,('Mitigazione del rischio'!H$8*Tabelle!$W$9),IF('Modello Analisi RISCHI MOG_PTPC'!AJ197=Tabelle!$V$10,('Mitigazione del rischio'!H$8*Tabelle!$W$10),IF('Modello Analisi RISCHI MOG_PTPC'!AJ197=Tabelle!$V$11,('Mitigazione del rischio'!H$8*Tabelle!$W$11),IF('Modello Analisi RISCHI MOG_PTPC'!AJ197=Tabelle!$V$12,('Mitigazione del rischio'!H$8*Tabelle!$W$12),"-"))))))))))</f>
        <v>-</v>
      </c>
      <c r="I196" s="31" t="str">
        <f>IF('Modello Analisi RISCHI MOG_PTPC'!AK197=Tabelle!$V$3,('Mitigazione del rischio'!I$8*Tabelle!$W$3),IF('Modello Analisi RISCHI MOG_PTPC'!AK197=Tabelle!$V$4,('Mitigazione del rischio'!I$8*Tabelle!$W$4),IF('Modello Analisi RISCHI MOG_PTPC'!AK197=Tabelle!$V$5,('Mitigazione del rischio'!I$8*Tabelle!$W$5),IF('Modello Analisi RISCHI MOG_PTPC'!AK197=Tabelle!$V$6,('Mitigazione del rischio'!I$8*Tabelle!$W$6),IF('Modello Analisi RISCHI MOG_PTPC'!AK197=Tabelle!$V$7,('Mitigazione del rischio'!I$8*Tabelle!$W$7),IF('Modello Analisi RISCHI MOG_PTPC'!AK197=Tabelle!$V$8,('Mitigazione del rischio'!I$8*Tabelle!$W$8),IF('Modello Analisi RISCHI MOG_PTPC'!AK197=Tabelle!$V$9,('Mitigazione del rischio'!I$8*Tabelle!$W$9),IF('Modello Analisi RISCHI MOG_PTPC'!AK197=Tabelle!$V$10,('Mitigazione del rischio'!I$8*Tabelle!$W$10),IF('Modello Analisi RISCHI MOG_PTPC'!AK197=Tabelle!$V$11,('Mitigazione del rischio'!I$8*Tabelle!$W$11),IF('Modello Analisi RISCHI MOG_PTPC'!AK197=Tabelle!$V$12,('Mitigazione del rischio'!I$8*Tabelle!$W$12),"-"))))))))))</f>
        <v>-</v>
      </c>
      <c r="J196" s="31" t="str">
        <f>IF('Modello Analisi RISCHI MOG_PTPC'!AL197=Tabelle!$V$3,('Mitigazione del rischio'!J$8*Tabelle!$W$3),IF('Modello Analisi RISCHI MOG_PTPC'!AL197=Tabelle!$V$4,('Mitigazione del rischio'!J$8*Tabelle!$W$4),IF('Modello Analisi RISCHI MOG_PTPC'!AL197=Tabelle!$V$5,('Mitigazione del rischio'!J$8*Tabelle!$W$5),IF('Modello Analisi RISCHI MOG_PTPC'!AL197=Tabelle!$V$6,('Mitigazione del rischio'!J$8*Tabelle!$W$6),IF('Modello Analisi RISCHI MOG_PTPC'!AL197=Tabelle!$V$7,('Mitigazione del rischio'!J$8*Tabelle!$W$7),IF('Modello Analisi RISCHI MOG_PTPC'!AL197=Tabelle!$V$8,('Mitigazione del rischio'!J$8*Tabelle!$W$8),IF('Modello Analisi RISCHI MOG_PTPC'!AL197=Tabelle!$V$9,('Mitigazione del rischio'!J$8*Tabelle!$W$9),IF('Modello Analisi RISCHI MOG_PTPC'!AL197=Tabelle!$V$10,('Mitigazione del rischio'!J$8*Tabelle!$W$10),IF('Modello Analisi RISCHI MOG_PTPC'!AL197=Tabelle!$V$11,('Mitigazione del rischio'!J$8*Tabelle!$W$11),IF('Modello Analisi RISCHI MOG_PTPC'!AL197=Tabelle!$V$12,('Mitigazione del rischio'!J$8*Tabelle!$W$12),"-"))))))))))</f>
        <v>-</v>
      </c>
      <c r="K196" s="31" t="str">
        <f>IF('Modello Analisi RISCHI MOG_PTPC'!AM197=Tabelle!$V$3,('Mitigazione del rischio'!K$8*Tabelle!$W$3),IF('Modello Analisi RISCHI MOG_PTPC'!AM197=Tabelle!$V$4,('Mitigazione del rischio'!K$8*Tabelle!$W$4),IF('Modello Analisi RISCHI MOG_PTPC'!AM197=Tabelle!$V$5,('Mitigazione del rischio'!K$8*Tabelle!$W$5),IF('Modello Analisi RISCHI MOG_PTPC'!AM197=Tabelle!$V$6,('Mitigazione del rischio'!K$8*Tabelle!$W$6),IF('Modello Analisi RISCHI MOG_PTPC'!AM197=Tabelle!$V$7,('Mitigazione del rischio'!K$8*Tabelle!$W$7),IF('Modello Analisi RISCHI MOG_PTPC'!AM197=Tabelle!$V$8,('Mitigazione del rischio'!K$8*Tabelle!$W$8),IF('Modello Analisi RISCHI MOG_PTPC'!AM197=Tabelle!$V$9,('Mitigazione del rischio'!K$8*Tabelle!$W$9),IF('Modello Analisi RISCHI MOG_PTPC'!AM197=Tabelle!$V$10,('Mitigazione del rischio'!K$8*Tabelle!$W$10),IF('Modello Analisi RISCHI MOG_PTPC'!AM197=Tabelle!$V$11,('Mitigazione del rischio'!K$8*Tabelle!$W$11),IF('Modello Analisi RISCHI MOG_PTPC'!AM197=Tabelle!$V$12,('Mitigazione del rischio'!K$8*Tabelle!$W$12),"-"))))))))))</f>
        <v>-</v>
      </c>
      <c r="L196" s="31" t="str">
        <f>IF('Modello Analisi RISCHI MOG_PTPC'!AN197=Tabelle!$V$3,('Mitigazione del rischio'!L$8*Tabelle!$W$3),IF('Modello Analisi RISCHI MOG_PTPC'!AN197=Tabelle!$V$4,('Mitigazione del rischio'!L$8*Tabelle!$W$4),IF('Modello Analisi RISCHI MOG_PTPC'!AN197=Tabelle!$V$5,('Mitigazione del rischio'!L$8*Tabelle!$W$5),IF('Modello Analisi RISCHI MOG_PTPC'!AN197=Tabelle!$V$6,('Mitigazione del rischio'!L$8*Tabelle!$W$6),IF('Modello Analisi RISCHI MOG_PTPC'!AN197=Tabelle!$V$7,('Mitigazione del rischio'!L$8*Tabelle!$W$7),IF('Modello Analisi RISCHI MOG_PTPC'!AN197=Tabelle!$V$8,('Mitigazione del rischio'!L$8*Tabelle!$W$8),IF('Modello Analisi RISCHI MOG_PTPC'!AN197=Tabelle!$V$9,('Mitigazione del rischio'!L$8*Tabelle!$W$9),IF('Modello Analisi RISCHI MOG_PTPC'!AN197=Tabelle!$V$10,('Mitigazione del rischio'!L$8*Tabelle!$W$10),IF('Modello Analisi RISCHI MOG_PTPC'!AN197=Tabelle!$V$11,('Mitigazione del rischio'!L$8*Tabelle!$W$11),IF('Modello Analisi RISCHI MOG_PTPC'!AN197=Tabelle!$V$12,('Mitigazione del rischio'!L$8*Tabelle!$W$12),"-"))))))))))</f>
        <v>-</v>
      </c>
      <c r="M196" s="31" t="str">
        <f>IF('Modello Analisi RISCHI MOG_PTPC'!AO197=Tabelle!$V$3,('Mitigazione del rischio'!M$8*Tabelle!$W$3),IF('Modello Analisi RISCHI MOG_PTPC'!AO197=Tabelle!$V$4,('Mitigazione del rischio'!M$8*Tabelle!$W$4),IF('Modello Analisi RISCHI MOG_PTPC'!AO197=Tabelle!$V$5,('Mitigazione del rischio'!M$8*Tabelle!$W$5),IF('Modello Analisi RISCHI MOG_PTPC'!AO197=Tabelle!$V$6,('Mitigazione del rischio'!M$8*Tabelle!$W$6),IF('Modello Analisi RISCHI MOG_PTPC'!AO197=Tabelle!$V$7,('Mitigazione del rischio'!M$8*Tabelle!$W$7),IF('Modello Analisi RISCHI MOG_PTPC'!AO197=Tabelle!$V$8,('Mitigazione del rischio'!M$8*Tabelle!$W$8),IF('Modello Analisi RISCHI MOG_PTPC'!AO197=Tabelle!$V$9,('Mitigazione del rischio'!M$8*Tabelle!$W$9),IF('Modello Analisi RISCHI MOG_PTPC'!AO197=Tabelle!$V$10,('Mitigazione del rischio'!M$8*Tabelle!$W$10),IF('Modello Analisi RISCHI MOG_PTPC'!AO197=Tabelle!$V$11,('Mitigazione del rischio'!M$8*Tabelle!$W$11),IF('Modello Analisi RISCHI MOG_PTPC'!AO197=Tabelle!$V$12,('Mitigazione del rischio'!M$8*Tabelle!$W$12),"-"))))))))))</f>
        <v>-</v>
      </c>
      <c r="N196" s="31" t="str">
        <f>IF('Modello Analisi RISCHI MOG_PTPC'!AP197=Tabelle!$V$3,('Mitigazione del rischio'!N$8*Tabelle!$W$3),IF('Modello Analisi RISCHI MOG_PTPC'!AP197=Tabelle!$V$4,('Mitigazione del rischio'!N$8*Tabelle!$W$4),IF('Modello Analisi RISCHI MOG_PTPC'!AP197=Tabelle!$V$5,('Mitigazione del rischio'!N$8*Tabelle!$W$5),IF('Modello Analisi RISCHI MOG_PTPC'!AP197=Tabelle!$V$6,('Mitigazione del rischio'!N$8*Tabelle!$W$6),IF('Modello Analisi RISCHI MOG_PTPC'!AP197=Tabelle!$V$7,('Mitigazione del rischio'!N$8*Tabelle!$W$7),IF('Modello Analisi RISCHI MOG_PTPC'!AP197=Tabelle!$V$8,('Mitigazione del rischio'!N$8*Tabelle!$W$8),IF('Modello Analisi RISCHI MOG_PTPC'!AP197=Tabelle!$V$9,('Mitigazione del rischio'!N$8*Tabelle!$W$9),IF('Modello Analisi RISCHI MOG_PTPC'!AP197=Tabelle!$V$10,('Mitigazione del rischio'!N$8*Tabelle!$W$10),IF('Modello Analisi RISCHI MOG_PTPC'!AP197=Tabelle!$V$11,('Mitigazione del rischio'!N$8*Tabelle!$W$11),IF('Modello Analisi RISCHI MOG_PTPC'!AP197=Tabelle!$V$12,('Mitigazione del rischio'!N$8*Tabelle!$W$12),"-"))))))))))</f>
        <v>-</v>
      </c>
      <c r="O196" s="31" t="str">
        <f>IF('Modello Analisi RISCHI MOG_PTPC'!AQ197=Tabelle!$V$3,('Mitigazione del rischio'!O$8*Tabelle!$W$3),IF('Modello Analisi RISCHI MOG_PTPC'!AQ197=Tabelle!$V$4,('Mitigazione del rischio'!O$8*Tabelle!$W$4),IF('Modello Analisi RISCHI MOG_PTPC'!AQ197=Tabelle!$V$5,('Mitigazione del rischio'!O$8*Tabelle!$W$5),IF('Modello Analisi RISCHI MOG_PTPC'!AQ197=Tabelle!$V$6,('Mitigazione del rischio'!O$8*Tabelle!$W$6),IF('Modello Analisi RISCHI MOG_PTPC'!AQ197=Tabelle!$V$7,('Mitigazione del rischio'!O$8*Tabelle!$W$7),IF('Modello Analisi RISCHI MOG_PTPC'!AQ197=Tabelle!$V$8,('Mitigazione del rischio'!O$8*Tabelle!$W$8),IF('Modello Analisi RISCHI MOG_PTPC'!AQ197=Tabelle!$V$9,('Mitigazione del rischio'!O$8*Tabelle!$W$9),IF('Modello Analisi RISCHI MOG_PTPC'!AQ197=Tabelle!$V$10,('Mitigazione del rischio'!O$8*Tabelle!$W$10),IF('Modello Analisi RISCHI MOG_PTPC'!AQ197=Tabelle!$V$11,('Mitigazione del rischio'!O$8*Tabelle!$W$11),IF('Modello Analisi RISCHI MOG_PTPC'!AQ197=Tabelle!$V$12,('Mitigazione del rischio'!O$8*Tabelle!$W$12),"-"))))))))))</f>
        <v>-</v>
      </c>
      <c r="P196" s="31" t="str">
        <f>IF('Modello Analisi RISCHI MOG_PTPC'!AR197=Tabelle!$V$3,('Mitigazione del rischio'!P$8*Tabelle!$W$3),IF('Modello Analisi RISCHI MOG_PTPC'!AR197=Tabelle!$V$4,('Mitigazione del rischio'!P$8*Tabelle!$W$4),IF('Modello Analisi RISCHI MOG_PTPC'!AR197=Tabelle!$V$5,('Mitigazione del rischio'!P$8*Tabelle!$W$5),IF('Modello Analisi RISCHI MOG_PTPC'!AR197=Tabelle!$V$6,('Mitigazione del rischio'!P$8*Tabelle!$W$6),IF('Modello Analisi RISCHI MOG_PTPC'!AR197=Tabelle!$V$7,('Mitigazione del rischio'!P$8*Tabelle!$W$7),IF('Modello Analisi RISCHI MOG_PTPC'!AR197=Tabelle!$V$8,('Mitigazione del rischio'!P$8*Tabelle!$W$8),IF('Modello Analisi RISCHI MOG_PTPC'!AR197=Tabelle!$V$9,('Mitigazione del rischio'!P$8*Tabelle!$W$9),IF('Modello Analisi RISCHI MOG_PTPC'!AR197=Tabelle!$V$10,('Mitigazione del rischio'!P$8*Tabelle!$W$10),IF('Modello Analisi RISCHI MOG_PTPC'!AR197=Tabelle!$V$11,('Mitigazione del rischio'!P$8*Tabelle!$W$11),IF('Modello Analisi RISCHI MOG_PTPC'!AR197=Tabelle!$V$12,('Mitigazione del rischio'!P$8*Tabelle!$W$12),"-"))))))))))</f>
        <v>-</v>
      </c>
      <c r="Q196" s="31" t="str">
        <f>IF('Modello Analisi RISCHI MOG_PTPC'!AS197=Tabelle!$V$3,('Mitigazione del rischio'!Q$8*Tabelle!$W$3),IF('Modello Analisi RISCHI MOG_PTPC'!AS197=Tabelle!$V$4,('Mitigazione del rischio'!Q$8*Tabelle!$W$4),IF('Modello Analisi RISCHI MOG_PTPC'!AS197=Tabelle!$V$5,('Mitigazione del rischio'!Q$8*Tabelle!$W$5),IF('Modello Analisi RISCHI MOG_PTPC'!AS197=Tabelle!$V$6,('Mitigazione del rischio'!Q$8*Tabelle!$W$6),IF('Modello Analisi RISCHI MOG_PTPC'!AS197=Tabelle!$V$7,('Mitigazione del rischio'!Q$8*Tabelle!$W$7),IF('Modello Analisi RISCHI MOG_PTPC'!AS197=Tabelle!$V$8,('Mitigazione del rischio'!Q$8*Tabelle!$W$8),IF('Modello Analisi RISCHI MOG_PTPC'!AS197=Tabelle!$V$9,('Mitigazione del rischio'!Q$8*Tabelle!$W$9),IF('Modello Analisi RISCHI MOG_PTPC'!AS197=Tabelle!$V$10,('Mitigazione del rischio'!Q$8*Tabelle!$W$10),IF('Modello Analisi RISCHI MOG_PTPC'!AS197=Tabelle!$V$11,('Mitigazione del rischio'!Q$8*Tabelle!$W$11),IF('Modello Analisi RISCHI MOG_PTPC'!AS197=Tabelle!$V$12,('Mitigazione del rischio'!Q$8*Tabelle!$W$12),"-"))))))))))</f>
        <v>-</v>
      </c>
      <c r="R196" s="31" t="str">
        <f>IF('Modello Analisi RISCHI MOG_PTPC'!AT197=Tabelle!$V$3,('Mitigazione del rischio'!R$8*Tabelle!$W$3),IF('Modello Analisi RISCHI MOG_PTPC'!AT197=Tabelle!$V$4,('Mitigazione del rischio'!R$8*Tabelle!$W$4),IF('Modello Analisi RISCHI MOG_PTPC'!AT197=Tabelle!$V$5,('Mitigazione del rischio'!R$8*Tabelle!$W$5),IF('Modello Analisi RISCHI MOG_PTPC'!AT197=Tabelle!$V$6,('Mitigazione del rischio'!R$8*Tabelle!$W$6),IF('Modello Analisi RISCHI MOG_PTPC'!AT197=Tabelle!$V$7,('Mitigazione del rischio'!R$8*Tabelle!$W$7),IF('Modello Analisi RISCHI MOG_PTPC'!AT197=Tabelle!$V$8,('Mitigazione del rischio'!R$8*Tabelle!$W$8),IF('Modello Analisi RISCHI MOG_PTPC'!AT197=Tabelle!$V$9,('Mitigazione del rischio'!R$8*Tabelle!$W$9),IF('Modello Analisi RISCHI MOG_PTPC'!AT197=Tabelle!$V$10,('Mitigazione del rischio'!R$8*Tabelle!$W$10),IF('Modello Analisi RISCHI MOG_PTPC'!AT197=Tabelle!$V$11,('Mitigazione del rischio'!R$8*Tabelle!$W$11),IF('Modello Analisi RISCHI MOG_PTPC'!AT197=Tabelle!$V$12,('Mitigazione del rischio'!R$8*Tabelle!$W$12),"-"))))))))))</f>
        <v>-</v>
      </c>
      <c r="S196" s="31" t="str">
        <f>IF('Modello Analisi RISCHI MOG_PTPC'!AU197=Tabelle!$V$3,('Mitigazione del rischio'!S$8*Tabelle!$W$3),IF('Modello Analisi RISCHI MOG_PTPC'!AU197=Tabelle!$V$4,('Mitigazione del rischio'!S$8*Tabelle!$W$4),IF('Modello Analisi RISCHI MOG_PTPC'!AU197=Tabelle!$V$5,('Mitigazione del rischio'!S$8*Tabelle!$W$5),IF('Modello Analisi RISCHI MOG_PTPC'!AU197=Tabelle!$V$6,('Mitigazione del rischio'!S$8*Tabelle!$W$6),IF('Modello Analisi RISCHI MOG_PTPC'!AU197=Tabelle!$V$7,('Mitigazione del rischio'!S$8*Tabelle!$W$7),IF('Modello Analisi RISCHI MOG_PTPC'!AU197=Tabelle!$V$8,('Mitigazione del rischio'!S$8*Tabelle!$W$8),IF('Modello Analisi RISCHI MOG_PTPC'!AU197=Tabelle!$V$9,('Mitigazione del rischio'!S$8*Tabelle!$W$9),IF('Modello Analisi RISCHI MOG_PTPC'!AU197=Tabelle!$V$10,('Mitigazione del rischio'!S$8*Tabelle!$W$10),IF('Modello Analisi RISCHI MOG_PTPC'!AU197=Tabelle!$V$11,('Mitigazione del rischio'!S$8*Tabelle!$W$11),IF('Modello Analisi RISCHI MOG_PTPC'!AU197=Tabelle!$V$12,('Mitigazione del rischio'!S$8*Tabelle!$W$12),"-"))))))))))</f>
        <v>-</v>
      </c>
      <c r="T196" s="31" t="str">
        <f>IF('Modello Analisi RISCHI MOG_PTPC'!AV197=Tabelle!$V$3,('Mitigazione del rischio'!T$8*Tabelle!$W$3),IF('Modello Analisi RISCHI MOG_PTPC'!AV197=Tabelle!$V$4,('Mitigazione del rischio'!T$8*Tabelle!$W$4),IF('Modello Analisi RISCHI MOG_PTPC'!AV197=Tabelle!$V$5,('Mitigazione del rischio'!T$8*Tabelle!$W$5),IF('Modello Analisi RISCHI MOG_PTPC'!AV197=Tabelle!$V$6,('Mitigazione del rischio'!T$8*Tabelle!$W$6),IF('Modello Analisi RISCHI MOG_PTPC'!AV197=Tabelle!$V$7,('Mitigazione del rischio'!T$8*Tabelle!$W$7),IF('Modello Analisi RISCHI MOG_PTPC'!AV197=Tabelle!$V$8,('Mitigazione del rischio'!T$8*Tabelle!$W$8),IF('Modello Analisi RISCHI MOG_PTPC'!AV197=Tabelle!$V$9,('Mitigazione del rischio'!T$8*Tabelle!$W$9),IF('Modello Analisi RISCHI MOG_PTPC'!AV197=Tabelle!$V$10,('Mitigazione del rischio'!T$8*Tabelle!$W$10),IF('Modello Analisi RISCHI MOG_PTPC'!AV197=Tabelle!$V$11,('Mitigazione del rischio'!T$8*Tabelle!$W$11),IF('Modello Analisi RISCHI MOG_PTPC'!AV197=Tabelle!$V$12,('Mitigazione del rischio'!T$8*Tabelle!$W$12),"-"))))))))))</f>
        <v>-</v>
      </c>
      <c r="U196" s="31" t="str">
        <f>IF('Modello Analisi RISCHI MOG_PTPC'!AW197=Tabelle!$V$3,('Mitigazione del rischio'!U$8*Tabelle!$W$3),IF('Modello Analisi RISCHI MOG_PTPC'!AW197=Tabelle!$V$4,('Mitigazione del rischio'!U$8*Tabelle!$W$4),IF('Modello Analisi RISCHI MOG_PTPC'!AW197=Tabelle!$V$5,('Mitigazione del rischio'!U$8*Tabelle!$W$5),IF('Modello Analisi RISCHI MOG_PTPC'!AW197=Tabelle!$V$6,('Mitigazione del rischio'!U$8*Tabelle!$W$6),IF('Modello Analisi RISCHI MOG_PTPC'!AW197=Tabelle!$V$7,('Mitigazione del rischio'!U$8*Tabelle!$W$7),IF('Modello Analisi RISCHI MOG_PTPC'!AW197=Tabelle!$V$8,('Mitigazione del rischio'!U$8*Tabelle!$W$8),IF('Modello Analisi RISCHI MOG_PTPC'!AW197=Tabelle!$V$9,('Mitigazione del rischio'!U$8*Tabelle!$W$9),IF('Modello Analisi RISCHI MOG_PTPC'!AW197=Tabelle!$V$10,('Mitigazione del rischio'!U$8*Tabelle!$W$10),IF('Modello Analisi RISCHI MOG_PTPC'!AW197=Tabelle!$V$11,('Mitigazione del rischio'!U$8*Tabelle!$W$11),IF('Modello Analisi RISCHI MOG_PTPC'!AW197=Tabelle!$V$12,('Mitigazione del rischio'!U$8*Tabelle!$W$12),"-"))))))))))</f>
        <v>-</v>
      </c>
      <c r="V196" s="31" t="str">
        <f>IF('Modello Analisi RISCHI MOG_PTPC'!AX197=Tabelle!$V$3,('Mitigazione del rischio'!V$8*Tabelle!$W$3),IF('Modello Analisi RISCHI MOG_PTPC'!AX197=Tabelle!$V$4,('Mitigazione del rischio'!V$8*Tabelle!$W$4),IF('Modello Analisi RISCHI MOG_PTPC'!AX197=Tabelle!$V$5,('Mitigazione del rischio'!V$8*Tabelle!$W$5),IF('Modello Analisi RISCHI MOG_PTPC'!AX197=Tabelle!$V$6,('Mitigazione del rischio'!V$8*Tabelle!$W$6),IF('Modello Analisi RISCHI MOG_PTPC'!AX197=Tabelle!$V$7,('Mitigazione del rischio'!V$8*Tabelle!$W$7),IF('Modello Analisi RISCHI MOG_PTPC'!AX197=Tabelle!$V$8,('Mitigazione del rischio'!V$8*Tabelle!$W$8),IF('Modello Analisi RISCHI MOG_PTPC'!AX197=Tabelle!$V$9,('Mitigazione del rischio'!V$8*Tabelle!$W$9),IF('Modello Analisi RISCHI MOG_PTPC'!AX197=Tabelle!$V$10,('Mitigazione del rischio'!V$8*Tabelle!$W$10),IF('Modello Analisi RISCHI MOG_PTPC'!AX197=Tabelle!$V$11,('Mitigazione del rischio'!V$8*Tabelle!$W$11),IF('Modello Analisi RISCHI MOG_PTPC'!AX197=Tabelle!$V$12,('Mitigazione del rischio'!V$8*Tabelle!$W$12),"-"))))))))))</f>
        <v>-</v>
      </c>
      <c r="W196" s="31" t="str">
        <f>IF('Modello Analisi RISCHI MOG_PTPC'!AY197=Tabelle!$V$3,('Mitigazione del rischio'!W$8*Tabelle!$W$3),IF('Modello Analisi RISCHI MOG_PTPC'!AY197=Tabelle!$V$4,('Mitigazione del rischio'!W$8*Tabelle!$W$4),IF('Modello Analisi RISCHI MOG_PTPC'!AY197=Tabelle!$V$5,('Mitigazione del rischio'!W$8*Tabelle!$W$5),IF('Modello Analisi RISCHI MOG_PTPC'!AY197=Tabelle!$V$6,('Mitigazione del rischio'!W$8*Tabelle!$W$6),IF('Modello Analisi RISCHI MOG_PTPC'!AY197=Tabelle!$V$7,('Mitigazione del rischio'!W$8*Tabelle!$W$7),IF('Modello Analisi RISCHI MOG_PTPC'!AY197=Tabelle!$V$8,('Mitigazione del rischio'!W$8*Tabelle!$W$8),IF('Modello Analisi RISCHI MOG_PTPC'!AY197=Tabelle!$V$9,('Mitigazione del rischio'!W$8*Tabelle!$W$9),IF('Modello Analisi RISCHI MOG_PTPC'!AY197=Tabelle!$V$10,('Mitigazione del rischio'!W$8*Tabelle!$W$10),IF('Modello Analisi RISCHI MOG_PTPC'!AY197=Tabelle!$V$11,('Mitigazione del rischio'!W$8*Tabelle!$W$11),IF('Modello Analisi RISCHI MOG_PTPC'!AY197=Tabelle!$V$12,('Mitigazione del rischio'!W$8*Tabelle!$W$12),"-"))))))))))</f>
        <v>-</v>
      </c>
      <c r="X196" s="31" t="str">
        <f>IF('Modello Analisi RISCHI MOG_PTPC'!AZ197=Tabelle!$V$3,('Mitigazione del rischio'!X$8*Tabelle!$W$3),IF('Modello Analisi RISCHI MOG_PTPC'!AZ197=Tabelle!$V$4,('Mitigazione del rischio'!X$8*Tabelle!$W$4),IF('Modello Analisi RISCHI MOG_PTPC'!AZ197=Tabelle!$V$5,('Mitigazione del rischio'!X$8*Tabelle!$W$5),IF('Modello Analisi RISCHI MOG_PTPC'!AZ197=Tabelle!$V$6,('Mitigazione del rischio'!X$8*Tabelle!$W$6),IF('Modello Analisi RISCHI MOG_PTPC'!AZ197=Tabelle!$V$7,('Mitigazione del rischio'!X$8*Tabelle!$W$7),IF('Modello Analisi RISCHI MOG_PTPC'!AZ197=Tabelle!$V$8,('Mitigazione del rischio'!X$8*Tabelle!$W$8),IF('Modello Analisi RISCHI MOG_PTPC'!AZ197=Tabelle!$V$9,('Mitigazione del rischio'!X$8*Tabelle!$W$9),IF('Modello Analisi RISCHI MOG_PTPC'!AZ197=Tabelle!$V$10,('Mitigazione del rischio'!X$8*Tabelle!$W$10),IF('Modello Analisi RISCHI MOG_PTPC'!AZ197=Tabelle!$V$11,('Mitigazione del rischio'!X$8*Tabelle!$W$11),IF('Modello Analisi RISCHI MOG_PTPC'!AZ197=Tabelle!$V$12,('Mitigazione del rischio'!X$8*Tabelle!$W$12),"-"))))))))))</f>
        <v>-</v>
      </c>
      <c r="Y196" s="31" t="str">
        <f>IF('Modello Analisi RISCHI MOG_PTPC'!BA197=Tabelle!$V$3,('Mitigazione del rischio'!Y$8*Tabelle!$W$3),IF('Modello Analisi RISCHI MOG_PTPC'!BA197=Tabelle!$V$4,('Mitigazione del rischio'!Y$8*Tabelle!$W$4),IF('Modello Analisi RISCHI MOG_PTPC'!BA197=Tabelle!$V$5,('Mitigazione del rischio'!Y$8*Tabelle!$W$5),IF('Modello Analisi RISCHI MOG_PTPC'!BA197=Tabelle!$V$6,('Mitigazione del rischio'!Y$8*Tabelle!$W$6),IF('Modello Analisi RISCHI MOG_PTPC'!BA197=Tabelle!$V$7,('Mitigazione del rischio'!Y$8*Tabelle!$W$7),IF('Modello Analisi RISCHI MOG_PTPC'!BA197=Tabelle!$V$8,('Mitigazione del rischio'!Y$8*Tabelle!$W$8),IF('Modello Analisi RISCHI MOG_PTPC'!BA197=Tabelle!$V$9,('Mitigazione del rischio'!Y$8*Tabelle!$W$9),IF('Modello Analisi RISCHI MOG_PTPC'!BA197=Tabelle!$V$10,('Mitigazione del rischio'!Y$8*Tabelle!$W$10),IF('Modello Analisi RISCHI MOG_PTPC'!BA197=Tabelle!$V$11,('Mitigazione del rischio'!Y$8*Tabelle!$W$11),IF('Modello Analisi RISCHI MOG_PTPC'!BA197=Tabelle!$V$12,('Mitigazione del rischio'!Y$8*Tabelle!$W$12),"-"))))))))))</f>
        <v>-</v>
      </c>
      <c r="Z196" s="31" t="str">
        <f>IF('Modello Analisi RISCHI MOG_PTPC'!BB197=Tabelle!$V$3,('Mitigazione del rischio'!Z$8*Tabelle!$W$3),IF('Modello Analisi RISCHI MOG_PTPC'!BB197=Tabelle!$V$4,('Mitigazione del rischio'!Z$8*Tabelle!$W$4),IF('Modello Analisi RISCHI MOG_PTPC'!BB197=Tabelle!$V$5,('Mitigazione del rischio'!Z$8*Tabelle!$W$5),IF('Modello Analisi RISCHI MOG_PTPC'!BB197=Tabelle!$V$6,('Mitigazione del rischio'!Z$8*Tabelle!$W$6),IF('Modello Analisi RISCHI MOG_PTPC'!BB197=Tabelle!$V$7,('Mitigazione del rischio'!Z$8*Tabelle!$W$7),IF('Modello Analisi RISCHI MOG_PTPC'!BB197=Tabelle!$V$8,('Mitigazione del rischio'!Z$8*Tabelle!$W$8),IF('Modello Analisi RISCHI MOG_PTPC'!BB197=Tabelle!$V$9,('Mitigazione del rischio'!Z$8*Tabelle!$W$9),IF('Modello Analisi RISCHI MOG_PTPC'!BB197=Tabelle!$V$10,('Mitigazione del rischio'!Z$8*Tabelle!$W$10),IF('Modello Analisi RISCHI MOG_PTPC'!BB197=Tabelle!$V$11,('Mitigazione del rischio'!Z$8*Tabelle!$W$11),IF('Modello Analisi RISCHI MOG_PTPC'!BB197=Tabelle!$V$12,('Mitigazione del rischio'!Z$8*Tabelle!$W$12),"-"))))))))))</f>
        <v>-</v>
      </c>
      <c r="AA196" s="31" t="str">
        <f>IF('Modello Analisi RISCHI MOG_PTPC'!BC197=Tabelle!$V$3,('Mitigazione del rischio'!AA$8*Tabelle!$W$3),IF('Modello Analisi RISCHI MOG_PTPC'!BC197=Tabelle!$V$4,('Mitigazione del rischio'!AA$8*Tabelle!$W$4),IF('Modello Analisi RISCHI MOG_PTPC'!BC197=Tabelle!$V$5,('Mitigazione del rischio'!AA$8*Tabelle!$W$5),IF('Modello Analisi RISCHI MOG_PTPC'!BC197=Tabelle!$V$6,('Mitigazione del rischio'!AA$8*Tabelle!$W$6),IF('Modello Analisi RISCHI MOG_PTPC'!BC197=Tabelle!$V$7,('Mitigazione del rischio'!AA$8*Tabelle!$W$7),IF('Modello Analisi RISCHI MOG_PTPC'!BC197=Tabelle!$V$8,('Mitigazione del rischio'!AA$8*Tabelle!$W$8),IF('Modello Analisi RISCHI MOG_PTPC'!BC197=Tabelle!$V$9,('Mitigazione del rischio'!AA$8*Tabelle!$W$9),IF('Modello Analisi RISCHI MOG_PTPC'!BC197=Tabelle!$V$10,('Mitigazione del rischio'!AA$8*Tabelle!$W$10),IF('Modello Analisi RISCHI MOG_PTPC'!BC197=Tabelle!$V$11,('Mitigazione del rischio'!AA$8*Tabelle!$W$11),IF('Modello Analisi RISCHI MOG_PTPC'!BC197=Tabelle!$V$12,('Mitigazione del rischio'!AA$8*Tabelle!$W$12),"-"))))))))))</f>
        <v>-</v>
      </c>
      <c r="AB196" s="31" t="str">
        <f>IF('Modello Analisi RISCHI MOG_PTPC'!BD197=Tabelle!$V$3,('Mitigazione del rischio'!AB$8*Tabelle!$W$3),IF('Modello Analisi RISCHI MOG_PTPC'!BD197=Tabelle!$V$4,('Mitigazione del rischio'!AB$8*Tabelle!$W$4),IF('Modello Analisi RISCHI MOG_PTPC'!BD197=Tabelle!$V$5,('Mitigazione del rischio'!AB$8*Tabelle!$W$5),IF('Modello Analisi RISCHI MOG_PTPC'!BD197=Tabelle!$V$6,('Mitigazione del rischio'!AB$8*Tabelle!$W$6),IF('Modello Analisi RISCHI MOG_PTPC'!BD197=Tabelle!$V$7,('Mitigazione del rischio'!AB$8*Tabelle!$W$7),IF('Modello Analisi RISCHI MOG_PTPC'!BD197=Tabelle!$V$8,('Mitigazione del rischio'!AB$8*Tabelle!$W$8),IF('Modello Analisi RISCHI MOG_PTPC'!BD197=Tabelle!$V$9,('Mitigazione del rischio'!AB$8*Tabelle!$W$9),IF('Modello Analisi RISCHI MOG_PTPC'!BD197=Tabelle!$V$10,('Mitigazione del rischio'!AB$8*Tabelle!$W$10),IF('Modello Analisi RISCHI MOG_PTPC'!BD197=Tabelle!$V$11,('Mitigazione del rischio'!AB$8*Tabelle!$W$11),IF('Modello Analisi RISCHI MOG_PTPC'!BD197=Tabelle!$V$12,('Mitigazione del rischio'!AB$8*Tabelle!$W$12),"-"))))))))))</f>
        <v>-</v>
      </c>
      <c r="AC196" s="31" t="str">
        <f>IF('Modello Analisi RISCHI MOG_PTPC'!BE197=Tabelle!$V$3,('Mitigazione del rischio'!AC$8*Tabelle!$W$3),IF('Modello Analisi RISCHI MOG_PTPC'!BE197=Tabelle!$V$4,('Mitigazione del rischio'!AC$8*Tabelle!$W$4),IF('Modello Analisi RISCHI MOG_PTPC'!BE197=Tabelle!$V$5,('Mitigazione del rischio'!AC$8*Tabelle!$W$5),IF('Modello Analisi RISCHI MOG_PTPC'!BE197=Tabelle!$V$6,('Mitigazione del rischio'!AC$8*Tabelle!$W$6),IF('Modello Analisi RISCHI MOG_PTPC'!BE197=Tabelle!$V$7,('Mitigazione del rischio'!AC$8*Tabelle!$W$7),IF('Modello Analisi RISCHI MOG_PTPC'!BE197=Tabelle!$V$8,('Mitigazione del rischio'!AC$8*Tabelle!$W$8),IF('Modello Analisi RISCHI MOG_PTPC'!BE197=Tabelle!$V$9,('Mitigazione del rischio'!AC$8*Tabelle!$W$9),IF('Modello Analisi RISCHI MOG_PTPC'!BE197=Tabelle!$V$10,('Mitigazione del rischio'!AC$8*Tabelle!$W$10),IF('Modello Analisi RISCHI MOG_PTPC'!BE197=Tabelle!$V$11,('Mitigazione del rischio'!AC$8*Tabelle!$W$11),IF('Modello Analisi RISCHI MOG_PTPC'!BE197=Tabelle!$V$12,('Mitigazione del rischio'!AC$8*Tabelle!$W$12),"-"))))))))))</f>
        <v>-</v>
      </c>
      <c r="AD196" s="31" t="str">
        <f>IF('Modello Analisi RISCHI MOG_PTPC'!BF197=Tabelle!$V$3,('Mitigazione del rischio'!AD$8*Tabelle!$W$3),IF('Modello Analisi RISCHI MOG_PTPC'!BF197=Tabelle!$V$4,('Mitigazione del rischio'!AD$8*Tabelle!$W$4),IF('Modello Analisi RISCHI MOG_PTPC'!BF197=Tabelle!$V$5,('Mitigazione del rischio'!AD$8*Tabelle!$W$5),IF('Modello Analisi RISCHI MOG_PTPC'!BF197=Tabelle!$V$6,('Mitigazione del rischio'!AD$8*Tabelle!$W$6),IF('Modello Analisi RISCHI MOG_PTPC'!BF197=Tabelle!$V$7,('Mitigazione del rischio'!AD$8*Tabelle!$W$7),IF('Modello Analisi RISCHI MOG_PTPC'!BF197=Tabelle!$V$8,('Mitigazione del rischio'!AD$8*Tabelle!$W$8),IF('Modello Analisi RISCHI MOG_PTPC'!BF197=Tabelle!$V$9,('Mitigazione del rischio'!AD$8*Tabelle!$W$9),IF('Modello Analisi RISCHI MOG_PTPC'!BF197=Tabelle!$V$10,('Mitigazione del rischio'!AD$8*Tabelle!$W$10),IF('Modello Analisi RISCHI MOG_PTPC'!BF197=Tabelle!$V$11,('Mitigazione del rischio'!AD$8*Tabelle!$W$11),IF('Modello Analisi RISCHI MOG_PTPC'!BF197=Tabelle!$V$12,('Mitigazione del rischio'!AD$8*Tabelle!$W$12),"-"))))))))))</f>
        <v>-</v>
      </c>
      <c r="AE196" s="31" t="str">
        <f>IF('Modello Analisi RISCHI MOG_PTPC'!BG197=Tabelle!$V$3,('Mitigazione del rischio'!AE$8*Tabelle!$W$3),IF('Modello Analisi RISCHI MOG_PTPC'!BG197=Tabelle!$V$4,('Mitigazione del rischio'!AE$8*Tabelle!$W$4),IF('Modello Analisi RISCHI MOG_PTPC'!BG197=Tabelle!$V$5,('Mitigazione del rischio'!AE$8*Tabelle!$W$5),IF('Modello Analisi RISCHI MOG_PTPC'!BG197=Tabelle!$V$6,('Mitigazione del rischio'!AE$8*Tabelle!$W$6),IF('Modello Analisi RISCHI MOG_PTPC'!BG197=Tabelle!$V$7,('Mitigazione del rischio'!AE$8*Tabelle!$W$7),IF('Modello Analisi RISCHI MOG_PTPC'!BG197=Tabelle!$V$8,('Mitigazione del rischio'!AE$8*Tabelle!$W$8),IF('Modello Analisi RISCHI MOG_PTPC'!BG197=Tabelle!$V$9,('Mitigazione del rischio'!AE$8*Tabelle!$W$9),IF('Modello Analisi RISCHI MOG_PTPC'!BG197=Tabelle!$V$10,('Mitigazione del rischio'!AE$8*Tabelle!$W$10),IF('Modello Analisi RISCHI MOG_PTPC'!BG197=Tabelle!$V$11,('Mitigazione del rischio'!AE$8*Tabelle!$W$11),IF('Modello Analisi RISCHI MOG_PTPC'!BG197=Tabelle!$V$12,('Mitigazione del rischio'!AE$8*Tabelle!$W$12),"-"))))))))))</f>
        <v>-</v>
      </c>
      <c r="AF196" s="32">
        <f t="shared" si="7"/>
        <v>0</v>
      </c>
      <c r="AG196" s="33">
        <f t="shared" si="8"/>
        <v>0</v>
      </c>
    </row>
    <row r="197" spans="1:33" x14ac:dyDescent="0.25">
      <c r="A197" s="31" t="str">
        <f>IF('Modello Analisi RISCHI MOG_PTPC'!AC198=Tabelle!$V$3,('Mitigazione del rischio'!A$8*Tabelle!$W$3),IF('Modello Analisi RISCHI MOG_PTPC'!AC198=Tabelle!$V$4,('Mitigazione del rischio'!A$8*Tabelle!$W$4),IF('Modello Analisi RISCHI MOG_PTPC'!AC198=Tabelle!$V$5,('Mitigazione del rischio'!A$8*Tabelle!$W$5),IF('Modello Analisi RISCHI MOG_PTPC'!AC198=Tabelle!$V$6,('Mitigazione del rischio'!A$8*Tabelle!$W$6),IF('Modello Analisi RISCHI MOG_PTPC'!AC198=Tabelle!$V$7,('Mitigazione del rischio'!A$8*Tabelle!$W$7),IF('Modello Analisi RISCHI MOG_PTPC'!AC198=Tabelle!$V$8,('Mitigazione del rischio'!A$8*Tabelle!$W$8),IF('Modello Analisi RISCHI MOG_PTPC'!AC198=Tabelle!$V$9,('Mitigazione del rischio'!A$8*Tabelle!$W$9),IF('Modello Analisi RISCHI MOG_PTPC'!AC198=Tabelle!$V$10,('Mitigazione del rischio'!A$8*Tabelle!$W$10),IF('Modello Analisi RISCHI MOG_PTPC'!AC198=Tabelle!$V$11,('Mitigazione del rischio'!A$8*Tabelle!$W$11),IF('Modello Analisi RISCHI MOG_PTPC'!AC198=Tabelle!$V$12,('Mitigazione del rischio'!A$8*Tabelle!$W$12),"-"))))))))))</f>
        <v>-</v>
      </c>
      <c r="B197" s="31" t="str">
        <f>IF('Modello Analisi RISCHI MOG_PTPC'!AD198=Tabelle!$V$3,('Mitigazione del rischio'!B$8*Tabelle!$W$3),IF('Modello Analisi RISCHI MOG_PTPC'!AD198=Tabelle!$V$4,('Mitigazione del rischio'!B$8*Tabelle!$W$4),IF('Modello Analisi RISCHI MOG_PTPC'!AD198=Tabelle!$V$5,('Mitigazione del rischio'!B$8*Tabelle!$W$5),IF('Modello Analisi RISCHI MOG_PTPC'!AD198=Tabelle!$V$6,('Mitigazione del rischio'!B$8*Tabelle!$W$6),IF('Modello Analisi RISCHI MOG_PTPC'!AD198=Tabelle!$V$7,('Mitigazione del rischio'!B$8*Tabelle!$W$7),IF('Modello Analisi RISCHI MOG_PTPC'!AD198=Tabelle!$V$8,('Mitigazione del rischio'!B$8*Tabelle!$W$8),IF('Modello Analisi RISCHI MOG_PTPC'!AD198=Tabelle!$V$9,('Mitigazione del rischio'!B$8*Tabelle!$W$9),IF('Modello Analisi RISCHI MOG_PTPC'!AD198=Tabelle!$V$10,('Mitigazione del rischio'!B$8*Tabelle!$W$10),IF('Modello Analisi RISCHI MOG_PTPC'!AD198=Tabelle!$V$11,('Mitigazione del rischio'!B$8*Tabelle!$W$11),IF('Modello Analisi RISCHI MOG_PTPC'!AD198=Tabelle!$V$12,('Mitigazione del rischio'!B$8*Tabelle!$W$12),"-"))))))))))</f>
        <v>-</v>
      </c>
      <c r="C197" s="31" t="str">
        <f>IF('Modello Analisi RISCHI MOG_PTPC'!AE198=Tabelle!$V$3,('Mitigazione del rischio'!C$8*Tabelle!$W$3),IF('Modello Analisi RISCHI MOG_PTPC'!AE198=Tabelle!$V$4,('Mitigazione del rischio'!C$8*Tabelle!$W$4),IF('Modello Analisi RISCHI MOG_PTPC'!AE198=Tabelle!$V$5,('Mitigazione del rischio'!C$8*Tabelle!$W$5),IF('Modello Analisi RISCHI MOG_PTPC'!AE198=Tabelle!$V$6,('Mitigazione del rischio'!C$8*Tabelle!$W$6),IF('Modello Analisi RISCHI MOG_PTPC'!AE198=Tabelle!$V$7,('Mitigazione del rischio'!C$8*Tabelle!$W$7),IF('Modello Analisi RISCHI MOG_PTPC'!AE198=Tabelle!$V$8,('Mitigazione del rischio'!C$8*Tabelle!$W$8),IF('Modello Analisi RISCHI MOG_PTPC'!AE198=Tabelle!$V$9,('Mitigazione del rischio'!C$8*Tabelle!$W$9),IF('Modello Analisi RISCHI MOG_PTPC'!AE198=Tabelle!$V$10,('Mitigazione del rischio'!C$8*Tabelle!$W$10),IF('Modello Analisi RISCHI MOG_PTPC'!AE198=Tabelle!$V$11,('Mitigazione del rischio'!C$8*Tabelle!$W$11),IF('Modello Analisi RISCHI MOG_PTPC'!AE198=Tabelle!$V$12,('Mitigazione del rischio'!C$8*Tabelle!$W$12),"-"))))))))))</f>
        <v>-</v>
      </c>
      <c r="D197" s="31" t="str">
        <f>IF('Modello Analisi RISCHI MOG_PTPC'!AF198=Tabelle!$V$3,('Mitigazione del rischio'!D$8*Tabelle!$W$3),IF('Modello Analisi RISCHI MOG_PTPC'!AF198=Tabelle!$V$4,('Mitigazione del rischio'!D$8*Tabelle!$W$4),IF('Modello Analisi RISCHI MOG_PTPC'!AF198=Tabelle!$V$5,('Mitigazione del rischio'!D$8*Tabelle!$W$5),IF('Modello Analisi RISCHI MOG_PTPC'!AF198=Tabelle!$V$6,('Mitigazione del rischio'!D$8*Tabelle!$W$6),IF('Modello Analisi RISCHI MOG_PTPC'!AF198=Tabelle!$V$7,('Mitigazione del rischio'!D$8*Tabelle!$W$7),IF('Modello Analisi RISCHI MOG_PTPC'!AF198=Tabelle!$V$8,('Mitigazione del rischio'!D$8*Tabelle!$W$8),IF('Modello Analisi RISCHI MOG_PTPC'!AF198=Tabelle!$V$9,('Mitigazione del rischio'!D$8*Tabelle!$W$9),IF('Modello Analisi RISCHI MOG_PTPC'!AF198=Tabelle!$V$10,('Mitigazione del rischio'!D$8*Tabelle!$W$10),IF('Modello Analisi RISCHI MOG_PTPC'!AF198=Tabelle!$V$11,('Mitigazione del rischio'!D$8*Tabelle!$W$11),IF('Modello Analisi RISCHI MOG_PTPC'!AF198=Tabelle!$V$12,('Mitigazione del rischio'!D$8*Tabelle!$W$12),"-"))))))))))</f>
        <v>-</v>
      </c>
      <c r="E197" s="31" t="str">
        <f>IF('Modello Analisi RISCHI MOG_PTPC'!AG198=Tabelle!$V$3,('Mitigazione del rischio'!E$8*Tabelle!$W$3),IF('Modello Analisi RISCHI MOG_PTPC'!AG198=Tabelle!$V$4,('Mitigazione del rischio'!E$8*Tabelle!$W$4),IF('Modello Analisi RISCHI MOG_PTPC'!AG198=Tabelle!$V$5,('Mitigazione del rischio'!E$8*Tabelle!$W$5),IF('Modello Analisi RISCHI MOG_PTPC'!AG198=Tabelle!$V$6,('Mitigazione del rischio'!E$8*Tabelle!$W$6),IF('Modello Analisi RISCHI MOG_PTPC'!AG198=Tabelle!$V$7,('Mitigazione del rischio'!E$8*Tabelle!$W$7),IF('Modello Analisi RISCHI MOG_PTPC'!AG198=Tabelle!$V$8,('Mitigazione del rischio'!E$8*Tabelle!$W$8),IF('Modello Analisi RISCHI MOG_PTPC'!AG198=Tabelle!$V$9,('Mitigazione del rischio'!E$8*Tabelle!$W$9),IF('Modello Analisi RISCHI MOG_PTPC'!AG198=Tabelle!$V$10,('Mitigazione del rischio'!E$8*Tabelle!$W$10),IF('Modello Analisi RISCHI MOG_PTPC'!AG198=Tabelle!$V$11,('Mitigazione del rischio'!E$8*Tabelle!$W$11),IF('Modello Analisi RISCHI MOG_PTPC'!AG198=Tabelle!$V$12,('Mitigazione del rischio'!E$8*Tabelle!$W$12),"-"))))))))))</f>
        <v>-</v>
      </c>
      <c r="F197" s="31" t="str">
        <f>IF('Modello Analisi RISCHI MOG_PTPC'!AH198=Tabelle!$V$3,('Mitigazione del rischio'!F$8*Tabelle!$W$3),IF('Modello Analisi RISCHI MOG_PTPC'!AH198=Tabelle!$V$4,('Mitigazione del rischio'!F$8*Tabelle!$W$4),IF('Modello Analisi RISCHI MOG_PTPC'!AH198=Tabelle!$V$5,('Mitigazione del rischio'!F$8*Tabelle!$W$5),IF('Modello Analisi RISCHI MOG_PTPC'!AH198=Tabelle!$V$6,('Mitigazione del rischio'!F$8*Tabelle!$W$6),IF('Modello Analisi RISCHI MOG_PTPC'!AH198=Tabelle!$V$7,('Mitigazione del rischio'!F$8*Tabelle!$W$7),IF('Modello Analisi RISCHI MOG_PTPC'!AH198=Tabelle!$V$8,('Mitigazione del rischio'!F$8*Tabelle!$W$8),IF('Modello Analisi RISCHI MOG_PTPC'!AH198=Tabelle!$V$9,('Mitigazione del rischio'!F$8*Tabelle!$W$9),IF('Modello Analisi RISCHI MOG_PTPC'!AH198=Tabelle!$V$10,('Mitigazione del rischio'!F$8*Tabelle!$W$10),IF('Modello Analisi RISCHI MOG_PTPC'!AH198=Tabelle!$V$11,('Mitigazione del rischio'!F$8*Tabelle!$W$11),IF('Modello Analisi RISCHI MOG_PTPC'!AH198=Tabelle!$V$12,('Mitigazione del rischio'!F$8*Tabelle!$W$12),"-"))))))))))</f>
        <v>-</v>
      </c>
      <c r="G197" s="31" t="str">
        <f>IF('Modello Analisi RISCHI MOG_PTPC'!AI198=Tabelle!$V$3,('Mitigazione del rischio'!G$8*Tabelle!$W$3),IF('Modello Analisi RISCHI MOG_PTPC'!AI198=Tabelle!$V$4,('Mitigazione del rischio'!G$8*Tabelle!$W$4),IF('Modello Analisi RISCHI MOG_PTPC'!AI198=Tabelle!$V$5,('Mitigazione del rischio'!G$8*Tabelle!$W$5),IF('Modello Analisi RISCHI MOG_PTPC'!AI198=Tabelle!$V$6,('Mitigazione del rischio'!G$8*Tabelle!$W$6),IF('Modello Analisi RISCHI MOG_PTPC'!AI198=Tabelle!$V$7,('Mitigazione del rischio'!G$8*Tabelle!$W$7),IF('Modello Analisi RISCHI MOG_PTPC'!AI198=Tabelle!$V$8,('Mitigazione del rischio'!G$8*Tabelle!$W$8),IF('Modello Analisi RISCHI MOG_PTPC'!AI198=Tabelle!$V$9,('Mitigazione del rischio'!G$8*Tabelle!$W$9),IF('Modello Analisi RISCHI MOG_PTPC'!AI198=Tabelle!$V$10,('Mitigazione del rischio'!G$8*Tabelle!$W$10),IF('Modello Analisi RISCHI MOG_PTPC'!AI198=Tabelle!$V$11,('Mitigazione del rischio'!G$8*Tabelle!$W$11),IF('Modello Analisi RISCHI MOG_PTPC'!AI198=Tabelle!$V$12,('Mitigazione del rischio'!G$8*Tabelle!$W$12),"-"))))))))))</f>
        <v>-</v>
      </c>
      <c r="H197" s="31" t="str">
        <f>IF('Modello Analisi RISCHI MOG_PTPC'!AJ198=Tabelle!$V$3,('Mitigazione del rischio'!H$8*Tabelle!$W$3),IF('Modello Analisi RISCHI MOG_PTPC'!AJ198=Tabelle!$V$4,('Mitigazione del rischio'!H$8*Tabelle!$W$4),IF('Modello Analisi RISCHI MOG_PTPC'!AJ198=Tabelle!$V$5,('Mitigazione del rischio'!H$8*Tabelle!$W$5),IF('Modello Analisi RISCHI MOG_PTPC'!AJ198=Tabelle!$V$6,('Mitigazione del rischio'!H$8*Tabelle!$W$6),IF('Modello Analisi RISCHI MOG_PTPC'!AJ198=Tabelle!$V$7,('Mitigazione del rischio'!H$8*Tabelle!$W$7),IF('Modello Analisi RISCHI MOG_PTPC'!AJ198=Tabelle!$V$8,('Mitigazione del rischio'!H$8*Tabelle!$W$8),IF('Modello Analisi RISCHI MOG_PTPC'!AJ198=Tabelle!$V$9,('Mitigazione del rischio'!H$8*Tabelle!$W$9),IF('Modello Analisi RISCHI MOG_PTPC'!AJ198=Tabelle!$V$10,('Mitigazione del rischio'!H$8*Tabelle!$W$10),IF('Modello Analisi RISCHI MOG_PTPC'!AJ198=Tabelle!$V$11,('Mitigazione del rischio'!H$8*Tabelle!$W$11),IF('Modello Analisi RISCHI MOG_PTPC'!AJ198=Tabelle!$V$12,('Mitigazione del rischio'!H$8*Tabelle!$W$12),"-"))))))))))</f>
        <v>-</v>
      </c>
      <c r="I197" s="31" t="str">
        <f>IF('Modello Analisi RISCHI MOG_PTPC'!AK198=Tabelle!$V$3,('Mitigazione del rischio'!I$8*Tabelle!$W$3),IF('Modello Analisi RISCHI MOG_PTPC'!AK198=Tabelle!$V$4,('Mitigazione del rischio'!I$8*Tabelle!$W$4),IF('Modello Analisi RISCHI MOG_PTPC'!AK198=Tabelle!$V$5,('Mitigazione del rischio'!I$8*Tabelle!$W$5),IF('Modello Analisi RISCHI MOG_PTPC'!AK198=Tabelle!$V$6,('Mitigazione del rischio'!I$8*Tabelle!$W$6),IF('Modello Analisi RISCHI MOG_PTPC'!AK198=Tabelle!$V$7,('Mitigazione del rischio'!I$8*Tabelle!$W$7),IF('Modello Analisi RISCHI MOG_PTPC'!AK198=Tabelle!$V$8,('Mitigazione del rischio'!I$8*Tabelle!$W$8),IF('Modello Analisi RISCHI MOG_PTPC'!AK198=Tabelle!$V$9,('Mitigazione del rischio'!I$8*Tabelle!$W$9),IF('Modello Analisi RISCHI MOG_PTPC'!AK198=Tabelle!$V$10,('Mitigazione del rischio'!I$8*Tabelle!$W$10),IF('Modello Analisi RISCHI MOG_PTPC'!AK198=Tabelle!$V$11,('Mitigazione del rischio'!I$8*Tabelle!$W$11),IF('Modello Analisi RISCHI MOG_PTPC'!AK198=Tabelle!$V$12,('Mitigazione del rischio'!I$8*Tabelle!$W$12),"-"))))))))))</f>
        <v>-</v>
      </c>
      <c r="J197" s="31" t="str">
        <f>IF('Modello Analisi RISCHI MOG_PTPC'!AL198=Tabelle!$V$3,('Mitigazione del rischio'!J$8*Tabelle!$W$3),IF('Modello Analisi RISCHI MOG_PTPC'!AL198=Tabelle!$V$4,('Mitigazione del rischio'!J$8*Tabelle!$W$4),IF('Modello Analisi RISCHI MOG_PTPC'!AL198=Tabelle!$V$5,('Mitigazione del rischio'!J$8*Tabelle!$W$5),IF('Modello Analisi RISCHI MOG_PTPC'!AL198=Tabelle!$V$6,('Mitigazione del rischio'!J$8*Tabelle!$W$6),IF('Modello Analisi RISCHI MOG_PTPC'!AL198=Tabelle!$V$7,('Mitigazione del rischio'!J$8*Tabelle!$W$7),IF('Modello Analisi RISCHI MOG_PTPC'!AL198=Tabelle!$V$8,('Mitigazione del rischio'!J$8*Tabelle!$W$8),IF('Modello Analisi RISCHI MOG_PTPC'!AL198=Tabelle!$V$9,('Mitigazione del rischio'!J$8*Tabelle!$W$9),IF('Modello Analisi RISCHI MOG_PTPC'!AL198=Tabelle!$V$10,('Mitigazione del rischio'!J$8*Tabelle!$W$10),IF('Modello Analisi RISCHI MOG_PTPC'!AL198=Tabelle!$V$11,('Mitigazione del rischio'!J$8*Tabelle!$W$11),IF('Modello Analisi RISCHI MOG_PTPC'!AL198=Tabelle!$V$12,('Mitigazione del rischio'!J$8*Tabelle!$W$12),"-"))))))))))</f>
        <v>-</v>
      </c>
      <c r="K197" s="31" t="str">
        <f>IF('Modello Analisi RISCHI MOG_PTPC'!AM198=Tabelle!$V$3,('Mitigazione del rischio'!K$8*Tabelle!$W$3),IF('Modello Analisi RISCHI MOG_PTPC'!AM198=Tabelle!$V$4,('Mitigazione del rischio'!K$8*Tabelle!$W$4),IF('Modello Analisi RISCHI MOG_PTPC'!AM198=Tabelle!$V$5,('Mitigazione del rischio'!K$8*Tabelle!$W$5),IF('Modello Analisi RISCHI MOG_PTPC'!AM198=Tabelle!$V$6,('Mitigazione del rischio'!K$8*Tabelle!$W$6),IF('Modello Analisi RISCHI MOG_PTPC'!AM198=Tabelle!$V$7,('Mitigazione del rischio'!K$8*Tabelle!$W$7),IF('Modello Analisi RISCHI MOG_PTPC'!AM198=Tabelle!$V$8,('Mitigazione del rischio'!K$8*Tabelle!$W$8),IF('Modello Analisi RISCHI MOG_PTPC'!AM198=Tabelle!$V$9,('Mitigazione del rischio'!K$8*Tabelle!$W$9),IF('Modello Analisi RISCHI MOG_PTPC'!AM198=Tabelle!$V$10,('Mitigazione del rischio'!K$8*Tabelle!$W$10),IF('Modello Analisi RISCHI MOG_PTPC'!AM198=Tabelle!$V$11,('Mitigazione del rischio'!K$8*Tabelle!$W$11),IF('Modello Analisi RISCHI MOG_PTPC'!AM198=Tabelle!$V$12,('Mitigazione del rischio'!K$8*Tabelle!$W$12),"-"))))))))))</f>
        <v>-</v>
      </c>
      <c r="L197" s="31" t="str">
        <f>IF('Modello Analisi RISCHI MOG_PTPC'!AN198=Tabelle!$V$3,('Mitigazione del rischio'!L$8*Tabelle!$W$3),IF('Modello Analisi RISCHI MOG_PTPC'!AN198=Tabelle!$V$4,('Mitigazione del rischio'!L$8*Tabelle!$W$4),IF('Modello Analisi RISCHI MOG_PTPC'!AN198=Tabelle!$V$5,('Mitigazione del rischio'!L$8*Tabelle!$W$5),IF('Modello Analisi RISCHI MOG_PTPC'!AN198=Tabelle!$V$6,('Mitigazione del rischio'!L$8*Tabelle!$W$6),IF('Modello Analisi RISCHI MOG_PTPC'!AN198=Tabelle!$V$7,('Mitigazione del rischio'!L$8*Tabelle!$W$7),IF('Modello Analisi RISCHI MOG_PTPC'!AN198=Tabelle!$V$8,('Mitigazione del rischio'!L$8*Tabelle!$W$8),IF('Modello Analisi RISCHI MOG_PTPC'!AN198=Tabelle!$V$9,('Mitigazione del rischio'!L$8*Tabelle!$W$9),IF('Modello Analisi RISCHI MOG_PTPC'!AN198=Tabelle!$V$10,('Mitigazione del rischio'!L$8*Tabelle!$W$10),IF('Modello Analisi RISCHI MOG_PTPC'!AN198=Tabelle!$V$11,('Mitigazione del rischio'!L$8*Tabelle!$W$11),IF('Modello Analisi RISCHI MOG_PTPC'!AN198=Tabelle!$V$12,('Mitigazione del rischio'!L$8*Tabelle!$W$12),"-"))))))))))</f>
        <v>-</v>
      </c>
      <c r="M197" s="31" t="str">
        <f>IF('Modello Analisi RISCHI MOG_PTPC'!AO198=Tabelle!$V$3,('Mitigazione del rischio'!M$8*Tabelle!$W$3),IF('Modello Analisi RISCHI MOG_PTPC'!AO198=Tabelle!$V$4,('Mitigazione del rischio'!M$8*Tabelle!$W$4),IF('Modello Analisi RISCHI MOG_PTPC'!AO198=Tabelle!$V$5,('Mitigazione del rischio'!M$8*Tabelle!$W$5),IF('Modello Analisi RISCHI MOG_PTPC'!AO198=Tabelle!$V$6,('Mitigazione del rischio'!M$8*Tabelle!$W$6),IF('Modello Analisi RISCHI MOG_PTPC'!AO198=Tabelle!$V$7,('Mitigazione del rischio'!M$8*Tabelle!$W$7),IF('Modello Analisi RISCHI MOG_PTPC'!AO198=Tabelle!$V$8,('Mitigazione del rischio'!M$8*Tabelle!$W$8),IF('Modello Analisi RISCHI MOG_PTPC'!AO198=Tabelle!$V$9,('Mitigazione del rischio'!M$8*Tabelle!$W$9),IF('Modello Analisi RISCHI MOG_PTPC'!AO198=Tabelle!$V$10,('Mitigazione del rischio'!M$8*Tabelle!$W$10),IF('Modello Analisi RISCHI MOG_PTPC'!AO198=Tabelle!$V$11,('Mitigazione del rischio'!M$8*Tabelle!$W$11),IF('Modello Analisi RISCHI MOG_PTPC'!AO198=Tabelle!$V$12,('Mitigazione del rischio'!M$8*Tabelle!$W$12),"-"))))))))))</f>
        <v>-</v>
      </c>
      <c r="N197" s="31" t="str">
        <f>IF('Modello Analisi RISCHI MOG_PTPC'!AP198=Tabelle!$V$3,('Mitigazione del rischio'!N$8*Tabelle!$W$3),IF('Modello Analisi RISCHI MOG_PTPC'!AP198=Tabelle!$V$4,('Mitigazione del rischio'!N$8*Tabelle!$W$4),IF('Modello Analisi RISCHI MOG_PTPC'!AP198=Tabelle!$V$5,('Mitigazione del rischio'!N$8*Tabelle!$W$5),IF('Modello Analisi RISCHI MOG_PTPC'!AP198=Tabelle!$V$6,('Mitigazione del rischio'!N$8*Tabelle!$W$6),IF('Modello Analisi RISCHI MOG_PTPC'!AP198=Tabelle!$V$7,('Mitigazione del rischio'!N$8*Tabelle!$W$7),IF('Modello Analisi RISCHI MOG_PTPC'!AP198=Tabelle!$V$8,('Mitigazione del rischio'!N$8*Tabelle!$W$8),IF('Modello Analisi RISCHI MOG_PTPC'!AP198=Tabelle!$V$9,('Mitigazione del rischio'!N$8*Tabelle!$W$9),IF('Modello Analisi RISCHI MOG_PTPC'!AP198=Tabelle!$V$10,('Mitigazione del rischio'!N$8*Tabelle!$W$10),IF('Modello Analisi RISCHI MOG_PTPC'!AP198=Tabelle!$V$11,('Mitigazione del rischio'!N$8*Tabelle!$W$11),IF('Modello Analisi RISCHI MOG_PTPC'!AP198=Tabelle!$V$12,('Mitigazione del rischio'!N$8*Tabelle!$W$12),"-"))))))))))</f>
        <v>-</v>
      </c>
      <c r="O197" s="31" t="str">
        <f>IF('Modello Analisi RISCHI MOG_PTPC'!AQ198=Tabelle!$V$3,('Mitigazione del rischio'!O$8*Tabelle!$W$3),IF('Modello Analisi RISCHI MOG_PTPC'!AQ198=Tabelle!$V$4,('Mitigazione del rischio'!O$8*Tabelle!$W$4),IF('Modello Analisi RISCHI MOG_PTPC'!AQ198=Tabelle!$V$5,('Mitigazione del rischio'!O$8*Tabelle!$W$5),IF('Modello Analisi RISCHI MOG_PTPC'!AQ198=Tabelle!$V$6,('Mitigazione del rischio'!O$8*Tabelle!$W$6),IF('Modello Analisi RISCHI MOG_PTPC'!AQ198=Tabelle!$V$7,('Mitigazione del rischio'!O$8*Tabelle!$W$7),IF('Modello Analisi RISCHI MOG_PTPC'!AQ198=Tabelle!$V$8,('Mitigazione del rischio'!O$8*Tabelle!$W$8),IF('Modello Analisi RISCHI MOG_PTPC'!AQ198=Tabelle!$V$9,('Mitigazione del rischio'!O$8*Tabelle!$W$9),IF('Modello Analisi RISCHI MOG_PTPC'!AQ198=Tabelle!$V$10,('Mitigazione del rischio'!O$8*Tabelle!$W$10),IF('Modello Analisi RISCHI MOG_PTPC'!AQ198=Tabelle!$V$11,('Mitigazione del rischio'!O$8*Tabelle!$W$11),IF('Modello Analisi RISCHI MOG_PTPC'!AQ198=Tabelle!$V$12,('Mitigazione del rischio'!O$8*Tabelle!$W$12),"-"))))))))))</f>
        <v>-</v>
      </c>
      <c r="P197" s="31" t="str">
        <f>IF('Modello Analisi RISCHI MOG_PTPC'!AR198=Tabelle!$V$3,('Mitigazione del rischio'!P$8*Tabelle!$W$3),IF('Modello Analisi RISCHI MOG_PTPC'!AR198=Tabelle!$V$4,('Mitigazione del rischio'!P$8*Tabelle!$W$4),IF('Modello Analisi RISCHI MOG_PTPC'!AR198=Tabelle!$V$5,('Mitigazione del rischio'!P$8*Tabelle!$W$5),IF('Modello Analisi RISCHI MOG_PTPC'!AR198=Tabelle!$V$6,('Mitigazione del rischio'!P$8*Tabelle!$W$6),IF('Modello Analisi RISCHI MOG_PTPC'!AR198=Tabelle!$V$7,('Mitigazione del rischio'!P$8*Tabelle!$W$7),IF('Modello Analisi RISCHI MOG_PTPC'!AR198=Tabelle!$V$8,('Mitigazione del rischio'!P$8*Tabelle!$W$8),IF('Modello Analisi RISCHI MOG_PTPC'!AR198=Tabelle!$V$9,('Mitigazione del rischio'!P$8*Tabelle!$W$9),IF('Modello Analisi RISCHI MOG_PTPC'!AR198=Tabelle!$V$10,('Mitigazione del rischio'!P$8*Tabelle!$W$10),IF('Modello Analisi RISCHI MOG_PTPC'!AR198=Tabelle!$V$11,('Mitigazione del rischio'!P$8*Tabelle!$W$11),IF('Modello Analisi RISCHI MOG_PTPC'!AR198=Tabelle!$V$12,('Mitigazione del rischio'!P$8*Tabelle!$W$12),"-"))))))))))</f>
        <v>-</v>
      </c>
      <c r="Q197" s="31" t="str">
        <f>IF('Modello Analisi RISCHI MOG_PTPC'!AS198=Tabelle!$V$3,('Mitigazione del rischio'!Q$8*Tabelle!$W$3),IF('Modello Analisi RISCHI MOG_PTPC'!AS198=Tabelle!$V$4,('Mitigazione del rischio'!Q$8*Tabelle!$W$4),IF('Modello Analisi RISCHI MOG_PTPC'!AS198=Tabelle!$V$5,('Mitigazione del rischio'!Q$8*Tabelle!$W$5),IF('Modello Analisi RISCHI MOG_PTPC'!AS198=Tabelle!$V$6,('Mitigazione del rischio'!Q$8*Tabelle!$W$6),IF('Modello Analisi RISCHI MOG_PTPC'!AS198=Tabelle!$V$7,('Mitigazione del rischio'!Q$8*Tabelle!$W$7),IF('Modello Analisi RISCHI MOG_PTPC'!AS198=Tabelle!$V$8,('Mitigazione del rischio'!Q$8*Tabelle!$W$8),IF('Modello Analisi RISCHI MOG_PTPC'!AS198=Tabelle!$V$9,('Mitigazione del rischio'!Q$8*Tabelle!$W$9),IF('Modello Analisi RISCHI MOG_PTPC'!AS198=Tabelle!$V$10,('Mitigazione del rischio'!Q$8*Tabelle!$W$10),IF('Modello Analisi RISCHI MOG_PTPC'!AS198=Tabelle!$V$11,('Mitigazione del rischio'!Q$8*Tabelle!$W$11),IF('Modello Analisi RISCHI MOG_PTPC'!AS198=Tabelle!$V$12,('Mitigazione del rischio'!Q$8*Tabelle!$W$12),"-"))))))))))</f>
        <v>-</v>
      </c>
      <c r="R197" s="31" t="str">
        <f>IF('Modello Analisi RISCHI MOG_PTPC'!AT198=Tabelle!$V$3,('Mitigazione del rischio'!R$8*Tabelle!$W$3),IF('Modello Analisi RISCHI MOG_PTPC'!AT198=Tabelle!$V$4,('Mitigazione del rischio'!R$8*Tabelle!$W$4),IF('Modello Analisi RISCHI MOG_PTPC'!AT198=Tabelle!$V$5,('Mitigazione del rischio'!R$8*Tabelle!$W$5),IF('Modello Analisi RISCHI MOG_PTPC'!AT198=Tabelle!$V$6,('Mitigazione del rischio'!R$8*Tabelle!$W$6),IF('Modello Analisi RISCHI MOG_PTPC'!AT198=Tabelle!$V$7,('Mitigazione del rischio'!R$8*Tabelle!$W$7),IF('Modello Analisi RISCHI MOG_PTPC'!AT198=Tabelle!$V$8,('Mitigazione del rischio'!R$8*Tabelle!$W$8),IF('Modello Analisi RISCHI MOG_PTPC'!AT198=Tabelle!$V$9,('Mitigazione del rischio'!R$8*Tabelle!$W$9),IF('Modello Analisi RISCHI MOG_PTPC'!AT198=Tabelle!$V$10,('Mitigazione del rischio'!R$8*Tabelle!$W$10),IF('Modello Analisi RISCHI MOG_PTPC'!AT198=Tabelle!$V$11,('Mitigazione del rischio'!R$8*Tabelle!$W$11),IF('Modello Analisi RISCHI MOG_PTPC'!AT198=Tabelle!$V$12,('Mitigazione del rischio'!R$8*Tabelle!$W$12),"-"))))))))))</f>
        <v>-</v>
      </c>
      <c r="S197" s="31" t="str">
        <f>IF('Modello Analisi RISCHI MOG_PTPC'!AU198=Tabelle!$V$3,('Mitigazione del rischio'!S$8*Tabelle!$W$3),IF('Modello Analisi RISCHI MOG_PTPC'!AU198=Tabelle!$V$4,('Mitigazione del rischio'!S$8*Tabelle!$W$4),IF('Modello Analisi RISCHI MOG_PTPC'!AU198=Tabelle!$V$5,('Mitigazione del rischio'!S$8*Tabelle!$W$5),IF('Modello Analisi RISCHI MOG_PTPC'!AU198=Tabelle!$V$6,('Mitigazione del rischio'!S$8*Tabelle!$W$6),IF('Modello Analisi RISCHI MOG_PTPC'!AU198=Tabelle!$V$7,('Mitigazione del rischio'!S$8*Tabelle!$W$7),IF('Modello Analisi RISCHI MOG_PTPC'!AU198=Tabelle!$V$8,('Mitigazione del rischio'!S$8*Tabelle!$W$8),IF('Modello Analisi RISCHI MOG_PTPC'!AU198=Tabelle!$V$9,('Mitigazione del rischio'!S$8*Tabelle!$W$9),IF('Modello Analisi RISCHI MOG_PTPC'!AU198=Tabelle!$V$10,('Mitigazione del rischio'!S$8*Tabelle!$W$10),IF('Modello Analisi RISCHI MOG_PTPC'!AU198=Tabelle!$V$11,('Mitigazione del rischio'!S$8*Tabelle!$W$11),IF('Modello Analisi RISCHI MOG_PTPC'!AU198=Tabelle!$V$12,('Mitigazione del rischio'!S$8*Tabelle!$W$12),"-"))))))))))</f>
        <v>-</v>
      </c>
      <c r="T197" s="31" t="str">
        <f>IF('Modello Analisi RISCHI MOG_PTPC'!AV198=Tabelle!$V$3,('Mitigazione del rischio'!T$8*Tabelle!$W$3),IF('Modello Analisi RISCHI MOG_PTPC'!AV198=Tabelle!$V$4,('Mitigazione del rischio'!T$8*Tabelle!$W$4),IF('Modello Analisi RISCHI MOG_PTPC'!AV198=Tabelle!$V$5,('Mitigazione del rischio'!T$8*Tabelle!$W$5),IF('Modello Analisi RISCHI MOG_PTPC'!AV198=Tabelle!$V$6,('Mitigazione del rischio'!T$8*Tabelle!$W$6),IF('Modello Analisi RISCHI MOG_PTPC'!AV198=Tabelle!$V$7,('Mitigazione del rischio'!T$8*Tabelle!$W$7),IF('Modello Analisi RISCHI MOG_PTPC'!AV198=Tabelle!$V$8,('Mitigazione del rischio'!T$8*Tabelle!$W$8),IF('Modello Analisi RISCHI MOG_PTPC'!AV198=Tabelle!$V$9,('Mitigazione del rischio'!T$8*Tabelle!$W$9),IF('Modello Analisi RISCHI MOG_PTPC'!AV198=Tabelle!$V$10,('Mitigazione del rischio'!T$8*Tabelle!$W$10),IF('Modello Analisi RISCHI MOG_PTPC'!AV198=Tabelle!$V$11,('Mitigazione del rischio'!T$8*Tabelle!$W$11),IF('Modello Analisi RISCHI MOG_PTPC'!AV198=Tabelle!$V$12,('Mitigazione del rischio'!T$8*Tabelle!$W$12),"-"))))))))))</f>
        <v>-</v>
      </c>
      <c r="U197" s="31" t="str">
        <f>IF('Modello Analisi RISCHI MOG_PTPC'!AW198=Tabelle!$V$3,('Mitigazione del rischio'!U$8*Tabelle!$W$3),IF('Modello Analisi RISCHI MOG_PTPC'!AW198=Tabelle!$V$4,('Mitigazione del rischio'!U$8*Tabelle!$W$4),IF('Modello Analisi RISCHI MOG_PTPC'!AW198=Tabelle!$V$5,('Mitigazione del rischio'!U$8*Tabelle!$W$5),IF('Modello Analisi RISCHI MOG_PTPC'!AW198=Tabelle!$V$6,('Mitigazione del rischio'!U$8*Tabelle!$W$6),IF('Modello Analisi RISCHI MOG_PTPC'!AW198=Tabelle!$V$7,('Mitigazione del rischio'!U$8*Tabelle!$W$7),IF('Modello Analisi RISCHI MOG_PTPC'!AW198=Tabelle!$V$8,('Mitigazione del rischio'!U$8*Tabelle!$W$8),IF('Modello Analisi RISCHI MOG_PTPC'!AW198=Tabelle!$V$9,('Mitigazione del rischio'!U$8*Tabelle!$W$9),IF('Modello Analisi RISCHI MOG_PTPC'!AW198=Tabelle!$V$10,('Mitigazione del rischio'!U$8*Tabelle!$W$10),IF('Modello Analisi RISCHI MOG_PTPC'!AW198=Tabelle!$V$11,('Mitigazione del rischio'!U$8*Tabelle!$W$11),IF('Modello Analisi RISCHI MOG_PTPC'!AW198=Tabelle!$V$12,('Mitigazione del rischio'!U$8*Tabelle!$W$12),"-"))))))))))</f>
        <v>-</v>
      </c>
      <c r="V197" s="31" t="str">
        <f>IF('Modello Analisi RISCHI MOG_PTPC'!AX198=Tabelle!$V$3,('Mitigazione del rischio'!V$8*Tabelle!$W$3),IF('Modello Analisi RISCHI MOG_PTPC'!AX198=Tabelle!$V$4,('Mitigazione del rischio'!V$8*Tabelle!$W$4),IF('Modello Analisi RISCHI MOG_PTPC'!AX198=Tabelle!$V$5,('Mitigazione del rischio'!V$8*Tabelle!$W$5),IF('Modello Analisi RISCHI MOG_PTPC'!AX198=Tabelle!$V$6,('Mitigazione del rischio'!V$8*Tabelle!$W$6),IF('Modello Analisi RISCHI MOG_PTPC'!AX198=Tabelle!$V$7,('Mitigazione del rischio'!V$8*Tabelle!$W$7),IF('Modello Analisi RISCHI MOG_PTPC'!AX198=Tabelle!$V$8,('Mitigazione del rischio'!V$8*Tabelle!$W$8),IF('Modello Analisi RISCHI MOG_PTPC'!AX198=Tabelle!$V$9,('Mitigazione del rischio'!V$8*Tabelle!$W$9),IF('Modello Analisi RISCHI MOG_PTPC'!AX198=Tabelle!$V$10,('Mitigazione del rischio'!V$8*Tabelle!$W$10),IF('Modello Analisi RISCHI MOG_PTPC'!AX198=Tabelle!$V$11,('Mitigazione del rischio'!V$8*Tabelle!$W$11),IF('Modello Analisi RISCHI MOG_PTPC'!AX198=Tabelle!$V$12,('Mitigazione del rischio'!V$8*Tabelle!$W$12),"-"))))))))))</f>
        <v>-</v>
      </c>
      <c r="W197" s="31" t="str">
        <f>IF('Modello Analisi RISCHI MOG_PTPC'!AY198=Tabelle!$V$3,('Mitigazione del rischio'!W$8*Tabelle!$W$3),IF('Modello Analisi RISCHI MOG_PTPC'!AY198=Tabelle!$V$4,('Mitigazione del rischio'!W$8*Tabelle!$W$4),IF('Modello Analisi RISCHI MOG_PTPC'!AY198=Tabelle!$V$5,('Mitigazione del rischio'!W$8*Tabelle!$W$5),IF('Modello Analisi RISCHI MOG_PTPC'!AY198=Tabelle!$V$6,('Mitigazione del rischio'!W$8*Tabelle!$W$6),IF('Modello Analisi RISCHI MOG_PTPC'!AY198=Tabelle!$V$7,('Mitigazione del rischio'!W$8*Tabelle!$W$7),IF('Modello Analisi RISCHI MOG_PTPC'!AY198=Tabelle!$V$8,('Mitigazione del rischio'!W$8*Tabelle!$W$8),IF('Modello Analisi RISCHI MOG_PTPC'!AY198=Tabelle!$V$9,('Mitigazione del rischio'!W$8*Tabelle!$W$9),IF('Modello Analisi RISCHI MOG_PTPC'!AY198=Tabelle!$V$10,('Mitigazione del rischio'!W$8*Tabelle!$W$10),IF('Modello Analisi RISCHI MOG_PTPC'!AY198=Tabelle!$V$11,('Mitigazione del rischio'!W$8*Tabelle!$W$11),IF('Modello Analisi RISCHI MOG_PTPC'!AY198=Tabelle!$V$12,('Mitigazione del rischio'!W$8*Tabelle!$W$12),"-"))))))))))</f>
        <v>-</v>
      </c>
      <c r="X197" s="31" t="str">
        <f>IF('Modello Analisi RISCHI MOG_PTPC'!AZ198=Tabelle!$V$3,('Mitigazione del rischio'!X$8*Tabelle!$W$3),IF('Modello Analisi RISCHI MOG_PTPC'!AZ198=Tabelle!$V$4,('Mitigazione del rischio'!X$8*Tabelle!$W$4),IF('Modello Analisi RISCHI MOG_PTPC'!AZ198=Tabelle!$V$5,('Mitigazione del rischio'!X$8*Tabelle!$W$5),IF('Modello Analisi RISCHI MOG_PTPC'!AZ198=Tabelle!$V$6,('Mitigazione del rischio'!X$8*Tabelle!$W$6),IF('Modello Analisi RISCHI MOG_PTPC'!AZ198=Tabelle!$V$7,('Mitigazione del rischio'!X$8*Tabelle!$W$7),IF('Modello Analisi RISCHI MOG_PTPC'!AZ198=Tabelle!$V$8,('Mitigazione del rischio'!X$8*Tabelle!$W$8),IF('Modello Analisi RISCHI MOG_PTPC'!AZ198=Tabelle!$V$9,('Mitigazione del rischio'!X$8*Tabelle!$W$9),IF('Modello Analisi RISCHI MOG_PTPC'!AZ198=Tabelle!$V$10,('Mitigazione del rischio'!X$8*Tabelle!$W$10),IF('Modello Analisi RISCHI MOG_PTPC'!AZ198=Tabelle!$V$11,('Mitigazione del rischio'!X$8*Tabelle!$W$11),IF('Modello Analisi RISCHI MOG_PTPC'!AZ198=Tabelle!$V$12,('Mitigazione del rischio'!X$8*Tabelle!$W$12),"-"))))))))))</f>
        <v>-</v>
      </c>
      <c r="Y197" s="31" t="str">
        <f>IF('Modello Analisi RISCHI MOG_PTPC'!BA198=Tabelle!$V$3,('Mitigazione del rischio'!Y$8*Tabelle!$W$3),IF('Modello Analisi RISCHI MOG_PTPC'!BA198=Tabelle!$V$4,('Mitigazione del rischio'!Y$8*Tabelle!$W$4),IF('Modello Analisi RISCHI MOG_PTPC'!BA198=Tabelle!$V$5,('Mitigazione del rischio'!Y$8*Tabelle!$W$5),IF('Modello Analisi RISCHI MOG_PTPC'!BA198=Tabelle!$V$6,('Mitigazione del rischio'!Y$8*Tabelle!$W$6),IF('Modello Analisi RISCHI MOG_PTPC'!BA198=Tabelle!$V$7,('Mitigazione del rischio'!Y$8*Tabelle!$W$7),IF('Modello Analisi RISCHI MOG_PTPC'!BA198=Tabelle!$V$8,('Mitigazione del rischio'!Y$8*Tabelle!$W$8),IF('Modello Analisi RISCHI MOG_PTPC'!BA198=Tabelle!$V$9,('Mitigazione del rischio'!Y$8*Tabelle!$W$9),IF('Modello Analisi RISCHI MOG_PTPC'!BA198=Tabelle!$V$10,('Mitigazione del rischio'!Y$8*Tabelle!$W$10),IF('Modello Analisi RISCHI MOG_PTPC'!BA198=Tabelle!$V$11,('Mitigazione del rischio'!Y$8*Tabelle!$W$11),IF('Modello Analisi RISCHI MOG_PTPC'!BA198=Tabelle!$V$12,('Mitigazione del rischio'!Y$8*Tabelle!$W$12),"-"))))))))))</f>
        <v>-</v>
      </c>
      <c r="Z197" s="31" t="str">
        <f>IF('Modello Analisi RISCHI MOG_PTPC'!BB198=Tabelle!$V$3,('Mitigazione del rischio'!Z$8*Tabelle!$W$3),IF('Modello Analisi RISCHI MOG_PTPC'!BB198=Tabelle!$V$4,('Mitigazione del rischio'!Z$8*Tabelle!$W$4),IF('Modello Analisi RISCHI MOG_PTPC'!BB198=Tabelle!$V$5,('Mitigazione del rischio'!Z$8*Tabelle!$W$5),IF('Modello Analisi RISCHI MOG_PTPC'!BB198=Tabelle!$V$6,('Mitigazione del rischio'!Z$8*Tabelle!$W$6),IF('Modello Analisi RISCHI MOG_PTPC'!BB198=Tabelle!$V$7,('Mitigazione del rischio'!Z$8*Tabelle!$W$7),IF('Modello Analisi RISCHI MOG_PTPC'!BB198=Tabelle!$V$8,('Mitigazione del rischio'!Z$8*Tabelle!$W$8),IF('Modello Analisi RISCHI MOG_PTPC'!BB198=Tabelle!$V$9,('Mitigazione del rischio'!Z$8*Tabelle!$W$9),IF('Modello Analisi RISCHI MOG_PTPC'!BB198=Tabelle!$V$10,('Mitigazione del rischio'!Z$8*Tabelle!$W$10),IF('Modello Analisi RISCHI MOG_PTPC'!BB198=Tabelle!$V$11,('Mitigazione del rischio'!Z$8*Tabelle!$W$11),IF('Modello Analisi RISCHI MOG_PTPC'!BB198=Tabelle!$V$12,('Mitigazione del rischio'!Z$8*Tabelle!$W$12),"-"))))))))))</f>
        <v>-</v>
      </c>
      <c r="AA197" s="31" t="str">
        <f>IF('Modello Analisi RISCHI MOG_PTPC'!BC198=Tabelle!$V$3,('Mitigazione del rischio'!AA$8*Tabelle!$W$3),IF('Modello Analisi RISCHI MOG_PTPC'!BC198=Tabelle!$V$4,('Mitigazione del rischio'!AA$8*Tabelle!$W$4),IF('Modello Analisi RISCHI MOG_PTPC'!BC198=Tabelle!$V$5,('Mitigazione del rischio'!AA$8*Tabelle!$W$5),IF('Modello Analisi RISCHI MOG_PTPC'!BC198=Tabelle!$V$6,('Mitigazione del rischio'!AA$8*Tabelle!$W$6),IF('Modello Analisi RISCHI MOG_PTPC'!BC198=Tabelle!$V$7,('Mitigazione del rischio'!AA$8*Tabelle!$W$7),IF('Modello Analisi RISCHI MOG_PTPC'!BC198=Tabelle!$V$8,('Mitigazione del rischio'!AA$8*Tabelle!$W$8),IF('Modello Analisi RISCHI MOG_PTPC'!BC198=Tabelle!$V$9,('Mitigazione del rischio'!AA$8*Tabelle!$W$9),IF('Modello Analisi RISCHI MOG_PTPC'!BC198=Tabelle!$V$10,('Mitigazione del rischio'!AA$8*Tabelle!$W$10),IF('Modello Analisi RISCHI MOG_PTPC'!BC198=Tabelle!$V$11,('Mitigazione del rischio'!AA$8*Tabelle!$W$11),IF('Modello Analisi RISCHI MOG_PTPC'!BC198=Tabelle!$V$12,('Mitigazione del rischio'!AA$8*Tabelle!$W$12),"-"))))))))))</f>
        <v>-</v>
      </c>
      <c r="AB197" s="31" t="str">
        <f>IF('Modello Analisi RISCHI MOG_PTPC'!BD198=Tabelle!$V$3,('Mitigazione del rischio'!AB$8*Tabelle!$W$3),IF('Modello Analisi RISCHI MOG_PTPC'!BD198=Tabelle!$V$4,('Mitigazione del rischio'!AB$8*Tabelle!$W$4),IF('Modello Analisi RISCHI MOG_PTPC'!BD198=Tabelle!$V$5,('Mitigazione del rischio'!AB$8*Tabelle!$W$5),IF('Modello Analisi RISCHI MOG_PTPC'!BD198=Tabelle!$V$6,('Mitigazione del rischio'!AB$8*Tabelle!$W$6),IF('Modello Analisi RISCHI MOG_PTPC'!BD198=Tabelle!$V$7,('Mitigazione del rischio'!AB$8*Tabelle!$W$7),IF('Modello Analisi RISCHI MOG_PTPC'!BD198=Tabelle!$V$8,('Mitigazione del rischio'!AB$8*Tabelle!$W$8),IF('Modello Analisi RISCHI MOG_PTPC'!BD198=Tabelle!$V$9,('Mitigazione del rischio'!AB$8*Tabelle!$W$9),IF('Modello Analisi RISCHI MOG_PTPC'!BD198=Tabelle!$V$10,('Mitigazione del rischio'!AB$8*Tabelle!$W$10),IF('Modello Analisi RISCHI MOG_PTPC'!BD198=Tabelle!$V$11,('Mitigazione del rischio'!AB$8*Tabelle!$W$11),IF('Modello Analisi RISCHI MOG_PTPC'!BD198=Tabelle!$V$12,('Mitigazione del rischio'!AB$8*Tabelle!$W$12),"-"))))))))))</f>
        <v>-</v>
      </c>
      <c r="AC197" s="31" t="str">
        <f>IF('Modello Analisi RISCHI MOG_PTPC'!BE198=Tabelle!$V$3,('Mitigazione del rischio'!AC$8*Tabelle!$W$3),IF('Modello Analisi RISCHI MOG_PTPC'!BE198=Tabelle!$V$4,('Mitigazione del rischio'!AC$8*Tabelle!$W$4),IF('Modello Analisi RISCHI MOG_PTPC'!BE198=Tabelle!$V$5,('Mitigazione del rischio'!AC$8*Tabelle!$W$5),IF('Modello Analisi RISCHI MOG_PTPC'!BE198=Tabelle!$V$6,('Mitigazione del rischio'!AC$8*Tabelle!$W$6),IF('Modello Analisi RISCHI MOG_PTPC'!BE198=Tabelle!$V$7,('Mitigazione del rischio'!AC$8*Tabelle!$W$7),IF('Modello Analisi RISCHI MOG_PTPC'!BE198=Tabelle!$V$8,('Mitigazione del rischio'!AC$8*Tabelle!$W$8),IF('Modello Analisi RISCHI MOG_PTPC'!BE198=Tabelle!$V$9,('Mitigazione del rischio'!AC$8*Tabelle!$W$9),IF('Modello Analisi RISCHI MOG_PTPC'!BE198=Tabelle!$V$10,('Mitigazione del rischio'!AC$8*Tabelle!$W$10),IF('Modello Analisi RISCHI MOG_PTPC'!BE198=Tabelle!$V$11,('Mitigazione del rischio'!AC$8*Tabelle!$W$11),IF('Modello Analisi RISCHI MOG_PTPC'!BE198=Tabelle!$V$12,('Mitigazione del rischio'!AC$8*Tabelle!$W$12),"-"))))))))))</f>
        <v>-</v>
      </c>
      <c r="AD197" s="31" t="str">
        <f>IF('Modello Analisi RISCHI MOG_PTPC'!BF198=Tabelle!$V$3,('Mitigazione del rischio'!AD$8*Tabelle!$W$3),IF('Modello Analisi RISCHI MOG_PTPC'!BF198=Tabelle!$V$4,('Mitigazione del rischio'!AD$8*Tabelle!$W$4),IF('Modello Analisi RISCHI MOG_PTPC'!BF198=Tabelle!$V$5,('Mitigazione del rischio'!AD$8*Tabelle!$W$5),IF('Modello Analisi RISCHI MOG_PTPC'!BF198=Tabelle!$V$6,('Mitigazione del rischio'!AD$8*Tabelle!$W$6),IF('Modello Analisi RISCHI MOG_PTPC'!BF198=Tabelle!$V$7,('Mitigazione del rischio'!AD$8*Tabelle!$W$7),IF('Modello Analisi RISCHI MOG_PTPC'!BF198=Tabelle!$V$8,('Mitigazione del rischio'!AD$8*Tabelle!$W$8),IF('Modello Analisi RISCHI MOG_PTPC'!BF198=Tabelle!$V$9,('Mitigazione del rischio'!AD$8*Tabelle!$W$9),IF('Modello Analisi RISCHI MOG_PTPC'!BF198=Tabelle!$V$10,('Mitigazione del rischio'!AD$8*Tabelle!$W$10),IF('Modello Analisi RISCHI MOG_PTPC'!BF198=Tabelle!$V$11,('Mitigazione del rischio'!AD$8*Tabelle!$W$11),IF('Modello Analisi RISCHI MOG_PTPC'!BF198=Tabelle!$V$12,('Mitigazione del rischio'!AD$8*Tabelle!$W$12),"-"))))))))))</f>
        <v>-</v>
      </c>
      <c r="AE197" s="31" t="str">
        <f>IF('Modello Analisi RISCHI MOG_PTPC'!BG198=Tabelle!$V$3,('Mitigazione del rischio'!AE$8*Tabelle!$W$3),IF('Modello Analisi RISCHI MOG_PTPC'!BG198=Tabelle!$V$4,('Mitigazione del rischio'!AE$8*Tabelle!$W$4),IF('Modello Analisi RISCHI MOG_PTPC'!BG198=Tabelle!$V$5,('Mitigazione del rischio'!AE$8*Tabelle!$W$5),IF('Modello Analisi RISCHI MOG_PTPC'!BG198=Tabelle!$V$6,('Mitigazione del rischio'!AE$8*Tabelle!$W$6),IF('Modello Analisi RISCHI MOG_PTPC'!BG198=Tabelle!$V$7,('Mitigazione del rischio'!AE$8*Tabelle!$W$7),IF('Modello Analisi RISCHI MOG_PTPC'!BG198=Tabelle!$V$8,('Mitigazione del rischio'!AE$8*Tabelle!$W$8),IF('Modello Analisi RISCHI MOG_PTPC'!BG198=Tabelle!$V$9,('Mitigazione del rischio'!AE$8*Tabelle!$W$9),IF('Modello Analisi RISCHI MOG_PTPC'!BG198=Tabelle!$V$10,('Mitigazione del rischio'!AE$8*Tabelle!$W$10),IF('Modello Analisi RISCHI MOG_PTPC'!BG198=Tabelle!$V$11,('Mitigazione del rischio'!AE$8*Tabelle!$W$11),IF('Modello Analisi RISCHI MOG_PTPC'!BG198=Tabelle!$V$12,('Mitigazione del rischio'!AE$8*Tabelle!$W$12),"-"))))))))))</f>
        <v>-</v>
      </c>
      <c r="AF197" s="32">
        <f t="shared" si="7"/>
        <v>0</v>
      </c>
      <c r="AG197" s="33">
        <f t="shared" si="8"/>
        <v>0</v>
      </c>
    </row>
    <row r="198" spans="1:33" x14ac:dyDescent="0.25">
      <c r="A198" s="31" t="str">
        <f>IF('Modello Analisi RISCHI MOG_PTPC'!AC199=Tabelle!$V$3,('Mitigazione del rischio'!A$8*Tabelle!$W$3),IF('Modello Analisi RISCHI MOG_PTPC'!AC199=Tabelle!$V$4,('Mitigazione del rischio'!A$8*Tabelle!$W$4),IF('Modello Analisi RISCHI MOG_PTPC'!AC199=Tabelle!$V$5,('Mitigazione del rischio'!A$8*Tabelle!$W$5),IF('Modello Analisi RISCHI MOG_PTPC'!AC199=Tabelle!$V$6,('Mitigazione del rischio'!A$8*Tabelle!$W$6),IF('Modello Analisi RISCHI MOG_PTPC'!AC199=Tabelle!$V$7,('Mitigazione del rischio'!A$8*Tabelle!$W$7),IF('Modello Analisi RISCHI MOG_PTPC'!AC199=Tabelle!$V$8,('Mitigazione del rischio'!A$8*Tabelle!$W$8),IF('Modello Analisi RISCHI MOG_PTPC'!AC199=Tabelle!$V$9,('Mitigazione del rischio'!A$8*Tabelle!$W$9),IF('Modello Analisi RISCHI MOG_PTPC'!AC199=Tabelle!$V$10,('Mitigazione del rischio'!A$8*Tabelle!$W$10),IF('Modello Analisi RISCHI MOG_PTPC'!AC199=Tabelle!$V$11,('Mitigazione del rischio'!A$8*Tabelle!$W$11),IF('Modello Analisi RISCHI MOG_PTPC'!AC199=Tabelle!$V$12,('Mitigazione del rischio'!A$8*Tabelle!$W$12),"-"))))))))))</f>
        <v>-</v>
      </c>
      <c r="B198" s="31" t="str">
        <f>IF('Modello Analisi RISCHI MOG_PTPC'!AD199=Tabelle!$V$3,('Mitigazione del rischio'!B$8*Tabelle!$W$3),IF('Modello Analisi RISCHI MOG_PTPC'!AD199=Tabelle!$V$4,('Mitigazione del rischio'!B$8*Tabelle!$W$4),IF('Modello Analisi RISCHI MOG_PTPC'!AD199=Tabelle!$V$5,('Mitigazione del rischio'!B$8*Tabelle!$W$5),IF('Modello Analisi RISCHI MOG_PTPC'!AD199=Tabelle!$V$6,('Mitigazione del rischio'!B$8*Tabelle!$W$6),IF('Modello Analisi RISCHI MOG_PTPC'!AD199=Tabelle!$V$7,('Mitigazione del rischio'!B$8*Tabelle!$W$7),IF('Modello Analisi RISCHI MOG_PTPC'!AD199=Tabelle!$V$8,('Mitigazione del rischio'!B$8*Tabelle!$W$8),IF('Modello Analisi RISCHI MOG_PTPC'!AD199=Tabelle!$V$9,('Mitigazione del rischio'!B$8*Tabelle!$W$9),IF('Modello Analisi RISCHI MOG_PTPC'!AD199=Tabelle!$V$10,('Mitigazione del rischio'!B$8*Tabelle!$W$10),IF('Modello Analisi RISCHI MOG_PTPC'!AD199=Tabelle!$V$11,('Mitigazione del rischio'!B$8*Tabelle!$W$11),IF('Modello Analisi RISCHI MOG_PTPC'!AD199=Tabelle!$V$12,('Mitigazione del rischio'!B$8*Tabelle!$W$12),"-"))))))))))</f>
        <v>-</v>
      </c>
      <c r="C198" s="31" t="str">
        <f>IF('Modello Analisi RISCHI MOG_PTPC'!AE199=Tabelle!$V$3,('Mitigazione del rischio'!C$8*Tabelle!$W$3),IF('Modello Analisi RISCHI MOG_PTPC'!AE199=Tabelle!$V$4,('Mitigazione del rischio'!C$8*Tabelle!$W$4),IF('Modello Analisi RISCHI MOG_PTPC'!AE199=Tabelle!$V$5,('Mitigazione del rischio'!C$8*Tabelle!$W$5),IF('Modello Analisi RISCHI MOG_PTPC'!AE199=Tabelle!$V$6,('Mitigazione del rischio'!C$8*Tabelle!$W$6),IF('Modello Analisi RISCHI MOG_PTPC'!AE199=Tabelle!$V$7,('Mitigazione del rischio'!C$8*Tabelle!$W$7),IF('Modello Analisi RISCHI MOG_PTPC'!AE199=Tabelle!$V$8,('Mitigazione del rischio'!C$8*Tabelle!$W$8),IF('Modello Analisi RISCHI MOG_PTPC'!AE199=Tabelle!$V$9,('Mitigazione del rischio'!C$8*Tabelle!$W$9),IF('Modello Analisi RISCHI MOG_PTPC'!AE199=Tabelle!$V$10,('Mitigazione del rischio'!C$8*Tabelle!$W$10),IF('Modello Analisi RISCHI MOG_PTPC'!AE199=Tabelle!$V$11,('Mitigazione del rischio'!C$8*Tabelle!$W$11),IF('Modello Analisi RISCHI MOG_PTPC'!AE199=Tabelle!$V$12,('Mitigazione del rischio'!C$8*Tabelle!$W$12),"-"))))))))))</f>
        <v>-</v>
      </c>
      <c r="D198" s="31" t="str">
        <f>IF('Modello Analisi RISCHI MOG_PTPC'!AF199=Tabelle!$V$3,('Mitigazione del rischio'!D$8*Tabelle!$W$3),IF('Modello Analisi RISCHI MOG_PTPC'!AF199=Tabelle!$V$4,('Mitigazione del rischio'!D$8*Tabelle!$W$4),IF('Modello Analisi RISCHI MOG_PTPC'!AF199=Tabelle!$V$5,('Mitigazione del rischio'!D$8*Tabelle!$W$5),IF('Modello Analisi RISCHI MOG_PTPC'!AF199=Tabelle!$V$6,('Mitigazione del rischio'!D$8*Tabelle!$W$6),IF('Modello Analisi RISCHI MOG_PTPC'!AF199=Tabelle!$V$7,('Mitigazione del rischio'!D$8*Tabelle!$W$7),IF('Modello Analisi RISCHI MOG_PTPC'!AF199=Tabelle!$V$8,('Mitigazione del rischio'!D$8*Tabelle!$W$8),IF('Modello Analisi RISCHI MOG_PTPC'!AF199=Tabelle!$V$9,('Mitigazione del rischio'!D$8*Tabelle!$W$9),IF('Modello Analisi RISCHI MOG_PTPC'!AF199=Tabelle!$V$10,('Mitigazione del rischio'!D$8*Tabelle!$W$10),IF('Modello Analisi RISCHI MOG_PTPC'!AF199=Tabelle!$V$11,('Mitigazione del rischio'!D$8*Tabelle!$W$11),IF('Modello Analisi RISCHI MOG_PTPC'!AF199=Tabelle!$V$12,('Mitigazione del rischio'!D$8*Tabelle!$W$12),"-"))))))))))</f>
        <v>-</v>
      </c>
      <c r="E198" s="31" t="str">
        <f>IF('Modello Analisi RISCHI MOG_PTPC'!AG199=Tabelle!$V$3,('Mitigazione del rischio'!E$8*Tabelle!$W$3),IF('Modello Analisi RISCHI MOG_PTPC'!AG199=Tabelle!$V$4,('Mitigazione del rischio'!E$8*Tabelle!$W$4),IF('Modello Analisi RISCHI MOG_PTPC'!AG199=Tabelle!$V$5,('Mitigazione del rischio'!E$8*Tabelle!$W$5),IF('Modello Analisi RISCHI MOG_PTPC'!AG199=Tabelle!$V$6,('Mitigazione del rischio'!E$8*Tabelle!$W$6),IF('Modello Analisi RISCHI MOG_PTPC'!AG199=Tabelle!$V$7,('Mitigazione del rischio'!E$8*Tabelle!$W$7),IF('Modello Analisi RISCHI MOG_PTPC'!AG199=Tabelle!$V$8,('Mitigazione del rischio'!E$8*Tabelle!$W$8),IF('Modello Analisi RISCHI MOG_PTPC'!AG199=Tabelle!$V$9,('Mitigazione del rischio'!E$8*Tabelle!$W$9),IF('Modello Analisi RISCHI MOG_PTPC'!AG199=Tabelle!$V$10,('Mitigazione del rischio'!E$8*Tabelle!$W$10),IF('Modello Analisi RISCHI MOG_PTPC'!AG199=Tabelle!$V$11,('Mitigazione del rischio'!E$8*Tabelle!$W$11),IF('Modello Analisi RISCHI MOG_PTPC'!AG199=Tabelle!$V$12,('Mitigazione del rischio'!E$8*Tabelle!$W$12),"-"))))))))))</f>
        <v>-</v>
      </c>
      <c r="F198" s="31" t="str">
        <f>IF('Modello Analisi RISCHI MOG_PTPC'!AH199=Tabelle!$V$3,('Mitigazione del rischio'!F$8*Tabelle!$W$3),IF('Modello Analisi RISCHI MOG_PTPC'!AH199=Tabelle!$V$4,('Mitigazione del rischio'!F$8*Tabelle!$W$4),IF('Modello Analisi RISCHI MOG_PTPC'!AH199=Tabelle!$V$5,('Mitigazione del rischio'!F$8*Tabelle!$W$5),IF('Modello Analisi RISCHI MOG_PTPC'!AH199=Tabelle!$V$6,('Mitigazione del rischio'!F$8*Tabelle!$W$6),IF('Modello Analisi RISCHI MOG_PTPC'!AH199=Tabelle!$V$7,('Mitigazione del rischio'!F$8*Tabelle!$W$7),IF('Modello Analisi RISCHI MOG_PTPC'!AH199=Tabelle!$V$8,('Mitigazione del rischio'!F$8*Tabelle!$W$8),IF('Modello Analisi RISCHI MOG_PTPC'!AH199=Tabelle!$V$9,('Mitigazione del rischio'!F$8*Tabelle!$W$9),IF('Modello Analisi RISCHI MOG_PTPC'!AH199=Tabelle!$V$10,('Mitigazione del rischio'!F$8*Tabelle!$W$10),IF('Modello Analisi RISCHI MOG_PTPC'!AH199=Tabelle!$V$11,('Mitigazione del rischio'!F$8*Tabelle!$W$11),IF('Modello Analisi RISCHI MOG_PTPC'!AH199=Tabelle!$V$12,('Mitigazione del rischio'!F$8*Tabelle!$W$12),"-"))))))))))</f>
        <v>-</v>
      </c>
      <c r="G198" s="31" t="str">
        <f>IF('Modello Analisi RISCHI MOG_PTPC'!AI199=Tabelle!$V$3,('Mitigazione del rischio'!G$8*Tabelle!$W$3),IF('Modello Analisi RISCHI MOG_PTPC'!AI199=Tabelle!$V$4,('Mitigazione del rischio'!G$8*Tabelle!$W$4),IF('Modello Analisi RISCHI MOG_PTPC'!AI199=Tabelle!$V$5,('Mitigazione del rischio'!G$8*Tabelle!$W$5),IF('Modello Analisi RISCHI MOG_PTPC'!AI199=Tabelle!$V$6,('Mitigazione del rischio'!G$8*Tabelle!$W$6),IF('Modello Analisi RISCHI MOG_PTPC'!AI199=Tabelle!$V$7,('Mitigazione del rischio'!G$8*Tabelle!$W$7),IF('Modello Analisi RISCHI MOG_PTPC'!AI199=Tabelle!$V$8,('Mitigazione del rischio'!G$8*Tabelle!$W$8),IF('Modello Analisi RISCHI MOG_PTPC'!AI199=Tabelle!$V$9,('Mitigazione del rischio'!G$8*Tabelle!$W$9),IF('Modello Analisi RISCHI MOG_PTPC'!AI199=Tabelle!$V$10,('Mitigazione del rischio'!G$8*Tabelle!$W$10),IF('Modello Analisi RISCHI MOG_PTPC'!AI199=Tabelle!$V$11,('Mitigazione del rischio'!G$8*Tabelle!$W$11),IF('Modello Analisi RISCHI MOG_PTPC'!AI199=Tabelle!$V$12,('Mitigazione del rischio'!G$8*Tabelle!$W$12),"-"))))))))))</f>
        <v>-</v>
      </c>
      <c r="H198" s="31" t="str">
        <f>IF('Modello Analisi RISCHI MOG_PTPC'!AJ199=Tabelle!$V$3,('Mitigazione del rischio'!H$8*Tabelle!$W$3),IF('Modello Analisi RISCHI MOG_PTPC'!AJ199=Tabelle!$V$4,('Mitigazione del rischio'!H$8*Tabelle!$W$4),IF('Modello Analisi RISCHI MOG_PTPC'!AJ199=Tabelle!$V$5,('Mitigazione del rischio'!H$8*Tabelle!$W$5),IF('Modello Analisi RISCHI MOG_PTPC'!AJ199=Tabelle!$V$6,('Mitigazione del rischio'!H$8*Tabelle!$W$6),IF('Modello Analisi RISCHI MOG_PTPC'!AJ199=Tabelle!$V$7,('Mitigazione del rischio'!H$8*Tabelle!$W$7),IF('Modello Analisi RISCHI MOG_PTPC'!AJ199=Tabelle!$V$8,('Mitigazione del rischio'!H$8*Tabelle!$W$8),IF('Modello Analisi RISCHI MOG_PTPC'!AJ199=Tabelle!$V$9,('Mitigazione del rischio'!H$8*Tabelle!$W$9),IF('Modello Analisi RISCHI MOG_PTPC'!AJ199=Tabelle!$V$10,('Mitigazione del rischio'!H$8*Tabelle!$W$10),IF('Modello Analisi RISCHI MOG_PTPC'!AJ199=Tabelle!$V$11,('Mitigazione del rischio'!H$8*Tabelle!$W$11),IF('Modello Analisi RISCHI MOG_PTPC'!AJ199=Tabelle!$V$12,('Mitigazione del rischio'!H$8*Tabelle!$W$12),"-"))))))))))</f>
        <v>-</v>
      </c>
      <c r="I198" s="31" t="str">
        <f>IF('Modello Analisi RISCHI MOG_PTPC'!AK199=Tabelle!$V$3,('Mitigazione del rischio'!I$8*Tabelle!$W$3),IF('Modello Analisi RISCHI MOG_PTPC'!AK199=Tabelle!$V$4,('Mitigazione del rischio'!I$8*Tabelle!$W$4),IF('Modello Analisi RISCHI MOG_PTPC'!AK199=Tabelle!$V$5,('Mitigazione del rischio'!I$8*Tabelle!$W$5),IF('Modello Analisi RISCHI MOG_PTPC'!AK199=Tabelle!$V$6,('Mitigazione del rischio'!I$8*Tabelle!$W$6),IF('Modello Analisi RISCHI MOG_PTPC'!AK199=Tabelle!$V$7,('Mitigazione del rischio'!I$8*Tabelle!$W$7),IF('Modello Analisi RISCHI MOG_PTPC'!AK199=Tabelle!$V$8,('Mitigazione del rischio'!I$8*Tabelle!$W$8),IF('Modello Analisi RISCHI MOG_PTPC'!AK199=Tabelle!$V$9,('Mitigazione del rischio'!I$8*Tabelle!$W$9),IF('Modello Analisi RISCHI MOG_PTPC'!AK199=Tabelle!$V$10,('Mitigazione del rischio'!I$8*Tabelle!$W$10),IF('Modello Analisi RISCHI MOG_PTPC'!AK199=Tabelle!$V$11,('Mitigazione del rischio'!I$8*Tabelle!$W$11),IF('Modello Analisi RISCHI MOG_PTPC'!AK199=Tabelle!$V$12,('Mitigazione del rischio'!I$8*Tabelle!$W$12),"-"))))))))))</f>
        <v>-</v>
      </c>
      <c r="J198" s="31" t="str">
        <f>IF('Modello Analisi RISCHI MOG_PTPC'!AL199=Tabelle!$V$3,('Mitigazione del rischio'!J$8*Tabelle!$W$3),IF('Modello Analisi RISCHI MOG_PTPC'!AL199=Tabelle!$V$4,('Mitigazione del rischio'!J$8*Tabelle!$W$4),IF('Modello Analisi RISCHI MOG_PTPC'!AL199=Tabelle!$V$5,('Mitigazione del rischio'!J$8*Tabelle!$W$5),IF('Modello Analisi RISCHI MOG_PTPC'!AL199=Tabelle!$V$6,('Mitigazione del rischio'!J$8*Tabelle!$W$6),IF('Modello Analisi RISCHI MOG_PTPC'!AL199=Tabelle!$V$7,('Mitigazione del rischio'!J$8*Tabelle!$W$7),IF('Modello Analisi RISCHI MOG_PTPC'!AL199=Tabelle!$V$8,('Mitigazione del rischio'!J$8*Tabelle!$W$8),IF('Modello Analisi RISCHI MOG_PTPC'!AL199=Tabelle!$V$9,('Mitigazione del rischio'!J$8*Tabelle!$W$9),IF('Modello Analisi RISCHI MOG_PTPC'!AL199=Tabelle!$V$10,('Mitigazione del rischio'!J$8*Tabelle!$W$10),IF('Modello Analisi RISCHI MOG_PTPC'!AL199=Tabelle!$V$11,('Mitigazione del rischio'!J$8*Tabelle!$W$11),IF('Modello Analisi RISCHI MOG_PTPC'!AL199=Tabelle!$V$12,('Mitigazione del rischio'!J$8*Tabelle!$W$12),"-"))))))))))</f>
        <v>-</v>
      </c>
      <c r="K198" s="31" t="str">
        <f>IF('Modello Analisi RISCHI MOG_PTPC'!AM199=Tabelle!$V$3,('Mitigazione del rischio'!K$8*Tabelle!$W$3),IF('Modello Analisi RISCHI MOG_PTPC'!AM199=Tabelle!$V$4,('Mitigazione del rischio'!K$8*Tabelle!$W$4),IF('Modello Analisi RISCHI MOG_PTPC'!AM199=Tabelle!$V$5,('Mitigazione del rischio'!K$8*Tabelle!$W$5),IF('Modello Analisi RISCHI MOG_PTPC'!AM199=Tabelle!$V$6,('Mitigazione del rischio'!K$8*Tabelle!$W$6),IF('Modello Analisi RISCHI MOG_PTPC'!AM199=Tabelle!$V$7,('Mitigazione del rischio'!K$8*Tabelle!$W$7),IF('Modello Analisi RISCHI MOG_PTPC'!AM199=Tabelle!$V$8,('Mitigazione del rischio'!K$8*Tabelle!$W$8),IF('Modello Analisi RISCHI MOG_PTPC'!AM199=Tabelle!$V$9,('Mitigazione del rischio'!K$8*Tabelle!$W$9),IF('Modello Analisi RISCHI MOG_PTPC'!AM199=Tabelle!$V$10,('Mitigazione del rischio'!K$8*Tabelle!$W$10),IF('Modello Analisi RISCHI MOG_PTPC'!AM199=Tabelle!$V$11,('Mitigazione del rischio'!K$8*Tabelle!$W$11),IF('Modello Analisi RISCHI MOG_PTPC'!AM199=Tabelle!$V$12,('Mitigazione del rischio'!K$8*Tabelle!$W$12),"-"))))))))))</f>
        <v>-</v>
      </c>
      <c r="L198" s="31" t="str">
        <f>IF('Modello Analisi RISCHI MOG_PTPC'!AN199=Tabelle!$V$3,('Mitigazione del rischio'!L$8*Tabelle!$W$3),IF('Modello Analisi RISCHI MOG_PTPC'!AN199=Tabelle!$V$4,('Mitigazione del rischio'!L$8*Tabelle!$W$4),IF('Modello Analisi RISCHI MOG_PTPC'!AN199=Tabelle!$V$5,('Mitigazione del rischio'!L$8*Tabelle!$W$5),IF('Modello Analisi RISCHI MOG_PTPC'!AN199=Tabelle!$V$6,('Mitigazione del rischio'!L$8*Tabelle!$W$6),IF('Modello Analisi RISCHI MOG_PTPC'!AN199=Tabelle!$V$7,('Mitigazione del rischio'!L$8*Tabelle!$W$7),IF('Modello Analisi RISCHI MOG_PTPC'!AN199=Tabelle!$V$8,('Mitigazione del rischio'!L$8*Tabelle!$W$8),IF('Modello Analisi RISCHI MOG_PTPC'!AN199=Tabelle!$V$9,('Mitigazione del rischio'!L$8*Tabelle!$W$9),IF('Modello Analisi RISCHI MOG_PTPC'!AN199=Tabelle!$V$10,('Mitigazione del rischio'!L$8*Tabelle!$W$10),IF('Modello Analisi RISCHI MOG_PTPC'!AN199=Tabelle!$V$11,('Mitigazione del rischio'!L$8*Tabelle!$W$11),IF('Modello Analisi RISCHI MOG_PTPC'!AN199=Tabelle!$V$12,('Mitigazione del rischio'!L$8*Tabelle!$W$12),"-"))))))))))</f>
        <v>-</v>
      </c>
      <c r="M198" s="31" t="str">
        <f>IF('Modello Analisi RISCHI MOG_PTPC'!AO199=Tabelle!$V$3,('Mitigazione del rischio'!M$8*Tabelle!$W$3),IF('Modello Analisi RISCHI MOG_PTPC'!AO199=Tabelle!$V$4,('Mitigazione del rischio'!M$8*Tabelle!$W$4),IF('Modello Analisi RISCHI MOG_PTPC'!AO199=Tabelle!$V$5,('Mitigazione del rischio'!M$8*Tabelle!$W$5),IF('Modello Analisi RISCHI MOG_PTPC'!AO199=Tabelle!$V$6,('Mitigazione del rischio'!M$8*Tabelle!$W$6),IF('Modello Analisi RISCHI MOG_PTPC'!AO199=Tabelle!$V$7,('Mitigazione del rischio'!M$8*Tabelle!$W$7),IF('Modello Analisi RISCHI MOG_PTPC'!AO199=Tabelle!$V$8,('Mitigazione del rischio'!M$8*Tabelle!$W$8),IF('Modello Analisi RISCHI MOG_PTPC'!AO199=Tabelle!$V$9,('Mitigazione del rischio'!M$8*Tabelle!$W$9),IF('Modello Analisi RISCHI MOG_PTPC'!AO199=Tabelle!$V$10,('Mitigazione del rischio'!M$8*Tabelle!$W$10),IF('Modello Analisi RISCHI MOG_PTPC'!AO199=Tabelle!$V$11,('Mitigazione del rischio'!M$8*Tabelle!$W$11),IF('Modello Analisi RISCHI MOG_PTPC'!AO199=Tabelle!$V$12,('Mitigazione del rischio'!M$8*Tabelle!$W$12),"-"))))))))))</f>
        <v>-</v>
      </c>
      <c r="N198" s="31" t="str">
        <f>IF('Modello Analisi RISCHI MOG_PTPC'!AP199=Tabelle!$V$3,('Mitigazione del rischio'!N$8*Tabelle!$W$3),IF('Modello Analisi RISCHI MOG_PTPC'!AP199=Tabelle!$V$4,('Mitigazione del rischio'!N$8*Tabelle!$W$4),IF('Modello Analisi RISCHI MOG_PTPC'!AP199=Tabelle!$V$5,('Mitigazione del rischio'!N$8*Tabelle!$W$5),IF('Modello Analisi RISCHI MOG_PTPC'!AP199=Tabelle!$V$6,('Mitigazione del rischio'!N$8*Tabelle!$W$6),IF('Modello Analisi RISCHI MOG_PTPC'!AP199=Tabelle!$V$7,('Mitigazione del rischio'!N$8*Tabelle!$W$7),IF('Modello Analisi RISCHI MOG_PTPC'!AP199=Tabelle!$V$8,('Mitigazione del rischio'!N$8*Tabelle!$W$8),IF('Modello Analisi RISCHI MOG_PTPC'!AP199=Tabelle!$V$9,('Mitigazione del rischio'!N$8*Tabelle!$W$9),IF('Modello Analisi RISCHI MOG_PTPC'!AP199=Tabelle!$V$10,('Mitigazione del rischio'!N$8*Tabelle!$W$10),IF('Modello Analisi RISCHI MOG_PTPC'!AP199=Tabelle!$V$11,('Mitigazione del rischio'!N$8*Tabelle!$W$11),IF('Modello Analisi RISCHI MOG_PTPC'!AP199=Tabelle!$V$12,('Mitigazione del rischio'!N$8*Tabelle!$W$12),"-"))))))))))</f>
        <v>-</v>
      </c>
      <c r="O198" s="31" t="str">
        <f>IF('Modello Analisi RISCHI MOG_PTPC'!AQ199=Tabelle!$V$3,('Mitigazione del rischio'!O$8*Tabelle!$W$3),IF('Modello Analisi RISCHI MOG_PTPC'!AQ199=Tabelle!$V$4,('Mitigazione del rischio'!O$8*Tabelle!$W$4),IF('Modello Analisi RISCHI MOG_PTPC'!AQ199=Tabelle!$V$5,('Mitigazione del rischio'!O$8*Tabelle!$W$5),IF('Modello Analisi RISCHI MOG_PTPC'!AQ199=Tabelle!$V$6,('Mitigazione del rischio'!O$8*Tabelle!$W$6),IF('Modello Analisi RISCHI MOG_PTPC'!AQ199=Tabelle!$V$7,('Mitigazione del rischio'!O$8*Tabelle!$W$7),IF('Modello Analisi RISCHI MOG_PTPC'!AQ199=Tabelle!$V$8,('Mitigazione del rischio'!O$8*Tabelle!$W$8),IF('Modello Analisi RISCHI MOG_PTPC'!AQ199=Tabelle!$V$9,('Mitigazione del rischio'!O$8*Tabelle!$W$9),IF('Modello Analisi RISCHI MOG_PTPC'!AQ199=Tabelle!$V$10,('Mitigazione del rischio'!O$8*Tabelle!$W$10),IF('Modello Analisi RISCHI MOG_PTPC'!AQ199=Tabelle!$V$11,('Mitigazione del rischio'!O$8*Tabelle!$W$11),IF('Modello Analisi RISCHI MOG_PTPC'!AQ199=Tabelle!$V$12,('Mitigazione del rischio'!O$8*Tabelle!$W$12),"-"))))))))))</f>
        <v>-</v>
      </c>
      <c r="P198" s="31" t="str">
        <f>IF('Modello Analisi RISCHI MOG_PTPC'!AR199=Tabelle!$V$3,('Mitigazione del rischio'!P$8*Tabelle!$W$3),IF('Modello Analisi RISCHI MOG_PTPC'!AR199=Tabelle!$V$4,('Mitigazione del rischio'!P$8*Tabelle!$W$4),IF('Modello Analisi RISCHI MOG_PTPC'!AR199=Tabelle!$V$5,('Mitigazione del rischio'!P$8*Tabelle!$W$5),IF('Modello Analisi RISCHI MOG_PTPC'!AR199=Tabelle!$V$6,('Mitigazione del rischio'!P$8*Tabelle!$W$6),IF('Modello Analisi RISCHI MOG_PTPC'!AR199=Tabelle!$V$7,('Mitigazione del rischio'!P$8*Tabelle!$W$7),IF('Modello Analisi RISCHI MOG_PTPC'!AR199=Tabelle!$V$8,('Mitigazione del rischio'!P$8*Tabelle!$W$8),IF('Modello Analisi RISCHI MOG_PTPC'!AR199=Tabelle!$V$9,('Mitigazione del rischio'!P$8*Tabelle!$W$9),IF('Modello Analisi RISCHI MOG_PTPC'!AR199=Tabelle!$V$10,('Mitigazione del rischio'!P$8*Tabelle!$W$10),IF('Modello Analisi RISCHI MOG_PTPC'!AR199=Tabelle!$V$11,('Mitigazione del rischio'!P$8*Tabelle!$W$11),IF('Modello Analisi RISCHI MOG_PTPC'!AR199=Tabelle!$V$12,('Mitigazione del rischio'!P$8*Tabelle!$W$12),"-"))))))))))</f>
        <v>-</v>
      </c>
      <c r="Q198" s="31" t="str">
        <f>IF('Modello Analisi RISCHI MOG_PTPC'!AS199=Tabelle!$V$3,('Mitigazione del rischio'!Q$8*Tabelle!$W$3),IF('Modello Analisi RISCHI MOG_PTPC'!AS199=Tabelle!$V$4,('Mitigazione del rischio'!Q$8*Tabelle!$W$4),IF('Modello Analisi RISCHI MOG_PTPC'!AS199=Tabelle!$V$5,('Mitigazione del rischio'!Q$8*Tabelle!$W$5),IF('Modello Analisi RISCHI MOG_PTPC'!AS199=Tabelle!$V$6,('Mitigazione del rischio'!Q$8*Tabelle!$W$6),IF('Modello Analisi RISCHI MOG_PTPC'!AS199=Tabelle!$V$7,('Mitigazione del rischio'!Q$8*Tabelle!$W$7),IF('Modello Analisi RISCHI MOG_PTPC'!AS199=Tabelle!$V$8,('Mitigazione del rischio'!Q$8*Tabelle!$W$8),IF('Modello Analisi RISCHI MOG_PTPC'!AS199=Tabelle!$V$9,('Mitigazione del rischio'!Q$8*Tabelle!$W$9),IF('Modello Analisi RISCHI MOG_PTPC'!AS199=Tabelle!$V$10,('Mitigazione del rischio'!Q$8*Tabelle!$W$10),IF('Modello Analisi RISCHI MOG_PTPC'!AS199=Tabelle!$V$11,('Mitigazione del rischio'!Q$8*Tabelle!$W$11),IF('Modello Analisi RISCHI MOG_PTPC'!AS199=Tabelle!$V$12,('Mitigazione del rischio'!Q$8*Tabelle!$W$12),"-"))))))))))</f>
        <v>-</v>
      </c>
      <c r="R198" s="31" t="str">
        <f>IF('Modello Analisi RISCHI MOG_PTPC'!AT199=Tabelle!$V$3,('Mitigazione del rischio'!R$8*Tabelle!$W$3),IF('Modello Analisi RISCHI MOG_PTPC'!AT199=Tabelle!$V$4,('Mitigazione del rischio'!R$8*Tabelle!$W$4),IF('Modello Analisi RISCHI MOG_PTPC'!AT199=Tabelle!$V$5,('Mitigazione del rischio'!R$8*Tabelle!$W$5),IF('Modello Analisi RISCHI MOG_PTPC'!AT199=Tabelle!$V$6,('Mitigazione del rischio'!R$8*Tabelle!$W$6),IF('Modello Analisi RISCHI MOG_PTPC'!AT199=Tabelle!$V$7,('Mitigazione del rischio'!R$8*Tabelle!$W$7),IF('Modello Analisi RISCHI MOG_PTPC'!AT199=Tabelle!$V$8,('Mitigazione del rischio'!R$8*Tabelle!$W$8),IF('Modello Analisi RISCHI MOG_PTPC'!AT199=Tabelle!$V$9,('Mitigazione del rischio'!R$8*Tabelle!$W$9),IF('Modello Analisi RISCHI MOG_PTPC'!AT199=Tabelle!$V$10,('Mitigazione del rischio'!R$8*Tabelle!$W$10),IF('Modello Analisi RISCHI MOG_PTPC'!AT199=Tabelle!$V$11,('Mitigazione del rischio'!R$8*Tabelle!$W$11),IF('Modello Analisi RISCHI MOG_PTPC'!AT199=Tabelle!$V$12,('Mitigazione del rischio'!R$8*Tabelle!$W$12),"-"))))))))))</f>
        <v>-</v>
      </c>
      <c r="S198" s="31" t="str">
        <f>IF('Modello Analisi RISCHI MOG_PTPC'!AU199=Tabelle!$V$3,('Mitigazione del rischio'!S$8*Tabelle!$W$3),IF('Modello Analisi RISCHI MOG_PTPC'!AU199=Tabelle!$V$4,('Mitigazione del rischio'!S$8*Tabelle!$W$4),IF('Modello Analisi RISCHI MOG_PTPC'!AU199=Tabelle!$V$5,('Mitigazione del rischio'!S$8*Tabelle!$W$5),IF('Modello Analisi RISCHI MOG_PTPC'!AU199=Tabelle!$V$6,('Mitigazione del rischio'!S$8*Tabelle!$W$6),IF('Modello Analisi RISCHI MOG_PTPC'!AU199=Tabelle!$V$7,('Mitigazione del rischio'!S$8*Tabelle!$W$7),IF('Modello Analisi RISCHI MOG_PTPC'!AU199=Tabelle!$V$8,('Mitigazione del rischio'!S$8*Tabelle!$W$8),IF('Modello Analisi RISCHI MOG_PTPC'!AU199=Tabelle!$V$9,('Mitigazione del rischio'!S$8*Tabelle!$W$9),IF('Modello Analisi RISCHI MOG_PTPC'!AU199=Tabelle!$V$10,('Mitigazione del rischio'!S$8*Tabelle!$W$10),IF('Modello Analisi RISCHI MOG_PTPC'!AU199=Tabelle!$V$11,('Mitigazione del rischio'!S$8*Tabelle!$W$11),IF('Modello Analisi RISCHI MOG_PTPC'!AU199=Tabelle!$V$12,('Mitigazione del rischio'!S$8*Tabelle!$W$12),"-"))))))))))</f>
        <v>-</v>
      </c>
      <c r="T198" s="31" t="str">
        <f>IF('Modello Analisi RISCHI MOG_PTPC'!AV199=Tabelle!$V$3,('Mitigazione del rischio'!T$8*Tabelle!$W$3),IF('Modello Analisi RISCHI MOG_PTPC'!AV199=Tabelle!$V$4,('Mitigazione del rischio'!T$8*Tabelle!$W$4),IF('Modello Analisi RISCHI MOG_PTPC'!AV199=Tabelle!$V$5,('Mitigazione del rischio'!T$8*Tabelle!$W$5),IF('Modello Analisi RISCHI MOG_PTPC'!AV199=Tabelle!$V$6,('Mitigazione del rischio'!T$8*Tabelle!$W$6),IF('Modello Analisi RISCHI MOG_PTPC'!AV199=Tabelle!$V$7,('Mitigazione del rischio'!T$8*Tabelle!$W$7),IF('Modello Analisi RISCHI MOG_PTPC'!AV199=Tabelle!$V$8,('Mitigazione del rischio'!T$8*Tabelle!$W$8),IF('Modello Analisi RISCHI MOG_PTPC'!AV199=Tabelle!$V$9,('Mitigazione del rischio'!T$8*Tabelle!$W$9),IF('Modello Analisi RISCHI MOG_PTPC'!AV199=Tabelle!$V$10,('Mitigazione del rischio'!T$8*Tabelle!$W$10),IF('Modello Analisi RISCHI MOG_PTPC'!AV199=Tabelle!$V$11,('Mitigazione del rischio'!T$8*Tabelle!$W$11),IF('Modello Analisi RISCHI MOG_PTPC'!AV199=Tabelle!$V$12,('Mitigazione del rischio'!T$8*Tabelle!$W$12),"-"))))))))))</f>
        <v>-</v>
      </c>
      <c r="U198" s="31" t="str">
        <f>IF('Modello Analisi RISCHI MOG_PTPC'!AW199=Tabelle!$V$3,('Mitigazione del rischio'!U$8*Tabelle!$W$3),IF('Modello Analisi RISCHI MOG_PTPC'!AW199=Tabelle!$V$4,('Mitigazione del rischio'!U$8*Tabelle!$W$4),IF('Modello Analisi RISCHI MOG_PTPC'!AW199=Tabelle!$V$5,('Mitigazione del rischio'!U$8*Tabelle!$W$5),IF('Modello Analisi RISCHI MOG_PTPC'!AW199=Tabelle!$V$6,('Mitigazione del rischio'!U$8*Tabelle!$W$6),IF('Modello Analisi RISCHI MOG_PTPC'!AW199=Tabelle!$V$7,('Mitigazione del rischio'!U$8*Tabelle!$W$7),IF('Modello Analisi RISCHI MOG_PTPC'!AW199=Tabelle!$V$8,('Mitigazione del rischio'!U$8*Tabelle!$W$8),IF('Modello Analisi RISCHI MOG_PTPC'!AW199=Tabelle!$V$9,('Mitigazione del rischio'!U$8*Tabelle!$W$9),IF('Modello Analisi RISCHI MOG_PTPC'!AW199=Tabelle!$V$10,('Mitigazione del rischio'!U$8*Tabelle!$W$10),IF('Modello Analisi RISCHI MOG_PTPC'!AW199=Tabelle!$V$11,('Mitigazione del rischio'!U$8*Tabelle!$W$11),IF('Modello Analisi RISCHI MOG_PTPC'!AW199=Tabelle!$V$12,('Mitigazione del rischio'!U$8*Tabelle!$W$12),"-"))))))))))</f>
        <v>-</v>
      </c>
      <c r="V198" s="31" t="str">
        <f>IF('Modello Analisi RISCHI MOG_PTPC'!AX199=Tabelle!$V$3,('Mitigazione del rischio'!V$8*Tabelle!$W$3),IF('Modello Analisi RISCHI MOG_PTPC'!AX199=Tabelle!$V$4,('Mitigazione del rischio'!V$8*Tabelle!$W$4),IF('Modello Analisi RISCHI MOG_PTPC'!AX199=Tabelle!$V$5,('Mitigazione del rischio'!V$8*Tabelle!$W$5),IF('Modello Analisi RISCHI MOG_PTPC'!AX199=Tabelle!$V$6,('Mitigazione del rischio'!V$8*Tabelle!$W$6),IF('Modello Analisi RISCHI MOG_PTPC'!AX199=Tabelle!$V$7,('Mitigazione del rischio'!V$8*Tabelle!$W$7),IF('Modello Analisi RISCHI MOG_PTPC'!AX199=Tabelle!$V$8,('Mitigazione del rischio'!V$8*Tabelle!$W$8),IF('Modello Analisi RISCHI MOG_PTPC'!AX199=Tabelle!$V$9,('Mitigazione del rischio'!V$8*Tabelle!$W$9),IF('Modello Analisi RISCHI MOG_PTPC'!AX199=Tabelle!$V$10,('Mitigazione del rischio'!V$8*Tabelle!$W$10),IF('Modello Analisi RISCHI MOG_PTPC'!AX199=Tabelle!$V$11,('Mitigazione del rischio'!V$8*Tabelle!$W$11),IF('Modello Analisi RISCHI MOG_PTPC'!AX199=Tabelle!$V$12,('Mitigazione del rischio'!V$8*Tabelle!$W$12),"-"))))))))))</f>
        <v>-</v>
      </c>
      <c r="W198" s="31" t="str">
        <f>IF('Modello Analisi RISCHI MOG_PTPC'!AY199=Tabelle!$V$3,('Mitigazione del rischio'!W$8*Tabelle!$W$3),IF('Modello Analisi RISCHI MOG_PTPC'!AY199=Tabelle!$V$4,('Mitigazione del rischio'!W$8*Tabelle!$W$4),IF('Modello Analisi RISCHI MOG_PTPC'!AY199=Tabelle!$V$5,('Mitigazione del rischio'!W$8*Tabelle!$W$5),IF('Modello Analisi RISCHI MOG_PTPC'!AY199=Tabelle!$V$6,('Mitigazione del rischio'!W$8*Tabelle!$W$6),IF('Modello Analisi RISCHI MOG_PTPC'!AY199=Tabelle!$V$7,('Mitigazione del rischio'!W$8*Tabelle!$W$7),IF('Modello Analisi RISCHI MOG_PTPC'!AY199=Tabelle!$V$8,('Mitigazione del rischio'!W$8*Tabelle!$W$8),IF('Modello Analisi RISCHI MOG_PTPC'!AY199=Tabelle!$V$9,('Mitigazione del rischio'!W$8*Tabelle!$W$9),IF('Modello Analisi RISCHI MOG_PTPC'!AY199=Tabelle!$V$10,('Mitigazione del rischio'!W$8*Tabelle!$W$10),IF('Modello Analisi RISCHI MOG_PTPC'!AY199=Tabelle!$V$11,('Mitigazione del rischio'!W$8*Tabelle!$W$11),IF('Modello Analisi RISCHI MOG_PTPC'!AY199=Tabelle!$V$12,('Mitigazione del rischio'!W$8*Tabelle!$W$12),"-"))))))))))</f>
        <v>-</v>
      </c>
      <c r="X198" s="31" t="str">
        <f>IF('Modello Analisi RISCHI MOG_PTPC'!AZ199=Tabelle!$V$3,('Mitigazione del rischio'!X$8*Tabelle!$W$3),IF('Modello Analisi RISCHI MOG_PTPC'!AZ199=Tabelle!$V$4,('Mitigazione del rischio'!X$8*Tabelle!$W$4),IF('Modello Analisi RISCHI MOG_PTPC'!AZ199=Tabelle!$V$5,('Mitigazione del rischio'!X$8*Tabelle!$W$5),IF('Modello Analisi RISCHI MOG_PTPC'!AZ199=Tabelle!$V$6,('Mitigazione del rischio'!X$8*Tabelle!$W$6),IF('Modello Analisi RISCHI MOG_PTPC'!AZ199=Tabelle!$V$7,('Mitigazione del rischio'!X$8*Tabelle!$W$7),IF('Modello Analisi RISCHI MOG_PTPC'!AZ199=Tabelle!$V$8,('Mitigazione del rischio'!X$8*Tabelle!$W$8),IF('Modello Analisi RISCHI MOG_PTPC'!AZ199=Tabelle!$V$9,('Mitigazione del rischio'!X$8*Tabelle!$W$9),IF('Modello Analisi RISCHI MOG_PTPC'!AZ199=Tabelle!$V$10,('Mitigazione del rischio'!X$8*Tabelle!$W$10),IF('Modello Analisi RISCHI MOG_PTPC'!AZ199=Tabelle!$V$11,('Mitigazione del rischio'!X$8*Tabelle!$W$11),IF('Modello Analisi RISCHI MOG_PTPC'!AZ199=Tabelle!$V$12,('Mitigazione del rischio'!X$8*Tabelle!$W$12),"-"))))))))))</f>
        <v>-</v>
      </c>
      <c r="Y198" s="31" t="str">
        <f>IF('Modello Analisi RISCHI MOG_PTPC'!BA199=Tabelle!$V$3,('Mitigazione del rischio'!Y$8*Tabelle!$W$3),IF('Modello Analisi RISCHI MOG_PTPC'!BA199=Tabelle!$V$4,('Mitigazione del rischio'!Y$8*Tabelle!$W$4),IF('Modello Analisi RISCHI MOG_PTPC'!BA199=Tabelle!$V$5,('Mitigazione del rischio'!Y$8*Tabelle!$W$5),IF('Modello Analisi RISCHI MOG_PTPC'!BA199=Tabelle!$V$6,('Mitigazione del rischio'!Y$8*Tabelle!$W$6),IF('Modello Analisi RISCHI MOG_PTPC'!BA199=Tabelle!$V$7,('Mitigazione del rischio'!Y$8*Tabelle!$W$7),IF('Modello Analisi RISCHI MOG_PTPC'!BA199=Tabelle!$V$8,('Mitigazione del rischio'!Y$8*Tabelle!$W$8),IF('Modello Analisi RISCHI MOG_PTPC'!BA199=Tabelle!$V$9,('Mitigazione del rischio'!Y$8*Tabelle!$W$9),IF('Modello Analisi RISCHI MOG_PTPC'!BA199=Tabelle!$V$10,('Mitigazione del rischio'!Y$8*Tabelle!$W$10),IF('Modello Analisi RISCHI MOG_PTPC'!BA199=Tabelle!$V$11,('Mitigazione del rischio'!Y$8*Tabelle!$W$11),IF('Modello Analisi RISCHI MOG_PTPC'!BA199=Tabelle!$V$12,('Mitigazione del rischio'!Y$8*Tabelle!$W$12),"-"))))))))))</f>
        <v>-</v>
      </c>
      <c r="Z198" s="31" t="str">
        <f>IF('Modello Analisi RISCHI MOG_PTPC'!BB199=Tabelle!$V$3,('Mitigazione del rischio'!Z$8*Tabelle!$W$3),IF('Modello Analisi RISCHI MOG_PTPC'!BB199=Tabelle!$V$4,('Mitigazione del rischio'!Z$8*Tabelle!$W$4),IF('Modello Analisi RISCHI MOG_PTPC'!BB199=Tabelle!$V$5,('Mitigazione del rischio'!Z$8*Tabelle!$W$5),IF('Modello Analisi RISCHI MOG_PTPC'!BB199=Tabelle!$V$6,('Mitigazione del rischio'!Z$8*Tabelle!$W$6),IF('Modello Analisi RISCHI MOG_PTPC'!BB199=Tabelle!$V$7,('Mitigazione del rischio'!Z$8*Tabelle!$W$7),IF('Modello Analisi RISCHI MOG_PTPC'!BB199=Tabelle!$V$8,('Mitigazione del rischio'!Z$8*Tabelle!$W$8),IF('Modello Analisi RISCHI MOG_PTPC'!BB199=Tabelle!$V$9,('Mitigazione del rischio'!Z$8*Tabelle!$W$9),IF('Modello Analisi RISCHI MOG_PTPC'!BB199=Tabelle!$V$10,('Mitigazione del rischio'!Z$8*Tabelle!$W$10),IF('Modello Analisi RISCHI MOG_PTPC'!BB199=Tabelle!$V$11,('Mitigazione del rischio'!Z$8*Tabelle!$W$11),IF('Modello Analisi RISCHI MOG_PTPC'!BB199=Tabelle!$V$12,('Mitigazione del rischio'!Z$8*Tabelle!$W$12),"-"))))))))))</f>
        <v>-</v>
      </c>
      <c r="AA198" s="31" t="str">
        <f>IF('Modello Analisi RISCHI MOG_PTPC'!BC199=Tabelle!$V$3,('Mitigazione del rischio'!AA$8*Tabelle!$W$3),IF('Modello Analisi RISCHI MOG_PTPC'!BC199=Tabelle!$V$4,('Mitigazione del rischio'!AA$8*Tabelle!$W$4),IF('Modello Analisi RISCHI MOG_PTPC'!BC199=Tabelle!$V$5,('Mitigazione del rischio'!AA$8*Tabelle!$W$5),IF('Modello Analisi RISCHI MOG_PTPC'!BC199=Tabelle!$V$6,('Mitigazione del rischio'!AA$8*Tabelle!$W$6),IF('Modello Analisi RISCHI MOG_PTPC'!BC199=Tabelle!$V$7,('Mitigazione del rischio'!AA$8*Tabelle!$W$7),IF('Modello Analisi RISCHI MOG_PTPC'!BC199=Tabelle!$V$8,('Mitigazione del rischio'!AA$8*Tabelle!$W$8),IF('Modello Analisi RISCHI MOG_PTPC'!BC199=Tabelle!$V$9,('Mitigazione del rischio'!AA$8*Tabelle!$W$9),IF('Modello Analisi RISCHI MOG_PTPC'!BC199=Tabelle!$V$10,('Mitigazione del rischio'!AA$8*Tabelle!$W$10),IF('Modello Analisi RISCHI MOG_PTPC'!BC199=Tabelle!$V$11,('Mitigazione del rischio'!AA$8*Tabelle!$W$11),IF('Modello Analisi RISCHI MOG_PTPC'!BC199=Tabelle!$V$12,('Mitigazione del rischio'!AA$8*Tabelle!$W$12),"-"))))))))))</f>
        <v>-</v>
      </c>
      <c r="AB198" s="31" t="str">
        <f>IF('Modello Analisi RISCHI MOG_PTPC'!BD199=Tabelle!$V$3,('Mitigazione del rischio'!AB$8*Tabelle!$W$3),IF('Modello Analisi RISCHI MOG_PTPC'!BD199=Tabelle!$V$4,('Mitigazione del rischio'!AB$8*Tabelle!$W$4),IF('Modello Analisi RISCHI MOG_PTPC'!BD199=Tabelle!$V$5,('Mitigazione del rischio'!AB$8*Tabelle!$W$5),IF('Modello Analisi RISCHI MOG_PTPC'!BD199=Tabelle!$V$6,('Mitigazione del rischio'!AB$8*Tabelle!$W$6),IF('Modello Analisi RISCHI MOG_PTPC'!BD199=Tabelle!$V$7,('Mitigazione del rischio'!AB$8*Tabelle!$W$7),IF('Modello Analisi RISCHI MOG_PTPC'!BD199=Tabelle!$V$8,('Mitigazione del rischio'!AB$8*Tabelle!$W$8),IF('Modello Analisi RISCHI MOG_PTPC'!BD199=Tabelle!$V$9,('Mitigazione del rischio'!AB$8*Tabelle!$W$9),IF('Modello Analisi RISCHI MOG_PTPC'!BD199=Tabelle!$V$10,('Mitigazione del rischio'!AB$8*Tabelle!$W$10),IF('Modello Analisi RISCHI MOG_PTPC'!BD199=Tabelle!$V$11,('Mitigazione del rischio'!AB$8*Tabelle!$W$11),IF('Modello Analisi RISCHI MOG_PTPC'!BD199=Tabelle!$V$12,('Mitigazione del rischio'!AB$8*Tabelle!$W$12),"-"))))))))))</f>
        <v>-</v>
      </c>
      <c r="AC198" s="31" t="str">
        <f>IF('Modello Analisi RISCHI MOG_PTPC'!BE199=Tabelle!$V$3,('Mitigazione del rischio'!AC$8*Tabelle!$W$3),IF('Modello Analisi RISCHI MOG_PTPC'!BE199=Tabelle!$V$4,('Mitigazione del rischio'!AC$8*Tabelle!$W$4),IF('Modello Analisi RISCHI MOG_PTPC'!BE199=Tabelle!$V$5,('Mitigazione del rischio'!AC$8*Tabelle!$W$5),IF('Modello Analisi RISCHI MOG_PTPC'!BE199=Tabelle!$V$6,('Mitigazione del rischio'!AC$8*Tabelle!$W$6),IF('Modello Analisi RISCHI MOG_PTPC'!BE199=Tabelle!$V$7,('Mitigazione del rischio'!AC$8*Tabelle!$W$7),IF('Modello Analisi RISCHI MOG_PTPC'!BE199=Tabelle!$V$8,('Mitigazione del rischio'!AC$8*Tabelle!$W$8),IF('Modello Analisi RISCHI MOG_PTPC'!BE199=Tabelle!$V$9,('Mitigazione del rischio'!AC$8*Tabelle!$W$9),IF('Modello Analisi RISCHI MOG_PTPC'!BE199=Tabelle!$V$10,('Mitigazione del rischio'!AC$8*Tabelle!$W$10),IF('Modello Analisi RISCHI MOG_PTPC'!BE199=Tabelle!$V$11,('Mitigazione del rischio'!AC$8*Tabelle!$W$11),IF('Modello Analisi RISCHI MOG_PTPC'!BE199=Tabelle!$V$12,('Mitigazione del rischio'!AC$8*Tabelle!$W$12),"-"))))))))))</f>
        <v>-</v>
      </c>
      <c r="AD198" s="31" t="str">
        <f>IF('Modello Analisi RISCHI MOG_PTPC'!BF199=Tabelle!$V$3,('Mitigazione del rischio'!AD$8*Tabelle!$W$3),IF('Modello Analisi RISCHI MOG_PTPC'!BF199=Tabelle!$V$4,('Mitigazione del rischio'!AD$8*Tabelle!$W$4),IF('Modello Analisi RISCHI MOG_PTPC'!BF199=Tabelle!$V$5,('Mitigazione del rischio'!AD$8*Tabelle!$W$5),IF('Modello Analisi RISCHI MOG_PTPC'!BF199=Tabelle!$V$6,('Mitigazione del rischio'!AD$8*Tabelle!$W$6),IF('Modello Analisi RISCHI MOG_PTPC'!BF199=Tabelle!$V$7,('Mitigazione del rischio'!AD$8*Tabelle!$W$7),IF('Modello Analisi RISCHI MOG_PTPC'!BF199=Tabelle!$V$8,('Mitigazione del rischio'!AD$8*Tabelle!$W$8),IF('Modello Analisi RISCHI MOG_PTPC'!BF199=Tabelle!$V$9,('Mitigazione del rischio'!AD$8*Tabelle!$W$9),IF('Modello Analisi RISCHI MOG_PTPC'!BF199=Tabelle!$V$10,('Mitigazione del rischio'!AD$8*Tabelle!$W$10),IF('Modello Analisi RISCHI MOG_PTPC'!BF199=Tabelle!$V$11,('Mitigazione del rischio'!AD$8*Tabelle!$W$11),IF('Modello Analisi RISCHI MOG_PTPC'!BF199=Tabelle!$V$12,('Mitigazione del rischio'!AD$8*Tabelle!$W$12),"-"))))))))))</f>
        <v>-</v>
      </c>
      <c r="AE198" s="31" t="str">
        <f>IF('Modello Analisi RISCHI MOG_PTPC'!BG199=Tabelle!$V$3,('Mitigazione del rischio'!AE$8*Tabelle!$W$3),IF('Modello Analisi RISCHI MOG_PTPC'!BG199=Tabelle!$V$4,('Mitigazione del rischio'!AE$8*Tabelle!$W$4),IF('Modello Analisi RISCHI MOG_PTPC'!BG199=Tabelle!$V$5,('Mitigazione del rischio'!AE$8*Tabelle!$W$5),IF('Modello Analisi RISCHI MOG_PTPC'!BG199=Tabelle!$V$6,('Mitigazione del rischio'!AE$8*Tabelle!$W$6),IF('Modello Analisi RISCHI MOG_PTPC'!BG199=Tabelle!$V$7,('Mitigazione del rischio'!AE$8*Tabelle!$W$7),IF('Modello Analisi RISCHI MOG_PTPC'!BG199=Tabelle!$V$8,('Mitigazione del rischio'!AE$8*Tabelle!$W$8),IF('Modello Analisi RISCHI MOG_PTPC'!BG199=Tabelle!$V$9,('Mitigazione del rischio'!AE$8*Tabelle!$W$9),IF('Modello Analisi RISCHI MOG_PTPC'!BG199=Tabelle!$V$10,('Mitigazione del rischio'!AE$8*Tabelle!$W$10),IF('Modello Analisi RISCHI MOG_PTPC'!BG199=Tabelle!$V$11,('Mitigazione del rischio'!AE$8*Tabelle!$W$11),IF('Modello Analisi RISCHI MOG_PTPC'!BG199=Tabelle!$V$12,('Mitigazione del rischio'!AE$8*Tabelle!$W$12),"-"))))))))))</f>
        <v>-</v>
      </c>
      <c r="AF198" s="32">
        <f t="shared" si="7"/>
        <v>0</v>
      </c>
      <c r="AG198" s="33">
        <f t="shared" si="8"/>
        <v>0</v>
      </c>
    </row>
    <row r="199" spans="1:33" x14ac:dyDescent="0.25">
      <c r="A199" s="31" t="str">
        <f>IF('Modello Analisi RISCHI MOG_PTPC'!AC200=Tabelle!$V$3,('Mitigazione del rischio'!A$8*Tabelle!$W$3),IF('Modello Analisi RISCHI MOG_PTPC'!AC200=Tabelle!$V$4,('Mitigazione del rischio'!A$8*Tabelle!$W$4),IF('Modello Analisi RISCHI MOG_PTPC'!AC200=Tabelle!$V$5,('Mitigazione del rischio'!A$8*Tabelle!$W$5),IF('Modello Analisi RISCHI MOG_PTPC'!AC200=Tabelle!$V$6,('Mitigazione del rischio'!A$8*Tabelle!$W$6),IF('Modello Analisi RISCHI MOG_PTPC'!AC200=Tabelle!$V$7,('Mitigazione del rischio'!A$8*Tabelle!$W$7),IF('Modello Analisi RISCHI MOG_PTPC'!AC200=Tabelle!$V$8,('Mitigazione del rischio'!A$8*Tabelle!$W$8),IF('Modello Analisi RISCHI MOG_PTPC'!AC200=Tabelle!$V$9,('Mitigazione del rischio'!A$8*Tabelle!$W$9),IF('Modello Analisi RISCHI MOG_PTPC'!AC200=Tabelle!$V$10,('Mitigazione del rischio'!A$8*Tabelle!$W$10),IF('Modello Analisi RISCHI MOG_PTPC'!AC200=Tabelle!$V$11,('Mitigazione del rischio'!A$8*Tabelle!$W$11),IF('Modello Analisi RISCHI MOG_PTPC'!AC200=Tabelle!$V$12,('Mitigazione del rischio'!A$8*Tabelle!$W$12),"-"))))))))))</f>
        <v>-</v>
      </c>
      <c r="B199" s="31" t="str">
        <f>IF('Modello Analisi RISCHI MOG_PTPC'!AD200=Tabelle!$V$3,('Mitigazione del rischio'!B$8*Tabelle!$W$3),IF('Modello Analisi RISCHI MOG_PTPC'!AD200=Tabelle!$V$4,('Mitigazione del rischio'!B$8*Tabelle!$W$4),IF('Modello Analisi RISCHI MOG_PTPC'!AD200=Tabelle!$V$5,('Mitigazione del rischio'!B$8*Tabelle!$W$5),IF('Modello Analisi RISCHI MOG_PTPC'!AD200=Tabelle!$V$6,('Mitigazione del rischio'!B$8*Tabelle!$W$6),IF('Modello Analisi RISCHI MOG_PTPC'!AD200=Tabelle!$V$7,('Mitigazione del rischio'!B$8*Tabelle!$W$7),IF('Modello Analisi RISCHI MOG_PTPC'!AD200=Tabelle!$V$8,('Mitigazione del rischio'!B$8*Tabelle!$W$8),IF('Modello Analisi RISCHI MOG_PTPC'!AD200=Tabelle!$V$9,('Mitigazione del rischio'!B$8*Tabelle!$W$9),IF('Modello Analisi RISCHI MOG_PTPC'!AD200=Tabelle!$V$10,('Mitigazione del rischio'!B$8*Tabelle!$W$10),IF('Modello Analisi RISCHI MOG_PTPC'!AD200=Tabelle!$V$11,('Mitigazione del rischio'!B$8*Tabelle!$W$11),IF('Modello Analisi RISCHI MOG_PTPC'!AD200=Tabelle!$V$12,('Mitigazione del rischio'!B$8*Tabelle!$W$12),"-"))))))))))</f>
        <v>-</v>
      </c>
      <c r="C199" s="31" t="str">
        <f>IF('Modello Analisi RISCHI MOG_PTPC'!AE200=Tabelle!$V$3,('Mitigazione del rischio'!C$8*Tabelle!$W$3),IF('Modello Analisi RISCHI MOG_PTPC'!AE200=Tabelle!$V$4,('Mitigazione del rischio'!C$8*Tabelle!$W$4),IF('Modello Analisi RISCHI MOG_PTPC'!AE200=Tabelle!$V$5,('Mitigazione del rischio'!C$8*Tabelle!$W$5),IF('Modello Analisi RISCHI MOG_PTPC'!AE200=Tabelle!$V$6,('Mitigazione del rischio'!C$8*Tabelle!$W$6),IF('Modello Analisi RISCHI MOG_PTPC'!AE200=Tabelle!$V$7,('Mitigazione del rischio'!C$8*Tabelle!$W$7),IF('Modello Analisi RISCHI MOG_PTPC'!AE200=Tabelle!$V$8,('Mitigazione del rischio'!C$8*Tabelle!$W$8),IF('Modello Analisi RISCHI MOG_PTPC'!AE200=Tabelle!$V$9,('Mitigazione del rischio'!C$8*Tabelle!$W$9),IF('Modello Analisi RISCHI MOG_PTPC'!AE200=Tabelle!$V$10,('Mitigazione del rischio'!C$8*Tabelle!$W$10),IF('Modello Analisi RISCHI MOG_PTPC'!AE200=Tabelle!$V$11,('Mitigazione del rischio'!C$8*Tabelle!$W$11),IF('Modello Analisi RISCHI MOG_PTPC'!AE200=Tabelle!$V$12,('Mitigazione del rischio'!C$8*Tabelle!$W$12),"-"))))))))))</f>
        <v>-</v>
      </c>
      <c r="D199" s="31" t="str">
        <f>IF('Modello Analisi RISCHI MOG_PTPC'!AF200=Tabelle!$V$3,('Mitigazione del rischio'!D$8*Tabelle!$W$3),IF('Modello Analisi RISCHI MOG_PTPC'!AF200=Tabelle!$V$4,('Mitigazione del rischio'!D$8*Tabelle!$W$4),IF('Modello Analisi RISCHI MOG_PTPC'!AF200=Tabelle!$V$5,('Mitigazione del rischio'!D$8*Tabelle!$W$5),IF('Modello Analisi RISCHI MOG_PTPC'!AF200=Tabelle!$V$6,('Mitigazione del rischio'!D$8*Tabelle!$W$6),IF('Modello Analisi RISCHI MOG_PTPC'!AF200=Tabelle!$V$7,('Mitigazione del rischio'!D$8*Tabelle!$W$7),IF('Modello Analisi RISCHI MOG_PTPC'!AF200=Tabelle!$V$8,('Mitigazione del rischio'!D$8*Tabelle!$W$8),IF('Modello Analisi RISCHI MOG_PTPC'!AF200=Tabelle!$V$9,('Mitigazione del rischio'!D$8*Tabelle!$W$9),IF('Modello Analisi RISCHI MOG_PTPC'!AF200=Tabelle!$V$10,('Mitigazione del rischio'!D$8*Tabelle!$W$10),IF('Modello Analisi RISCHI MOG_PTPC'!AF200=Tabelle!$V$11,('Mitigazione del rischio'!D$8*Tabelle!$W$11),IF('Modello Analisi RISCHI MOG_PTPC'!AF200=Tabelle!$V$12,('Mitigazione del rischio'!D$8*Tabelle!$W$12),"-"))))))))))</f>
        <v>-</v>
      </c>
      <c r="E199" s="31" t="str">
        <f>IF('Modello Analisi RISCHI MOG_PTPC'!AG200=Tabelle!$V$3,('Mitigazione del rischio'!E$8*Tabelle!$W$3),IF('Modello Analisi RISCHI MOG_PTPC'!AG200=Tabelle!$V$4,('Mitigazione del rischio'!E$8*Tabelle!$W$4),IF('Modello Analisi RISCHI MOG_PTPC'!AG200=Tabelle!$V$5,('Mitigazione del rischio'!E$8*Tabelle!$W$5),IF('Modello Analisi RISCHI MOG_PTPC'!AG200=Tabelle!$V$6,('Mitigazione del rischio'!E$8*Tabelle!$W$6),IF('Modello Analisi RISCHI MOG_PTPC'!AG200=Tabelle!$V$7,('Mitigazione del rischio'!E$8*Tabelle!$W$7),IF('Modello Analisi RISCHI MOG_PTPC'!AG200=Tabelle!$V$8,('Mitigazione del rischio'!E$8*Tabelle!$W$8),IF('Modello Analisi RISCHI MOG_PTPC'!AG200=Tabelle!$V$9,('Mitigazione del rischio'!E$8*Tabelle!$W$9),IF('Modello Analisi RISCHI MOG_PTPC'!AG200=Tabelle!$V$10,('Mitigazione del rischio'!E$8*Tabelle!$W$10),IF('Modello Analisi RISCHI MOG_PTPC'!AG200=Tabelle!$V$11,('Mitigazione del rischio'!E$8*Tabelle!$W$11),IF('Modello Analisi RISCHI MOG_PTPC'!AG200=Tabelle!$V$12,('Mitigazione del rischio'!E$8*Tabelle!$W$12),"-"))))))))))</f>
        <v>-</v>
      </c>
      <c r="F199" s="31" t="str">
        <f>IF('Modello Analisi RISCHI MOG_PTPC'!AH200=Tabelle!$V$3,('Mitigazione del rischio'!F$8*Tabelle!$W$3),IF('Modello Analisi RISCHI MOG_PTPC'!AH200=Tabelle!$V$4,('Mitigazione del rischio'!F$8*Tabelle!$W$4),IF('Modello Analisi RISCHI MOG_PTPC'!AH200=Tabelle!$V$5,('Mitigazione del rischio'!F$8*Tabelle!$W$5),IF('Modello Analisi RISCHI MOG_PTPC'!AH200=Tabelle!$V$6,('Mitigazione del rischio'!F$8*Tabelle!$W$6),IF('Modello Analisi RISCHI MOG_PTPC'!AH200=Tabelle!$V$7,('Mitigazione del rischio'!F$8*Tabelle!$W$7),IF('Modello Analisi RISCHI MOG_PTPC'!AH200=Tabelle!$V$8,('Mitigazione del rischio'!F$8*Tabelle!$W$8),IF('Modello Analisi RISCHI MOG_PTPC'!AH200=Tabelle!$V$9,('Mitigazione del rischio'!F$8*Tabelle!$W$9),IF('Modello Analisi RISCHI MOG_PTPC'!AH200=Tabelle!$V$10,('Mitigazione del rischio'!F$8*Tabelle!$W$10),IF('Modello Analisi RISCHI MOG_PTPC'!AH200=Tabelle!$V$11,('Mitigazione del rischio'!F$8*Tabelle!$W$11),IF('Modello Analisi RISCHI MOG_PTPC'!AH200=Tabelle!$V$12,('Mitigazione del rischio'!F$8*Tabelle!$W$12),"-"))))))))))</f>
        <v>-</v>
      </c>
      <c r="G199" s="31" t="str">
        <f>IF('Modello Analisi RISCHI MOG_PTPC'!AI200=Tabelle!$V$3,('Mitigazione del rischio'!G$8*Tabelle!$W$3),IF('Modello Analisi RISCHI MOG_PTPC'!AI200=Tabelle!$V$4,('Mitigazione del rischio'!G$8*Tabelle!$W$4),IF('Modello Analisi RISCHI MOG_PTPC'!AI200=Tabelle!$V$5,('Mitigazione del rischio'!G$8*Tabelle!$W$5),IF('Modello Analisi RISCHI MOG_PTPC'!AI200=Tabelle!$V$6,('Mitigazione del rischio'!G$8*Tabelle!$W$6),IF('Modello Analisi RISCHI MOG_PTPC'!AI200=Tabelle!$V$7,('Mitigazione del rischio'!G$8*Tabelle!$W$7),IF('Modello Analisi RISCHI MOG_PTPC'!AI200=Tabelle!$V$8,('Mitigazione del rischio'!G$8*Tabelle!$W$8),IF('Modello Analisi RISCHI MOG_PTPC'!AI200=Tabelle!$V$9,('Mitigazione del rischio'!G$8*Tabelle!$W$9),IF('Modello Analisi RISCHI MOG_PTPC'!AI200=Tabelle!$V$10,('Mitigazione del rischio'!G$8*Tabelle!$W$10),IF('Modello Analisi RISCHI MOG_PTPC'!AI200=Tabelle!$V$11,('Mitigazione del rischio'!G$8*Tabelle!$W$11),IF('Modello Analisi RISCHI MOG_PTPC'!AI200=Tabelle!$V$12,('Mitigazione del rischio'!G$8*Tabelle!$W$12),"-"))))))))))</f>
        <v>-</v>
      </c>
      <c r="H199" s="31" t="str">
        <f>IF('Modello Analisi RISCHI MOG_PTPC'!AJ200=Tabelle!$V$3,('Mitigazione del rischio'!H$8*Tabelle!$W$3),IF('Modello Analisi RISCHI MOG_PTPC'!AJ200=Tabelle!$V$4,('Mitigazione del rischio'!H$8*Tabelle!$W$4),IF('Modello Analisi RISCHI MOG_PTPC'!AJ200=Tabelle!$V$5,('Mitigazione del rischio'!H$8*Tabelle!$W$5),IF('Modello Analisi RISCHI MOG_PTPC'!AJ200=Tabelle!$V$6,('Mitigazione del rischio'!H$8*Tabelle!$W$6),IF('Modello Analisi RISCHI MOG_PTPC'!AJ200=Tabelle!$V$7,('Mitigazione del rischio'!H$8*Tabelle!$W$7),IF('Modello Analisi RISCHI MOG_PTPC'!AJ200=Tabelle!$V$8,('Mitigazione del rischio'!H$8*Tabelle!$W$8),IF('Modello Analisi RISCHI MOG_PTPC'!AJ200=Tabelle!$V$9,('Mitigazione del rischio'!H$8*Tabelle!$W$9),IF('Modello Analisi RISCHI MOG_PTPC'!AJ200=Tabelle!$V$10,('Mitigazione del rischio'!H$8*Tabelle!$W$10),IF('Modello Analisi RISCHI MOG_PTPC'!AJ200=Tabelle!$V$11,('Mitigazione del rischio'!H$8*Tabelle!$W$11),IF('Modello Analisi RISCHI MOG_PTPC'!AJ200=Tabelle!$V$12,('Mitigazione del rischio'!H$8*Tabelle!$W$12),"-"))))))))))</f>
        <v>-</v>
      </c>
      <c r="I199" s="31" t="str">
        <f>IF('Modello Analisi RISCHI MOG_PTPC'!AK200=Tabelle!$V$3,('Mitigazione del rischio'!I$8*Tabelle!$W$3),IF('Modello Analisi RISCHI MOG_PTPC'!AK200=Tabelle!$V$4,('Mitigazione del rischio'!I$8*Tabelle!$W$4),IF('Modello Analisi RISCHI MOG_PTPC'!AK200=Tabelle!$V$5,('Mitigazione del rischio'!I$8*Tabelle!$W$5),IF('Modello Analisi RISCHI MOG_PTPC'!AK200=Tabelle!$V$6,('Mitigazione del rischio'!I$8*Tabelle!$W$6),IF('Modello Analisi RISCHI MOG_PTPC'!AK200=Tabelle!$V$7,('Mitigazione del rischio'!I$8*Tabelle!$W$7),IF('Modello Analisi RISCHI MOG_PTPC'!AK200=Tabelle!$V$8,('Mitigazione del rischio'!I$8*Tabelle!$W$8),IF('Modello Analisi RISCHI MOG_PTPC'!AK200=Tabelle!$V$9,('Mitigazione del rischio'!I$8*Tabelle!$W$9),IF('Modello Analisi RISCHI MOG_PTPC'!AK200=Tabelle!$V$10,('Mitigazione del rischio'!I$8*Tabelle!$W$10),IF('Modello Analisi RISCHI MOG_PTPC'!AK200=Tabelle!$V$11,('Mitigazione del rischio'!I$8*Tabelle!$W$11),IF('Modello Analisi RISCHI MOG_PTPC'!AK200=Tabelle!$V$12,('Mitigazione del rischio'!I$8*Tabelle!$W$12),"-"))))))))))</f>
        <v>-</v>
      </c>
      <c r="J199" s="31" t="str">
        <f>IF('Modello Analisi RISCHI MOG_PTPC'!AL200=Tabelle!$V$3,('Mitigazione del rischio'!J$8*Tabelle!$W$3),IF('Modello Analisi RISCHI MOG_PTPC'!AL200=Tabelle!$V$4,('Mitigazione del rischio'!J$8*Tabelle!$W$4),IF('Modello Analisi RISCHI MOG_PTPC'!AL200=Tabelle!$V$5,('Mitigazione del rischio'!J$8*Tabelle!$W$5),IF('Modello Analisi RISCHI MOG_PTPC'!AL200=Tabelle!$V$6,('Mitigazione del rischio'!J$8*Tabelle!$W$6),IF('Modello Analisi RISCHI MOG_PTPC'!AL200=Tabelle!$V$7,('Mitigazione del rischio'!J$8*Tabelle!$W$7),IF('Modello Analisi RISCHI MOG_PTPC'!AL200=Tabelle!$V$8,('Mitigazione del rischio'!J$8*Tabelle!$W$8),IF('Modello Analisi RISCHI MOG_PTPC'!AL200=Tabelle!$V$9,('Mitigazione del rischio'!J$8*Tabelle!$W$9),IF('Modello Analisi RISCHI MOG_PTPC'!AL200=Tabelle!$V$10,('Mitigazione del rischio'!J$8*Tabelle!$W$10),IF('Modello Analisi RISCHI MOG_PTPC'!AL200=Tabelle!$V$11,('Mitigazione del rischio'!J$8*Tabelle!$W$11),IF('Modello Analisi RISCHI MOG_PTPC'!AL200=Tabelle!$V$12,('Mitigazione del rischio'!J$8*Tabelle!$W$12),"-"))))))))))</f>
        <v>-</v>
      </c>
      <c r="K199" s="31" t="str">
        <f>IF('Modello Analisi RISCHI MOG_PTPC'!AM200=Tabelle!$V$3,('Mitigazione del rischio'!K$8*Tabelle!$W$3),IF('Modello Analisi RISCHI MOG_PTPC'!AM200=Tabelle!$V$4,('Mitigazione del rischio'!K$8*Tabelle!$W$4),IF('Modello Analisi RISCHI MOG_PTPC'!AM200=Tabelle!$V$5,('Mitigazione del rischio'!K$8*Tabelle!$W$5),IF('Modello Analisi RISCHI MOG_PTPC'!AM200=Tabelle!$V$6,('Mitigazione del rischio'!K$8*Tabelle!$W$6),IF('Modello Analisi RISCHI MOG_PTPC'!AM200=Tabelle!$V$7,('Mitigazione del rischio'!K$8*Tabelle!$W$7),IF('Modello Analisi RISCHI MOG_PTPC'!AM200=Tabelle!$V$8,('Mitigazione del rischio'!K$8*Tabelle!$W$8),IF('Modello Analisi RISCHI MOG_PTPC'!AM200=Tabelle!$V$9,('Mitigazione del rischio'!K$8*Tabelle!$W$9),IF('Modello Analisi RISCHI MOG_PTPC'!AM200=Tabelle!$V$10,('Mitigazione del rischio'!K$8*Tabelle!$W$10),IF('Modello Analisi RISCHI MOG_PTPC'!AM200=Tabelle!$V$11,('Mitigazione del rischio'!K$8*Tabelle!$W$11),IF('Modello Analisi RISCHI MOG_PTPC'!AM200=Tabelle!$V$12,('Mitigazione del rischio'!K$8*Tabelle!$W$12),"-"))))))))))</f>
        <v>-</v>
      </c>
      <c r="L199" s="31" t="str">
        <f>IF('Modello Analisi RISCHI MOG_PTPC'!AN200=Tabelle!$V$3,('Mitigazione del rischio'!L$8*Tabelle!$W$3),IF('Modello Analisi RISCHI MOG_PTPC'!AN200=Tabelle!$V$4,('Mitigazione del rischio'!L$8*Tabelle!$W$4),IF('Modello Analisi RISCHI MOG_PTPC'!AN200=Tabelle!$V$5,('Mitigazione del rischio'!L$8*Tabelle!$W$5),IF('Modello Analisi RISCHI MOG_PTPC'!AN200=Tabelle!$V$6,('Mitigazione del rischio'!L$8*Tabelle!$W$6),IF('Modello Analisi RISCHI MOG_PTPC'!AN200=Tabelle!$V$7,('Mitigazione del rischio'!L$8*Tabelle!$W$7),IF('Modello Analisi RISCHI MOG_PTPC'!AN200=Tabelle!$V$8,('Mitigazione del rischio'!L$8*Tabelle!$W$8),IF('Modello Analisi RISCHI MOG_PTPC'!AN200=Tabelle!$V$9,('Mitigazione del rischio'!L$8*Tabelle!$W$9),IF('Modello Analisi RISCHI MOG_PTPC'!AN200=Tabelle!$V$10,('Mitigazione del rischio'!L$8*Tabelle!$W$10),IF('Modello Analisi RISCHI MOG_PTPC'!AN200=Tabelle!$V$11,('Mitigazione del rischio'!L$8*Tabelle!$W$11),IF('Modello Analisi RISCHI MOG_PTPC'!AN200=Tabelle!$V$12,('Mitigazione del rischio'!L$8*Tabelle!$W$12),"-"))))))))))</f>
        <v>-</v>
      </c>
      <c r="M199" s="31" t="str">
        <f>IF('Modello Analisi RISCHI MOG_PTPC'!AO200=Tabelle!$V$3,('Mitigazione del rischio'!M$8*Tabelle!$W$3),IF('Modello Analisi RISCHI MOG_PTPC'!AO200=Tabelle!$V$4,('Mitigazione del rischio'!M$8*Tabelle!$W$4),IF('Modello Analisi RISCHI MOG_PTPC'!AO200=Tabelle!$V$5,('Mitigazione del rischio'!M$8*Tabelle!$W$5),IF('Modello Analisi RISCHI MOG_PTPC'!AO200=Tabelle!$V$6,('Mitigazione del rischio'!M$8*Tabelle!$W$6),IF('Modello Analisi RISCHI MOG_PTPC'!AO200=Tabelle!$V$7,('Mitigazione del rischio'!M$8*Tabelle!$W$7),IF('Modello Analisi RISCHI MOG_PTPC'!AO200=Tabelle!$V$8,('Mitigazione del rischio'!M$8*Tabelle!$W$8),IF('Modello Analisi RISCHI MOG_PTPC'!AO200=Tabelle!$V$9,('Mitigazione del rischio'!M$8*Tabelle!$W$9),IF('Modello Analisi RISCHI MOG_PTPC'!AO200=Tabelle!$V$10,('Mitigazione del rischio'!M$8*Tabelle!$W$10),IF('Modello Analisi RISCHI MOG_PTPC'!AO200=Tabelle!$V$11,('Mitigazione del rischio'!M$8*Tabelle!$W$11),IF('Modello Analisi RISCHI MOG_PTPC'!AO200=Tabelle!$V$12,('Mitigazione del rischio'!M$8*Tabelle!$W$12),"-"))))))))))</f>
        <v>-</v>
      </c>
      <c r="N199" s="31" t="str">
        <f>IF('Modello Analisi RISCHI MOG_PTPC'!AP200=Tabelle!$V$3,('Mitigazione del rischio'!N$8*Tabelle!$W$3),IF('Modello Analisi RISCHI MOG_PTPC'!AP200=Tabelle!$V$4,('Mitigazione del rischio'!N$8*Tabelle!$W$4),IF('Modello Analisi RISCHI MOG_PTPC'!AP200=Tabelle!$V$5,('Mitigazione del rischio'!N$8*Tabelle!$W$5),IF('Modello Analisi RISCHI MOG_PTPC'!AP200=Tabelle!$V$6,('Mitigazione del rischio'!N$8*Tabelle!$W$6),IF('Modello Analisi RISCHI MOG_PTPC'!AP200=Tabelle!$V$7,('Mitigazione del rischio'!N$8*Tabelle!$W$7),IF('Modello Analisi RISCHI MOG_PTPC'!AP200=Tabelle!$V$8,('Mitigazione del rischio'!N$8*Tabelle!$W$8),IF('Modello Analisi RISCHI MOG_PTPC'!AP200=Tabelle!$V$9,('Mitigazione del rischio'!N$8*Tabelle!$W$9),IF('Modello Analisi RISCHI MOG_PTPC'!AP200=Tabelle!$V$10,('Mitigazione del rischio'!N$8*Tabelle!$W$10),IF('Modello Analisi RISCHI MOG_PTPC'!AP200=Tabelle!$V$11,('Mitigazione del rischio'!N$8*Tabelle!$W$11),IF('Modello Analisi RISCHI MOG_PTPC'!AP200=Tabelle!$V$12,('Mitigazione del rischio'!N$8*Tabelle!$W$12),"-"))))))))))</f>
        <v>-</v>
      </c>
      <c r="O199" s="31" t="str">
        <f>IF('Modello Analisi RISCHI MOG_PTPC'!AQ200=Tabelle!$V$3,('Mitigazione del rischio'!O$8*Tabelle!$W$3),IF('Modello Analisi RISCHI MOG_PTPC'!AQ200=Tabelle!$V$4,('Mitigazione del rischio'!O$8*Tabelle!$W$4),IF('Modello Analisi RISCHI MOG_PTPC'!AQ200=Tabelle!$V$5,('Mitigazione del rischio'!O$8*Tabelle!$W$5),IF('Modello Analisi RISCHI MOG_PTPC'!AQ200=Tabelle!$V$6,('Mitigazione del rischio'!O$8*Tabelle!$W$6),IF('Modello Analisi RISCHI MOG_PTPC'!AQ200=Tabelle!$V$7,('Mitigazione del rischio'!O$8*Tabelle!$W$7),IF('Modello Analisi RISCHI MOG_PTPC'!AQ200=Tabelle!$V$8,('Mitigazione del rischio'!O$8*Tabelle!$W$8),IF('Modello Analisi RISCHI MOG_PTPC'!AQ200=Tabelle!$V$9,('Mitigazione del rischio'!O$8*Tabelle!$W$9),IF('Modello Analisi RISCHI MOG_PTPC'!AQ200=Tabelle!$V$10,('Mitigazione del rischio'!O$8*Tabelle!$W$10),IF('Modello Analisi RISCHI MOG_PTPC'!AQ200=Tabelle!$V$11,('Mitigazione del rischio'!O$8*Tabelle!$W$11),IF('Modello Analisi RISCHI MOG_PTPC'!AQ200=Tabelle!$V$12,('Mitigazione del rischio'!O$8*Tabelle!$W$12),"-"))))))))))</f>
        <v>-</v>
      </c>
      <c r="P199" s="31" t="str">
        <f>IF('Modello Analisi RISCHI MOG_PTPC'!AR200=Tabelle!$V$3,('Mitigazione del rischio'!P$8*Tabelle!$W$3),IF('Modello Analisi RISCHI MOG_PTPC'!AR200=Tabelle!$V$4,('Mitigazione del rischio'!P$8*Tabelle!$W$4),IF('Modello Analisi RISCHI MOG_PTPC'!AR200=Tabelle!$V$5,('Mitigazione del rischio'!P$8*Tabelle!$W$5),IF('Modello Analisi RISCHI MOG_PTPC'!AR200=Tabelle!$V$6,('Mitigazione del rischio'!P$8*Tabelle!$W$6),IF('Modello Analisi RISCHI MOG_PTPC'!AR200=Tabelle!$V$7,('Mitigazione del rischio'!P$8*Tabelle!$W$7),IF('Modello Analisi RISCHI MOG_PTPC'!AR200=Tabelle!$V$8,('Mitigazione del rischio'!P$8*Tabelle!$W$8),IF('Modello Analisi RISCHI MOG_PTPC'!AR200=Tabelle!$V$9,('Mitigazione del rischio'!P$8*Tabelle!$W$9),IF('Modello Analisi RISCHI MOG_PTPC'!AR200=Tabelle!$V$10,('Mitigazione del rischio'!P$8*Tabelle!$W$10),IF('Modello Analisi RISCHI MOG_PTPC'!AR200=Tabelle!$V$11,('Mitigazione del rischio'!P$8*Tabelle!$W$11),IF('Modello Analisi RISCHI MOG_PTPC'!AR200=Tabelle!$V$12,('Mitigazione del rischio'!P$8*Tabelle!$W$12),"-"))))))))))</f>
        <v>-</v>
      </c>
      <c r="Q199" s="31" t="str">
        <f>IF('Modello Analisi RISCHI MOG_PTPC'!AS200=Tabelle!$V$3,('Mitigazione del rischio'!Q$8*Tabelle!$W$3),IF('Modello Analisi RISCHI MOG_PTPC'!AS200=Tabelle!$V$4,('Mitigazione del rischio'!Q$8*Tabelle!$W$4),IF('Modello Analisi RISCHI MOG_PTPC'!AS200=Tabelle!$V$5,('Mitigazione del rischio'!Q$8*Tabelle!$W$5),IF('Modello Analisi RISCHI MOG_PTPC'!AS200=Tabelle!$V$6,('Mitigazione del rischio'!Q$8*Tabelle!$W$6),IF('Modello Analisi RISCHI MOG_PTPC'!AS200=Tabelle!$V$7,('Mitigazione del rischio'!Q$8*Tabelle!$W$7),IF('Modello Analisi RISCHI MOG_PTPC'!AS200=Tabelle!$V$8,('Mitigazione del rischio'!Q$8*Tabelle!$W$8),IF('Modello Analisi RISCHI MOG_PTPC'!AS200=Tabelle!$V$9,('Mitigazione del rischio'!Q$8*Tabelle!$W$9),IF('Modello Analisi RISCHI MOG_PTPC'!AS200=Tabelle!$V$10,('Mitigazione del rischio'!Q$8*Tabelle!$W$10),IF('Modello Analisi RISCHI MOG_PTPC'!AS200=Tabelle!$V$11,('Mitigazione del rischio'!Q$8*Tabelle!$W$11),IF('Modello Analisi RISCHI MOG_PTPC'!AS200=Tabelle!$V$12,('Mitigazione del rischio'!Q$8*Tabelle!$W$12),"-"))))))))))</f>
        <v>-</v>
      </c>
      <c r="R199" s="31" t="str">
        <f>IF('Modello Analisi RISCHI MOG_PTPC'!AT200=Tabelle!$V$3,('Mitigazione del rischio'!R$8*Tabelle!$W$3),IF('Modello Analisi RISCHI MOG_PTPC'!AT200=Tabelle!$V$4,('Mitigazione del rischio'!R$8*Tabelle!$W$4),IF('Modello Analisi RISCHI MOG_PTPC'!AT200=Tabelle!$V$5,('Mitigazione del rischio'!R$8*Tabelle!$W$5),IF('Modello Analisi RISCHI MOG_PTPC'!AT200=Tabelle!$V$6,('Mitigazione del rischio'!R$8*Tabelle!$W$6),IF('Modello Analisi RISCHI MOG_PTPC'!AT200=Tabelle!$V$7,('Mitigazione del rischio'!R$8*Tabelle!$W$7),IF('Modello Analisi RISCHI MOG_PTPC'!AT200=Tabelle!$V$8,('Mitigazione del rischio'!R$8*Tabelle!$W$8),IF('Modello Analisi RISCHI MOG_PTPC'!AT200=Tabelle!$V$9,('Mitigazione del rischio'!R$8*Tabelle!$W$9),IF('Modello Analisi RISCHI MOG_PTPC'!AT200=Tabelle!$V$10,('Mitigazione del rischio'!R$8*Tabelle!$W$10),IF('Modello Analisi RISCHI MOG_PTPC'!AT200=Tabelle!$V$11,('Mitigazione del rischio'!R$8*Tabelle!$W$11),IF('Modello Analisi RISCHI MOG_PTPC'!AT200=Tabelle!$V$12,('Mitigazione del rischio'!R$8*Tabelle!$W$12),"-"))))))))))</f>
        <v>-</v>
      </c>
      <c r="S199" s="31" t="str">
        <f>IF('Modello Analisi RISCHI MOG_PTPC'!AU200=Tabelle!$V$3,('Mitigazione del rischio'!S$8*Tabelle!$W$3),IF('Modello Analisi RISCHI MOG_PTPC'!AU200=Tabelle!$V$4,('Mitigazione del rischio'!S$8*Tabelle!$W$4),IF('Modello Analisi RISCHI MOG_PTPC'!AU200=Tabelle!$V$5,('Mitigazione del rischio'!S$8*Tabelle!$W$5),IF('Modello Analisi RISCHI MOG_PTPC'!AU200=Tabelle!$V$6,('Mitigazione del rischio'!S$8*Tabelle!$W$6),IF('Modello Analisi RISCHI MOG_PTPC'!AU200=Tabelle!$V$7,('Mitigazione del rischio'!S$8*Tabelle!$W$7),IF('Modello Analisi RISCHI MOG_PTPC'!AU200=Tabelle!$V$8,('Mitigazione del rischio'!S$8*Tabelle!$W$8),IF('Modello Analisi RISCHI MOG_PTPC'!AU200=Tabelle!$V$9,('Mitigazione del rischio'!S$8*Tabelle!$W$9),IF('Modello Analisi RISCHI MOG_PTPC'!AU200=Tabelle!$V$10,('Mitigazione del rischio'!S$8*Tabelle!$W$10),IF('Modello Analisi RISCHI MOG_PTPC'!AU200=Tabelle!$V$11,('Mitigazione del rischio'!S$8*Tabelle!$W$11),IF('Modello Analisi RISCHI MOG_PTPC'!AU200=Tabelle!$V$12,('Mitigazione del rischio'!S$8*Tabelle!$W$12),"-"))))))))))</f>
        <v>-</v>
      </c>
      <c r="T199" s="31" t="str">
        <f>IF('Modello Analisi RISCHI MOG_PTPC'!AV200=Tabelle!$V$3,('Mitigazione del rischio'!T$8*Tabelle!$W$3),IF('Modello Analisi RISCHI MOG_PTPC'!AV200=Tabelle!$V$4,('Mitigazione del rischio'!T$8*Tabelle!$W$4),IF('Modello Analisi RISCHI MOG_PTPC'!AV200=Tabelle!$V$5,('Mitigazione del rischio'!T$8*Tabelle!$W$5),IF('Modello Analisi RISCHI MOG_PTPC'!AV200=Tabelle!$V$6,('Mitigazione del rischio'!T$8*Tabelle!$W$6),IF('Modello Analisi RISCHI MOG_PTPC'!AV200=Tabelle!$V$7,('Mitigazione del rischio'!T$8*Tabelle!$W$7),IF('Modello Analisi RISCHI MOG_PTPC'!AV200=Tabelle!$V$8,('Mitigazione del rischio'!T$8*Tabelle!$W$8),IF('Modello Analisi RISCHI MOG_PTPC'!AV200=Tabelle!$V$9,('Mitigazione del rischio'!T$8*Tabelle!$W$9),IF('Modello Analisi RISCHI MOG_PTPC'!AV200=Tabelle!$V$10,('Mitigazione del rischio'!T$8*Tabelle!$W$10),IF('Modello Analisi RISCHI MOG_PTPC'!AV200=Tabelle!$V$11,('Mitigazione del rischio'!T$8*Tabelle!$W$11),IF('Modello Analisi RISCHI MOG_PTPC'!AV200=Tabelle!$V$12,('Mitigazione del rischio'!T$8*Tabelle!$W$12),"-"))))))))))</f>
        <v>-</v>
      </c>
      <c r="U199" s="31" t="str">
        <f>IF('Modello Analisi RISCHI MOG_PTPC'!AW200=Tabelle!$V$3,('Mitigazione del rischio'!U$8*Tabelle!$W$3),IF('Modello Analisi RISCHI MOG_PTPC'!AW200=Tabelle!$V$4,('Mitigazione del rischio'!U$8*Tabelle!$W$4),IF('Modello Analisi RISCHI MOG_PTPC'!AW200=Tabelle!$V$5,('Mitigazione del rischio'!U$8*Tabelle!$W$5),IF('Modello Analisi RISCHI MOG_PTPC'!AW200=Tabelle!$V$6,('Mitigazione del rischio'!U$8*Tabelle!$W$6),IF('Modello Analisi RISCHI MOG_PTPC'!AW200=Tabelle!$V$7,('Mitigazione del rischio'!U$8*Tabelle!$W$7),IF('Modello Analisi RISCHI MOG_PTPC'!AW200=Tabelle!$V$8,('Mitigazione del rischio'!U$8*Tabelle!$W$8),IF('Modello Analisi RISCHI MOG_PTPC'!AW200=Tabelle!$V$9,('Mitigazione del rischio'!U$8*Tabelle!$W$9),IF('Modello Analisi RISCHI MOG_PTPC'!AW200=Tabelle!$V$10,('Mitigazione del rischio'!U$8*Tabelle!$W$10),IF('Modello Analisi RISCHI MOG_PTPC'!AW200=Tabelle!$V$11,('Mitigazione del rischio'!U$8*Tabelle!$W$11),IF('Modello Analisi RISCHI MOG_PTPC'!AW200=Tabelle!$V$12,('Mitigazione del rischio'!U$8*Tabelle!$W$12),"-"))))))))))</f>
        <v>-</v>
      </c>
      <c r="V199" s="31" t="str">
        <f>IF('Modello Analisi RISCHI MOG_PTPC'!AX200=Tabelle!$V$3,('Mitigazione del rischio'!V$8*Tabelle!$W$3),IF('Modello Analisi RISCHI MOG_PTPC'!AX200=Tabelle!$V$4,('Mitigazione del rischio'!V$8*Tabelle!$W$4),IF('Modello Analisi RISCHI MOG_PTPC'!AX200=Tabelle!$V$5,('Mitigazione del rischio'!V$8*Tabelle!$W$5),IF('Modello Analisi RISCHI MOG_PTPC'!AX200=Tabelle!$V$6,('Mitigazione del rischio'!V$8*Tabelle!$W$6),IF('Modello Analisi RISCHI MOG_PTPC'!AX200=Tabelle!$V$7,('Mitigazione del rischio'!V$8*Tabelle!$W$7),IF('Modello Analisi RISCHI MOG_PTPC'!AX200=Tabelle!$V$8,('Mitigazione del rischio'!V$8*Tabelle!$W$8),IF('Modello Analisi RISCHI MOG_PTPC'!AX200=Tabelle!$V$9,('Mitigazione del rischio'!V$8*Tabelle!$W$9),IF('Modello Analisi RISCHI MOG_PTPC'!AX200=Tabelle!$V$10,('Mitigazione del rischio'!V$8*Tabelle!$W$10),IF('Modello Analisi RISCHI MOG_PTPC'!AX200=Tabelle!$V$11,('Mitigazione del rischio'!V$8*Tabelle!$W$11),IF('Modello Analisi RISCHI MOG_PTPC'!AX200=Tabelle!$V$12,('Mitigazione del rischio'!V$8*Tabelle!$W$12),"-"))))))))))</f>
        <v>-</v>
      </c>
      <c r="W199" s="31" t="str">
        <f>IF('Modello Analisi RISCHI MOG_PTPC'!AY200=Tabelle!$V$3,('Mitigazione del rischio'!W$8*Tabelle!$W$3),IF('Modello Analisi RISCHI MOG_PTPC'!AY200=Tabelle!$V$4,('Mitigazione del rischio'!W$8*Tabelle!$W$4),IF('Modello Analisi RISCHI MOG_PTPC'!AY200=Tabelle!$V$5,('Mitigazione del rischio'!W$8*Tabelle!$W$5),IF('Modello Analisi RISCHI MOG_PTPC'!AY200=Tabelle!$V$6,('Mitigazione del rischio'!W$8*Tabelle!$W$6),IF('Modello Analisi RISCHI MOG_PTPC'!AY200=Tabelle!$V$7,('Mitigazione del rischio'!W$8*Tabelle!$W$7),IF('Modello Analisi RISCHI MOG_PTPC'!AY200=Tabelle!$V$8,('Mitigazione del rischio'!W$8*Tabelle!$W$8),IF('Modello Analisi RISCHI MOG_PTPC'!AY200=Tabelle!$V$9,('Mitigazione del rischio'!W$8*Tabelle!$W$9),IF('Modello Analisi RISCHI MOG_PTPC'!AY200=Tabelle!$V$10,('Mitigazione del rischio'!W$8*Tabelle!$W$10),IF('Modello Analisi RISCHI MOG_PTPC'!AY200=Tabelle!$V$11,('Mitigazione del rischio'!W$8*Tabelle!$W$11),IF('Modello Analisi RISCHI MOG_PTPC'!AY200=Tabelle!$V$12,('Mitigazione del rischio'!W$8*Tabelle!$W$12),"-"))))))))))</f>
        <v>-</v>
      </c>
      <c r="X199" s="31" t="str">
        <f>IF('Modello Analisi RISCHI MOG_PTPC'!AZ200=Tabelle!$V$3,('Mitigazione del rischio'!X$8*Tabelle!$W$3),IF('Modello Analisi RISCHI MOG_PTPC'!AZ200=Tabelle!$V$4,('Mitigazione del rischio'!X$8*Tabelle!$W$4),IF('Modello Analisi RISCHI MOG_PTPC'!AZ200=Tabelle!$V$5,('Mitigazione del rischio'!X$8*Tabelle!$W$5),IF('Modello Analisi RISCHI MOG_PTPC'!AZ200=Tabelle!$V$6,('Mitigazione del rischio'!X$8*Tabelle!$W$6),IF('Modello Analisi RISCHI MOG_PTPC'!AZ200=Tabelle!$V$7,('Mitigazione del rischio'!X$8*Tabelle!$W$7),IF('Modello Analisi RISCHI MOG_PTPC'!AZ200=Tabelle!$V$8,('Mitigazione del rischio'!X$8*Tabelle!$W$8),IF('Modello Analisi RISCHI MOG_PTPC'!AZ200=Tabelle!$V$9,('Mitigazione del rischio'!X$8*Tabelle!$W$9),IF('Modello Analisi RISCHI MOG_PTPC'!AZ200=Tabelle!$V$10,('Mitigazione del rischio'!X$8*Tabelle!$W$10),IF('Modello Analisi RISCHI MOG_PTPC'!AZ200=Tabelle!$V$11,('Mitigazione del rischio'!X$8*Tabelle!$W$11),IF('Modello Analisi RISCHI MOG_PTPC'!AZ200=Tabelle!$V$12,('Mitigazione del rischio'!X$8*Tabelle!$W$12),"-"))))))))))</f>
        <v>-</v>
      </c>
      <c r="Y199" s="31" t="str">
        <f>IF('Modello Analisi RISCHI MOG_PTPC'!BA200=Tabelle!$V$3,('Mitigazione del rischio'!Y$8*Tabelle!$W$3),IF('Modello Analisi RISCHI MOG_PTPC'!BA200=Tabelle!$V$4,('Mitigazione del rischio'!Y$8*Tabelle!$W$4),IF('Modello Analisi RISCHI MOG_PTPC'!BA200=Tabelle!$V$5,('Mitigazione del rischio'!Y$8*Tabelle!$W$5),IF('Modello Analisi RISCHI MOG_PTPC'!BA200=Tabelle!$V$6,('Mitigazione del rischio'!Y$8*Tabelle!$W$6),IF('Modello Analisi RISCHI MOG_PTPC'!BA200=Tabelle!$V$7,('Mitigazione del rischio'!Y$8*Tabelle!$W$7),IF('Modello Analisi RISCHI MOG_PTPC'!BA200=Tabelle!$V$8,('Mitigazione del rischio'!Y$8*Tabelle!$W$8),IF('Modello Analisi RISCHI MOG_PTPC'!BA200=Tabelle!$V$9,('Mitigazione del rischio'!Y$8*Tabelle!$W$9),IF('Modello Analisi RISCHI MOG_PTPC'!BA200=Tabelle!$V$10,('Mitigazione del rischio'!Y$8*Tabelle!$W$10),IF('Modello Analisi RISCHI MOG_PTPC'!BA200=Tabelle!$V$11,('Mitigazione del rischio'!Y$8*Tabelle!$W$11),IF('Modello Analisi RISCHI MOG_PTPC'!BA200=Tabelle!$V$12,('Mitigazione del rischio'!Y$8*Tabelle!$W$12),"-"))))))))))</f>
        <v>-</v>
      </c>
      <c r="Z199" s="31" t="str">
        <f>IF('Modello Analisi RISCHI MOG_PTPC'!BB200=Tabelle!$V$3,('Mitigazione del rischio'!Z$8*Tabelle!$W$3),IF('Modello Analisi RISCHI MOG_PTPC'!BB200=Tabelle!$V$4,('Mitigazione del rischio'!Z$8*Tabelle!$W$4),IF('Modello Analisi RISCHI MOG_PTPC'!BB200=Tabelle!$V$5,('Mitigazione del rischio'!Z$8*Tabelle!$W$5),IF('Modello Analisi RISCHI MOG_PTPC'!BB200=Tabelle!$V$6,('Mitigazione del rischio'!Z$8*Tabelle!$W$6),IF('Modello Analisi RISCHI MOG_PTPC'!BB200=Tabelle!$V$7,('Mitigazione del rischio'!Z$8*Tabelle!$W$7),IF('Modello Analisi RISCHI MOG_PTPC'!BB200=Tabelle!$V$8,('Mitigazione del rischio'!Z$8*Tabelle!$W$8),IF('Modello Analisi RISCHI MOG_PTPC'!BB200=Tabelle!$V$9,('Mitigazione del rischio'!Z$8*Tabelle!$W$9),IF('Modello Analisi RISCHI MOG_PTPC'!BB200=Tabelle!$V$10,('Mitigazione del rischio'!Z$8*Tabelle!$W$10),IF('Modello Analisi RISCHI MOG_PTPC'!BB200=Tabelle!$V$11,('Mitigazione del rischio'!Z$8*Tabelle!$W$11),IF('Modello Analisi RISCHI MOG_PTPC'!BB200=Tabelle!$V$12,('Mitigazione del rischio'!Z$8*Tabelle!$W$12),"-"))))))))))</f>
        <v>-</v>
      </c>
      <c r="AA199" s="31" t="str">
        <f>IF('Modello Analisi RISCHI MOG_PTPC'!BC200=Tabelle!$V$3,('Mitigazione del rischio'!AA$8*Tabelle!$W$3),IF('Modello Analisi RISCHI MOG_PTPC'!BC200=Tabelle!$V$4,('Mitigazione del rischio'!AA$8*Tabelle!$W$4),IF('Modello Analisi RISCHI MOG_PTPC'!BC200=Tabelle!$V$5,('Mitigazione del rischio'!AA$8*Tabelle!$W$5),IF('Modello Analisi RISCHI MOG_PTPC'!BC200=Tabelle!$V$6,('Mitigazione del rischio'!AA$8*Tabelle!$W$6),IF('Modello Analisi RISCHI MOG_PTPC'!BC200=Tabelle!$V$7,('Mitigazione del rischio'!AA$8*Tabelle!$W$7),IF('Modello Analisi RISCHI MOG_PTPC'!BC200=Tabelle!$V$8,('Mitigazione del rischio'!AA$8*Tabelle!$W$8),IF('Modello Analisi RISCHI MOG_PTPC'!BC200=Tabelle!$V$9,('Mitigazione del rischio'!AA$8*Tabelle!$W$9),IF('Modello Analisi RISCHI MOG_PTPC'!BC200=Tabelle!$V$10,('Mitigazione del rischio'!AA$8*Tabelle!$W$10),IF('Modello Analisi RISCHI MOG_PTPC'!BC200=Tabelle!$V$11,('Mitigazione del rischio'!AA$8*Tabelle!$W$11),IF('Modello Analisi RISCHI MOG_PTPC'!BC200=Tabelle!$V$12,('Mitigazione del rischio'!AA$8*Tabelle!$W$12),"-"))))))))))</f>
        <v>-</v>
      </c>
      <c r="AB199" s="31" t="str">
        <f>IF('Modello Analisi RISCHI MOG_PTPC'!BD200=Tabelle!$V$3,('Mitigazione del rischio'!AB$8*Tabelle!$W$3),IF('Modello Analisi RISCHI MOG_PTPC'!BD200=Tabelle!$V$4,('Mitigazione del rischio'!AB$8*Tabelle!$W$4),IF('Modello Analisi RISCHI MOG_PTPC'!BD200=Tabelle!$V$5,('Mitigazione del rischio'!AB$8*Tabelle!$W$5),IF('Modello Analisi RISCHI MOG_PTPC'!BD200=Tabelle!$V$6,('Mitigazione del rischio'!AB$8*Tabelle!$W$6),IF('Modello Analisi RISCHI MOG_PTPC'!BD200=Tabelle!$V$7,('Mitigazione del rischio'!AB$8*Tabelle!$W$7),IF('Modello Analisi RISCHI MOG_PTPC'!BD200=Tabelle!$V$8,('Mitigazione del rischio'!AB$8*Tabelle!$W$8),IF('Modello Analisi RISCHI MOG_PTPC'!BD200=Tabelle!$V$9,('Mitigazione del rischio'!AB$8*Tabelle!$W$9),IF('Modello Analisi RISCHI MOG_PTPC'!BD200=Tabelle!$V$10,('Mitigazione del rischio'!AB$8*Tabelle!$W$10),IF('Modello Analisi RISCHI MOG_PTPC'!BD200=Tabelle!$V$11,('Mitigazione del rischio'!AB$8*Tabelle!$W$11),IF('Modello Analisi RISCHI MOG_PTPC'!BD200=Tabelle!$V$12,('Mitigazione del rischio'!AB$8*Tabelle!$W$12),"-"))))))))))</f>
        <v>-</v>
      </c>
      <c r="AC199" s="31" t="str">
        <f>IF('Modello Analisi RISCHI MOG_PTPC'!BE200=Tabelle!$V$3,('Mitigazione del rischio'!AC$8*Tabelle!$W$3),IF('Modello Analisi RISCHI MOG_PTPC'!BE200=Tabelle!$V$4,('Mitigazione del rischio'!AC$8*Tabelle!$W$4),IF('Modello Analisi RISCHI MOG_PTPC'!BE200=Tabelle!$V$5,('Mitigazione del rischio'!AC$8*Tabelle!$W$5),IF('Modello Analisi RISCHI MOG_PTPC'!BE200=Tabelle!$V$6,('Mitigazione del rischio'!AC$8*Tabelle!$W$6),IF('Modello Analisi RISCHI MOG_PTPC'!BE200=Tabelle!$V$7,('Mitigazione del rischio'!AC$8*Tabelle!$W$7),IF('Modello Analisi RISCHI MOG_PTPC'!BE200=Tabelle!$V$8,('Mitigazione del rischio'!AC$8*Tabelle!$W$8),IF('Modello Analisi RISCHI MOG_PTPC'!BE200=Tabelle!$V$9,('Mitigazione del rischio'!AC$8*Tabelle!$W$9),IF('Modello Analisi RISCHI MOG_PTPC'!BE200=Tabelle!$V$10,('Mitigazione del rischio'!AC$8*Tabelle!$W$10),IF('Modello Analisi RISCHI MOG_PTPC'!BE200=Tabelle!$V$11,('Mitigazione del rischio'!AC$8*Tabelle!$W$11),IF('Modello Analisi RISCHI MOG_PTPC'!BE200=Tabelle!$V$12,('Mitigazione del rischio'!AC$8*Tabelle!$W$12),"-"))))))))))</f>
        <v>-</v>
      </c>
      <c r="AD199" s="31" t="str">
        <f>IF('Modello Analisi RISCHI MOG_PTPC'!BF200=Tabelle!$V$3,('Mitigazione del rischio'!AD$8*Tabelle!$W$3),IF('Modello Analisi RISCHI MOG_PTPC'!BF200=Tabelle!$V$4,('Mitigazione del rischio'!AD$8*Tabelle!$W$4),IF('Modello Analisi RISCHI MOG_PTPC'!BF200=Tabelle!$V$5,('Mitigazione del rischio'!AD$8*Tabelle!$W$5),IF('Modello Analisi RISCHI MOG_PTPC'!BF200=Tabelle!$V$6,('Mitigazione del rischio'!AD$8*Tabelle!$W$6),IF('Modello Analisi RISCHI MOG_PTPC'!BF200=Tabelle!$V$7,('Mitigazione del rischio'!AD$8*Tabelle!$W$7),IF('Modello Analisi RISCHI MOG_PTPC'!BF200=Tabelle!$V$8,('Mitigazione del rischio'!AD$8*Tabelle!$W$8),IF('Modello Analisi RISCHI MOG_PTPC'!BF200=Tabelle!$V$9,('Mitigazione del rischio'!AD$8*Tabelle!$W$9),IF('Modello Analisi RISCHI MOG_PTPC'!BF200=Tabelle!$V$10,('Mitigazione del rischio'!AD$8*Tabelle!$W$10),IF('Modello Analisi RISCHI MOG_PTPC'!BF200=Tabelle!$V$11,('Mitigazione del rischio'!AD$8*Tabelle!$W$11),IF('Modello Analisi RISCHI MOG_PTPC'!BF200=Tabelle!$V$12,('Mitigazione del rischio'!AD$8*Tabelle!$W$12),"-"))))))))))</f>
        <v>-</v>
      </c>
      <c r="AE199" s="31" t="str">
        <f>IF('Modello Analisi RISCHI MOG_PTPC'!BG200=Tabelle!$V$3,('Mitigazione del rischio'!AE$8*Tabelle!$W$3),IF('Modello Analisi RISCHI MOG_PTPC'!BG200=Tabelle!$V$4,('Mitigazione del rischio'!AE$8*Tabelle!$W$4),IF('Modello Analisi RISCHI MOG_PTPC'!BG200=Tabelle!$V$5,('Mitigazione del rischio'!AE$8*Tabelle!$W$5),IF('Modello Analisi RISCHI MOG_PTPC'!BG200=Tabelle!$V$6,('Mitigazione del rischio'!AE$8*Tabelle!$W$6),IF('Modello Analisi RISCHI MOG_PTPC'!BG200=Tabelle!$V$7,('Mitigazione del rischio'!AE$8*Tabelle!$W$7),IF('Modello Analisi RISCHI MOG_PTPC'!BG200=Tabelle!$V$8,('Mitigazione del rischio'!AE$8*Tabelle!$W$8),IF('Modello Analisi RISCHI MOG_PTPC'!BG200=Tabelle!$V$9,('Mitigazione del rischio'!AE$8*Tabelle!$W$9),IF('Modello Analisi RISCHI MOG_PTPC'!BG200=Tabelle!$V$10,('Mitigazione del rischio'!AE$8*Tabelle!$W$10),IF('Modello Analisi RISCHI MOG_PTPC'!BG200=Tabelle!$V$11,('Mitigazione del rischio'!AE$8*Tabelle!$W$11),IF('Modello Analisi RISCHI MOG_PTPC'!BG200=Tabelle!$V$12,('Mitigazione del rischio'!AE$8*Tabelle!$W$12),"-"))))))))))</f>
        <v>-</v>
      </c>
      <c r="AF199" s="32">
        <f t="shared" si="7"/>
        <v>0</v>
      </c>
      <c r="AG199" s="33">
        <f t="shared" si="8"/>
        <v>0</v>
      </c>
    </row>
    <row r="200" spans="1:33" x14ac:dyDescent="0.25">
      <c r="A200" s="31" t="str">
        <f>IF('Modello Analisi RISCHI MOG_PTPC'!AC201=Tabelle!$V$3,('Mitigazione del rischio'!A$8*Tabelle!$W$3),IF('Modello Analisi RISCHI MOG_PTPC'!AC201=Tabelle!$V$4,('Mitigazione del rischio'!A$8*Tabelle!$W$4),IF('Modello Analisi RISCHI MOG_PTPC'!AC201=Tabelle!$V$5,('Mitigazione del rischio'!A$8*Tabelle!$W$5),IF('Modello Analisi RISCHI MOG_PTPC'!AC201=Tabelle!$V$6,('Mitigazione del rischio'!A$8*Tabelle!$W$6),IF('Modello Analisi RISCHI MOG_PTPC'!AC201=Tabelle!$V$7,('Mitigazione del rischio'!A$8*Tabelle!$W$7),IF('Modello Analisi RISCHI MOG_PTPC'!AC201=Tabelle!$V$8,('Mitigazione del rischio'!A$8*Tabelle!$W$8),IF('Modello Analisi RISCHI MOG_PTPC'!AC201=Tabelle!$V$9,('Mitigazione del rischio'!A$8*Tabelle!$W$9),IF('Modello Analisi RISCHI MOG_PTPC'!AC201=Tabelle!$V$10,('Mitigazione del rischio'!A$8*Tabelle!$W$10),IF('Modello Analisi RISCHI MOG_PTPC'!AC201=Tabelle!$V$11,('Mitigazione del rischio'!A$8*Tabelle!$W$11),IF('Modello Analisi RISCHI MOG_PTPC'!AC201=Tabelle!$V$12,('Mitigazione del rischio'!A$8*Tabelle!$W$12),"-"))))))))))</f>
        <v>-</v>
      </c>
      <c r="B200" s="31" t="str">
        <f>IF('Modello Analisi RISCHI MOG_PTPC'!AD201=Tabelle!$V$3,('Mitigazione del rischio'!B$8*Tabelle!$W$3),IF('Modello Analisi RISCHI MOG_PTPC'!AD201=Tabelle!$V$4,('Mitigazione del rischio'!B$8*Tabelle!$W$4),IF('Modello Analisi RISCHI MOG_PTPC'!AD201=Tabelle!$V$5,('Mitigazione del rischio'!B$8*Tabelle!$W$5),IF('Modello Analisi RISCHI MOG_PTPC'!AD201=Tabelle!$V$6,('Mitigazione del rischio'!B$8*Tabelle!$W$6),IF('Modello Analisi RISCHI MOG_PTPC'!AD201=Tabelle!$V$7,('Mitigazione del rischio'!B$8*Tabelle!$W$7),IF('Modello Analisi RISCHI MOG_PTPC'!AD201=Tabelle!$V$8,('Mitigazione del rischio'!B$8*Tabelle!$W$8),IF('Modello Analisi RISCHI MOG_PTPC'!AD201=Tabelle!$V$9,('Mitigazione del rischio'!B$8*Tabelle!$W$9),IF('Modello Analisi RISCHI MOG_PTPC'!AD201=Tabelle!$V$10,('Mitigazione del rischio'!B$8*Tabelle!$W$10),IF('Modello Analisi RISCHI MOG_PTPC'!AD201=Tabelle!$V$11,('Mitigazione del rischio'!B$8*Tabelle!$W$11),IF('Modello Analisi RISCHI MOG_PTPC'!AD201=Tabelle!$V$12,('Mitigazione del rischio'!B$8*Tabelle!$W$12),"-"))))))))))</f>
        <v>-</v>
      </c>
      <c r="C200" s="31" t="str">
        <f>IF('Modello Analisi RISCHI MOG_PTPC'!AE201=Tabelle!$V$3,('Mitigazione del rischio'!C$8*Tabelle!$W$3),IF('Modello Analisi RISCHI MOG_PTPC'!AE201=Tabelle!$V$4,('Mitigazione del rischio'!C$8*Tabelle!$W$4),IF('Modello Analisi RISCHI MOG_PTPC'!AE201=Tabelle!$V$5,('Mitigazione del rischio'!C$8*Tabelle!$W$5),IF('Modello Analisi RISCHI MOG_PTPC'!AE201=Tabelle!$V$6,('Mitigazione del rischio'!C$8*Tabelle!$W$6),IF('Modello Analisi RISCHI MOG_PTPC'!AE201=Tabelle!$V$7,('Mitigazione del rischio'!C$8*Tabelle!$W$7),IF('Modello Analisi RISCHI MOG_PTPC'!AE201=Tabelle!$V$8,('Mitigazione del rischio'!C$8*Tabelle!$W$8),IF('Modello Analisi RISCHI MOG_PTPC'!AE201=Tabelle!$V$9,('Mitigazione del rischio'!C$8*Tabelle!$W$9),IF('Modello Analisi RISCHI MOG_PTPC'!AE201=Tabelle!$V$10,('Mitigazione del rischio'!C$8*Tabelle!$W$10),IF('Modello Analisi RISCHI MOG_PTPC'!AE201=Tabelle!$V$11,('Mitigazione del rischio'!C$8*Tabelle!$W$11),IF('Modello Analisi RISCHI MOG_PTPC'!AE201=Tabelle!$V$12,('Mitigazione del rischio'!C$8*Tabelle!$W$12),"-"))))))))))</f>
        <v>-</v>
      </c>
      <c r="D200" s="31" t="str">
        <f>IF('Modello Analisi RISCHI MOG_PTPC'!AF201=Tabelle!$V$3,('Mitigazione del rischio'!D$8*Tabelle!$W$3),IF('Modello Analisi RISCHI MOG_PTPC'!AF201=Tabelle!$V$4,('Mitigazione del rischio'!D$8*Tabelle!$W$4),IF('Modello Analisi RISCHI MOG_PTPC'!AF201=Tabelle!$V$5,('Mitigazione del rischio'!D$8*Tabelle!$W$5),IF('Modello Analisi RISCHI MOG_PTPC'!AF201=Tabelle!$V$6,('Mitigazione del rischio'!D$8*Tabelle!$W$6),IF('Modello Analisi RISCHI MOG_PTPC'!AF201=Tabelle!$V$7,('Mitigazione del rischio'!D$8*Tabelle!$W$7),IF('Modello Analisi RISCHI MOG_PTPC'!AF201=Tabelle!$V$8,('Mitigazione del rischio'!D$8*Tabelle!$W$8),IF('Modello Analisi RISCHI MOG_PTPC'!AF201=Tabelle!$V$9,('Mitigazione del rischio'!D$8*Tabelle!$W$9),IF('Modello Analisi RISCHI MOG_PTPC'!AF201=Tabelle!$V$10,('Mitigazione del rischio'!D$8*Tabelle!$W$10),IF('Modello Analisi RISCHI MOG_PTPC'!AF201=Tabelle!$V$11,('Mitigazione del rischio'!D$8*Tabelle!$W$11),IF('Modello Analisi RISCHI MOG_PTPC'!AF201=Tabelle!$V$12,('Mitigazione del rischio'!D$8*Tabelle!$W$12),"-"))))))))))</f>
        <v>-</v>
      </c>
      <c r="E200" s="31" t="str">
        <f>IF('Modello Analisi RISCHI MOG_PTPC'!AG201=Tabelle!$V$3,('Mitigazione del rischio'!E$8*Tabelle!$W$3),IF('Modello Analisi RISCHI MOG_PTPC'!AG201=Tabelle!$V$4,('Mitigazione del rischio'!E$8*Tabelle!$W$4),IF('Modello Analisi RISCHI MOG_PTPC'!AG201=Tabelle!$V$5,('Mitigazione del rischio'!E$8*Tabelle!$W$5),IF('Modello Analisi RISCHI MOG_PTPC'!AG201=Tabelle!$V$6,('Mitigazione del rischio'!E$8*Tabelle!$W$6),IF('Modello Analisi RISCHI MOG_PTPC'!AG201=Tabelle!$V$7,('Mitigazione del rischio'!E$8*Tabelle!$W$7),IF('Modello Analisi RISCHI MOG_PTPC'!AG201=Tabelle!$V$8,('Mitigazione del rischio'!E$8*Tabelle!$W$8),IF('Modello Analisi RISCHI MOG_PTPC'!AG201=Tabelle!$V$9,('Mitigazione del rischio'!E$8*Tabelle!$W$9),IF('Modello Analisi RISCHI MOG_PTPC'!AG201=Tabelle!$V$10,('Mitigazione del rischio'!E$8*Tabelle!$W$10),IF('Modello Analisi RISCHI MOG_PTPC'!AG201=Tabelle!$V$11,('Mitigazione del rischio'!E$8*Tabelle!$W$11),IF('Modello Analisi RISCHI MOG_PTPC'!AG201=Tabelle!$V$12,('Mitigazione del rischio'!E$8*Tabelle!$W$12),"-"))))))))))</f>
        <v>-</v>
      </c>
      <c r="F200" s="31" t="str">
        <f>IF('Modello Analisi RISCHI MOG_PTPC'!AH201=Tabelle!$V$3,('Mitigazione del rischio'!F$8*Tabelle!$W$3),IF('Modello Analisi RISCHI MOG_PTPC'!AH201=Tabelle!$V$4,('Mitigazione del rischio'!F$8*Tabelle!$W$4),IF('Modello Analisi RISCHI MOG_PTPC'!AH201=Tabelle!$V$5,('Mitigazione del rischio'!F$8*Tabelle!$W$5),IF('Modello Analisi RISCHI MOG_PTPC'!AH201=Tabelle!$V$6,('Mitigazione del rischio'!F$8*Tabelle!$W$6),IF('Modello Analisi RISCHI MOG_PTPC'!AH201=Tabelle!$V$7,('Mitigazione del rischio'!F$8*Tabelle!$W$7),IF('Modello Analisi RISCHI MOG_PTPC'!AH201=Tabelle!$V$8,('Mitigazione del rischio'!F$8*Tabelle!$W$8),IF('Modello Analisi RISCHI MOG_PTPC'!AH201=Tabelle!$V$9,('Mitigazione del rischio'!F$8*Tabelle!$W$9),IF('Modello Analisi RISCHI MOG_PTPC'!AH201=Tabelle!$V$10,('Mitigazione del rischio'!F$8*Tabelle!$W$10),IF('Modello Analisi RISCHI MOG_PTPC'!AH201=Tabelle!$V$11,('Mitigazione del rischio'!F$8*Tabelle!$W$11),IF('Modello Analisi RISCHI MOG_PTPC'!AH201=Tabelle!$V$12,('Mitigazione del rischio'!F$8*Tabelle!$W$12),"-"))))))))))</f>
        <v>-</v>
      </c>
      <c r="G200" s="31" t="str">
        <f>IF('Modello Analisi RISCHI MOG_PTPC'!AI201=Tabelle!$V$3,('Mitigazione del rischio'!G$8*Tabelle!$W$3),IF('Modello Analisi RISCHI MOG_PTPC'!AI201=Tabelle!$V$4,('Mitigazione del rischio'!G$8*Tabelle!$W$4),IF('Modello Analisi RISCHI MOG_PTPC'!AI201=Tabelle!$V$5,('Mitigazione del rischio'!G$8*Tabelle!$W$5),IF('Modello Analisi RISCHI MOG_PTPC'!AI201=Tabelle!$V$6,('Mitigazione del rischio'!G$8*Tabelle!$W$6),IF('Modello Analisi RISCHI MOG_PTPC'!AI201=Tabelle!$V$7,('Mitigazione del rischio'!G$8*Tabelle!$W$7),IF('Modello Analisi RISCHI MOG_PTPC'!AI201=Tabelle!$V$8,('Mitigazione del rischio'!G$8*Tabelle!$W$8),IF('Modello Analisi RISCHI MOG_PTPC'!AI201=Tabelle!$V$9,('Mitigazione del rischio'!G$8*Tabelle!$W$9),IF('Modello Analisi RISCHI MOG_PTPC'!AI201=Tabelle!$V$10,('Mitigazione del rischio'!G$8*Tabelle!$W$10),IF('Modello Analisi RISCHI MOG_PTPC'!AI201=Tabelle!$V$11,('Mitigazione del rischio'!G$8*Tabelle!$W$11),IF('Modello Analisi RISCHI MOG_PTPC'!AI201=Tabelle!$V$12,('Mitigazione del rischio'!G$8*Tabelle!$W$12),"-"))))))))))</f>
        <v>-</v>
      </c>
      <c r="H200" s="31" t="str">
        <f>IF('Modello Analisi RISCHI MOG_PTPC'!AJ201=Tabelle!$V$3,('Mitigazione del rischio'!H$8*Tabelle!$W$3),IF('Modello Analisi RISCHI MOG_PTPC'!AJ201=Tabelle!$V$4,('Mitigazione del rischio'!H$8*Tabelle!$W$4),IF('Modello Analisi RISCHI MOG_PTPC'!AJ201=Tabelle!$V$5,('Mitigazione del rischio'!H$8*Tabelle!$W$5),IF('Modello Analisi RISCHI MOG_PTPC'!AJ201=Tabelle!$V$6,('Mitigazione del rischio'!H$8*Tabelle!$W$6),IF('Modello Analisi RISCHI MOG_PTPC'!AJ201=Tabelle!$V$7,('Mitigazione del rischio'!H$8*Tabelle!$W$7),IF('Modello Analisi RISCHI MOG_PTPC'!AJ201=Tabelle!$V$8,('Mitigazione del rischio'!H$8*Tabelle!$W$8),IF('Modello Analisi RISCHI MOG_PTPC'!AJ201=Tabelle!$V$9,('Mitigazione del rischio'!H$8*Tabelle!$W$9),IF('Modello Analisi RISCHI MOG_PTPC'!AJ201=Tabelle!$V$10,('Mitigazione del rischio'!H$8*Tabelle!$W$10),IF('Modello Analisi RISCHI MOG_PTPC'!AJ201=Tabelle!$V$11,('Mitigazione del rischio'!H$8*Tabelle!$W$11),IF('Modello Analisi RISCHI MOG_PTPC'!AJ201=Tabelle!$V$12,('Mitigazione del rischio'!H$8*Tabelle!$W$12),"-"))))))))))</f>
        <v>-</v>
      </c>
      <c r="I200" s="31" t="str">
        <f>IF('Modello Analisi RISCHI MOG_PTPC'!AK201=Tabelle!$V$3,('Mitigazione del rischio'!I$8*Tabelle!$W$3),IF('Modello Analisi RISCHI MOG_PTPC'!AK201=Tabelle!$V$4,('Mitigazione del rischio'!I$8*Tabelle!$W$4),IF('Modello Analisi RISCHI MOG_PTPC'!AK201=Tabelle!$V$5,('Mitigazione del rischio'!I$8*Tabelle!$W$5),IF('Modello Analisi RISCHI MOG_PTPC'!AK201=Tabelle!$V$6,('Mitigazione del rischio'!I$8*Tabelle!$W$6),IF('Modello Analisi RISCHI MOG_PTPC'!AK201=Tabelle!$V$7,('Mitigazione del rischio'!I$8*Tabelle!$W$7),IF('Modello Analisi RISCHI MOG_PTPC'!AK201=Tabelle!$V$8,('Mitigazione del rischio'!I$8*Tabelle!$W$8),IF('Modello Analisi RISCHI MOG_PTPC'!AK201=Tabelle!$V$9,('Mitigazione del rischio'!I$8*Tabelle!$W$9),IF('Modello Analisi RISCHI MOG_PTPC'!AK201=Tabelle!$V$10,('Mitigazione del rischio'!I$8*Tabelle!$W$10),IF('Modello Analisi RISCHI MOG_PTPC'!AK201=Tabelle!$V$11,('Mitigazione del rischio'!I$8*Tabelle!$W$11),IF('Modello Analisi RISCHI MOG_PTPC'!AK201=Tabelle!$V$12,('Mitigazione del rischio'!I$8*Tabelle!$W$12),"-"))))))))))</f>
        <v>-</v>
      </c>
      <c r="J200" s="31" t="str">
        <f>IF('Modello Analisi RISCHI MOG_PTPC'!AL201=Tabelle!$V$3,('Mitigazione del rischio'!J$8*Tabelle!$W$3),IF('Modello Analisi RISCHI MOG_PTPC'!AL201=Tabelle!$V$4,('Mitigazione del rischio'!J$8*Tabelle!$W$4),IF('Modello Analisi RISCHI MOG_PTPC'!AL201=Tabelle!$V$5,('Mitigazione del rischio'!J$8*Tabelle!$W$5),IF('Modello Analisi RISCHI MOG_PTPC'!AL201=Tabelle!$V$6,('Mitigazione del rischio'!J$8*Tabelle!$W$6),IF('Modello Analisi RISCHI MOG_PTPC'!AL201=Tabelle!$V$7,('Mitigazione del rischio'!J$8*Tabelle!$W$7),IF('Modello Analisi RISCHI MOG_PTPC'!AL201=Tabelle!$V$8,('Mitigazione del rischio'!J$8*Tabelle!$W$8),IF('Modello Analisi RISCHI MOG_PTPC'!AL201=Tabelle!$V$9,('Mitigazione del rischio'!J$8*Tabelle!$W$9),IF('Modello Analisi RISCHI MOG_PTPC'!AL201=Tabelle!$V$10,('Mitigazione del rischio'!J$8*Tabelle!$W$10),IF('Modello Analisi RISCHI MOG_PTPC'!AL201=Tabelle!$V$11,('Mitigazione del rischio'!J$8*Tabelle!$W$11),IF('Modello Analisi RISCHI MOG_PTPC'!AL201=Tabelle!$V$12,('Mitigazione del rischio'!J$8*Tabelle!$W$12),"-"))))))))))</f>
        <v>-</v>
      </c>
      <c r="K200" s="31" t="str">
        <f>IF('Modello Analisi RISCHI MOG_PTPC'!AM201=Tabelle!$V$3,('Mitigazione del rischio'!K$8*Tabelle!$W$3),IF('Modello Analisi RISCHI MOG_PTPC'!AM201=Tabelle!$V$4,('Mitigazione del rischio'!K$8*Tabelle!$W$4),IF('Modello Analisi RISCHI MOG_PTPC'!AM201=Tabelle!$V$5,('Mitigazione del rischio'!K$8*Tabelle!$W$5),IF('Modello Analisi RISCHI MOG_PTPC'!AM201=Tabelle!$V$6,('Mitigazione del rischio'!K$8*Tabelle!$W$6),IF('Modello Analisi RISCHI MOG_PTPC'!AM201=Tabelle!$V$7,('Mitigazione del rischio'!K$8*Tabelle!$W$7),IF('Modello Analisi RISCHI MOG_PTPC'!AM201=Tabelle!$V$8,('Mitigazione del rischio'!K$8*Tabelle!$W$8),IF('Modello Analisi RISCHI MOG_PTPC'!AM201=Tabelle!$V$9,('Mitigazione del rischio'!K$8*Tabelle!$W$9),IF('Modello Analisi RISCHI MOG_PTPC'!AM201=Tabelle!$V$10,('Mitigazione del rischio'!K$8*Tabelle!$W$10),IF('Modello Analisi RISCHI MOG_PTPC'!AM201=Tabelle!$V$11,('Mitigazione del rischio'!K$8*Tabelle!$W$11),IF('Modello Analisi RISCHI MOG_PTPC'!AM201=Tabelle!$V$12,('Mitigazione del rischio'!K$8*Tabelle!$W$12),"-"))))))))))</f>
        <v>-</v>
      </c>
      <c r="L200" s="31" t="str">
        <f>IF('Modello Analisi RISCHI MOG_PTPC'!AN201=Tabelle!$V$3,('Mitigazione del rischio'!L$8*Tabelle!$W$3),IF('Modello Analisi RISCHI MOG_PTPC'!AN201=Tabelle!$V$4,('Mitigazione del rischio'!L$8*Tabelle!$W$4),IF('Modello Analisi RISCHI MOG_PTPC'!AN201=Tabelle!$V$5,('Mitigazione del rischio'!L$8*Tabelle!$W$5),IF('Modello Analisi RISCHI MOG_PTPC'!AN201=Tabelle!$V$6,('Mitigazione del rischio'!L$8*Tabelle!$W$6),IF('Modello Analisi RISCHI MOG_PTPC'!AN201=Tabelle!$V$7,('Mitigazione del rischio'!L$8*Tabelle!$W$7),IF('Modello Analisi RISCHI MOG_PTPC'!AN201=Tabelle!$V$8,('Mitigazione del rischio'!L$8*Tabelle!$W$8),IF('Modello Analisi RISCHI MOG_PTPC'!AN201=Tabelle!$V$9,('Mitigazione del rischio'!L$8*Tabelle!$W$9),IF('Modello Analisi RISCHI MOG_PTPC'!AN201=Tabelle!$V$10,('Mitigazione del rischio'!L$8*Tabelle!$W$10),IF('Modello Analisi RISCHI MOG_PTPC'!AN201=Tabelle!$V$11,('Mitigazione del rischio'!L$8*Tabelle!$W$11),IF('Modello Analisi RISCHI MOG_PTPC'!AN201=Tabelle!$V$12,('Mitigazione del rischio'!L$8*Tabelle!$W$12),"-"))))))))))</f>
        <v>-</v>
      </c>
      <c r="M200" s="31" t="str">
        <f>IF('Modello Analisi RISCHI MOG_PTPC'!AO201=Tabelle!$V$3,('Mitigazione del rischio'!M$8*Tabelle!$W$3),IF('Modello Analisi RISCHI MOG_PTPC'!AO201=Tabelle!$V$4,('Mitigazione del rischio'!M$8*Tabelle!$W$4),IF('Modello Analisi RISCHI MOG_PTPC'!AO201=Tabelle!$V$5,('Mitigazione del rischio'!M$8*Tabelle!$W$5),IF('Modello Analisi RISCHI MOG_PTPC'!AO201=Tabelle!$V$6,('Mitigazione del rischio'!M$8*Tabelle!$W$6),IF('Modello Analisi RISCHI MOG_PTPC'!AO201=Tabelle!$V$7,('Mitigazione del rischio'!M$8*Tabelle!$W$7),IF('Modello Analisi RISCHI MOG_PTPC'!AO201=Tabelle!$V$8,('Mitigazione del rischio'!M$8*Tabelle!$W$8),IF('Modello Analisi RISCHI MOG_PTPC'!AO201=Tabelle!$V$9,('Mitigazione del rischio'!M$8*Tabelle!$W$9),IF('Modello Analisi RISCHI MOG_PTPC'!AO201=Tabelle!$V$10,('Mitigazione del rischio'!M$8*Tabelle!$W$10),IF('Modello Analisi RISCHI MOG_PTPC'!AO201=Tabelle!$V$11,('Mitigazione del rischio'!M$8*Tabelle!$W$11),IF('Modello Analisi RISCHI MOG_PTPC'!AO201=Tabelle!$V$12,('Mitigazione del rischio'!M$8*Tabelle!$W$12),"-"))))))))))</f>
        <v>-</v>
      </c>
      <c r="N200" s="31" t="str">
        <f>IF('Modello Analisi RISCHI MOG_PTPC'!AP201=Tabelle!$V$3,('Mitigazione del rischio'!N$8*Tabelle!$W$3),IF('Modello Analisi RISCHI MOG_PTPC'!AP201=Tabelle!$V$4,('Mitigazione del rischio'!N$8*Tabelle!$W$4),IF('Modello Analisi RISCHI MOG_PTPC'!AP201=Tabelle!$V$5,('Mitigazione del rischio'!N$8*Tabelle!$W$5),IF('Modello Analisi RISCHI MOG_PTPC'!AP201=Tabelle!$V$6,('Mitigazione del rischio'!N$8*Tabelle!$W$6),IF('Modello Analisi RISCHI MOG_PTPC'!AP201=Tabelle!$V$7,('Mitigazione del rischio'!N$8*Tabelle!$W$7),IF('Modello Analisi RISCHI MOG_PTPC'!AP201=Tabelle!$V$8,('Mitigazione del rischio'!N$8*Tabelle!$W$8),IF('Modello Analisi RISCHI MOG_PTPC'!AP201=Tabelle!$V$9,('Mitigazione del rischio'!N$8*Tabelle!$W$9),IF('Modello Analisi RISCHI MOG_PTPC'!AP201=Tabelle!$V$10,('Mitigazione del rischio'!N$8*Tabelle!$W$10),IF('Modello Analisi RISCHI MOG_PTPC'!AP201=Tabelle!$V$11,('Mitigazione del rischio'!N$8*Tabelle!$W$11),IF('Modello Analisi RISCHI MOG_PTPC'!AP201=Tabelle!$V$12,('Mitigazione del rischio'!N$8*Tabelle!$W$12),"-"))))))))))</f>
        <v>-</v>
      </c>
      <c r="O200" s="31" t="str">
        <f>IF('Modello Analisi RISCHI MOG_PTPC'!AQ201=Tabelle!$V$3,('Mitigazione del rischio'!O$8*Tabelle!$W$3),IF('Modello Analisi RISCHI MOG_PTPC'!AQ201=Tabelle!$V$4,('Mitigazione del rischio'!O$8*Tabelle!$W$4),IF('Modello Analisi RISCHI MOG_PTPC'!AQ201=Tabelle!$V$5,('Mitigazione del rischio'!O$8*Tabelle!$W$5),IF('Modello Analisi RISCHI MOG_PTPC'!AQ201=Tabelle!$V$6,('Mitigazione del rischio'!O$8*Tabelle!$W$6),IF('Modello Analisi RISCHI MOG_PTPC'!AQ201=Tabelle!$V$7,('Mitigazione del rischio'!O$8*Tabelle!$W$7),IF('Modello Analisi RISCHI MOG_PTPC'!AQ201=Tabelle!$V$8,('Mitigazione del rischio'!O$8*Tabelle!$W$8),IF('Modello Analisi RISCHI MOG_PTPC'!AQ201=Tabelle!$V$9,('Mitigazione del rischio'!O$8*Tabelle!$W$9),IF('Modello Analisi RISCHI MOG_PTPC'!AQ201=Tabelle!$V$10,('Mitigazione del rischio'!O$8*Tabelle!$W$10),IF('Modello Analisi RISCHI MOG_PTPC'!AQ201=Tabelle!$V$11,('Mitigazione del rischio'!O$8*Tabelle!$W$11),IF('Modello Analisi RISCHI MOG_PTPC'!AQ201=Tabelle!$V$12,('Mitigazione del rischio'!O$8*Tabelle!$W$12),"-"))))))))))</f>
        <v>-</v>
      </c>
      <c r="P200" s="31" t="str">
        <f>IF('Modello Analisi RISCHI MOG_PTPC'!AR201=Tabelle!$V$3,('Mitigazione del rischio'!P$8*Tabelle!$W$3),IF('Modello Analisi RISCHI MOG_PTPC'!AR201=Tabelle!$V$4,('Mitigazione del rischio'!P$8*Tabelle!$W$4),IF('Modello Analisi RISCHI MOG_PTPC'!AR201=Tabelle!$V$5,('Mitigazione del rischio'!P$8*Tabelle!$W$5),IF('Modello Analisi RISCHI MOG_PTPC'!AR201=Tabelle!$V$6,('Mitigazione del rischio'!P$8*Tabelle!$W$6),IF('Modello Analisi RISCHI MOG_PTPC'!AR201=Tabelle!$V$7,('Mitigazione del rischio'!P$8*Tabelle!$W$7),IF('Modello Analisi RISCHI MOG_PTPC'!AR201=Tabelle!$V$8,('Mitigazione del rischio'!P$8*Tabelle!$W$8),IF('Modello Analisi RISCHI MOG_PTPC'!AR201=Tabelle!$V$9,('Mitigazione del rischio'!P$8*Tabelle!$W$9),IF('Modello Analisi RISCHI MOG_PTPC'!AR201=Tabelle!$V$10,('Mitigazione del rischio'!P$8*Tabelle!$W$10),IF('Modello Analisi RISCHI MOG_PTPC'!AR201=Tabelle!$V$11,('Mitigazione del rischio'!P$8*Tabelle!$W$11),IF('Modello Analisi RISCHI MOG_PTPC'!AR201=Tabelle!$V$12,('Mitigazione del rischio'!P$8*Tabelle!$W$12),"-"))))))))))</f>
        <v>-</v>
      </c>
      <c r="Q200" s="31" t="str">
        <f>IF('Modello Analisi RISCHI MOG_PTPC'!AS201=Tabelle!$V$3,('Mitigazione del rischio'!Q$8*Tabelle!$W$3),IF('Modello Analisi RISCHI MOG_PTPC'!AS201=Tabelle!$V$4,('Mitigazione del rischio'!Q$8*Tabelle!$W$4),IF('Modello Analisi RISCHI MOG_PTPC'!AS201=Tabelle!$V$5,('Mitigazione del rischio'!Q$8*Tabelle!$W$5),IF('Modello Analisi RISCHI MOG_PTPC'!AS201=Tabelle!$V$6,('Mitigazione del rischio'!Q$8*Tabelle!$W$6),IF('Modello Analisi RISCHI MOG_PTPC'!AS201=Tabelle!$V$7,('Mitigazione del rischio'!Q$8*Tabelle!$W$7),IF('Modello Analisi RISCHI MOG_PTPC'!AS201=Tabelle!$V$8,('Mitigazione del rischio'!Q$8*Tabelle!$W$8),IF('Modello Analisi RISCHI MOG_PTPC'!AS201=Tabelle!$V$9,('Mitigazione del rischio'!Q$8*Tabelle!$W$9),IF('Modello Analisi RISCHI MOG_PTPC'!AS201=Tabelle!$V$10,('Mitigazione del rischio'!Q$8*Tabelle!$W$10),IF('Modello Analisi RISCHI MOG_PTPC'!AS201=Tabelle!$V$11,('Mitigazione del rischio'!Q$8*Tabelle!$W$11),IF('Modello Analisi RISCHI MOG_PTPC'!AS201=Tabelle!$V$12,('Mitigazione del rischio'!Q$8*Tabelle!$W$12),"-"))))))))))</f>
        <v>-</v>
      </c>
      <c r="R200" s="31" t="str">
        <f>IF('Modello Analisi RISCHI MOG_PTPC'!AT201=Tabelle!$V$3,('Mitigazione del rischio'!R$8*Tabelle!$W$3),IF('Modello Analisi RISCHI MOG_PTPC'!AT201=Tabelle!$V$4,('Mitigazione del rischio'!R$8*Tabelle!$W$4),IF('Modello Analisi RISCHI MOG_PTPC'!AT201=Tabelle!$V$5,('Mitigazione del rischio'!R$8*Tabelle!$W$5),IF('Modello Analisi RISCHI MOG_PTPC'!AT201=Tabelle!$V$6,('Mitigazione del rischio'!R$8*Tabelle!$W$6),IF('Modello Analisi RISCHI MOG_PTPC'!AT201=Tabelle!$V$7,('Mitigazione del rischio'!R$8*Tabelle!$W$7),IF('Modello Analisi RISCHI MOG_PTPC'!AT201=Tabelle!$V$8,('Mitigazione del rischio'!R$8*Tabelle!$W$8),IF('Modello Analisi RISCHI MOG_PTPC'!AT201=Tabelle!$V$9,('Mitigazione del rischio'!R$8*Tabelle!$W$9),IF('Modello Analisi RISCHI MOG_PTPC'!AT201=Tabelle!$V$10,('Mitigazione del rischio'!R$8*Tabelle!$W$10),IF('Modello Analisi RISCHI MOG_PTPC'!AT201=Tabelle!$V$11,('Mitigazione del rischio'!R$8*Tabelle!$W$11),IF('Modello Analisi RISCHI MOG_PTPC'!AT201=Tabelle!$V$12,('Mitigazione del rischio'!R$8*Tabelle!$W$12),"-"))))))))))</f>
        <v>-</v>
      </c>
      <c r="S200" s="31" t="str">
        <f>IF('Modello Analisi RISCHI MOG_PTPC'!AU201=Tabelle!$V$3,('Mitigazione del rischio'!S$8*Tabelle!$W$3),IF('Modello Analisi RISCHI MOG_PTPC'!AU201=Tabelle!$V$4,('Mitigazione del rischio'!S$8*Tabelle!$W$4),IF('Modello Analisi RISCHI MOG_PTPC'!AU201=Tabelle!$V$5,('Mitigazione del rischio'!S$8*Tabelle!$W$5),IF('Modello Analisi RISCHI MOG_PTPC'!AU201=Tabelle!$V$6,('Mitigazione del rischio'!S$8*Tabelle!$W$6),IF('Modello Analisi RISCHI MOG_PTPC'!AU201=Tabelle!$V$7,('Mitigazione del rischio'!S$8*Tabelle!$W$7),IF('Modello Analisi RISCHI MOG_PTPC'!AU201=Tabelle!$V$8,('Mitigazione del rischio'!S$8*Tabelle!$W$8),IF('Modello Analisi RISCHI MOG_PTPC'!AU201=Tabelle!$V$9,('Mitigazione del rischio'!S$8*Tabelle!$W$9),IF('Modello Analisi RISCHI MOG_PTPC'!AU201=Tabelle!$V$10,('Mitigazione del rischio'!S$8*Tabelle!$W$10),IF('Modello Analisi RISCHI MOG_PTPC'!AU201=Tabelle!$V$11,('Mitigazione del rischio'!S$8*Tabelle!$W$11),IF('Modello Analisi RISCHI MOG_PTPC'!AU201=Tabelle!$V$12,('Mitigazione del rischio'!S$8*Tabelle!$W$12),"-"))))))))))</f>
        <v>-</v>
      </c>
      <c r="T200" s="31" t="str">
        <f>IF('Modello Analisi RISCHI MOG_PTPC'!AV201=Tabelle!$V$3,('Mitigazione del rischio'!T$8*Tabelle!$W$3),IF('Modello Analisi RISCHI MOG_PTPC'!AV201=Tabelle!$V$4,('Mitigazione del rischio'!T$8*Tabelle!$W$4),IF('Modello Analisi RISCHI MOG_PTPC'!AV201=Tabelle!$V$5,('Mitigazione del rischio'!T$8*Tabelle!$W$5),IF('Modello Analisi RISCHI MOG_PTPC'!AV201=Tabelle!$V$6,('Mitigazione del rischio'!T$8*Tabelle!$W$6),IF('Modello Analisi RISCHI MOG_PTPC'!AV201=Tabelle!$V$7,('Mitigazione del rischio'!T$8*Tabelle!$W$7),IF('Modello Analisi RISCHI MOG_PTPC'!AV201=Tabelle!$V$8,('Mitigazione del rischio'!T$8*Tabelle!$W$8),IF('Modello Analisi RISCHI MOG_PTPC'!AV201=Tabelle!$V$9,('Mitigazione del rischio'!T$8*Tabelle!$W$9),IF('Modello Analisi RISCHI MOG_PTPC'!AV201=Tabelle!$V$10,('Mitigazione del rischio'!T$8*Tabelle!$W$10),IF('Modello Analisi RISCHI MOG_PTPC'!AV201=Tabelle!$V$11,('Mitigazione del rischio'!T$8*Tabelle!$W$11),IF('Modello Analisi RISCHI MOG_PTPC'!AV201=Tabelle!$V$12,('Mitigazione del rischio'!T$8*Tabelle!$W$12),"-"))))))))))</f>
        <v>-</v>
      </c>
      <c r="U200" s="31" t="str">
        <f>IF('Modello Analisi RISCHI MOG_PTPC'!AW201=Tabelle!$V$3,('Mitigazione del rischio'!U$8*Tabelle!$W$3),IF('Modello Analisi RISCHI MOG_PTPC'!AW201=Tabelle!$V$4,('Mitigazione del rischio'!U$8*Tabelle!$W$4),IF('Modello Analisi RISCHI MOG_PTPC'!AW201=Tabelle!$V$5,('Mitigazione del rischio'!U$8*Tabelle!$W$5),IF('Modello Analisi RISCHI MOG_PTPC'!AW201=Tabelle!$V$6,('Mitigazione del rischio'!U$8*Tabelle!$W$6),IF('Modello Analisi RISCHI MOG_PTPC'!AW201=Tabelle!$V$7,('Mitigazione del rischio'!U$8*Tabelle!$W$7),IF('Modello Analisi RISCHI MOG_PTPC'!AW201=Tabelle!$V$8,('Mitigazione del rischio'!U$8*Tabelle!$W$8),IF('Modello Analisi RISCHI MOG_PTPC'!AW201=Tabelle!$V$9,('Mitigazione del rischio'!U$8*Tabelle!$W$9),IF('Modello Analisi RISCHI MOG_PTPC'!AW201=Tabelle!$V$10,('Mitigazione del rischio'!U$8*Tabelle!$W$10),IF('Modello Analisi RISCHI MOG_PTPC'!AW201=Tabelle!$V$11,('Mitigazione del rischio'!U$8*Tabelle!$W$11),IF('Modello Analisi RISCHI MOG_PTPC'!AW201=Tabelle!$V$12,('Mitigazione del rischio'!U$8*Tabelle!$W$12),"-"))))))))))</f>
        <v>-</v>
      </c>
      <c r="V200" s="31" t="str">
        <f>IF('Modello Analisi RISCHI MOG_PTPC'!AX201=Tabelle!$V$3,('Mitigazione del rischio'!V$8*Tabelle!$W$3),IF('Modello Analisi RISCHI MOG_PTPC'!AX201=Tabelle!$V$4,('Mitigazione del rischio'!V$8*Tabelle!$W$4),IF('Modello Analisi RISCHI MOG_PTPC'!AX201=Tabelle!$V$5,('Mitigazione del rischio'!V$8*Tabelle!$W$5),IF('Modello Analisi RISCHI MOG_PTPC'!AX201=Tabelle!$V$6,('Mitigazione del rischio'!V$8*Tabelle!$W$6),IF('Modello Analisi RISCHI MOG_PTPC'!AX201=Tabelle!$V$7,('Mitigazione del rischio'!V$8*Tabelle!$W$7),IF('Modello Analisi RISCHI MOG_PTPC'!AX201=Tabelle!$V$8,('Mitigazione del rischio'!V$8*Tabelle!$W$8),IF('Modello Analisi RISCHI MOG_PTPC'!AX201=Tabelle!$V$9,('Mitigazione del rischio'!V$8*Tabelle!$W$9),IF('Modello Analisi RISCHI MOG_PTPC'!AX201=Tabelle!$V$10,('Mitigazione del rischio'!V$8*Tabelle!$W$10),IF('Modello Analisi RISCHI MOG_PTPC'!AX201=Tabelle!$V$11,('Mitigazione del rischio'!V$8*Tabelle!$W$11),IF('Modello Analisi RISCHI MOG_PTPC'!AX201=Tabelle!$V$12,('Mitigazione del rischio'!V$8*Tabelle!$W$12),"-"))))))))))</f>
        <v>-</v>
      </c>
      <c r="W200" s="31" t="str">
        <f>IF('Modello Analisi RISCHI MOG_PTPC'!AY201=Tabelle!$V$3,('Mitigazione del rischio'!W$8*Tabelle!$W$3),IF('Modello Analisi RISCHI MOG_PTPC'!AY201=Tabelle!$V$4,('Mitigazione del rischio'!W$8*Tabelle!$W$4),IF('Modello Analisi RISCHI MOG_PTPC'!AY201=Tabelle!$V$5,('Mitigazione del rischio'!W$8*Tabelle!$W$5),IF('Modello Analisi RISCHI MOG_PTPC'!AY201=Tabelle!$V$6,('Mitigazione del rischio'!W$8*Tabelle!$W$6),IF('Modello Analisi RISCHI MOG_PTPC'!AY201=Tabelle!$V$7,('Mitigazione del rischio'!W$8*Tabelle!$W$7),IF('Modello Analisi RISCHI MOG_PTPC'!AY201=Tabelle!$V$8,('Mitigazione del rischio'!W$8*Tabelle!$W$8),IF('Modello Analisi RISCHI MOG_PTPC'!AY201=Tabelle!$V$9,('Mitigazione del rischio'!W$8*Tabelle!$W$9),IF('Modello Analisi RISCHI MOG_PTPC'!AY201=Tabelle!$V$10,('Mitigazione del rischio'!W$8*Tabelle!$W$10),IF('Modello Analisi RISCHI MOG_PTPC'!AY201=Tabelle!$V$11,('Mitigazione del rischio'!W$8*Tabelle!$W$11),IF('Modello Analisi RISCHI MOG_PTPC'!AY201=Tabelle!$V$12,('Mitigazione del rischio'!W$8*Tabelle!$W$12),"-"))))))))))</f>
        <v>-</v>
      </c>
      <c r="X200" s="31" t="str">
        <f>IF('Modello Analisi RISCHI MOG_PTPC'!AZ201=Tabelle!$V$3,('Mitigazione del rischio'!X$8*Tabelle!$W$3),IF('Modello Analisi RISCHI MOG_PTPC'!AZ201=Tabelle!$V$4,('Mitigazione del rischio'!X$8*Tabelle!$W$4),IF('Modello Analisi RISCHI MOG_PTPC'!AZ201=Tabelle!$V$5,('Mitigazione del rischio'!X$8*Tabelle!$W$5),IF('Modello Analisi RISCHI MOG_PTPC'!AZ201=Tabelle!$V$6,('Mitigazione del rischio'!X$8*Tabelle!$W$6),IF('Modello Analisi RISCHI MOG_PTPC'!AZ201=Tabelle!$V$7,('Mitigazione del rischio'!X$8*Tabelle!$W$7),IF('Modello Analisi RISCHI MOG_PTPC'!AZ201=Tabelle!$V$8,('Mitigazione del rischio'!X$8*Tabelle!$W$8),IF('Modello Analisi RISCHI MOG_PTPC'!AZ201=Tabelle!$V$9,('Mitigazione del rischio'!X$8*Tabelle!$W$9),IF('Modello Analisi RISCHI MOG_PTPC'!AZ201=Tabelle!$V$10,('Mitigazione del rischio'!X$8*Tabelle!$W$10),IF('Modello Analisi RISCHI MOG_PTPC'!AZ201=Tabelle!$V$11,('Mitigazione del rischio'!X$8*Tabelle!$W$11),IF('Modello Analisi RISCHI MOG_PTPC'!AZ201=Tabelle!$V$12,('Mitigazione del rischio'!X$8*Tabelle!$W$12),"-"))))))))))</f>
        <v>-</v>
      </c>
      <c r="Y200" s="31" t="str">
        <f>IF('Modello Analisi RISCHI MOG_PTPC'!BA201=Tabelle!$V$3,('Mitigazione del rischio'!Y$8*Tabelle!$W$3),IF('Modello Analisi RISCHI MOG_PTPC'!BA201=Tabelle!$V$4,('Mitigazione del rischio'!Y$8*Tabelle!$W$4),IF('Modello Analisi RISCHI MOG_PTPC'!BA201=Tabelle!$V$5,('Mitigazione del rischio'!Y$8*Tabelle!$W$5),IF('Modello Analisi RISCHI MOG_PTPC'!BA201=Tabelle!$V$6,('Mitigazione del rischio'!Y$8*Tabelle!$W$6),IF('Modello Analisi RISCHI MOG_PTPC'!BA201=Tabelle!$V$7,('Mitigazione del rischio'!Y$8*Tabelle!$W$7),IF('Modello Analisi RISCHI MOG_PTPC'!BA201=Tabelle!$V$8,('Mitigazione del rischio'!Y$8*Tabelle!$W$8),IF('Modello Analisi RISCHI MOG_PTPC'!BA201=Tabelle!$V$9,('Mitigazione del rischio'!Y$8*Tabelle!$W$9),IF('Modello Analisi RISCHI MOG_PTPC'!BA201=Tabelle!$V$10,('Mitigazione del rischio'!Y$8*Tabelle!$W$10),IF('Modello Analisi RISCHI MOG_PTPC'!BA201=Tabelle!$V$11,('Mitigazione del rischio'!Y$8*Tabelle!$W$11),IF('Modello Analisi RISCHI MOG_PTPC'!BA201=Tabelle!$V$12,('Mitigazione del rischio'!Y$8*Tabelle!$W$12),"-"))))))))))</f>
        <v>-</v>
      </c>
      <c r="Z200" s="31" t="str">
        <f>IF('Modello Analisi RISCHI MOG_PTPC'!BB201=Tabelle!$V$3,('Mitigazione del rischio'!Z$8*Tabelle!$W$3),IF('Modello Analisi RISCHI MOG_PTPC'!BB201=Tabelle!$V$4,('Mitigazione del rischio'!Z$8*Tabelle!$W$4),IF('Modello Analisi RISCHI MOG_PTPC'!BB201=Tabelle!$V$5,('Mitigazione del rischio'!Z$8*Tabelle!$W$5),IF('Modello Analisi RISCHI MOG_PTPC'!BB201=Tabelle!$V$6,('Mitigazione del rischio'!Z$8*Tabelle!$W$6),IF('Modello Analisi RISCHI MOG_PTPC'!BB201=Tabelle!$V$7,('Mitigazione del rischio'!Z$8*Tabelle!$W$7),IF('Modello Analisi RISCHI MOG_PTPC'!BB201=Tabelle!$V$8,('Mitigazione del rischio'!Z$8*Tabelle!$W$8),IF('Modello Analisi RISCHI MOG_PTPC'!BB201=Tabelle!$V$9,('Mitigazione del rischio'!Z$8*Tabelle!$W$9),IF('Modello Analisi RISCHI MOG_PTPC'!BB201=Tabelle!$V$10,('Mitigazione del rischio'!Z$8*Tabelle!$W$10),IF('Modello Analisi RISCHI MOG_PTPC'!BB201=Tabelle!$V$11,('Mitigazione del rischio'!Z$8*Tabelle!$W$11),IF('Modello Analisi RISCHI MOG_PTPC'!BB201=Tabelle!$V$12,('Mitigazione del rischio'!Z$8*Tabelle!$W$12),"-"))))))))))</f>
        <v>-</v>
      </c>
      <c r="AA200" s="31" t="str">
        <f>IF('Modello Analisi RISCHI MOG_PTPC'!BC201=Tabelle!$V$3,('Mitigazione del rischio'!AA$8*Tabelle!$W$3),IF('Modello Analisi RISCHI MOG_PTPC'!BC201=Tabelle!$V$4,('Mitigazione del rischio'!AA$8*Tabelle!$W$4),IF('Modello Analisi RISCHI MOG_PTPC'!BC201=Tabelle!$V$5,('Mitigazione del rischio'!AA$8*Tabelle!$W$5),IF('Modello Analisi RISCHI MOG_PTPC'!BC201=Tabelle!$V$6,('Mitigazione del rischio'!AA$8*Tabelle!$W$6),IF('Modello Analisi RISCHI MOG_PTPC'!BC201=Tabelle!$V$7,('Mitigazione del rischio'!AA$8*Tabelle!$W$7),IF('Modello Analisi RISCHI MOG_PTPC'!BC201=Tabelle!$V$8,('Mitigazione del rischio'!AA$8*Tabelle!$W$8),IF('Modello Analisi RISCHI MOG_PTPC'!BC201=Tabelle!$V$9,('Mitigazione del rischio'!AA$8*Tabelle!$W$9),IF('Modello Analisi RISCHI MOG_PTPC'!BC201=Tabelle!$V$10,('Mitigazione del rischio'!AA$8*Tabelle!$W$10),IF('Modello Analisi RISCHI MOG_PTPC'!BC201=Tabelle!$V$11,('Mitigazione del rischio'!AA$8*Tabelle!$W$11),IF('Modello Analisi RISCHI MOG_PTPC'!BC201=Tabelle!$V$12,('Mitigazione del rischio'!AA$8*Tabelle!$W$12),"-"))))))))))</f>
        <v>-</v>
      </c>
      <c r="AB200" s="31" t="str">
        <f>IF('Modello Analisi RISCHI MOG_PTPC'!BD201=Tabelle!$V$3,('Mitigazione del rischio'!AB$8*Tabelle!$W$3),IF('Modello Analisi RISCHI MOG_PTPC'!BD201=Tabelle!$V$4,('Mitigazione del rischio'!AB$8*Tabelle!$W$4),IF('Modello Analisi RISCHI MOG_PTPC'!BD201=Tabelle!$V$5,('Mitigazione del rischio'!AB$8*Tabelle!$W$5),IF('Modello Analisi RISCHI MOG_PTPC'!BD201=Tabelle!$V$6,('Mitigazione del rischio'!AB$8*Tabelle!$W$6),IF('Modello Analisi RISCHI MOG_PTPC'!BD201=Tabelle!$V$7,('Mitigazione del rischio'!AB$8*Tabelle!$W$7),IF('Modello Analisi RISCHI MOG_PTPC'!BD201=Tabelle!$V$8,('Mitigazione del rischio'!AB$8*Tabelle!$W$8),IF('Modello Analisi RISCHI MOG_PTPC'!BD201=Tabelle!$V$9,('Mitigazione del rischio'!AB$8*Tabelle!$W$9),IF('Modello Analisi RISCHI MOG_PTPC'!BD201=Tabelle!$V$10,('Mitigazione del rischio'!AB$8*Tabelle!$W$10),IF('Modello Analisi RISCHI MOG_PTPC'!BD201=Tabelle!$V$11,('Mitigazione del rischio'!AB$8*Tabelle!$W$11),IF('Modello Analisi RISCHI MOG_PTPC'!BD201=Tabelle!$V$12,('Mitigazione del rischio'!AB$8*Tabelle!$W$12),"-"))))))))))</f>
        <v>-</v>
      </c>
      <c r="AC200" s="31" t="str">
        <f>IF('Modello Analisi RISCHI MOG_PTPC'!BE201=Tabelle!$V$3,('Mitigazione del rischio'!AC$8*Tabelle!$W$3),IF('Modello Analisi RISCHI MOG_PTPC'!BE201=Tabelle!$V$4,('Mitigazione del rischio'!AC$8*Tabelle!$W$4),IF('Modello Analisi RISCHI MOG_PTPC'!BE201=Tabelle!$V$5,('Mitigazione del rischio'!AC$8*Tabelle!$W$5),IF('Modello Analisi RISCHI MOG_PTPC'!BE201=Tabelle!$V$6,('Mitigazione del rischio'!AC$8*Tabelle!$W$6),IF('Modello Analisi RISCHI MOG_PTPC'!BE201=Tabelle!$V$7,('Mitigazione del rischio'!AC$8*Tabelle!$W$7),IF('Modello Analisi RISCHI MOG_PTPC'!BE201=Tabelle!$V$8,('Mitigazione del rischio'!AC$8*Tabelle!$W$8),IF('Modello Analisi RISCHI MOG_PTPC'!BE201=Tabelle!$V$9,('Mitigazione del rischio'!AC$8*Tabelle!$W$9),IF('Modello Analisi RISCHI MOG_PTPC'!BE201=Tabelle!$V$10,('Mitigazione del rischio'!AC$8*Tabelle!$W$10),IF('Modello Analisi RISCHI MOG_PTPC'!BE201=Tabelle!$V$11,('Mitigazione del rischio'!AC$8*Tabelle!$W$11),IF('Modello Analisi RISCHI MOG_PTPC'!BE201=Tabelle!$V$12,('Mitigazione del rischio'!AC$8*Tabelle!$W$12),"-"))))))))))</f>
        <v>-</v>
      </c>
      <c r="AD200" s="31" t="str">
        <f>IF('Modello Analisi RISCHI MOG_PTPC'!BF201=Tabelle!$V$3,('Mitigazione del rischio'!AD$8*Tabelle!$W$3),IF('Modello Analisi RISCHI MOG_PTPC'!BF201=Tabelle!$V$4,('Mitigazione del rischio'!AD$8*Tabelle!$W$4),IF('Modello Analisi RISCHI MOG_PTPC'!BF201=Tabelle!$V$5,('Mitigazione del rischio'!AD$8*Tabelle!$W$5),IF('Modello Analisi RISCHI MOG_PTPC'!BF201=Tabelle!$V$6,('Mitigazione del rischio'!AD$8*Tabelle!$W$6),IF('Modello Analisi RISCHI MOG_PTPC'!BF201=Tabelle!$V$7,('Mitigazione del rischio'!AD$8*Tabelle!$W$7),IF('Modello Analisi RISCHI MOG_PTPC'!BF201=Tabelle!$V$8,('Mitigazione del rischio'!AD$8*Tabelle!$W$8),IF('Modello Analisi RISCHI MOG_PTPC'!BF201=Tabelle!$V$9,('Mitigazione del rischio'!AD$8*Tabelle!$W$9),IF('Modello Analisi RISCHI MOG_PTPC'!BF201=Tabelle!$V$10,('Mitigazione del rischio'!AD$8*Tabelle!$W$10),IF('Modello Analisi RISCHI MOG_PTPC'!BF201=Tabelle!$V$11,('Mitigazione del rischio'!AD$8*Tabelle!$W$11),IF('Modello Analisi RISCHI MOG_PTPC'!BF201=Tabelle!$V$12,('Mitigazione del rischio'!AD$8*Tabelle!$W$12),"-"))))))))))</f>
        <v>-</v>
      </c>
      <c r="AE200" s="31" t="str">
        <f>IF('Modello Analisi RISCHI MOG_PTPC'!BG201=Tabelle!$V$3,('Mitigazione del rischio'!AE$8*Tabelle!$W$3),IF('Modello Analisi RISCHI MOG_PTPC'!BG201=Tabelle!$V$4,('Mitigazione del rischio'!AE$8*Tabelle!$W$4),IF('Modello Analisi RISCHI MOG_PTPC'!BG201=Tabelle!$V$5,('Mitigazione del rischio'!AE$8*Tabelle!$W$5),IF('Modello Analisi RISCHI MOG_PTPC'!BG201=Tabelle!$V$6,('Mitigazione del rischio'!AE$8*Tabelle!$W$6),IF('Modello Analisi RISCHI MOG_PTPC'!BG201=Tabelle!$V$7,('Mitigazione del rischio'!AE$8*Tabelle!$W$7),IF('Modello Analisi RISCHI MOG_PTPC'!BG201=Tabelle!$V$8,('Mitigazione del rischio'!AE$8*Tabelle!$W$8),IF('Modello Analisi RISCHI MOG_PTPC'!BG201=Tabelle!$V$9,('Mitigazione del rischio'!AE$8*Tabelle!$W$9),IF('Modello Analisi RISCHI MOG_PTPC'!BG201=Tabelle!$V$10,('Mitigazione del rischio'!AE$8*Tabelle!$W$10),IF('Modello Analisi RISCHI MOG_PTPC'!BG201=Tabelle!$V$11,('Mitigazione del rischio'!AE$8*Tabelle!$W$11),IF('Modello Analisi RISCHI MOG_PTPC'!BG201=Tabelle!$V$12,('Mitigazione del rischio'!AE$8*Tabelle!$W$12),"-"))))))))))</f>
        <v>-</v>
      </c>
      <c r="AF200" s="32">
        <f t="shared" si="7"/>
        <v>0</v>
      </c>
      <c r="AG200" s="33">
        <f t="shared" si="8"/>
        <v>0</v>
      </c>
    </row>
  </sheetData>
  <mergeCells count="34">
    <mergeCell ref="G3:G7"/>
    <mergeCell ref="H3:H7"/>
    <mergeCell ref="I3:I7"/>
    <mergeCell ref="A1:P1"/>
    <mergeCell ref="Q1:U1"/>
    <mergeCell ref="N3:N7"/>
    <mergeCell ref="J3:J7"/>
    <mergeCell ref="K3:K7"/>
    <mergeCell ref="L3:L7"/>
    <mergeCell ref="S3:S7"/>
    <mergeCell ref="T3:T7"/>
    <mergeCell ref="U3:U7"/>
    <mergeCell ref="V1:AE1"/>
    <mergeCell ref="A3:A7"/>
    <mergeCell ref="AE3:AE7"/>
    <mergeCell ref="Y3:Y7"/>
    <mergeCell ref="Z3:Z7"/>
    <mergeCell ref="AA3:AA7"/>
    <mergeCell ref="AB3:AB7"/>
    <mergeCell ref="AC3:AC7"/>
    <mergeCell ref="AD3:AD7"/>
    <mergeCell ref="B3:B7"/>
    <mergeCell ref="C3:C7"/>
    <mergeCell ref="D3:D7"/>
    <mergeCell ref="E3:E7"/>
    <mergeCell ref="F3:F7"/>
    <mergeCell ref="X3:X7"/>
    <mergeCell ref="M3:M7"/>
    <mergeCell ref="V3:V7"/>
    <mergeCell ref="W3:W7"/>
    <mergeCell ref="O3:O7"/>
    <mergeCell ref="P3:P7"/>
    <mergeCell ref="Q3:Q7"/>
    <mergeCell ref="R3:R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26"/>
  <sheetViews>
    <sheetView zoomScale="70" zoomScaleNormal="70" workbookViewId="0">
      <selection activeCell="A4" sqref="A4"/>
    </sheetView>
  </sheetViews>
  <sheetFormatPr defaultColWidth="8.7109375" defaultRowHeight="50.1" customHeight="1" x14ac:dyDescent="0.25"/>
  <cols>
    <col min="1" max="1" width="34.5703125" style="8" customWidth="1"/>
    <col min="2" max="2" width="2.7109375" customWidth="1"/>
    <col min="3" max="3" width="15.7109375" customWidth="1"/>
    <col min="4" max="4" width="2.7109375" customWidth="1"/>
    <col min="5" max="5" width="3.5703125" customWidth="1"/>
    <col min="6" max="6" width="22.28515625" customWidth="1"/>
    <col min="8" max="8" width="29.28515625" style="14" customWidth="1"/>
    <col min="9" max="11" width="8.7109375" style="3"/>
    <col min="12" max="12" width="3.5703125" style="3" customWidth="1"/>
    <col min="13" max="13" width="17" style="3" customWidth="1"/>
    <col min="14" max="14" width="8.7109375" style="3"/>
    <col min="15" max="15" width="3.5703125" style="3" customWidth="1"/>
    <col min="16" max="17" width="8.7109375" style="3"/>
    <col min="18" max="18" width="5.42578125" style="3" customWidth="1"/>
    <col min="19" max="19" width="11.42578125" style="3" bestFit="1" customWidth="1"/>
    <col min="20" max="20" width="8.7109375" style="3"/>
    <col min="21" max="21" width="20.7109375" bestFit="1" customWidth="1"/>
    <col min="22" max="22" width="6.5703125" style="133" customWidth="1"/>
    <col min="23" max="23" width="6.5703125" style="28" customWidth="1"/>
  </cols>
  <sheetData>
    <row r="1" spans="1:23" ht="34.15" customHeight="1" x14ac:dyDescent="0.25">
      <c r="A1" s="21" t="s">
        <v>47</v>
      </c>
      <c r="C1" s="7"/>
      <c r="E1" s="331" t="s">
        <v>73</v>
      </c>
      <c r="F1" s="331"/>
      <c r="H1" s="10" t="s">
        <v>47</v>
      </c>
      <c r="I1" s="333" t="s">
        <v>48</v>
      </c>
      <c r="J1" s="333"/>
      <c r="K1" s="333"/>
      <c r="M1" s="16"/>
      <c r="N1" s="2"/>
      <c r="P1" s="27" t="s">
        <v>239</v>
      </c>
      <c r="Q1" s="27" t="s">
        <v>240</v>
      </c>
      <c r="R1" s="332" t="s">
        <v>241</v>
      </c>
      <c r="S1" s="332"/>
      <c r="U1" s="334" t="s">
        <v>246</v>
      </c>
      <c r="V1" s="335"/>
      <c r="W1" s="336"/>
    </row>
    <row r="2" spans="1:23" ht="50.1" customHeight="1" x14ac:dyDescent="0.25">
      <c r="A2" s="11" t="s">
        <v>31</v>
      </c>
      <c r="C2" s="9" t="s">
        <v>71</v>
      </c>
      <c r="E2" s="22">
        <v>1</v>
      </c>
      <c r="F2" s="23" t="s">
        <v>242</v>
      </c>
      <c r="H2" s="11" t="s">
        <v>31</v>
      </c>
      <c r="I2" s="4">
        <v>40</v>
      </c>
      <c r="J2" s="5">
        <f t="shared" ref="J2:J18" si="0">(I2/0.5)</f>
        <v>80</v>
      </c>
      <c r="K2" s="6">
        <f t="shared" ref="K2:K18" si="1">(J2/40)</f>
        <v>2</v>
      </c>
      <c r="M2" s="17" t="s">
        <v>71</v>
      </c>
      <c r="N2" s="15"/>
      <c r="P2" s="19"/>
      <c r="Q2" s="19"/>
      <c r="R2" s="19"/>
      <c r="S2" s="19"/>
      <c r="U2" s="337"/>
      <c r="V2" s="338"/>
      <c r="W2" s="339"/>
    </row>
    <row r="3" spans="1:23" ht="50.1" customHeight="1" x14ac:dyDescent="0.25">
      <c r="A3" s="12" t="s">
        <v>32</v>
      </c>
      <c r="C3" s="9" t="s">
        <v>49</v>
      </c>
      <c r="E3" s="22">
        <v>2</v>
      </c>
      <c r="F3" s="23" t="s">
        <v>243</v>
      </c>
      <c r="H3" s="12" t="s">
        <v>32</v>
      </c>
      <c r="I3" s="4">
        <v>0.5</v>
      </c>
      <c r="J3" s="5">
        <f t="shared" si="0"/>
        <v>1</v>
      </c>
      <c r="K3" s="6">
        <f t="shared" si="1"/>
        <v>2.5000000000000001E-2</v>
      </c>
      <c r="M3" s="17" t="s">
        <v>49</v>
      </c>
      <c r="N3" s="15">
        <v>1</v>
      </c>
      <c r="P3" s="19">
        <v>1</v>
      </c>
      <c r="Q3" s="19">
        <v>3</v>
      </c>
      <c r="R3" s="19">
        <v>1</v>
      </c>
      <c r="S3" s="17" t="s">
        <v>49</v>
      </c>
      <c r="U3" s="23" t="s">
        <v>242</v>
      </c>
      <c r="V3" s="132">
        <v>1</v>
      </c>
      <c r="W3" s="31">
        <v>0</v>
      </c>
    </row>
    <row r="4" spans="1:23" ht="50.1" customHeight="1" x14ac:dyDescent="0.25">
      <c r="A4" s="11" t="s">
        <v>33</v>
      </c>
      <c r="C4" s="9" t="s">
        <v>50</v>
      </c>
      <c r="E4" s="22">
        <v>3</v>
      </c>
      <c r="F4" s="23" t="s">
        <v>290</v>
      </c>
      <c r="H4" s="11" t="s">
        <v>33</v>
      </c>
      <c r="I4" s="4">
        <v>15</v>
      </c>
      <c r="J4" s="5">
        <f t="shared" si="0"/>
        <v>30</v>
      </c>
      <c r="K4" s="6">
        <f t="shared" si="1"/>
        <v>0.75</v>
      </c>
      <c r="M4" s="17" t="s">
        <v>50</v>
      </c>
      <c r="N4" s="15">
        <v>2</v>
      </c>
      <c r="P4" s="20">
        <f>Q3</f>
        <v>3</v>
      </c>
      <c r="Q4" s="19">
        <v>8</v>
      </c>
      <c r="R4" s="19">
        <v>2</v>
      </c>
      <c r="S4" s="17" t="s">
        <v>50</v>
      </c>
      <c r="U4" s="23" t="s">
        <v>243</v>
      </c>
      <c r="V4" s="132">
        <v>2</v>
      </c>
      <c r="W4" s="31">
        <v>0.1</v>
      </c>
    </row>
    <row r="5" spans="1:23" ht="50.1" customHeight="1" x14ac:dyDescent="0.25">
      <c r="A5" s="12" t="s">
        <v>34</v>
      </c>
      <c r="C5" s="9" t="s">
        <v>52</v>
      </c>
      <c r="E5" s="22">
        <v>4</v>
      </c>
      <c r="F5" s="23" t="s">
        <v>291</v>
      </c>
      <c r="H5" s="12" t="s">
        <v>34</v>
      </c>
      <c r="I5" s="4">
        <v>0.5</v>
      </c>
      <c r="J5" s="5">
        <f t="shared" si="0"/>
        <v>1</v>
      </c>
      <c r="K5" s="6">
        <f t="shared" si="1"/>
        <v>2.5000000000000001E-2</v>
      </c>
      <c r="M5" s="17" t="s">
        <v>52</v>
      </c>
      <c r="N5" s="15">
        <v>3</v>
      </c>
      <c r="P5" s="20">
        <f>Q4</f>
        <v>8</v>
      </c>
      <c r="Q5" s="19">
        <v>12</v>
      </c>
      <c r="R5" s="19">
        <v>3</v>
      </c>
      <c r="S5" s="17" t="s">
        <v>52</v>
      </c>
      <c r="U5" s="23" t="s">
        <v>290</v>
      </c>
      <c r="V5" s="132">
        <v>3</v>
      </c>
      <c r="W5" s="31">
        <v>0.3</v>
      </c>
    </row>
    <row r="6" spans="1:23" ht="50.1" customHeight="1" x14ac:dyDescent="0.25">
      <c r="A6" s="12" t="s">
        <v>35</v>
      </c>
      <c r="C6" s="9" t="s">
        <v>51</v>
      </c>
      <c r="E6" s="22">
        <v>5</v>
      </c>
      <c r="F6" s="23" t="s">
        <v>292</v>
      </c>
      <c r="H6" s="12" t="s">
        <v>35</v>
      </c>
      <c r="I6" s="4">
        <v>0.5</v>
      </c>
      <c r="J6" s="5">
        <f t="shared" si="0"/>
        <v>1</v>
      </c>
      <c r="K6" s="6">
        <f t="shared" si="1"/>
        <v>2.5000000000000001E-2</v>
      </c>
      <c r="M6" s="17" t="s">
        <v>51</v>
      </c>
      <c r="N6" s="15">
        <v>4</v>
      </c>
      <c r="P6" s="20">
        <f>Q5</f>
        <v>12</v>
      </c>
      <c r="Q6" s="19">
        <v>20</v>
      </c>
      <c r="R6" s="19">
        <v>4</v>
      </c>
      <c r="S6" s="17" t="s">
        <v>51</v>
      </c>
      <c r="U6" s="23" t="s">
        <v>291</v>
      </c>
      <c r="V6" s="132">
        <v>4</v>
      </c>
      <c r="W6" s="31">
        <v>0.5</v>
      </c>
    </row>
    <row r="7" spans="1:23" ht="50.1" customHeight="1" x14ac:dyDescent="0.25">
      <c r="A7" s="12" t="s">
        <v>36</v>
      </c>
      <c r="C7" s="9" t="s">
        <v>53</v>
      </c>
      <c r="E7" s="22">
        <v>6</v>
      </c>
      <c r="F7" s="23" t="s">
        <v>295</v>
      </c>
      <c r="H7" s="12" t="s">
        <v>36</v>
      </c>
      <c r="I7" s="4">
        <v>0.5</v>
      </c>
      <c r="J7" s="5">
        <f t="shared" si="0"/>
        <v>1</v>
      </c>
      <c r="K7" s="6">
        <f t="shared" si="1"/>
        <v>2.5000000000000001E-2</v>
      </c>
      <c r="M7" s="17" t="s">
        <v>53</v>
      </c>
      <c r="N7" s="15">
        <v>5</v>
      </c>
      <c r="P7" s="20">
        <f>Q6</f>
        <v>20</v>
      </c>
      <c r="Q7" s="19">
        <v>25</v>
      </c>
      <c r="R7" s="19">
        <v>5</v>
      </c>
      <c r="S7" s="17" t="s">
        <v>53</v>
      </c>
      <c r="U7" s="23" t="s">
        <v>292</v>
      </c>
      <c r="V7" s="132">
        <v>5</v>
      </c>
      <c r="W7" s="31">
        <v>0.7</v>
      </c>
    </row>
    <row r="8" spans="1:23" ht="50.1" customHeight="1" x14ac:dyDescent="0.25">
      <c r="A8" s="12" t="s">
        <v>37</v>
      </c>
      <c r="E8" s="22">
        <v>7</v>
      </c>
      <c r="F8" s="23" t="s">
        <v>293</v>
      </c>
      <c r="H8" s="12" t="s">
        <v>37</v>
      </c>
      <c r="I8" s="4">
        <v>0.5</v>
      </c>
      <c r="J8" s="5">
        <f t="shared" si="0"/>
        <v>1</v>
      </c>
      <c r="K8" s="6">
        <f t="shared" si="1"/>
        <v>2.5000000000000001E-2</v>
      </c>
      <c r="M8" s="18"/>
      <c r="U8" s="23" t="s">
        <v>295</v>
      </c>
      <c r="V8" s="132">
        <v>6</v>
      </c>
      <c r="W8" s="31">
        <v>0.3</v>
      </c>
    </row>
    <row r="9" spans="1:23" ht="50.1" customHeight="1" x14ac:dyDescent="0.25">
      <c r="A9" s="12" t="s">
        <v>38</v>
      </c>
      <c r="E9" s="22">
        <v>8</v>
      </c>
      <c r="F9" s="23" t="s">
        <v>294</v>
      </c>
      <c r="H9" s="12" t="s">
        <v>38</v>
      </c>
      <c r="I9" s="4">
        <v>0.5</v>
      </c>
      <c r="J9" s="5">
        <f t="shared" si="0"/>
        <v>1</v>
      </c>
      <c r="K9" s="6">
        <f t="shared" si="1"/>
        <v>2.5000000000000001E-2</v>
      </c>
      <c r="U9" s="23" t="s">
        <v>297</v>
      </c>
      <c r="V9" s="132">
        <v>7</v>
      </c>
      <c r="W9" s="31">
        <v>0.4</v>
      </c>
    </row>
    <row r="10" spans="1:23" ht="50.1" customHeight="1" x14ac:dyDescent="0.25">
      <c r="A10" s="12" t="s">
        <v>39</v>
      </c>
      <c r="E10" s="22">
        <v>9</v>
      </c>
      <c r="F10" s="23" t="s">
        <v>244</v>
      </c>
      <c r="H10" s="12" t="s">
        <v>39</v>
      </c>
      <c r="I10" s="4">
        <v>10</v>
      </c>
      <c r="J10" s="5">
        <f t="shared" si="0"/>
        <v>20</v>
      </c>
      <c r="K10" s="6">
        <f t="shared" si="1"/>
        <v>0.5</v>
      </c>
      <c r="U10" s="23" t="s">
        <v>296</v>
      </c>
      <c r="V10" s="132">
        <v>8</v>
      </c>
      <c r="W10" s="31">
        <v>0.7</v>
      </c>
    </row>
    <row r="11" spans="1:23" ht="50.1" customHeight="1" x14ac:dyDescent="0.25">
      <c r="A11" s="12" t="s">
        <v>40</v>
      </c>
      <c r="E11" s="22">
        <v>10</v>
      </c>
      <c r="F11" s="23" t="s">
        <v>245</v>
      </c>
      <c r="H11" s="12" t="s">
        <v>40</v>
      </c>
      <c r="I11" s="4">
        <v>0.5</v>
      </c>
      <c r="J11" s="5">
        <f t="shared" si="0"/>
        <v>1</v>
      </c>
      <c r="K11" s="6">
        <f t="shared" si="1"/>
        <v>2.5000000000000001E-2</v>
      </c>
      <c r="U11" s="23" t="s">
        <v>244</v>
      </c>
      <c r="V11" s="132">
        <v>9</v>
      </c>
      <c r="W11" s="31">
        <v>0.9</v>
      </c>
    </row>
    <row r="12" spans="1:23" ht="50.1" customHeight="1" x14ac:dyDescent="0.25">
      <c r="A12" s="12" t="s">
        <v>41</v>
      </c>
      <c r="H12" s="12" t="s">
        <v>41</v>
      </c>
      <c r="I12" s="4">
        <v>15</v>
      </c>
      <c r="J12" s="5">
        <f t="shared" si="0"/>
        <v>30</v>
      </c>
      <c r="K12" s="6">
        <f t="shared" si="1"/>
        <v>0.75</v>
      </c>
      <c r="U12" s="23" t="s">
        <v>245</v>
      </c>
      <c r="V12" s="132">
        <v>10</v>
      </c>
      <c r="W12" s="31">
        <v>1</v>
      </c>
    </row>
    <row r="13" spans="1:23" ht="50.1" customHeight="1" x14ac:dyDescent="0.25">
      <c r="A13" s="11" t="s">
        <v>42</v>
      </c>
      <c r="H13" s="11" t="s">
        <v>42</v>
      </c>
      <c r="I13" s="4">
        <v>5</v>
      </c>
      <c r="J13" s="5">
        <f t="shared" si="0"/>
        <v>10</v>
      </c>
      <c r="K13" s="6">
        <f t="shared" si="1"/>
        <v>0.25</v>
      </c>
    </row>
    <row r="14" spans="1:23" ht="50.1" customHeight="1" x14ac:dyDescent="0.25">
      <c r="A14" s="12" t="s">
        <v>43</v>
      </c>
      <c r="H14" s="12" t="s">
        <v>43</v>
      </c>
      <c r="I14" s="4">
        <v>0.5</v>
      </c>
      <c r="J14" s="5">
        <f t="shared" si="0"/>
        <v>1</v>
      </c>
      <c r="K14" s="6">
        <f t="shared" si="1"/>
        <v>2.5000000000000001E-2</v>
      </c>
      <c r="U14" s="23" t="s">
        <v>249</v>
      </c>
      <c r="V14" s="134">
        <v>25</v>
      </c>
      <c r="W14" s="31">
        <v>12</v>
      </c>
    </row>
    <row r="15" spans="1:23" ht="50.1" customHeight="1" x14ac:dyDescent="0.25">
      <c r="A15" s="13" t="s">
        <v>44</v>
      </c>
      <c r="H15" s="13" t="s">
        <v>44</v>
      </c>
      <c r="I15" s="4">
        <v>5</v>
      </c>
      <c r="J15" s="5">
        <f t="shared" si="0"/>
        <v>10</v>
      </c>
      <c r="K15" s="6">
        <f t="shared" si="1"/>
        <v>0.25</v>
      </c>
      <c r="U15" s="23" t="s">
        <v>247</v>
      </c>
      <c r="V15" s="134">
        <f>W14</f>
        <v>12</v>
      </c>
      <c r="W15" s="31">
        <v>3</v>
      </c>
    </row>
    <row r="16" spans="1:23" ht="50.1" customHeight="1" x14ac:dyDescent="0.25">
      <c r="A16" s="13" t="s">
        <v>45</v>
      </c>
      <c r="H16" s="13" t="s">
        <v>45</v>
      </c>
      <c r="I16" s="4">
        <v>5</v>
      </c>
      <c r="J16" s="5">
        <f t="shared" si="0"/>
        <v>10</v>
      </c>
      <c r="K16" s="6">
        <f t="shared" si="1"/>
        <v>0.25</v>
      </c>
      <c r="U16" s="23" t="s">
        <v>248</v>
      </c>
      <c r="V16" s="134">
        <f>W15</f>
        <v>3</v>
      </c>
      <c r="W16" s="31"/>
    </row>
    <row r="17" spans="1:11" ht="50.1" customHeight="1" x14ac:dyDescent="0.25">
      <c r="A17" s="12" t="s">
        <v>238</v>
      </c>
      <c r="H17" s="12" t="s">
        <v>238</v>
      </c>
      <c r="I17" s="4">
        <v>0.5</v>
      </c>
      <c r="J17" s="5">
        <f t="shared" si="0"/>
        <v>1</v>
      </c>
      <c r="K17" s="6">
        <f t="shared" si="1"/>
        <v>2.5000000000000001E-2</v>
      </c>
    </row>
    <row r="18" spans="1:11" ht="50.1" customHeight="1" x14ac:dyDescent="0.25">
      <c r="A18" s="12" t="s">
        <v>46</v>
      </c>
      <c r="H18" s="12" t="s">
        <v>46</v>
      </c>
      <c r="I18" s="4">
        <v>0.5</v>
      </c>
      <c r="J18" s="5">
        <f t="shared" si="0"/>
        <v>1</v>
      </c>
      <c r="K18" s="6">
        <f t="shared" si="1"/>
        <v>2.5000000000000001E-2</v>
      </c>
    </row>
    <row r="19" spans="1:11" ht="20.100000000000001" customHeight="1" x14ac:dyDescent="0.25">
      <c r="I19" s="3">
        <f>SUM(I2:I18)</f>
        <v>100</v>
      </c>
    </row>
    <row r="20" spans="1:11" ht="20.100000000000001" customHeight="1" x14ac:dyDescent="0.25">
      <c r="A20"/>
    </row>
    <row r="21" spans="1:11" ht="30" customHeight="1" x14ac:dyDescent="0.25">
      <c r="A21"/>
    </row>
    <row r="22" spans="1:11" ht="30" customHeight="1" x14ac:dyDescent="0.25">
      <c r="A22"/>
    </row>
    <row r="23" spans="1:11" ht="30" customHeight="1" x14ac:dyDescent="0.25">
      <c r="A23"/>
    </row>
    <row r="24" spans="1:11" ht="30" customHeight="1" x14ac:dyDescent="0.25">
      <c r="A24"/>
    </row>
    <row r="25" spans="1:11" ht="30" customHeight="1" x14ac:dyDescent="0.25">
      <c r="A25"/>
    </row>
    <row r="26" spans="1:11" ht="30" customHeight="1" x14ac:dyDescent="0.25">
      <c r="A26"/>
    </row>
  </sheetData>
  <mergeCells count="4">
    <mergeCell ref="E1:F1"/>
    <mergeCell ref="R1:S1"/>
    <mergeCell ref="I1:K1"/>
    <mergeCell ref="U1:W2"/>
  </mergeCells>
  <dataValidations count="1">
    <dataValidation allowBlank="1" showInputMessage="1" showErrorMessage="1" prompt="1   - Non presente_x000a_2   - Deliberata_x000a_3   - In fase attuazione 25%_x000a_4   - In fase attuazione 50%_x000a_5   - In fase attuazione 75%_x000a_6   - Inadeguata_x000a_7   - Estremamente carente_x000a_8   - Carente_x000a_9   - Da migliorare_x000a_10 - Operativa" sqref="U3:V12" xr:uid="{00000000-0002-0000-0200-000000000000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Modello Analisi RISCHI MOG_PTPC</vt:lpstr>
      <vt:lpstr>Mitigazione del rischio</vt:lpstr>
      <vt:lpstr>Tabelle</vt:lpstr>
      <vt:lpstr>Macroreati</vt:lpstr>
    </vt:vector>
  </TitlesOfParts>
  <Company>Regione Lazio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Venditti</dc:creator>
  <cp:lastModifiedBy>Cristina Di Pippa</cp:lastModifiedBy>
  <cp:lastPrinted>2020-01-29T10:42:35Z</cp:lastPrinted>
  <dcterms:created xsi:type="dcterms:W3CDTF">2018-07-23T08:48:46Z</dcterms:created>
  <dcterms:modified xsi:type="dcterms:W3CDTF">2023-03-24T09:11:01Z</dcterms:modified>
</cp:coreProperties>
</file>